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Financeiro\ENVIO SEI ++\14.4 Arquivo ZIP Publicação Excel\"/>
    </mc:Choice>
  </mc:AlternateContent>
  <xr:revisionPtr revIDLastSave="0" documentId="8_{F1E518A7-7615-4EE0-B4B5-1112259BC457}" xr6:coauthVersionLast="47" xr6:coauthVersionMax="47" xr10:uidLastSave="{00000000-0000-0000-0000-000000000000}"/>
  <bookViews>
    <workbookView xWindow="28680" yWindow="2610" windowWidth="24240" windowHeight="13020" xr2:uid="{6F364A57-F273-43CA-A6A7-F3621FE82C49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(OCULTAR)'!$D$4:$D$195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 s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 s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 s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 s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 s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 s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 s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 s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 s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 s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 s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 s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 s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 s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 s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 s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 s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 s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 s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 s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 s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 s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 s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 s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 s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 s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 s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 s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 s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 s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 s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 s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 s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 s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 s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 s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 s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 s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 s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 s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 s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 s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 s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 s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 s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 s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 s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 s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 s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/>
  <c r="L1851" i="1"/>
  <c r="J1851" i="1"/>
  <c r="I1851" i="1"/>
  <c r="H1851" i="1"/>
  <c r="G1851" i="1"/>
  <c r="F1851" i="1"/>
  <c r="K1851" i="1" s="1"/>
  <c r="E1851" i="1"/>
  <c r="D1851" i="1"/>
  <c r="C1851" i="1"/>
  <c r="B1851" i="1"/>
  <c r="A1851" i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 s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 s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/>
  <c r="L1843" i="1"/>
  <c r="J1843" i="1"/>
  <c r="I1843" i="1"/>
  <c r="H1843" i="1"/>
  <c r="G1843" i="1"/>
  <c r="F1843" i="1"/>
  <c r="K1843" i="1" s="1"/>
  <c r="E1843" i="1"/>
  <c r="D1843" i="1"/>
  <c r="C1843" i="1"/>
  <c r="B1843" i="1"/>
  <c r="A1843" i="1" s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 s="1"/>
  <c r="L1841" i="1"/>
  <c r="J1841" i="1"/>
  <c r="I1841" i="1"/>
  <c r="H1841" i="1"/>
  <c r="G1841" i="1"/>
  <c r="F1841" i="1"/>
  <c r="K1841" i="1" s="1"/>
  <c r="E1841" i="1"/>
  <c r="D1841" i="1"/>
  <c r="C1841" i="1"/>
  <c r="B1841" i="1"/>
  <c r="A1841" i="1" s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 s="1"/>
  <c r="L1839" i="1"/>
  <c r="J1839" i="1"/>
  <c r="I1839" i="1"/>
  <c r="H1839" i="1"/>
  <c r="G1839" i="1"/>
  <c r="F1839" i="1"/>
  <c r="K1839" i="1" s="1"/>
  <c r="E1839" i="1"/>
  <c r="D1839" i="1"/>
  <c r="C1839" i="1"/>
  <c r="B1839" i="1"/>
  <c r="A1839" i="1" s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/>
  <c r="L1837" i="1"/>
  <c r="J1837" i="1"/>
  <c r="I1837" i="1"/>
  <c r="H1837" i="1"/>
  <c r="G1837" i="1"/>
  <c r="F1837" i="1"/>
  <c r="K1837" i="1" s="1"/>
  <c r="E1837" i="1"/>
  <c r="D1837" i="1"/>
  <c r="C1837" i="1"/>
  <c r="B1837" i="1"/>
  <c r="A1837" i="1" s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/>
  <c r="L1835" i="1"/>
  <c r="J1835" i="1"/>
  <c r="I1835" i="1"/>
  <c r="H1835" i="1"/>
  <c r="G1835" i="1"/>
  <c r="F1835" i="1"/>
  <c r="K1835" i="1" s="1"/>
  <c r="E1835" i="1"/>
  <c r="D1835" i="1"/>
  <c r="C1835" i="1"/>
  <c r="B1835" i="1"/>
  <c r="A1835" i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/>
  <c r="L1833" i="1"/>
  <c r="J1833" i="1"/>
  <c r="I1833" i="1"/>
  <c r="H1833" i="1"/>
  <c r="G1833" i="1"/>
  <c r="F1833" i="1"/>
  <c r="K1833" i="1" s="1"/>
  <c r="E1833" i="1"/>
  <c r="D1833" i="1"/>
  <c r="C1833" i="1"/>
  <c r="B1833" i="1"/>
  <c r="A1833" i="1" s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/>
  <c r="L1831" i="1"/>
  <c r="J1831" i="1"/>
  <c r="I1831" i="1"/>
  <c r="H1831" i="1"/>
  <c r="G1831" i="1"/>
  <c r="F1831" i="1"/>
  <c r="K1831" i="1" s="1"/>
  <c r="E1831" i="1"/>
  <c r="D1831" i="1"/>
  <c r="C1831" i="1"/>
  <c r="B1831" i="1"/>
  <c r="A1831" i="1" s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 s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 s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 s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 s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 s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 s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 s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 s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 s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 s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 s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 s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 s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 s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 s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 s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 s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 s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 s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 s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 s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 s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 s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 s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 s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 s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 s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 s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 s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 s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 s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 s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 s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 s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 s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 s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 s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 s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 s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 s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 s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 s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 s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 s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 s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 s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 s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 s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 s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 s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 s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 s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 s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 s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 s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 s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 s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 s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 s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 s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 s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 s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 s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 s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 s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 s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 s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 s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 s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 s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 s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 s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 s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 s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J1733" i="1"/>
  <c r="I1733" i="1"/>
  <c r="H1733" i="1"/>
  <c r="G1733" i="1"/>
  <c r="F1733" i="1"/>
  <c r="K1733" i="1" s="1"/>
  <c r="E1733" i="1"/>
  <c r="D1733" i="1"/>
  <c r="C1733" i="1"/>
  <c r="B1733" i="1"/>
  <c r="A1733" i="1"/>
  <c r="L1732" i="1"/>
  <c r="J1732" i="1"/>
  <c r="I1732" i="1"/>
  <c r="H1732" i="1"/>
  <c r="G1732" i="1"/>
  <c r="F1732" i="1"/>
  <c r="K1732" i="1" s="1"/>
  <c r="E1732" i="1"/>
  <c r="D1732" i="1"/>
  <c r="C1732" i="1"/>
  <c r="B1732" i="1"/>
  <c r="A1732" i="1"/>
  <c r="L1731" i="1"/>
  <c r="J1731" i="1"/>
  <c r="I1731" i="1"/>
  <c r="H1731" i="1"/>
  <c r="G1731" i="1"/>
  <c r="F1731" i="1"/>
  <c r="K1731" i="1" s="1"/>
  <c r="E1731" i="1"/>
  <c r="D1731" i="1"/>
  <c r="C1731" i="1"/>
  <c r="B1731" i="1"/>
  <c r="A1731" i="1" s="1"/>
  <c r="L1730" i="1"/>
  <c r="J1730" i="1"/>
  <c r="I1730" i="1"/>
  <c r="H1730" i="1"/>
  <c r="G1730" i="1"/>
  <c r="F1730" i="1"/>
  <c r="K1730" i="1" s="1"/>
  <c r="E1730" i="1"/>
  <c r="D1730" i="1"/>
  <c r="C1730" i="1"/>
  <c r="B1730" i="1"/>
  <c r="A1730" i="1"/>
  <c r="L1729" i="1"/>
  <c r="J1729" i="1"/>
  <c r="I1729" i="1"/>
  <c r="H1729" i="1"/>
  <c r="G1729" i="1"/>
  <c r="F1729" i="1"/>
  <c r="K1729" i="1" s="1"/>
  <c r="E1729" i="1"/>
  <c r="D1729" i="1"/>
  <c r="C1729" i="1"/>
  <c r="B1729" i="1"/>
  <c r="A1729" i="1"/>
  <c r="L1728" i="1"/>
  <c r="J1728" i="1"/>
  <c r="I1728" i="1"/>
  <c r="H1728" i="1"/>
  <c r="G1728" i="1"/>
  <c r="F1728" i="1"/>
  <c r="K1728" i="1" s="1"/>
  <c r="E1728" i="1"/>
  <c r="D1728" i="1"/>
  <c r="C1728" i="1"/>
  <c r="B1728" i="1"/>
  <c r="A1728" i="1"/>
  <c r="L1727" i="1"/>
  <c r="J1727" i="1"/>
  <c r="I1727" i="1"/>
  <c r="H1727" i="1"/>
  <c r="G1727" i="1"/>
  <c r="F1727" i="1"/>
  <c r="K1727" i="1" s="1"/>
  <c r="E1727" i="1"/>
  <c r="D1727" i="1"/>
  <c r="C1727" i="1"/>
  <c r="B1727" i="1"/>
  <c r="A1727" i="1" s="1"/>
  <c r="L1726" i="1"/>
  <c r="J1726" i="1"/>
  <c r="I1726" i="1"/>
  <c r="H1726" i="1"/>
  <c r="G1726" i="1"/>
  <c r="F1726" i="1"/>
  <c r="K1726" i="1" s="1"/>
  <c r="E1726" i="1"/>
  <c r="D1726" i="1"/>
  <c r="C1726" i="1"/>
  <c r="B1726" i="1"/>
  <c r="A1726" i="1" s="1"/>
  <c r="L1725" i="1"/>
  <c r="J1725" i="1"/>
  <c r="I1725" i="1"/>
  <c r="H1725" i="1"/>
  <c r="G1725" i="1"/>
  <c r="F1725" i="1"/>
  <c r="K1725" i="1" s="1"/>
  <c r="E1725" i="1"/>
  <c r="D1725" i="1"/>
  <c r="C1725" i="1"/>
  <c r="B1725" i="1"/>
  <c r="A1725" i="1" s="1"/>
  <c r="L1724" i="1"/>
  <c r="J1724" i="1"/>
  <c r="I1724" i="1"/>
  <c r="H1724" i="1"/>
  <c r="G1724" i="1"/>
  <c r="F1724" i="1"/>
  <c r="K1724" i="1" s="1"/>
  <c r="E1724" i="1"/>
  <c r="D1724" i="1"/>
  <c r="C1724" i="1"/>
  <c r="B1724" i="1"/>
  <c r="A1724" i="1"/>
  <c r="L1723" i="1"/>
  <c r="J1723" i="1"/>
  <c r="I1723" i="1"/>
  <c r="H1723" i="1"/>
  <c r="G1723" i="1"/>
  <c r="F1723" i="1"/>
  <c r="K1723" i="1" s="1"/>
  <c r="E1723" i="1"/>
  <c r="D1723" i="1"/>
  <c r="C1723" i="1"/>
  <c r="B1723" i="1"/>
  <c r="A1723" i="1" s="1"/>
  <c r="L1722" i="1"/>
  <c r="J1722" i="1"/>
  <c r="I1722" i="1"/>
  <c r="H1722" i="1"/>
  <c r="G1722" i="1"/>
  <c r="F1722" i="1"/>
  <c r="K1722" i="1" s="1"/>
  <c r="E1722" i="1"/>
  <c r="D1722" i="1"/>
  <c r="C1722" i="1"/>
  <c r="B1722" i="1"/>
  <c r="A1722" i="1"/>
  <c r="L1721" i="1"/>
  <c r="J1721" i="1"/>
  <c r="I1721" i="1"/>
  <c r="H1721" i="1"/>
  <c r="G1721" i="1"/>
  <c r="F1721" i="1"/>
  <c r="K1721" i="1" s="1"/>
  <c r="E1721" i="1"/>
  <c r="D1721" i="1"/>
  <c r="C1721" i="1"/>
  <c r="B1721" i="1"/>
  <c r="A1721" i="1"/>
  <c r="L1720" i="1"/>
  <c r="J1720" i="1"/>
  <c r="I1720" i="1"/>
  <c r="H1720" i="1"/>
  <c r="G1720" i="1"/>
  <c r="F1720" i="1"/>
  <c r="K1720" i="1" s="1"/>
  <c r="E1720" i="1"/>
  <c r="D1720" i="1"/>
  <c r="C1720" i="1"/>
  <c r="B1720" i="1"/>
  <c r="A1720" i="1"/>
  <c r="L1719" i="1"/>
  <c r="J1719" i="1"/>
  <c r="I1719" i="1"/>
  <c r="H1719" i="1"/>
  <c r="G1719" i="1"/>
  <c r="F1719" i="1"/>
  <c r="K1719" i="1" s="1"/>
  <c r="E1719" i="1"/>
  <c r="D1719" i="1"/>
  <c r="C1719" i="1"/>
  <c r="B1719" i="1"/>
  <c r="A1719" i="1" s="1"/>
  <c r="L1718" i="1"/>
  <c r="J1718" i="1"/>
  <c r="I1718" i="1"/>
  <c r="H1718" i="1"/>
  <c r="G1718" i="1"/>
  <c r="F1718" i="1"/>
  <c r="K1718" i="1" s="1"/>
  <c r="E1718" i="1"/>
  <c r="D1718" i="1"/>
  <c r="C1718" i="1"/>
  <c r="B1718" i="1"/>
  <c r="A1718" i="1"/>
  <c r="L1717" i="1"/>
  <c r="J1717" i="1"/>
  <c r="I1717" i="1"/>
  <c r="H1717" i="1"/>
  <c r="G1717" i="1"/>
  <c r="F1717" i="1"/>
  <c r="K1717" i="1" s="1"/>
  <c r="E1717" i="1"/>
  <c r="D1717" i="1"/>
  <c r="C1717" i="1"/>
  <c r="B1717" i="1"/>
  <c r="A1717" i="1"/>
  <c r="L1716" i="1"/>
  <c r="J1716" i="1"/>
  <c r="I1716" i="1"/>
  <c r="H1716" i="1"/>
  <c r="G1716" i="1"/>
  <c r="F1716" i="1"/>
  <c r="K1716" i="1" s="1"/>
  <c r="E1716" i="1"/>
  <c r="D1716" i="1"/>
  <c r="C1716" i="1"/>
  <c r="B1716" i="1"/>
  <c r="A1716" i="1"/>
  <c r="L1715" i="1"/>
  <c r="J1715" i="1"/>
  <c r="I1715" i="1"/>
  <c r="H1715" i="1"/>
  <c r="G1715" i="1"/>
  <c r="F1715" i="1"/>
  <c r="K1715" i="1" s="1"/>
  <c r="E1715" i="1"/>
  <c r="D1715" i="1"/>
  <c r="C1715" i="1"/>
  <c r="B1715" i="1"/>
  <c r="A1715" i="1" s="1"/>
  <c r="L1714" i="1"/>
  <c r="J1714" i="1"/>
  <c r="I1714" i="1"/>
  <c r="H1714" i="1"/>
  <c r="G1714" i="1"/>
  <c r="F1714" i="1"/>
  <c r="K1714" i="1" s="1"/>
  <c r="E1714" i="1"/>
  <c r="D1714" i="1"/>
  <c r="C1714" i="1"/>
  <c r="B1714" i="1"/>
  <c r="A1714" i="1" s="1"/>
  <c r="L1713" i="1"/>
  <c r="J1713" i="1"/>
  <c r="I1713" i="1"/>
  <c r="H1713" i="1"/>
  <c r="G1713" i="1"/>
  <c r="F1713" i="1"/>
  <c r="K1713" i="1" s="1"/>
  <c r="E1713" i="1"/>
  <c r="D1713" i="1"/>
  <c r="C1713" i="1"/>
  <c r="B1713" i="1"/>
  <c r="A1713" i="1" s="1"/>
  <c r="L1712" i="1"/>
  <c r="J1712" i="1"/>
  <c r="I1712" i="1"/>
  <c r="H1712" i="1"/>
  <c r="G1712" i="1"/>
  <c r="F1712" i="1"/>
  <c r="K1712" i="1" s="1"/>
  <c r="E1712" i="1"/>
  <c r="D1712" i="1"/>
  <c r="C1712" i="1"/>
  <c r="B1712" i="1"/>
  <c r="A1712" i="1"/>
  <c r="L1711" i="1"/>
  <c r="J1711" i="1"/>
  <c r="I1711" i="1"/>
  <c r="H1711" i="1"/>
  <c r="G1711" i="1"/>
  <c r="F1711" i="1"/>
  <c r="K1711" i="1" s="1"/>
  <c r="E1711" i="1"/>
  <c r="D1711" i="1"/>
  <c r="C1711" i="1"/>
  <c r="B1711" i="1"/>
  <c r="A1711" i="1" s="1"/>
  <c r="L1710" i="1"/>
  <c r="J1710" i="1"/>
  <c r="I1710" i="1"/>
  <c r="H1710" i="1"/>
  <c r="G1710" i="1"/>
  <c r="F1710" i="1"/>
  <c r="K1710" i="1" s="1"/>
  <c r="E1710" i="1"/>
  <c r="D1710" i="1"/>
  <c r="C1710" i="1"/>
  <c r="B1710" i="1"/>
  <c r="A1710" i="1"/>
  <c r="L1709" i="1"/>
  <c r="J1709" i="1"/>
  <c r="I1709" i="1"/>
  <c r="H1709" i="1"/>
  <c r="G1709" i="1"/>
  <c r="F1709" i="1"/>
  <c r="K1709" i="1" s="1"/>
  <c r="E1709" i="1"/>
  <c r="D1709" i="1"/>
  <c r="C1709" i="1"/>
  <c r="B1709" i="1"/>
  <c r="A1709" i="1"/>
  <c r="L1708" i="1"/>
  <c r="J1708" i="1"/>
  <c r="I1708" i="1"/>
  <c r="H1708" i="1"/>
  <c r="G1708" i="1"/>
  <c r="F1708" i="1"/>
  <c r="K1708" i="1" s="1"/>
  <c r="E1708" i="1"/>
  <c r="D1708" i="1"/>
  <c r="C1708" i="1"/>
  <c r="B1708" i="1"/>
  <c r="A1708" i="1"/>
  <c r="L1707" i="1"/>
  <c r="J1707" i="1"/>
  <c r="I1707" i="1"/>
  <c r="H1707" i="1"/>
  <c r="G1707" i="1"/>
  <c r="F1707" i="1"/>
  <c r="K1707" i="1" s="1"/>
  <c r="E1707" i="1"/>
  <c r="D1707" i="1"/>
  <c r="C1707" i="1"/>
  <c r="B1707" i="1"/>
  <c r="A1707" i="1" s="1"/>
  <c r="L1706" i="1"/>
  <c r="J1706" i="1"/>
  <c r="I1706" i="1"/>
  <c r="H1706" i="1"/>
  <c r="G1706" i="1"/>
  <c r="F1706" i="1"/>
  <c r="K1706" i="1" s="1"/>
  <c r="E1706" i="1"/>
  <c r="D1706" i="1"/>
  <c r="C1706" i="1"/>
  <c r="B1706" i="1"/>
  <c r="A1706" i="1"/>
  <c r="L1705" i="1"/>
  <c r="J1705" i="1"/>
  <c r="I1705" i="1"/>
  <c r="H1705" i="1"/>
  <c r="G1705" i="1"/>
  <c r="F1705" i="1"/>
  <c r="K1705" i="1" s="1"/>
  <c r="E1705" i="1"/>
  <c r="D1705" i="1"/>
  <c r="C1705" i="1"/>
  <c r="B1705" i="1"/>
  <c r="A1705" i="1"/>
  <c r="L1704" i="1"/>
  <c r="J1704" i="1"/>
  <c r="I1704" i="1"/>
  <c r="H1704" i="1"/>
  <c r="G1704" i="1"/>
  <c r="F1704" i="1"/>
  <c r="K1704" i="1" s="1"/>
  <c r="E1704" i="1"/>
  <c r="D1704" i="1"/>
  <c r="C1704" i="1"/>
  <c r="B1704" i="1"/>
  <c r="A1704" i="1"/>
  <c r="L1703" i="1"/>
  <c r="J1703" i="1"/>
  <c r="I1703" i="1"/>
  <c r="H1703" i="1"/>
  <c r="G1703" i="1"/>
  <c r="F1703" i="1"/>
  <c r="K1703" i="1" s="1"/>
  <c r="E1703" i="1"/>
  <c r="D1703" i="1"/>
  <c r="C1703" i="1"/>
  <c r="B1703" i="1"/>
  <c r="A1703" i="1" s="1"/>
  <c r="L1702" i="1"/>
  <c r="J1702" i="1"/>
  <c r="I1702" i="1"/>
  <c r="H1702" i="1"/>
  <c r="G1702" i="1"/>
  <c r="F1702" i="1"/>
  <c r="K1702" i="1" s="1"/>
  <c r="E1702" i="1"/>
  <c r="D1702" i="1"/>
  <c r="C1702" i="1"/>
  <c r="B1702" i="1"/>
  <c r="A1702" i="1" s="1"/>
  <c r="L1701" i="1"/>
  <c r="J1701" i="1"/>
  <c r="I1701" i="1"/>
  <c r="H1701" i="1"/>
  <c r="G1701" i="1"/>
  <c r="F1701" i="1"/>
  <c r="K1701" i="1" s="1"/>
  <c r="E1701" i="1"/>
  <c r="D1701" i="1"/>
  <c r="C1701" i="1"/>
  <c r="B1701" i="1"/>
  <c r="A1701" i="1" s="1"/>
  <c r="L1700" i="1"/>
  <c r="J1700" i="1"/>
  <c r="I1700" i="1"/>
  <c r="H1700" i="1"/>
  <c r="G1700" i="1"/>
  <c r="F1700" i="1"/>
  <c r="K1700" i="1" s="1"/>
  <c r="E1700" i="1"/>
  <c r="D1700" i="1"/>
  <c r="C1700" i="1"/>
  <c r="B1700" i="1"/>
  <c r="A1700" i="1"/>
  <c r="L1699" i="1"/>
  <c r="J1699" i="1"/>
  <c r="I1699" i="1"/>
  <c r="H1699" i="1"/>
  <c r="G1699" i="1"/>
  <c r="F1699" i="1"/>
  <c r="K1699" i="1" s="1"/>
  <c r="E1699" i="1"/>
  <c r="D1699" i="1"/>
  <c r="C1699" i="1"/>
  <c r="B1699" i="1"/>
  <c r="A1699" i="1" s="1"/>
  <c r="L1698" i="1"/>
  <c r="J1698" i="1"/>
  <c r="I1698" i="1"/>
  <c r="H1698" i="1"/>
  <c r="G1698" i="1"/>
  <c r="F1698" i="1"/>
  <c r="K1698" i="1" s="1"/>
  <c r="E1698" i="1"/>
  <c r="D1698" i="1"/>
  <c r="C1698" i="1"/>
  <c r="B1698" i="1"/>
  <c r="A1698" i="1"/>
  <c r="L1697" i="1"/>
  <c r="J1697" i="1"/>
  <c r="I1697" i="1"/>
  <c r="H1697" i="1"/>
  <c r="G1697" i="1"/>
  <c r="F1697" i="1"/>
  <c r="K1697" i="1" s="1"/>
  <c r="E1697" i="1"/>
  <c r="D1697" i="1"/>
  <c r="C1697" i="1"/>
  <c r="B1697" i="1"/>
  <c r="A1697" i="1"/>
  <c r="L1696" i="1"/>
  <c r="J1696" i="1"/>
  <c r="I1696" i="1"/>
  <c r="H1696" i="1"/>
  <c r="G1696" i="1"/>
  <c r="F1696" i="1"/>
  <c r="K1696" i="1" s="1"/>
  <c r="E1696" i="1"/>
  <c r="D1696" i="1"/>
  <c r="C1696" i="1"/>
  <c r="B1696" i="1"/>
  <c r="A1696" i="1"/>
  <c r="L1695" i="1"/>
  <c r="J1695" i="1"/>
  <c r="I1695" i="1"/>
  <c r="H1695" i="1"/>
  <c r="G1695" i="1"/>
  <c r="F1695" i="1"/>
  <c r="K1695" i="1" s="1"/>
  <c r="E1695" i="1"/>
  <c r="D1695" i="1"/>
  <c r="C1695" i="1"/>
  <c r="B1695" i="1"/>
  <c r="A1695" i="1" s="1"/>
  <c r="L1694" i="1"/>
  <c r="J1694" i="1"/>
  <c r="I1694" i="1"/>
  <c r="H1694" i="1"/>
  <c r="G1694" i="1"/>
  <c r="F1694" i="1"/>
  <c r="K1694" i="1" s="1"/>
  <c r="E1694" i="1"/>
  <c r="D1694" i="1"/>
  <c r="C1694" i="1"/>
  <c r="B1694" i="1"/>
  <c r="A1694" i="1"/>
  <c r="L1693" i="1"/>
  <c r="J1693" i="1"/>
  <c r="I1693" i="1"/>
  <c r="H1693" i="1"/>
  <c r="G1693" i="1"/>
  <c r="F1693" i="1"/>
  <c r="K1693" i="1" s="1"/>
  <c r="E1693" i="1"/>
  <c r="D1693" i="1"/>
  <c r="C1693" i="1"/>
  <c r="B1693" i="1"/>
  <c r="A1693" i="1"/>
  <c r="L1692" i="1"/>
  <c r="J1692" i="1"/>
  <c r="I1692" i="1"/>
  <c r="H1692" i="1"/>
  <c r="G1692" i="1"/>
  <c r="F1692" i="1"/>
  <c r="K1692" i="1" s="1"/>
  <c r="E1692" i="1"/>
  <c r="D1692" i="1"/>
  <c r="C1692" i="1"/>
  <c r="B1692" i="1"/>
  <c r="A1692" i="1"/>
  <c r="L1691" i="1"/>
  <c r="J1691" i="1"/>
  <c r="I1691" i="1"/>
  <c r="H1691" i="1"/>
  <c r="G1691" i="1"/>
  <c r="F1691" i="1"/>
  <c r="K1691" i="1" s="1"/>
  <c r="E1691" i="1"/>
  <c r="D1691" i="1"/>
  <c r="C1691" i="1"/>
  <c r="B1691" i="1"/>
  <c r="A1691" i="1" s="1"/>
  <c r="L1690" i="1"/>
  <c r="J1690" i="1"/>
  <c r="I1690" i="1"/>
  <c r="H1690" i="1"/>
  <c r="G1690" i="1"/>
  <c r="F1690" i="1"/>
  <c r="K1690" i="1" s="1"/>
  <c r="E1690" i="1"/>
  <c r="D1690" i="1"/>
  <c r="C1690" i="1"/>
  <c r="B1690" i="1"/>
  <c r="A1690" i="1" s="1"/>
  <c r="L1689" i="1"/>
  <c r="J1689" i="1"/>
  <c r="I1689" i="1"/>
  <c r="H1689" i="1"/>
  <c r="G1689" i="1"/>
  <c r="F1689" i="1"/>
  <c r="K1689" i="1" s="1"/>
  <c r="E1689" i="1"/>
  <c r="D1689" i="1"/>
  <c r="C1689" i="1"/>
  <c r="B1689" i="1"/>
  <c r="A1689" i="1" s="1"/>
  <c r="L1688" i="1"/>
  <c r="J1688" i="1"/>
  <c r="I1688" i="1"/>
  <c r="H1688" i="1"/>
  <c r="G1688" i="1"/>
  <c r="F1688" i="1"/>
  <c r="K1688" i="1" s="1"/>
  <c r="E1688" i="1"/>
  <c r="D1688" i="1"/>
  <c r="C1688" i="1"/>
  <c r="B1688" i="1"/>
  <c r="A1688" i="1"/>
  <c r="L1687" i="1"/>
  <c r="J1687" i="1"/>
  <c r="I1687" i="1"/>
  <c r="H1687" i="1"/>
  <c r="G1687" i="1"/>
  <c r="F1687" i="1"/>
  <c r="K1687" i="1" s="1"/>
  <c r="E1687" i="1"/>
  <c r="D1687" i="1"/>
  <c r="C1687" i="1"/>
  <c r="B1687" i="1"/>
  <c r="A1687" i="1" s="1"/>
  <c r="L1686" i="1"/>
  <c r="J1686" i="1"/>
  <c r="I1686" i="1"/>
  <c r="H1686" i="1"/>
  <c r="G1686" i="1"/>
  <c r="F1686" i="1"/>
  <c r="K1686" i="1" s="1"/>
  <c r="E1686" i="1"/>
  <c r="D1686" i="1"/>
  <c r="C1686" i="1"/>
  <c r="B1686" i="1"/>
  <c r="A1686" i="1"/>
  <c r="L1685" i="1"/>
  <c r="J1685" i="1"/>
  <c r="I1685" i="1"/>
  <c r="H1685" i="1"/>
  <c r="G1685" i="1"/>
  <c r="F1685" i="1"/>
  <c r="K1685" i="1" s="1"/>
  <c r="E1685" i="1"/>
  <c r="D1685" i="1"/>
  <c r="C1685" i="1"/>
  <c r="B1685" i="1"/>
  <c r="A1685" i="1"/>
  <c r="L1684" i="1"/>
  <c r="J1684" i="1"/>
  <c r="I1684" i="1"/>
  <c r="H1684" i="1"/>
  <c r="G1684" i="1"/>
  <c r="F1684" i="1"/>
  <c r="K1684" i="1" s="1"/>
  <c r="E1684" i="1"/>
  <c r="D1684" i="1"/>
  <c r="C1684" i="1"/>
  <c r="B1684" i="1"/>
  <c r="A1684" i="1"/>
  <c r="L1683" i="1"/>
  <c r="J1683" i="1"/>
  <c r="I1683" i="1"/>
  <c r="H1683" i="1"/>
  <c r="G1683" i="1"/>
  <c r="F1683" i="1"/>
  <c r="K1683" i="1" s="1"/>
  <c r="E1683" i="1"/>
  <c r="D1683" i="1"/>
  <c r="C1683" i="1"/>
  <c r="B1683" i="1"/>
  <c r="A1683" i="1" s="1"/>
  <c r="L1682" i="1"/>
  <c r="J1682" i="1"/>
  <c r="I1682" i="1"/>
  <c r="H1682" i="1"/>
  <c r="G1682" i="1"/>
  <c r="F1682" i="1"/>
  <c r="K1682" i="1" s="1"/>
  <c r="E1682" i="1"/>
  <c r="D1682" i="1"/>
  <c r="C1682" i="1"/>
  <c r="B1682" i="1"/>
  <c r="A1682" i="1"/>
  <c r="L1681" i="1"/>
  <c r="J1681" i="1"/>
  <c r="I1681" i="1"/>
  <c r="H1681" i="1"/>
  <c r="G1681" i="1"/>
  <c r="F1681" i="1"/>
  <c r="K1681" i="1" s="1"/>
  <c r="E1681" i="1"/>
  <c r="D1681" i="1"/>
  <c r="C1681" i="1"/>
  <c r="B1681" i="1"/>
  <c r="A1681" i="1"/>
  <c r="L1680" i="1"/>
  <c r="J1680" i="1"/>
  <c r="I1680" i="1"/>
  <c r="H1680" i="1"/>
  <c r="G1680" i="1"/>
  <c r="F1680" i="1"/>
  <c r="K1680" i="1" s="1"/>
  <c r="E1680" i="1"/>
  <c r="D1680" i="1"/>
  <c r="C1680" i="1"/>
  <c r="B1680" i="1"/>
  <c r="A1680" i="1"/>
  <c r="L1679" i="1"/>
  <c r="J1679" i="1"/>
  <c r="I1679" i="1"/>
  <c r="H1679" i="1"/>
  <c r="G1679" i="1"/>
  <c r="F1679" i="1"/>
  <c r="K1679" i="1" s="1"/>
  <c r="E1679" i="1"/>
  <c r="D1679" i="1"/>
  <c r="C1679" i="1"/>
  <c r="B1679" i="1"/>
  <c r="A1679" i="1" s="1"/>
  <c r="L1678" i="1"/>
  <c r="J1678" i="1"/>
  <c r="I1678" i="1"/>
  <c r="H1678" i="1"/>
  <c r="G1678" i="1"/>
  <c r="F1678" i="1"/>
  <c r="K1678" i="1" s="1"/>
  <c r="E1678" i="1"/>
  <c r="D1678" i="1"/>
  <c r="C1678" i="1"/>
  <c r="B1678" i="1"/>
  <c r="A1678" i="1" s="1"/>
  <c r="L1677" i="1"/>
  <c r="J1677" i="1"/>
  <c r="I1677" i="1"/>
  <c r="H1677" i="1"/>
  <c r="G1677" i="1"/>
  <c r="F1677" i="1"/>
  <c r="K1677" i="1" s="1"/>
  <c r="E1677" i="1"/>
  <c r="D1677" i="1"/>
  <c r="C1677" i="1"/>
  <c r="B1677" i="1"/>
  <c r="A1677" i="1" s="1"/>
  <c r="L1676" i="1"/>
  <c r="J1676" i="1"/>
  <c r="I1676" i="1"/>
  <c r="H1676" i="1"/>
  <c r="G1676" i="1"/>
  <c r="F1676" i="1"/>
  <c r="K1676" i="1" s="1"/>
  <c r="E1676" i="1"/>
  <c r="D1676" i="1"/>
  <c r="C1676" i="1"/>
  <c r="B1676" i="1"/>
  <c r="A1676" i="1"/>
  <c r="L1675" i="1"/>
  <c r="J1675" i="1"/>
  <c r="I1675" i="1"/>
  <c r="H1675" i="1"/>
  <c r="G1675" i="1"/>
  <c r="F1675" i="1"/>
  <c r="K1675" i="1" s="1"/>
  <c r="E1675" i="1"/>
  <c r="D1675" i="1"/>
  <c r="C1675" i="1"/>
  <c r="B1675" i="1"/>
  <c r="A1675" i="1" s="1"/>
  <c r="L1674" i="1"/>
  <c r="J1674" i="1"/>
  <c r="I1674" i="1"/>
  <c r="H1674" i="1"/>
  <c r="G1674" i="1"/>
  <c r="F1674" i="1"/>
  <c r="K1674" i="1" s="1"/>
  <c r="E1674" i="1"/>
  <c r="D1674" i="1"/>
  <c r="C1674" i="1"/>
  <c r="B1674" i="1"/>
  <c r="A1674" i="1"/>
  <c r="L1673" i="1"/>
  <c r="J1673" i="1"/>
  <c r="I1673" i="1"/>
  <c r="H1673" i="1"/>
  <c r="G1673" i="1"/>
  <c r="F1673" i="1"/>
  <c r="K1673" i="1" s="1"/>
  <c r="E1673" i="1"/>
  <c r="D1673" i="1"/>
  <c r="C1673" i="1"/>
  <c r="B1673" i="1"/>
  <c r="A1673" i="1"/>
  <c r="L1672" i="1"/>
  <c r="J1672" i="1"/>
  <c r="I1672" i="1"/>
  <c r="H1672" i="1"/>
  <c r="G1672" i="1"/>
  <c r="F1672" i="1"/>
  <c r="K1672" i="1" s="1"/>
  <c r="E1672" i="1"/>
  <c r="D1672" i="1"/>
  <c r="C1672" i="1"/>
  <c r="B1672" i="1"/>
  <c r="A1672" i="1"/>
  <c r="L1671" i="1"/>
  <c r="J1671" i="1"/>
  <c r="I1671" i="1"/>
  <c r="H1671" i="1"/>
  <c r="G1671" i="1"/>
  <c r="F1671" i="1"/>
  <c r="K1671" i="1" s="1"/>
  <c r="E1671" i="1"/>
  <c r="D1671" i="1"/>
  <c r="C1671" i="1"/>
  <c r="B1671" i="1"/>
  <c r="A1671" i="1" s="1"/>
  <c r="L1670" i="1"/>
  <c r="J1670" i="1"/>
  <c r="I1670" i="1"/>
  <c r="H1670" i="1"/>
  <c r="G1670" i="1"/>
  <c r="F1670" i="1"/>
  <c r="K1670" i="1" s="1"/>
  <c r="E1670" i="1"/>
  <c r="D1670" i="1"/>
  <c r="C1670" i="1"/>
  <c r="B1670" i="1"/>
  <c r="A1670" i="1"/>
  <c r="L1669" i="1"/>
  <c r="J1669" i="1"/>
  <c r="I1669" i="1"/>
  <c r="H1669" i="1"/>
  <c r="G1669" i="1"/>
  <c r="F1669" i="1"/>
  <c r="K1669" i="1" s="1"/>
  <c r="E1669" i="1"/>
  <c r="D1669" i="1"/>
  <c r="C1669" i="1"/>
  <c r="B1669" i="1"/>
  <c r="A1669" i="1"/>
  <c r="L1668" i="1"/>
  <c r="J1668" i="1"/>
  <c r="I1668" i="1"/>
  <c r="H1668" i="1"/>
  <c r="G1668" i="1"/>
  <c r="F1668" i="1"/>
  <c r="K1668" i="1" s="1"/>
  <c r="E1668" i="1"/>
  <c r="D1668" i="1"/>
  <c r="C1668" i="1"/>
  <c r="B1668" i="1"/>
  <c r="A1668" i="1"/>
  <c r="L1667" i="1"/>
  <c r="J1667" i="1"/>
  <c r="I1667" i="1"/>
  <c r="H1667" i="1"/>
  <c r="G1667" i="1"/>
  <c r="F1667" i="1"/>
  <c r="K1667" i="1" s="1"/>
  <c r="E1667" i="1"/>
  <c r="D1667" i="1"/>
  <c r="C1667" i="1"/>
  <c r="B1667" i="1"/>
  <c r="A1667" i="1" s="1"/>
  <c r="L1666" i="1"/>
  <c r="J1666" i="1"/>
  <c r="I1666" i="1"/>
  <c r="H1666" i="1"/>
  <c r="G1666" i="1"/>
  <c r="F1666" i="1"/>
  <c r="K1666" i="1" s="1"/>
  <c r="E1666" i="1"/>
  <c r="D1666" i="1"/>
  <c r="C1666" i="1"/>
  <c r="B1666" i="1"/>
  <c r="A1666" i="1" s="1"/>
  <c r="L1665" i="1"/>
  <c r="J1665" i="1"/>
  <c r="I1665" i="1"/>
  <c r="H1665" i="1"/>
  <c r="G1665" i="1"/>
  <c r="F1665" i="1"/>
  <c r="K1665" i="1" s="1"/>
  <c r="E1665" i="1"/>
  <c r="D1665" i="1"/>
  <c r="C1665" i="1"/>
  <c r="B1665" i="1"/>
  <c r="A1665" i="1" s="1"/>
  <c r="L1664" i="1"/>
  <c r="J1664" i="1"/>
  <c r="I1664" i="1"/>
  <c r="H1664" i="1"/>
  <c r="G1664" i="1"/>
  <c r="F1664" i="1"/>
  <c r="K1664" i="1" s="1"/>
  <c r="E1664" i="1"/>
  <c r="D1664" i="1"/>
  <c r="C1664" i="1"/>
  <c r="B1664" i="1"/>
  <c r="A1664" i="1"/>
  <c r="L1663" i="1"/>
  <c r="J1663" i="1"/>
  <c r="I1663" i="1"/>
  <c r="H1663" i="1"/>
  <c r="G1663" i="1"/>
  <c r="F1663" i="1"/>
  <c r="K1663" i="1" s="1"/>
  <c r="E1663" i="1"/>
  <c r="D1663" i="1"/>
  <c r="C1663" i="1"/>
  <c r="B1663" i="1"/>
  <c r="A1663" i="1" s="1"/>
  <c r="L1662" i="1"/>
  <c r="J1662" i="1"/>
  <c r="I1662" i="1"/>
  <c r="H1662" i="1"/>
  <c r="G1662" i="1"/>
  <c r="F1662" i="1"/>
  <c r="K1662" i="1" s="1"/>
  <c r="E1662" i="1"/>
  <c r="D1662" i="1"/>
  <c r="C1662" i="1"/>
  <c r="B1662" i="1"/>
  <c r="A1662" i="1"/>
  <c r="L1661" i="1"/>
  <c r="J1661" i="1"/>
  <c r="I1661" i="1"/>
  <c r="H1661" i="1"/>
  <c r="G1661" i="1"/>
  <c r="F1661" i="1"/>
  <c r="K1661" i="1" s="1"/>
  <c r="E1661" i="1"/>
  <c r="D1661" i="1"/>
  <c r="C1661" i="1"/>
  <c r="B1661" i="1"/>
  <c r="A1661" i="1"/>
  <c r="L1660" i="1"/>
  <c r="J1660" i="1"/>
  <c r="I1660" i="1"/>
  <c r="H1660" i="1"/>
  <c r="G1660" i="1"/>
  <c r="F1660" i="1"/>
  <c r="K1660" i="1" s="1"/>
  <c r="E1660" i="1"/>
  <c r="D1660" i="1"/>
  <c r="C1660" i="1"/>
  <c r="B1660" i="1"/>
  <c r="A1660" i="1"/>
  <c r="L1659" i="1"/>
  <c r="J1659" i="1"/>
  <c r="I1659" i="1"/>
  <c r="H1659" i="1"/>
  <c r="G1659" i="1"/>
  <c r="F1659" i="1"/>
  <c r="K1659" i="1" s="1"/>
  <c r="E1659" i="1"/>
  <c r="D1659" i="1"/>
  <c r="C1659" i="1"/>
  <c r="B1659" i="1"/>
  <c r="A1659" i="1" s="1"/>
  <c r="L1658" i="1"/>
  <c r="J1658" i="1"/>
  <c r="I1658" i="1"/>
  <c r="H1658" i="1"/>
  <c r="G1658" i="1"/>
  <c r="F1658" i="1"/>
  <c r="K1658" i="1" s="1"/>
  <c r="E1658" i="1"/>
  <c r="D1658" i="1"/>
  <c r="C1658" i="1"/>
  <c r="B1658" i="1"/>
  <c r="A1658" i="1"/>
  <c r="L1657" i="1"/>
  <c r="J1657" i="1"/>
  <c r="I1657" i="1"/>
  <c r="H1657" i="1"/>
  <c r="G1657" i="1"/>
  <c r="F1657" i="1"/>
  <c r="K1657" i="1" s="1"/>
  <c r="E1657" i="1"/>
  <c r="D1657" i="1"/>
  <c r="C1657" i="1"/>
  <c r="B1657" i="1"/>
  <c r="A1657" i="1"/>
  <c r="L1656" i="1"/>
  <c r="J1656" i="1"/>
  <c r="I1656" i="1"/>
  <c r="H1656" i="1"/>
  <c r="G1656" i="1"/>
  <c r="F1656" i="1"/>
  <c r="K1656" i="1" s="1"/>
  <c r="E1656" i="1"/>
  <c r="D1656" i="1"/>
  <c r="C1656" i="1"/>
  <c r="B1656" i="1"/>
  <c r="A1656" i="1"/>
  <c r="L1655" i="1"/>
  <c r="J1655" i="1"/>
  <c r="I1655" i="1"/>
  <c r="H1655" i="1"/>
  <c r="G1655" i="1"/>
  <c r="F1655" i="1"/>
  <c r="K1655" i="1" s="1"/>
  <c r="E1655" i="1"/>
  <c r="D1655" i="1"/>
  <c r="C1655" i="1"/>
  <c r="B1655" i="1"/>
  <c r="A1655" i="1" s="1"/>
  <c r="L1654" i="1"/>
  <c r="J1654" i="1"/>
  <c r="I1654" i="1"/>
  <c r="H1654" i="1"/>
  <c r="G1654" i="1"/>
  <c r="F1654" i="1"/>
  <c r="K1654" i="1" s="1"/>
  <c r="E1654" i="1"/>
  <c r="D1654" i="1"/>
  <c r="C1654" i="1"/>
  <c r="B1654" i="1"/>
  <c r="A1654" i="1" s="1"/>
  <c r="L1653" i="1"/>
  <c r="J1653" i="1"/>
  <c r="I1653" i="1"/>
  <c r="H1653" i="1"/>
  <c r="G1653" i="1"/>
  <c r="F1653" i="1"/>
  <c r="K1653" i="1" s="1"/>
  <c r="E1653" i="1"/>
  <c r="D1653" i="1"/>
  <c r="C1653" i="1"/>
  <c r="B1653" i="1"/>
  <c r="A1653" i="1" s="1"/>
  <c r="L1652" i="1"/>
  <c r="J1652" i="1"/>
  <c r="I1652" i="1"/>
  <c r="H1652" i="1"/>
  <c r="G1652" i="1"/>
  <c r="F1652" i="1"/>
  <c r="K1652" i="1" s="1"/>
  <c r="E1652" i="1"/>
  <c r="D1652" i="1"/>
  <c r="C1652" i="1"/>
  <c r="B1652" i="1"/>
  <c r="A1652" i="1"/>
  <c r="L1651" i="1"/>
  <c r="J1651" i="1"/>
  <c r="I1651" i="1"/>
  <c r="H1651" i="1"/>
  <c r="G1651" i="1"/>
  <c r="F1651" i="1"/>
  <c r="K1651" i="1" s="1"/>
  <c r="E1651" i="1"/>
  <c r="D1651" i="1"/>
  <c r="C1651" i="1"/>
  <c r="B1651" i="1"/>
  <c r="A1651" i="1" s="1"/>
  <c r="L1650" i="1"/>
  <c r="J1650" i="1"/>
  <c r="I1650" i="1"/>
  <c r="H1650" i="1"/>
  <c r="G1650" i="1"/>
  <c r="F1650" i="1"/>
  <c r="K1650" i="1" s="1"/>
  <c r="E1650" i="1"/>
  <c r="D1650" i="1"/>
  <c r="C1650" i="1"/>
  <c r="B1650" i="1"/>
  <c r="A1650" i="1"/>
  <c r="L1649" i="1"/>
  <c r="J1649" i="1"/>
  <c r="I1649" i="1"/>
  <c r="H1649" i="1"/>
  <c r="G1649" i="1"/>
  <c r="F1649" i="1"/>
  <c r="K1649" i="1" s="1"/>
  <c r="E1649" i="1"/>
  <c r="D1649" i="1"/>
  <c r="C1649" i="1"/>
  <c r="B1649" i="1"/>
  <c r="A1649" i="1"/>
  <c r="L1648" i="1"/>
  <c r="J1648" i="1"/>
  <c r="I1648" i="1"/>
  <c r="H1648" i="1"/>
  <c r="G1648" i="1"/>
  <c r="F1648" i="1"/>
  <c r="K1648" i="1" s="1"/>
  <c r="E1648" i="1"/>
  <c r="D1648" i="1"/>
  <c r="C1648" i="1"/>
  <c r="B1648" i="1"/>
  <c r="A1648" i="1"/>
  <c r="L1647" i="1"/>
  <c r="J1647" i="1"/>
  <c r="I1647" i="1"/>
  <c r="H1647" i="1"/>
  <c r="G1647" i="1"/>
  <c r="F1647" i="1"/>
  <c r="K1647" i="1" s="1"/>
  <c r="E1647" i="1"/>
  <c r="D1647" i="1"/>
  <c r="C1647" i="1"/>
  <c r="B1647" i="1"/>
  <c r="A1647" i="1" s="1"/>
  <c r="L1646" i="1"/>
  <c r="J1646" i="1"/>
  <c r="I1646" i="1"/>
  <c r="H1646" i="1"/>
  <c r="G1646" i="1"/>
  <c r="F1646" i="1"/>
  <c r="K1646" i="1" s="1"/>
  <c r="E1646" i="1"/>
  <c r="D1646" i="1"/>
  <c r="C1646" i="1"/>
  <c r="B1646" i="1"/>
  <c r="A1646" i="1"/>
  <c r="L1645" i="1"/>
  <c r="J1645" i="1"/>
  <c r="I1645" i="1"/>
  <c r="H1645" i="1"/>
  <c r="G1645" i="1"/>
  <c r="F1645" i="1"/>
  <c r="K1645" i="1" s="1"/>
  <c r="E1645" i="1"/>
  <c r="D1645" i="1"/>
  <c r="C1645" i="1"/>
  <c r="B1645" i="1"/>
  <c r="A1645" i="1"/>
  <c r="L1644" i="1"/>
  <c r="J1644" i="1"/>
  <c r="I1644" i="1"/>
  <c r="H1644" i="1"/>
  <c r="G1644" i="1"/>
  <c r="F1644" i="1"/>
  <c r="K1644" i="1" s="1"/>
  <c r="E1644" i="1"/>
  <c r="D1644" i="1"/>
  <c r="C1644" i="1"/>
  <c r="B1644" i="1"/>
  <c r="A1644" i="1"/>
  <c r="L1643" i="1"/>
  <c r="J1643" i="1"/>
  <c r="I1643" i="1"/>
  <c r="H1643" i="1"/>
  <c r="G1643" i="1"/>
  <c r="F1643" i="1"/>
  <c r="K1643" i="1" s="1"/>
  <c r="E1643" i="1"/>
  <c r="D1643" i="1"/>
  <c r="C1643" i="1"/>
  <c r="B1643" i="1"/>
  <c r="A1643" i="1" s="1"/>
  <c r="L1642" i="1"/>
  <c r="J1642" i="1"/>
  <c r="I1642" i="1"/>
  <c r="H1642" i="1"/>
  <c r="G1642" i="1"/>
  <c r="F1642" i="1"/>
  <c r="K1642" i="1" s="1"/>
  <c r="E1642" i="1"/>
  <c r="D1642" i="1"/>
  <c r="C1642" i="1"/>
  <c r="B1642" i="1"/>
  <c r="A1642" i="1" s="1"/>
  <c r="L1641" i="1"/>
  <c r="J1641" i="1"/>
  <c r="I1641" i="1"/>
  <c r="H1641" i="1"/>
  <c r="G1641" i="1"/>
  <c r="F1641" i="1"/>
  <c r="K1641" i="1" s="1"/>
  <c r="E1641" i="1"/>
  <c r="D1641" i="1"/>
  <c r="C1641" i="1"/>
  <c r="B1641" i="1"/>
  <c r="A1641" i="1" s="1"/>
  <c r="L1640" i="1"/>
  <c r="J1640" i="1"/>
  <c r="I1640" i="1"/>
  <c r="H1640" i="1"/>
  <c r="G1640" i="1"/>
  <c r="F1640" i="1"/>
  <c r="K1640" i="1" s="1"/>
  <c r="E1640" i="1"/>
  <c r="D1640" i="1"/>
  <c r="C1640" i="1"/>
  <c r="B1640" i="1"/>
  <c r="A1640" i="1"/>
  <c r="L1639" i="1"/>
  <c r="J1639" i="1"/>
  <c r="I1639" i="1"/>
  <c r="H1639" i="1"/>
  <c r="G1639" i="1"/>
  <c r="F1639" i="1"/>
  <c r="K1639" i="1" s="1"/>
  <c r="E1639" i="1"/>
  <c r="D1639" i="1"/>
  <c r="C1639" i="1"/>
  <c r="B1639" i="1"/>
  <c r="A1639" i="1" s="1"/>
  <c r="L1638" i="1"/>
  <c r="J1638" i="1"/>
  <c r="I1638" i="1"/>
  <c r="H1638" i="1"/>
  <c r="G1638" i="1"/>
  <c r="F1638" i="1"/>
  <c r="K1638" i="1" s="1"/>
  <c r="E1638" i="1"/>
  <c r="D1638" i="1"/>
  <c r="C1638" i="1"/>
  <c r="B1638" i="1"/>
  <c r="A1638" i="1"/>
  <c r="L1637" i="1"/>
  <c r="J1637" i="1"/>
  <c r="I1637" i="1"/>
  <c r="H1637" i="1"/>
  <c r="G1637" i="1"/>
  <c r="F1637" i="1"/>
  <c r="K1637" i="1" s="1"/>
  <c r="E1637" i="1"/>
  <c r="D1637" i="1"/>
  <c r="C1637" i="1"/>
  <c r="B1637" i="1"/>
  <c r="A1637" i="1"/>
  <c r="L1636" i="1"/>
  <c r="J1636" i="1"/>
  <c r="I1636" i="1"/>
  <c r="H1636" i="1"/>
  <c r="G1636" i="1"/>
  <c r="F1636" i="1"/>
  <c r="K1636" i="1" s="1"/>
  <c r="E1636" i="1"/>
  <c r="D1636" i="1"/>
  <c r="C1636" i="1"/>
  <c r="B1636" i="1"/>
  <c r="A1636" i="1"/>
  <c r="L1635" i="1"/>
  <c r="J1635" i="1"/>
  <c r="I1635" i="1"/>
  <c r="H1635" i="1"/>
  <c r="G1635" i="1"/>
  <c r="F1635" i="1"/>
  <c r="K1635" i="1" s="1"/>
  <c r="E1635" i="1"/>
  <c r="D1635" i="1"/>
  <c r="C1635" i="1"/>
  <c r="B1635" i="1"/>
  <c r="A1635" i="1" s="1"/>
  <c r="L1634" i="1"/>
  <c r="J1634" i="1"/>
  <c r="I1634" i="1"/>
  <c r="H1634" i="1"/>
  <c r="G1634" i="1"/>
  <c r="F1634" i="1"/>
  <c r="K1634" i="1" s="1"/>
  <c r="E1634" i="1"/>
  <c r="D1634" i="1"/>
  <c r="C1634" i="1"/>
  <c r="B1634" i="1"/>
  <c r="A1634" i="1"/>
  <c r="L1633" i="1"/>
  <c r="J1633" i="1"/>
  <c r="I1633" i="1"/>
  <c r="H1633" i="1"/>
  <c r="G1633" i="1"/>
  <c r="F1633" i="1"/>
  <c r="K1633" i="1" s="1"/>
  <c r="E1633" i="1"/>
  <c r="D1633" i="1"/>
  <c r="C1633" i="1"/>
  <c r="B1633" i="1"/>
  <c r="A1633" i="1"/>
  <c r="L1632" i="1"/>
  <c r="J1632" i="1"/>
  <c r="I1632" i="1"/>
  <c r="H1632" i="1"/>
  <c r="G1632" i="1"/>
  <c r="F1632" i="1"/>
  <c r="K1632" i="1" s="1"/>
  <c r="E1632" i="1"/>
  <c r="D1632" i="1"/>
  <c r="C1632" i="1"/>
  <c r="B1632" i="1"/>
  <c r="A1632" i="1"/>
  <c r="L1631" i="1"/>
  <c r="J1631" i="1"/>
  <c r="I1631" i="1"/>
  <c r="H1631" i="1"/>
  <c r="G1631" i="1"/>
  <c r="F1631" i="1"/>
  <c r="K1631" i="1" s="1"/>
  <c r="E1631" i="1"/>
  <c r="D1631" i="1"/>
  <c r="C1631" i="1"/>
  <c r="B1631" i="1"/>
  <c r="A1631" i="1" s="1"/>
  <c r="L1630" i="1"/>
  <c r="J1630" i="1"/>
  <c r="I1630" i="1"/>
  <c r="H1630" i="1"/>
  <c r="G1630" i="1"/>
  <c r="F1630" i="1"/>
  <c r="K1630" i="1" s="1"/>
  <c r="E1630" i="1"/>
  <c r="D1630" i="1"/>
  <c r="C1630" i="1"/>
  <c r="B1630" i="1"/>
  <c r="A1630" i="1" s="1"/>
  <c r="L1629" i="1"/>
  <c r="J1629" i="1"/>
  <c r="I1629" i="1"/>
  <c r="H1629" i="1"/>
  <c r="G1629" i="1"/>
  <c r="F1629" i="1"/>
  <c r="K1629" i="1" s="1"/>
  <c r="E1629" i="1"/>
  <c r="D1629" i="1"/>
  <c r="C1629" i="1"/>
  <c r="B1629" i="1"/>
  <c r="A1629" i="1" s="1"/>
  <c r="L1628" i="1"/>
  <c r="J1628" i="1"/>
  <c r="I1628" i="1"/>
  <c r="H1628" i="1"/>
  <c r="G1628" i="1"/>
  <c r="F1628" i="1"/>
  <c r="K1628" i="1" s="1"/>
  <c r="E1628" i="1"/>
  <c r="D1628" i="1"/>
  <c r="C1628" i="1"/>
  <c r="B1628" i="1"/>
  <c r="A1628" i="1"/>
  <c r="L1627" i="1"/>
  <c r="J1627" i="1"/>
  <c r="I1627" i="1"/>
  <c r="H1627" i="1"/>
  <c r="G1627" i="1"/>
  <c r="F1627" i="1"/>
  <c r="K1627" i="1" s="1"/>
  <c r="E1627" i="1"/>
  <c r="D1627" i="1"/>
  <c r="C1627" i="1"/>
  <c r="B1627" i="1"/>
  <c r="A1627" i="1" s="1"/>
  <c r="L1626" i="1"/>
  <c r="J1626" i="1"/>
  <c r="I1626" i="1"/>
  <c r="H1626" i="1"/>
  <c r="G1626" i="1"/>
  <c r="F1626" i="1"/>
  <c r="K1626" i="1" s="1"/>
  <c r="E1626" i="1"/>
  <c r="D1626" i="1"/>
  <c r="C1626" i="1"/>
  <c r="B1626" i="1"/>
  <c r="A1626" i="1"/>
  <c r="L1625" i="1"/>
  <c r="J1625" i="1"/>
  <c r="I1625" i="1"/>
  <c r="H1625" i="1"/>
  <c r="G1625" i="1"/>
  <c r="F1625" i="1"/>
  <c r="K1625" i="1" s="1"/>
  <c r="E1625" i="1"/>
  <c r="D1625" i="1"/>
  <c r="C1625" i="1"/>
  <c r="B1625" i="1"/>
  <c r="A1625" i="1"/>
  <c r="L1624" i="1"/>
  <c r="J1624" i="1"/>
  <c r="I1624" i="1"/>
  <c r="H1624" i="1"/>
  <c r="G1624" i="1"/>
  <c r="F1624" i="1"/>
  <c r="K1624" i="1" s="1"/>
  <c r="E1624" i="1"/>
  <c r="D1624" i="1"/>
  <c r="C1624" i="1"/>
  <c r="B1624" i="1"/>
  <c r="A1624" i="1"/>
  <c r="L1623" i="1"/>
  <c r="J1623" i="1"/>
  <c r="I1623" i="1"/>
  <c r="H1623" i="1"/>
  <c r="G1623" i="1"/>
  <c r="F1623" i="1"/>
  <c r="K1623" i="1" s="1"/>
  <c r="E1623" i="1"/>
  <c r="D1623" i="1"/>
  <c r="C1623" i="1"/>
  <c r="B1623" i="1"/>
  <c r="A1623" i="1" s="1"/>
  <c r="L1622" i="1"/>
  <c r="J1622" i="1"/>
  <c r="I1622" i="1"/>
  <c r="H1622" i="1"/>
  <c r="G1622" i="1"/>
  <c r="F1622" i="1"/>
  <c r="K1622" i="1" s="1"/>
  <c r="E1622" i="1"/>
  <c r="D1622" i="1"/>
  <c r="C1622" i="1"/>
  <c r="B1622" i="1"/>
  <c r="A1622" i="1"/>
  <c r="L1621" i="1"/>
  <c r="J1621" i="1"/>
  <c r="I1621" i="1"/>
  <c r="H1621" i="1"/>
  <c r="G1621" i="1"/>
  <c r="F1621" i="1"/>
  <c r="K1621" i="1" s="1"/>
  <c r="E1621" i="1"/>
  <c r="D1621" i="1"/>
  <c r="C1621" i="1"/>
  <c r="B1621" i="1"/>
  <c r="A1621" i="1"/>
  <c r="L1620" i="1"/>
  <c r="J1620" i="1"/>
  <c r="I1620" i="1"/>
  <c r="H1620" i="1"/>
  <c r="G1620" i="1"/>
  <c r="F1620" i="1"/>
  <c r="K1620" i="1" s="1"/>
  <c r="E1620" i="1"/>
  <c r="D1620" i="1"/>
  <c r="C1620" i="1"/>
  <c r="B1620" i="1"/>
  <c r="A1620" i="1"/>
  <c r="L1619" i="1"/>
  <c r="J1619" i="1"/>
  <c r="I1619" i="1"/>
  <c r="H1619" i="1"/>
  <c r="G1619" i="1"/>
  <c r="F1619" i="1"/>
  <c r="K1619" i="1" s="1"/>
  <c r="E1619" i="1"/>
  <c r="D1619" i="1"/>
  <c r="C1619" i="1"/>
  <c r="B1619" i="1"/>
  <c r="A1619" i="1" s="1"/>
  <c r="L1618" i="1"/>
  <c r="J1618" i="1"/>
  <c r="I1618" i="1"/>
  <c r="H1618" i="1"/>
  <c r="G1618" i="1"/>
  <c r="F1618" i="1"/>
  <c r="K1618" i="1" s="1"/>
  <c r="E1618" i="1"/>
  <c r="D1618" i="1"/>
  <c r="C1618" i="1"/>
  <c r="B1618" i="1"/>
  <c r="A1618" i="1" s="1"/>
  <c r="L1617" i="1"/>
  <c r="J1617" i="1"/>
  <c r="I1617" i="1"/>
  <c r="H1617" i="1"/>
  <c r="G1617" i="1"/>
  <c r="F1617" i="1"/>
  <c r="K1617" i="1" s="1"/>
  <c r="E1617" i="1"/>
  <c r="D1617" i="1"/>
  <c r="C1617" i="1"/>
  <c r="B1617" i="1"/>
  <c r="A1617" i="1" s="1"/>
  <c r="L1616" i="1"/>
  <c r="J1616" i="1"/>
  <c r="I1616" i="1"/>
  <c r="H1616" i="1"/>
  <c r="G1616" i="1"/>
  <c r="F1616" i="1"/>
  <c r="K1616" i="1" s="1"/>
  <c r="E1616" i="1"/>
  <c r="D1616" i="1"/>
  <c r="C1616" i="1"/>
  <c r="B1616" i="1"/>
  <c r="A1616" i="1"/>
  <c r="L1615" i="1"/>
  <c r="J1615" i="1"/>
  <c r="I1615" i="1"/>
  <c r="H1615" i="1"/>
  <c r="G1615" i="1"/>
  <c r="F1615" i="1"/>
  <c r="K1615" i="1" s="1"/>
  <c r="E1615" i="1"/>
  <c r="D1615" i="1"/>
  <c r="C1615" i="1"/>
  <c r="B1615" i="1"/>
  <c r="A1615" i="1" s="1"/>
  <c r="L1614" i="1"/>
  <c r="J1614" i="1"/>
  <c r="I1614" i="1"/>
  <c r="H1614" i="1"/>
  <c r="G1614" i="1"/>
  <c r="F1614" i="1"/>
  <c r="K1614" i="1" s="1"/>
  <c r="E1614" i="1"/>
  <c r="D1614" i="1"/>
  <c r="C1614" i="1"/>
  <c r="B1614" i="1"/>
  <c r="A1614" i="1"/>
  <c r="L1613" i="1"/>
  <c r="J1613" i="1"/>
  <c r="I1613" i="1"/>
  <c r="H1613" i="1"/>
  <c r="G1613" i="1"/>
  <c r="F1613" i="1"/>
  <c r="K1613" i="1" s="1"/>
  <c r="E1613" i="1"/>
  <c r="D1613" i="1"/>
  <c r="C1613" i="1"/>
  <c r="B1613" i="1"/>
  <c r="A1613" i="1"/>
  <c r="L1612" i="1"/>
  <c r="J1612" i="1"/>
  <c r="I1612" i="1"/>
  <c r="H1612" i="1"/>
  <c r="G1612" i="1"/>
  <c r="F1612" i="1"/>
  <c r="K1612" i="1" s="1"/>
  <c r="E1612" i="1"/>
  <c r="D1612" i="1"/>
  <c r="C1612" i="1"/>
  <c r="B1612" i="1"/>
  <c r="A1612" i="1"/>
  <c r="L1611" i="1"/>
  <c r="J1611" i="1"/>
  <c r="I1611" i="1"/>
  <c r="H1611" i="1"/>
  <c r="G1611" i="1"/>
  <c r="F1611" i="1"/>
  <c r="K1611" i="1" s="1"/>
  <c r="E1611" i="1"/>
  <c r="D1611" i="1"/>
  <c r="C1611" i="1"/>
  <c r="B1611" i="1"/>
  <c r="A1611" i="1" s="1"/>
  <c r="L1610" i="1"/>
  <c r="J1610" i="1"/>
  <c r="I1610" i="1"/>
  <c r="H1610" i="1"/>
  <c r="G1610" i="1"/>
  <c r="F1610" i="1"/>
  <c r="K1610" i="1" s="1"/>
  <c r="E1610" i="1"/>
  <c r="D1610" i="1"/>
  <c r="C1610" i="1"/>
  <c r="B1610" i="1"/>
  <c r="A1610" i="1"/>
  <c r="L1609" i="1"/>
  <c r="J1609" i="1"/>
  <c r="I1609" i="1"/>
  <c r="H1609" i="1"/>
  <c r="G1609" i="1"/>
  <c r="F1609" i="1"/>
  <c r="K1609" i="1" s="1"/>
  <c r="E1609" i="1"/>
  <c r="D1609" i="1"/>
  <c r="C1609" i="1"/>
  <c r="B1609" i="1"/>
  <c r="A1609" i="1"/>
  <c r="L1608" i="1"/>
  <c r="J1608" i="1"/>
  <c r="I1608" i="1"/>
  <c r="H1608" i="1"/>
  <c r="G1608" i="1"/>
  <c r="F1608" i="1"/>
  <c r="K1608" i="1" s="1"/>
  <c r="E1608" i="1"/>
  <c r="D1608" i="1"/>
  <c r="C1608" i="1"/>
  <c r="B1608" i="1"/>
  <c r="A1608" i="1"/>
  <c r="L1607" i="1"/>
  <c r="J1607" i="1"/>
  <c r="I1607" i="1"/>
  <c r="H1607" i="1"/>
  <c r="G1607" i="1"/>
  <c r="F1607" i="1"/>
  <c r="K1607" i="1" s="1"/>
  <c r="E1607" i="1"/>
  <c r="D1607" i="1"/>
  <c r="C1607" i="1"/>
  <c r="B1607" i="1"/>
  <c r="A1607" i="1" s="1"/>
  <c r="L1606" i="1"/>
  <c r="J1606" i="1"/>
  <c r="I1606" i="1"/>
  <c r="H1606" i="1"/>
  <c r="G1606" i="1"/>
  <c r="F1606" i="1"/>
  <c r="K1606" i="1" s="1"/>
  <c r="E1606" i="1"/>
  <c r="D1606" i="1"/>
  <c r="C1606" i="1"/>
  <c r="B1606" i="1"/>
  <c r="A1606" i="1" s="1"/>
  <c r="L1605" i="1"/>
  <c r="J1605" i="1"/>
  <c r="I1605" i="1"/>
  <c r="H1605" i="1"/>
  <c r="G1605" i="1"/>
  <c r="F1605" i="1"/>
  <c r="K1605" i="1" s="1"/>
  <c r="E1605" i="1"/>
  <c r="D1605" i="1"/>
  <c r="C1605" i="1"/>
  <c r="B1605" i="1"/>
  <c r="A1605" i="1" s="1"/>
  <c r="L1604" i="1"/>
  <c r="J1604" i="1"/>
  <c r="I1604" i="1"/>
  <c r="H1604" i="1"/>
  <c r="G1604" i="1"/>
  <c r="F1604" i="1"/>
  <c r="K1604" i="1" s="1"/>
  <c r="E1604" i="1"/>
  <c r="D1604" i="1"/>
  <c r="C1604" i="1"/>
  <c r="B1604" i="1"/>
  <c r="A1604" i="1"/>
  <c r="L1603" i="1"/>
  <c r="J1603" i="1"/>
  <c r="I1603" i="1"/>
  <c r="H1603" i="1"/>
  <c r="G1603" i="1"/>
  <c r="F1603" i="1"/>
  <c r="K1603" i="1" s="1"/>
  <c r="E1603" i="1"/>
  <c r="D1603" i="1"/>
  <c r="C1603" i="1"/>
  <c r="B1603" i="1"/>
  <c r="A1603" i="1" s="1"/>
  <c r="L1602" i="1"/>
  <c r="J1602" i="1"/>
  <c r="I1602" i="1"/>
  <c r="H1602" i="1"/>
  <c r="G1602" i="1"/>
  <c r="F1602" i="1"/>
  <c r="K1602" i="1" s="1"/>
  <c r="E1602" i="1"/>
  <c r="D1602" i="1"/>
  <c r="C1602" i="1"/>
  <c r="B1602" i="1"/>
  <c r="A1602" i="1"/>
  <c r="L1601" i="1"/>
  <c r="J1601" i="1"/>
  <c r="I1601" i="1"/>
  <c r="H1601" i="1"/>
  <c r="G1601" i="1"/>
  <c r="F1601" i="1"/>
  <c r="K1601" i="1" s="1"/>
  <c r="E1601" i="1"/>
  <c r="D1601" i="1"/>
  <c r="C1601" i="1"/>
  <c r="B1601" i="1"/>
  <c r="A1601" i="1"/>
  <c r="L1600" i="1"/>
  <c r="J1600" i="1"/>
  <c r="I1600" i="1"/>
  <c r="H1600" i="1"/>
  <c r="G1600" i="1"/>
  <c r="F1600" i="1"/>
  <c r="K1600" i="1" s="1"/>
  <c r="E1600" i="1"/>
  <c r="D1600" i="1"/>
  <c r="C1600" i="1"/>
  <c r="B1600" i="1"/>
  <c r="A1600" i="1"/>
  <c r="L1599" i="1"/>
  <c r="J1599" i="1"/>
  <c r="I1599" i="1"/>
  <c r="H1599" i="1"/>
  <c r="G1599" i="1"/>
  <c r="F1599" i="1"/>
  <c r="K1599" i="1" s="1"/>
  <c r="E1599" i="1"/>
  <c r="D1599" i="1"/>
  <c r="C1599" i="1"/>
  <c r="B1599" i="1"/>
  <c r="A1599" i="1" s="1"/>
  <c r="L1598" i="1"/>
  <c r="J1598" i="1"/>
  <c r="I1598" i="1"/>
  <c r="H1598" i="1"/>
  <c r="G1598" i="1"/>
  <c r="F1598" i="1"/>
  <c r="K1598" i="1" s="1"/>
  <c r="E1598" i="1"/>
  <c r="D1598" i="1"/>
  <c r="C1598" i="1"/>
  <c r="B1598" i="1"/>
  <c r="A1598" i="1"/>
  <c r="L1597" i="1"/>
  <c r="J1597" i="1"/>
  <c r="I1597" i="1"/>
  <c r="H1597" i="1"/>
  <c r="G1597" i="1"/>
  <c r="F1597" i="1"/>
  <c r="K1597" i="1" s="1"/>
  <c r="E1597" i="1"/>
  <c r="D1597" i="1"/>
  <c r="C1597" i="1"/>
  <c r="B1597" i="1"/>
  <c r="A1597" i="1"/>
  <c r="L1596" i="1"/>
  <c r="J1596" i="1"/>
  <c r="I1596" i="1"/>
  <c r="H1596" i="1"/>
  <c r="G1596" i="1"/>
  <c r="F1596" i="1"/>
  <c r="K1596" i="1" s="1"/>
  <c r="E1596" i="1"/>
  <c r="D1596" i="1"/>
  <c r="C1596" i="1"/>
  <c r="B1596" i="1"/>
  <c r="A1596" i="1"/>
  <c r="L1595" i="1"/>
  <c r="J1595" i="1"/>
  <c r="I1595" i="1"/>
  <c r="H1595" i="1"/>
  <c r="G1595" i="1"/>
  <c r="F1595" i="1"/>
  <c r="K1595" i="1" s="1"/>
  <c r="E1595" i="1"/>
  <c r="D1595" i="1"/>
  <c r="C1595" i="1"/>
  <c r="B1595" i="1"/>
  <c r="A1595" i="1" s="1"/>
  <c r="L1594" i="1"/>
  <c r="J1594" i="1"/>
  <c r="I1594" i="1"/>
  <c r="H1594" i="1"/>
  <c r="G1594" i="1"/>
  <c r="F1594" i="1"/>
  <c r="K1594" i="1" s="1"/>
  <c r="E1594" i="1"/>
  <c r="D1594" i="1"/>
  <c r="C1594" i="1"/>
  <c r="B1594" i="1"/>
  <c r="A1594" i="1" s="1"/>
  <c r="L1593" i="1"/>
  <c r="J1593" i="1"/>
  <c r="I1593" i="1"/>
  <c r="H1593" i="1"/>
  <c r="G1593" i="1"/>
  <c r="F1593" i="1"/>
  <c r="K1593" i="1" s="1"/>
  <c r="E1593" i="1"/>
  <c r="D1593" i="1"/>
  <c r="C1593" i="1"/>
  <c r="B1593" i="1"/>
  <c r="A1593" i="1" s="1"/>
  <c r="L1592" i="1"/>
  <c r="J1592" i="1"/>
  <c r="I1592" i="1"/>
  <c r="H1592" i="1"/>
  <c r="G1592" i="1"/>
  <c r="F1592" i="1"/>
  <c r="K1592" i="1" s="1"/>
  <c r="E1592" i="1"/>
  <c r="D1592" i="1"/>
  <c r="C1592" i="1"/>
  <c r="B1592" i="1"/>
  <c r="A1592" i="1"/>
  <c r="L1591" i="1"/>
  <c r="J1591" i="1"/>
  <c r="I1591" i="1"/>
  <c r="H1591" i="1"/>
  <c r="G1591" i="1"/>
  <c r="F1591" i="1"/>
  <c r="K1591" i="1" s="1"/>
  <c r="E1591" i="1"/>
  <c r="D1591" i="1"/>
  <c r="C1591" i="1"/>
  <c r="B1591" i="1"/>
  <c r="A1591" i="1" s="1"/>
  <c r="L1590" i="1"/>
  <c r="J1590" i="1"/>
  <c r="I1590" i="1"/>
  <c r="H1590" i="1"/>
  <c r="G1590" i="1"/>
  <c r="F1590" i="1"/>
  <c r="K1590" i="1" s="1"/>
  <c r="E1590" i="1"/>
  <c r="D1590" i="1"/>
  <c r="C1590" i="1"/>
  <c r="B1590" i="1"/>
  <c r="A1590" i="1"/>
  <c r="L1589" i="1"/>
  <c r="J1589" i="1"/>
  <c r="I1589" i="1"/>
  <c r="H1589" i="1"/>
  <c r="G1589" i="1"/>
  <c r="F1589" i="1"/>
  <c r="K1589" i="1" s="1"/>
  <c r="E1589" i="1"/>
  <c r="D1589" i="1"/>
  <c r="C1589" i="1"/>
  <c r="B1589" i="1"/>
  <c r="A1589" i="1"/>
  <c r="L1588" i="1"/>
  <c r="J1588" i="1"/>
  <c r="I1588" i="1"/>
  <c r="H1588" i="1"/>
  <c r="G1588" i="1"/>
  <c r="F1588" i="1"/>
  <c r="K1588" i="1" s="1"/>
  <c r="E1588" i="1"/>
  <c r="D1588" i="1"/>
  <c r="C1588" i="1"/>
  <c r="B1588" i="1"/>
  <c r="A1588" i="1"/>
  <c r="L1587" i="1"/>
  <c r="J1587" i="1"/>
  <c r="I1587" i="1"/>
  <c r="H1587" i="1"/>
  <c r="G1587" i="1"/>
  <c r="F1587" i="1"/>
  <c r="K1587" i="1" s="1"/>
  <c r="E1587" i="1"/>
  <c r="D1587" i="1"/>
  <c r="C1587" i="1"/>
  <c r="B1587" i="1"/>
  <c r="A1587" i="1" s="1"/>
  <c r="L1586" i="1"/>
  <c r="J1586" i="1"/>
  <c r="I1586" i="1"/>
  <c r="H1586" i="1"/>
  <c r="G1586" i="1"/>
  <c r="F1586" i="1"/>
  <c r="K1586" i="1" s="1"/>
  <c r="E1586" i="1"/>
  <c r="D1586" i="1"/>
  <c r="C1586" i="1"/>
  <c r="B1586" i="1"/>
  <c r="A1586" i="1"/>
  <c r="L1585" i="1"/>
  <c r="J1585" i="1"/>
  <c r="I1585" i="1"/>
  <c r="H1585" i="1"/>
  <c r="G1585" i="1"/>
  <c r="F1585" i="1"/>
  <c r="K1585" i="1" s="1"/>
  <c r="E1585" i="1"/>
  <c r="D1585" i="1"/>
  <c r="C1585" i="1"/>
  <c r="B1585" i="1"/>
  <c r="A1585" i="1"/>
  <c r="L1584" i="1"/>
  <c r="J1584" i="1"/>
  <c r="I1584" i="1"/>
  <c r="H1584" i="1"/>
  <c r="G1584" i="1"/>
  <c r="F1584" i="1"/>
  <c r="K1584" i="1" s="1"/>
  <c r="E1584" i="1"/>
  <c r="D1584" i="1"/>
  <c r="C1584" i="1"/>
  <c r="B1584" i="1"/>
  <c r="A1584" i="1"/>
  <c r="L1583" i="1"/>
  <c r="J1583" i="1"/>
  <c r="I1583" i="1"/>
  <c r="H1583" i="1"/>
  <c r="G1583" i="1"/>
  <c r="F1583" i="1"/>
  <c r="K1583" i="1" s="1"/>
  <c r="E1583" i="1"/>
  <c r="D1583" i="1"/>
  <c r="C1583" i="1"/>
  <c r="B1583" i="1"/>
  <c r="A1583" i="1" s="1"/>
  <c r="L1582" i="1"/>
  <c r="J1582" i="1"/>
  <c r="I1582" i="1"/>
  <c r="H1582" i="1"/>
  <c r="G1582" i="1"/>
  <c r="F1582" i="1"/>
  <c r="K1582" i="1" s="1"/>
  <c r="E1582" i="1"/>
  <c r="D1582" i="1"/>
  <c r="C1582" i="1"/>
  <c r="B1582" i="1"/>
  <c r="A1582" i="1" s="1"/>
  <c r="L1581" i="1"/>
  <c r="J1581" i="1"/>
  <c r="I1581" i="1"/>
  <c r="H1581" i="1"/>
  <c r="G1581" i="1"/>
  <c r="F1581" i="1"/>
  <c r="K1581" i="1" s="1"/>
  <c r="E1581" i="1"/>
  <c r="D1581" i="1"/>
  <c r="C1581" i="1"/>
  <c r="B1581" i="1"/>
  <c r="A1581" i="1" s="1"/>
  <c r="L1580" i="1"/>
  <c r="J1580" i="1"/>
  <c r="I1580" i="1"/>
  <c r="H1580" i="1"/>
  <c r="G1580" i="1"/>
  <c r="F1580" i="1"/>
  <c r="K1580" i="1" s="1"/>
  <c r="E1580" i="1"/>
  <c r="D1580" i="1"/>
  <c r="C1580" i="1"/>
  <c r="B1580" i="1"/>
  <c r="A1580" i="1"/>
  <c r="L1579" i="1"/>
  <c r="J1579" i="1"/>
  <c r="I1579" i="1"/>
  <c r="H1579" i="1"/>
  <c r="G1579" i="1"/>
  <c r="F1579" i="1"/>
  <c r="K1579" i="1" s="1"/>
  <c r="E1579" i="1"/>
  <c r="D1579" i="1"/>
  <c r="C1579" i="1"/>
  <c r="B1579" i="1"/>
  <c r="A1579" i="1" s="1"/>
  <c r="L1578" i="1"/>
  <c r="J1578" i="1"/>
  <c r="I1578" i="1"/>
  <c r="H1578" i="1"/>
  <c r="G1578" i="1"/>
  <c r="F1578" i="1"/>
  <c r="K1578" i="1" s="1"/>
  <c r="E1578" i="1"/>
  <c r="D1578" i="1"/>
  <c r="C1578" i="1"/>
  <c r="B1578" i="1"/>
  <c r="A1578" i="1"/>
  <c r="L1577" i="1"/>
  <c r="J1577" i="1"/>
  <c r="I1577" i="1"/>
  <c r="H1577" i="1"/>
  <c r="G1577" i="1"/>
  <c r="F1577" i="1"/>
  <c r="K1577" i="1" s="1"/>
  <c r="E1577" i="1"/>
  <c r="D1577" i="1"/>
  <c r="C1577" i="1"/>
  <c r="B1577" i="1"/>
  <c r="A1577" i="1"/>
  <c r="L1576" i="1"/>
  <c r="J1576" i="1"/>
  <c r="I1576" i="1"/>
  <c r="H1576" i="1"/>
  <c r="G1576" i="1"/>
  <c r="F1576" i="1"/>
  <c r="K1576" i="1" s="1"/>
  <c r="E1576" i="1"/>
  <c r="D1576" i="1"/>
  <c r="C1576" i="1"/>
  <c r="B1576" i="1"/>
  <c r="A1576" i="1"/>
  <c r="L1575" i="1"/>
  <c r="J1575" i="1"/>
  <c r="I1575" i="1"/>
  <c r="H1575" i="1"/>
  <c r="G1575" i="1"/>
  <c r="F1575" i="1"/>
  <c r="K1575" i="1" s="1"/>
  <c r="E1575" i="1"/>
  <c r="D1575" i="1"/>
  <c r="C1575" i="1"/>
  <c r="B1575" i="1"/>
  <c r="A1575" i="1" s="1"/>
  <c r="L1574" i="1"/>
  <c r="J1574" i="1"/>
  <c r="I1574" i="1"/>
  <c r="H1574" i="1"/>
  <c r="G1574" i="1"/>
  <c r="F1574" i="1"/>
  <c r="K1574" i="1" s="1"/>
  <c r="E1574" i="1"/>
  <c r="D1574" i="1"/>
  <c r="C1574" i="1"/>
  <c r="B1574" i="1"/>
  <c r="A1574" i="1"/>
  <c r="L1573" i="1"/>
  <c r="J1573" i="1"/>
  <c r="I1573" i="1"/>
  <c r="H1573" i="1"/>
  <c r="G1573" i="1"/>
  <c r="F1573" i="1"/>
  <c r="K1573" i="1" s="1"/>
  <c r="E1573" i="1"/>
  <c r="D1573" i="1"/>
  <c r="C1573" i="1"/>
  <c r="B1573" i="1"/>
  <c r="A1573" i="1"/>
  <c r="L1572" i="1"/>
  <c r="J1572" i="1"/>
  <c r="I1572" i="1"/>
  <c r="H1572" i="1"/>
  <c r="G1572" i="1"/>
  <c r="F1572" i="1"/>
  <c r="K1572" i="1" s="1"/>
  <c r="E1572" i="1"/>
  <c r="D1572" i="1"/>
  <c r="C1572" i="1"/>
  <c r="B1572" i="1"/>
  <c r="A1572" i="1"/>
  <c r="L1571" i="1"/>
  <c r="J1571" i="1"/>
  <c r="I1571" i="1"/>
  <c r="H1571" i="1"/>
  <c r="G1571" i="1"/>
  <c r="F1571" i="1"/>
  <c r="K1571" i="1" s="1"/>
  <c r="E1571" i="1"/>
  <c r="D1571" i="1"/>
  <c r="C1571" i="1"/>
  <c r="B1571" i="1"/>
  <c r="A1571" i="1" s="1"/>
  <c r="L1570" i="1"/>
  <c r="J1570" i="1"/>
  <c r="I1570" i="1"/>
  <c r="H1570" i="1"/>
  <c r="G1570" i="1"/>
  <c r="F1570" i="1"/>
  <c r="K1570" i="1" s="1"/>
  <c r="E1570" i="1"/>
  <c r="D1570" i="1"/>
  <c r="C1570" i="1"/>
  <c r="B1570" i="1"/>
  <c r="A1570" i="1" s="1"/>
  <c r="L1569" i="1"/>
  <c r="J1569" i="1"/>
  <c r="I1569" i="1"/>
  <c r="H1569" i="1"/>
  <c r="G1569" i="1"/>
  <c r="F1569" i="1"/>
  <c r="K1569" i="1" s="1"/>
  <c r="E1569" i="1"/>
  <c r="D1569" i="1"/>
  <c r="C1569" i="1"/>
  <c r="B1569" i="1"/>
  <c r="A1569" i="1" s="1"/>
  <c r="L1568" i="1"/>
  <c r="J1568" i="1"/>
  <c r="I1568" i="1"/>
  <c r="H1568" i="1"/>
  <c r="G1568" i="1"/>
  <c r="F1568" i="1"/>
  <c r="K1568" i="1" s="1"/>
  <c r="E1568" i="1"/>
  <c r="D1568" i="1"/>
  <c r="C1568" i="1"/>
  <c r="B1568" i="1"/>
  <c r="A1568" i="1"/>
  <c r="L1567" i="1"/>
  <c r="J1567" i="1"/>
  <c r="I1567" i="1"/>
  <c r="H1567" i="1"/>
  <c r="G1567" i="1"/>
  <c r="F1567" i="1"/>
  <c r="K1567" i="1" s="1"/>
  <c r="E1567" i="1"/>
  <c r="D1567" i="1"/>
  <c r="C1567" i="1"/>
  <c r="B1567" i="1"/>
  <c r="A1567" i="1" s="1"/>
  <c r="L1566" i="1"/>
  <c r="J1566" i="1"/>
  <c r="I1566" i="1"/>
  <c r="H1566" i="1"/>
  <c r="G1566" i="1"/>
  <c r="F1566" i="1"/>
  <c r="K1566" i="1" s="1"/>
  <c r="E1566" i="1"/>
  <c r="D1566" i="1"/>
  <c r="C1566" i="1"/>
  <c r="B1566" i="1"/>
  <c r="A1566" i="1"/>
  <c r="L1565" i="1"/>
  <c r="J1565" i="1"/>
  <c r="I1565" i="1"/>
  <c r="H1565" i="1"/>
  <c r="G1565" i="1"/>
  <c r="F1565" i="1"/>
  <c r="K1565" i="1" s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<sst xmlns="http://schemas.openxmlformats.org/spreadsheetml/2006/main" count="12" uniqueCount="12">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</sst>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00000000000000"/>
    <numFmt numFmtId="166" formatCode="d/m/yyyy"/>
    <numFmt numFmtId="167" formatCode="dd/mm/yy"/>
  </numFmts>
  <fonts count="3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DD9C3"/>
      </patternFill>
    </fill>
    <fill>
      <patternFill patternType="solid">
        <fgColor theme="0"/>
        <b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1" fillId="0" borderId="2" xfId="1" applyNumberForma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67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iro\ENVIO%20SEI%20++\14.4%20Arquivo%20ZIP%20Publica&#231;&#227;o%20Excel\2026.04_Modelo_PCF_2023_REV_10_V2.xlsx" TargetMode="External"/><Relationship Id="rId1" Type="http://schemas.openxmlformats.org/officeDocument/2006/relationships/externalLinkPath" Target="2026.04_Modelo_PCF_2023_REV_10_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RPA - Publicação"/>
      <sheetName val="Mem. Cálc. Núcleo"/>
      <sheetName val="MEM.CÁLC.FP."/>
      <sheetName val="Turnover"/>
      <sheetName val="SALDO DE ESTOQUE"/>
      <sheetName val="RPA - Preencher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SILVIO MAGALHÃES - CG Nº 019/2022</v>
          </cell>
          <cell r="E11" t="str">
            <v>3.12 - Material Hospitalar</v>
          </cell>
          <cell r="F11">
            <v>8674752000140</v>
          </cell>
          <cell r="G11" t="str">
            <v>CIRURGICA MONTEBELLO LTDA</v>
          </cell>
          <cell r="H11" t="str">
            <v>B</v>
          </cell>
          <cell r="I11" t="str">
            <v>S</v>
          </cell>
          <cell r="J11" t="str">
            <v>254158</v>
          </cell>
          <cell r="K11">
            <v>46114</v>
          </cell>
          <cell r="L11" t="str">
            <v>26260408674752000140550010002541581672091896</v>
          </cell>
          <cell r="M11" t="str">
            <v>26 -  Pernambuco</v>
          </cell>
          <cell r="N11">
            <v>716</v>
          </cell>
        </row>
        <row r="12">
          <cell r="C12" t="str">
            <v>HOSPITAL SILVIO MAGALHÃES - CG Nº 019/2022</v>
          </cell>
          <cell r="E12" t="str">
            <v>3.12 - Material Hospitalar</v>
          </cell>
          <cell r="F12">
            <v>11449180000290</v>
          </cell>
          <cell r="G12" t="str">
            <v>DPROSMED DISTRIBUIDORA DE PRODUTOS MEDICOS HOSPITALARES LTDA</v>
          </cell>
          <cell r="H12" t="str">
            <v>B</v>
          </cell>
          <cell r="I12" t="str">
            <v>S</v>
          </cell>
          <cell r="J12" t="str">
            <v>32798</v>
          </cell>
          <cell r="K12">
            <v>46114</v>
          </cell>
          <cell r="L12" t="str">
            <v>26260411449180000290550010000327981000779758</v>
          </cell>
          <cell r="M12" t="str">
            <v>26 -  Pernambuco</v>
          </cell>
          <cell r="N12">
            <v>1058.2</v>
          </cell>
        </row>
        <row r="13">
          <cell r="C13" t="str">
            <v>HOSPITAL SILVIO MAGALHÃES - CG Nº 019/2022</v>
          </cell>
          <cell r="E13" t="str">
            <v>3.12 - Material Hospitalar</v>
          </cell>
          <cell r="F13">
            <v>39500546000147</v>
          </cell>
          <cell r="G13" t="str">
            <v>REC HOSPITALAR LTDA</v>
          </cell>
          <cell r="H13" t="str">
            <v>B</v>
          </cell>
          <cell r="I13" t="str">
            <v>S</v>
          </cell>
          <cell r="J13" t="str">
            <v>4766</v>
          </cell>
          <cell r="K13">
            <v>46114</v>
          </cell>
          <cell r="L13" t="str">
            <v>26260439500546000147550010000047661456460464</v>
          </cell>
          <cell r="M13" t="str">
            <v>26 -  Pernambuco</v>
          </cell>
          <cell r="N13">
            <v>14871.2</v>
          </cell>
        </row>
        <row r="14">
          <cell r="C14" t="str">
            <v>HOSPITAL SILVIO MAGALHÃES - CG Nº 019/2022</v>
          </cell>
          <cell r="E14" t="str">
            <v>3.12 - Material Hospitalar</v>
          </cell>
          <cell r="F14">
            <v>10779833000156</v>
          </cell>
          <cell r="G14" t="str">
            <v>MEDICAL MERCANTIL  DE APARELHAGEM MEDICA LTDA</v>
          </cell>
          <cell r="H14" t="str">
            <v>B</v>
          </cell>
          <cell r="I14" t="str">
            <v>S</v>
          </cell>
          <cell r="J14" t="str">
            <v>670390</v>
          </cell>
          <cell r="K14">
            <v>46114</v>
          </cell>
          <cell r="L14" t="str">
            <v>26260410779833000156550010006703901672416006</v>
          </cell>
          <cell r="M14" t="str">
            <v>26 -  Pernambuco</v>
          </cell>
          <cell r="N14">
            <v>7200</v>
          </cell>
        </row>
        <row r="15">
          <cell r="C15" t="str">
            <v>HOSPITAL SILVIO MAGALHÃES - CG Nº 019/2022</v>
          </cell>
          <cell r="E15" t="str">
            <v>3.12 - Material Hospitalar</v>
          </cell>
          <cell r="F15">
            <v>11449180000100</v>
          </cell>
          <cell r="G15" t="str">
            <v>DPROSMED DISTRIBUIDORA DE PRODUTOS MEDICOS HOSPITALARES LTDA</v>
          </cell>
          <cell r="H15" t="str">
            <v>B</v>
          </cell>
          <cell r="I15" t="str">
            <v>S</v>
          </cell>
          <cell r="J15" t="str">
            <v>93632</v>
          </cell>
          <cell r="K15">
            <v>46114</v>
          </cell>
          <cell r="L15" t="str">
            <v>26260411449180000100550010000936321000779497</v>
          </cell>
          <cell r="M15" t="str">
            <v>26 -  Pernambuco</v>
          </cell>
          <cell r="N15">
            <v>403.52</v>
          </cell>
        </row>
        <row r="16">
          <cell r="C16" t="str">
            <v>HOSPITAL SILVIO MAGALHÃES - CG Nº 019/2022</v>
          </cell>
          <cell r="E16" t="str">
            <v>3.12 - Material Hospitalar</v>
          </cell>
          <cell r="F16">
            <v>67729178000653</v>
          </cell>
          <cell r="G16" t="str">
            <v>COMERCIAL CIRURGICA RIOCLARENSE LTDA</v>
          </cell>
          <cell r="H16" t="str">
            <v>B</v>
          </cell>
          <cell r="I16" t="str">
            <v>S</v>
          </cell>
          <cell r="J16" t="str">
            <v>131271</v>
          </cell>
          <cell r="K16">
            <v>46120</v>
          </cell>
          <cell r="L16" t="str">
            <v>26260467729178000653550010001312711747842217</v>
          </cell>
          <cell r="M16" t="str">
            <v>26 -  Pernambuco</v>
          </cell>
          <cell r="N16">
            <v>1528</v>
          </cell>
        </row>
        <row r="17">
          <cell r="C17" t="str">
            <v>HOSPITAL SILVIO MAGALHÃES - CG Nº 019/2022</v>
          </cell>
          <cell r="E17" t="str">
            <v>3.12 - Material Hospitalar</v>
          </cell>
          <cell r="F17">
            <v>43376690000190</v>
          </cell>
          <cell r="G17" t="str">
            <v>SAFETY CIRURGICA COMERCIO DE MATERIAIS MEDICOS LTDA</v>
          </cell>
          <cell r="H17" t="str">
            <v>B</v>
          </cell>
          <cell r="I17" t="str">
            <v>S</v>
          </cell>
          <cell r="J17" t="str">
            <v>25300</v>
          </cell>
          <cell r="K17">
            <v>46120</v>
          </cell>
          <cell r="L17" t="str">
            <v>26260443376690000190550010000253001673529593</v>
          </cell>
          <cell r="M17" t="str">
            <v>26 -  Pernambuco</v>
          </cell>
          <cell r="N17">
            <v>928.8</v>
          </cell>
        </row>
        <row r="18">
          <cell r="C18" t="str">
            <v>HOSPITAL SILVIO MAGALHÃES - CG Nº 019/2022</v>
          </cell>
          <cell r="E18" t="str">
            <v>3.12 - Material Hospitalar</v>
          </cell>
          <cell r="F18">
            <v>5932624000160</v>
          </cell>
          <cell r="G18" t="str">
            <v>MEGAMED COMERCIO LTDA</v>
          </cell>
          <cell r="H18" t="str">
            <v>B</v>
          </cell>
          <cell r="I18" t="str">
            <v>S</v>
          </cell>
          <cell r="J18" t="str">
            <v>26638</v>
          </cell>
          <cell r="K18">
            <v>46118</v>
          </cell>
          <cell r="L18" t="str">
            <v>26260405932624000160550010000266381962620580</v>
          </cell>
          <cell r="M18" t="str">
            <v>26 -  Pernambuco</v>
          </cell>
          <cell r="N18">
            <v>275.5</v>
          </cell>
        </row>
        <row r="19">
          <cell r="C19" t="str">
            <v>HOSPITAL SILVIO MAGALHÃES - CG Nº 019/2022</v>
          </cell>
          <cell r="E19" t="str">
            <v>3.12 - Material Hospitalar</v>
          </cell>
          <cell r="F19">
            <v>16538388000119</v>
          </cell>
          <cell r="G19" t="str">
            <v>TAG FABRICAÇÃO DE MATERIAIS PARA MEDICINA E ODONTOLOGIA LTDA</v>
          </cell>
          <cell r="H19" t="str">
            <v>B</v>
          </cell>
          <cell r="I19" t="str">
            <v>S</v>
          </cell>
          <cell r="J19" t="str">
            <v>4510</v>
          </cell>
          <cell r="K19">
            <v>46118</v>
          </cell>
          <cell r="L19" t="str">
            <v>25260416538388000119550030000045101192330027</v>
          </cell>
          <cell r="M19" t="str">
            <v>25 -  Paraíba</v>
          </cell>
          <cell r="N19">
            <v>2058</v>
          </cell>
        </row>
        <row r="20">
          <cell r="C20" t="str">
            <v>HOSPITAL SILVIO MAGALHÃES - CG Nº 019/2022</v>
          </cell>
          <cell r="E20" t="str">
            <v>3.12 - Material Hospitalar</v>
          </cell>
          <cell r="F20">
            <v>51680172000194</v>
          </cell>
          <cell r="G20" t="str">
            <v>GOOD MED SURGICAL LTDA</v>
          </cell>
          <cell r="H20" t="str">
            <v>B</v>
          </cell>
          <cell r="I20" t="str">
            <v>S</v>
          </cell>
          <cell r="J20" t="str">
            <v>4988</v>
          </cell>
          <cell r="K20">
            <v>46120</v>
          </cell>
          <cell r="L20" t="str">
            <v>26260451680172000194550010000049881361498936</v>
          </cell>
          <cell r="M20" t="str">
            <v>26 -  Pernambuco</v>
          </cell>
          <cell r="N20">
            <v>1202.4000000000001</v>
          </cell>
        </row>
        <row r="21">
          <cell r="C21" t="str">
            <v>HOSPITAL SILVIO MAGALHÃES - CG Nº 019/2022</v>
          </cell>
          <cell r="E21" t="str">
            <v>3.12 - Material Hospitalar</v>
          </cell>
          <cell r="F21">
            <v>48495866000147</v>
          </cell>
          <cell r="G21" t="str">
            <v>BEMED COMERCIO ATACADISTA DE PRODUTOS</v>
          </cell>
          <cell r="H21" t="str">
            <v>B</v>
          </cell>
          <cell r="I21" t="str">
            <v>S</v>
          </cell>
          <cell r="J21" t="str">
            <v>6158</v>
          </cell>
          <cell r="K21">
            <v>46118</v>
          </cell>
          <cell r="L21" t="str">
            <v>26260448495866000147550010000061581927982206</v>
          </cell>
          <cell r="M21" t="str">
            <v>26 -  Pernambuco</v>
          </cell>
          <cell r="N21">
            <v>724</v>
          </cell>
        </row>
        <row r="22">
          <cell r="C22" t="str">
            <v>HOSPITAL SILVIO MAGALHÃES - CG Nº 019/2022</v>
          </cell>
          <cell r="E22" t="str">
            <v>3.12 - Material Hospitalar</v>
          </cell>
          <cell r="F22">
            <v>10779833000156</v>
          </cell>
          <cell r="G22" t="str">
            <v>MEDICAL MERCANTIL  DE APARELHAGEM MEDICA LTDA</v>
          </cell>
          <cell r="H22" t="str">
            <v>B</v>
          </cell>
          <cell r="I22" t="str">
            <v>S</v>
          </cell>
          <cell r="J22" t="str">
            <v>670414</v>
          </cell>
          <cell r="K22">
            <v>46114</v>
          </cell>
          <cell r="L22" t="str">
            <v>26260410779833000156550010006704141672440008</v>
          </cell>
          <cell r="M22" t="str">
            <v>26 -  Pernambuco</v>
          </cell>
          <cell r="N22">
            <v>1652.2</v>
          </cell>
        </row>
        <row r="23">
          <cell r="C23" t="str">
            <v>HOSPITAL SILVIO MAGALHÃES - CG Nº 019/2022</v>
          </cell>
          <cell r="E23" t="str">
            <v>3.12 - Material Hospitalar</v>
          </cell>
          <cell r="F23">
            <v>2005077000180</v>
          </cell>
          <cell r="G23" t="str">
            <v>KORAL HOSPITALAR LTDA</v>
          </cell>
          <cell r="H23" t="str">
            <v>B</v>
          </cell>
          <cell r="I23" t="str">
            <v>S</v>
          </cell>
          <cell r="J23" t="str">
            <v>14790</v>
          </cell>
          <cell r="K23">
            <v>46120</v>
          </cell>
          <cell r="L23" t="str">
            <v>33260402005077000180550550000147901612778680</v>
          </cell>
          <cell r="M23" t="str">
            <v>33 -  Rio de Janeiro</v>
          </cell>
          <cell r="N23">
            <v>1275</v>
          </cell>
        </row>
        <row r="24">
          <cell r="C24" t="str">
            <v>HOSPITAL SILVIO MAGALHÃES - CG Nº 019/2022</v>
          </cell>
          <cell r="E24" t="str">
            <v>3.12 - Material Hospitalar</v>
          </cell>
          <cell r="F24">
            <v>8674752000140</v>
          </cell>
          <cell r="G24" t="str">
            <v>CIRURGICA MONTEBELLO LTDA</v>
          </cell>
          <cell r="H24" t="str">
            <v>B</v>
          </cell>
          <cell r="I24" t="str">
            <v>S</v>
          </cell>
          <cell r="J24" t="str">
            <v>254316</v>
          </cell>
          <cell r="K24">
            <v>46120</v>
          </cell>
          <cell r="L24" t="str">
            <v>26260408674752000140550010002543161237545510</v>
          </cell>
          <cell r="M24" t="str">
            <v>26 -  Pernambuco</v>
          </cell>
          <cell r="N24">
            <v>10026.469999999999</v>
          </cell>
        </row>
        <row r="25">
          <cell r="C25" t="str">
            <v>HOSPITAL SILVIO MAGALHÃES - CG Nº 019/2022</v>
          </cell>
          <cell r="E25" t="str">
            <v>3.12 - Material Hospitalar</v>
          </cell>
          <cell r="F25">
            <v>21596736000144</v>
          </cell>
          <cell r="G25" t="str">
            <v>ULTRAMEGA DISTRIBUIDORA</v>
          </cell>
          <cell r="H25" t="str">
            <v>B</v>
          </cell>
          <cell r="I25" t="str">
            <v>S</v>
          </cell>
          <cell r="J25" t="str">
            <v>291652</v>
          </cell>
          <cell r="K25">
            <v>46121</v>
          </cell>
          <cell r="L25" t="str">
            <v>26260421596736000144550010002916521937206102</v>
          </cell>
          <cell r="M25" t="str">
            <v>26 -  Pernambuco</v>
          </cell>
          <cell r="N25">
            <v>14674.89</v>
          </cell>
        </row>
        <row r="26">
          <cell r="C26" t="str">
            <v>HOSPITAL SILVIO MAGALHÃES - CG Nº 019/2022</v>
          </cell>
          <cell r="E26" t="str">
            <v>3.12 - Material Hospitalar</v>
          </cell>
          <cell r="F26">
            <v>11449180000290</v>
          </cell>
          <cell r="G26" t="str">
            <v>DPROSMED DISTRIBUIDORA DE PRODUTOS MEDICOS HOSPITALARES LTDA</v>
          </cell>
          <cell r="H26" t="str">
            <v>B</v>
          </cell>
          <cell r="I26" t="str">
            <v>S</v>
          </cell>
          <cell r="J26" t="str">
            <v>32931</v>
          </cell>
          <cell r="K26">
            <v>46121</v>
          </cell>
          <cell r="L26" t="str">
            <v>26260411449180000290550010000329311000783544</v>
          </cell>
          <cell r="M26" t="str">
            <v>26 -  Pernambuco</v>
          </cell>
          <cell r="N26">
            <v>17170.5</v>
          </cell>
        </row>
        <row r="27">
          <cell r="C27" t="str">
            <v>HOSPITAL SILVIO MAGALHÃES - CG Nº 019/2022</v>
          </cell>
          <cell r="E27" t="str">
            <v>3.12 - Material Hospitalar</v>
          </cell>
          <cell r="F27">
            <v>9441460000120</v>
          </cell>
          <cell r="G27" t="str">
            <v>PADRÃO DIST.DE PRODUTOS E EQUIP.HOSP.PADRE CALLOU LTDA</v>
          </cell>
          <cell r="H27" t="str">
            <v>B</v>
          </cell>
          <cell r="I27" t="str">
            <v>S</v>
          </cell>
          <cell r="J27" t="str">
            <v>397505</v>
          </cell>
          <cell r="K27">
            <v>46120</v>
          </cell>
          <cell r="L27" t="str">
            <v>26260409441460000120550010003975051051735776</v>
          </cell>
          <cell r="M27" t="str">
            <v>26 -  Pernambuco</v>
          </cell>
          <cell r="N27">
            <v>1555.4</v>
          </cell>
        </row>
        <row r="28">
          <cell r="C28" t="str">
            <v>HOSPITAL SILVIO MAGALHÃES - CG Nº 019/2022</v>
          </cell>
          <cell r="E28" t="str">
            <v>3.12 - Material Hospitalar</v>
          </cell>
          <cell r="F28">
            <v>39500546000147</v>
          </cell>
          <cell r="G28" t="str">
            <v>REC HOSPITALAR LTDA</v>
          </cell>
          <cell r="H28" t="str">
            <v>B</v>
          </cell>
          <cell r="I28" t="str">
            <v>S</v>
          </cell>
          <cell r="J28" t="str">
            <v>4805</v>
          </cell>
          <cell r="K28">
            <v>46121</v>
          </cell>
          <cell r="L28" t="str">
            <v>26260439500546000147550010000048051247232337</v>
          </cell>
          <cell r="M28" t="str">
            <v>26 -  Pernambuco</v>
          </cell>
          <cell r="N28">
            <v>24556.51</v>
          </cell>
        </row>
        <row r="29">
          <cell r="C29" t="str">
            <v>HOSPITAL SILVIO MAGALHÃES - CG Nº 019/2022</v>
          </cell>
          <cell r="E29" t="str">
            <v>3.12 - Material Hospitalar</v>
          </cell>
          <cell r="F29">
            <v>8778201000126</v>
          </cell>
          <cell r="G29" t="str">
            <v>DROGAFONTE LTDA</v>
          </cell>
          <cell r="H29" t="str">
            <v>B</v>
          </cell>
          <cell r="I29" t="str">
            <v>S</v>
          </cell>
          <cell r="J29" t="str">
            <v>533701</v>
          </cell>
          <cell r="K29">
            <v>46121</v>
          </cell>
          <cell r="L29" t="str">
            <v>26260408778201000126550010005337011903678114</v>
          </cell>
          <cell r="M29" t="str">
            <v>26 -  Pernambuco</v>
          </cell>
          <cell r="N29">
            <v>6079.39</v>
          </cell>
        </row>
        <row r="30">
          <cell r="C30" t="str">
            <v>HOSPITAL SILVIO MAGALHÃES - CG Nº 019/2022</v>
          </cell>
          <cell r="E30" t="str">
            <v>3.12 - Material Hospitalar</v>
          </cell>
          <cell r="F30">
            <v>10779833000156</v>
          </cell>
          <cell r="G30" t="str">
            <v>MEDICAL MERCANTIL  DE APARELHAGEM MEDICA LTDA</v>
          </cell>
          <cell r="H30" t="str">
            <v>B</v>
          </cell>
          <cell r="I30" t="str">
            <v>S</v>
          </cell>
          <cell r="J30" t="str">
            <v>670268</v>
          </cell>
          <cell r="K30">
            <v>46113</v>
          </cell>
          <cell r="L30" t="str">
            <v>26260410779833000156550010006702681672294001</v>
          </cell>
          <cell r="M30" t="str">
            <v>26 -  Pernambuco</v>
          </cell>
          <cell r="N30">
            <v>701.76</v>
          </cell>
        </row>
        <row r="31">
          <cell r="C31" t="str">
            <v>HOSPITAL SILVIO MAGALHÃES - CG Nº 019/2022</v>
          </cell>
          <cell r="E31" t="str">
            <v>3.12 - Material Hospitalar</v>
          </cell>
          <cell r="F31">
            <v>15218561000139</v>
          </cell>
          <cell r="G31" t="str">
            <v>NNMED DISTRIBUIDORA IMP. E EXP.DE MEDICAMENTOS LTDA</v>
          </cell>
          <cell r="H31" t="str">
            <v>B</v>
          </cell>
          <cell r="I31" t="str">
            <v>S</v>
          </cell>
          <cell r="J31" t="str">
            <v>201962</v>
          </cell>
          <cell r="K31">
            <v>46120</v>
          </cell>
          <cell r="L31" t="str">
            <v>25260415218561000139550010002019621190484318</v>
          </cell>
          <cell r="M31" t="str">
            <v>25 -  Paraíba</v>
          </cell>
          <cell r="N31">
            <v>2503.59</v>
          </cell>
        </row>
        <row r="32">
          <cell r="C32" t="str">
            <v>HOSPITAL SILVIO MAGALHÃES - CG Nº 019/2022</v>
          </cell>
          <cell r="E32" t="str">
            <v>3.12 - Material Hospitalar</v>
          </cell>
          <cell r="F32">
            <v>21596736000144</v>
          </cell>
          <cell r="G32" t="str">
            <v>ULTRAMEGA DISTRIBUIDORA</v>
          </cell>
          <cell r="H32" t="str">
            <v>B</v>
          </cell>
          <cell r="I32" t="str">
            <v>S</v>
          </cell>
          <cell r="J32" t="str">
            <v>291583</v>
          </cell>
          <cell r="K32">
            <v>46121</v>
          </cell>
          <cell r="L32" t="str">
            <v>26260421596736000144550010002915831804743566</v>
          </cell>
          <cell r="M32" t="str">
            <v>26 -  Pernambuco</v>
          </cell>
          <cell r="N32">
            <v>829.5</v>
          </cell>
        </row>
        <row r="33">
          <cell r="C33" t="str">
            <v>HOSPITAL SILVIO MAGALHÃES - CG Nº 019/2022</v>
          </cell>
          <cell r="E33" t="str">
            <v>3.12 - Material Hospitalar</v>
          </cell>
          <cell r="F33">
            <v>18078521000127</v>
          </cell>
          <cell r="G33" t="str">
            <v>TUPAN FARMA DISTRIBUIDORA LTDA</v>
          </cell>
          <cell r="H33" t="str">
            <v>B</v>
          </cell>
          <cell r="I33" t="str">
            <v>S</v>
          </cell>
          <cell r="J33" t="str">
            <v>64541</v>
          </cell>
          <cell r="K33">
            <v>46121</v>
          </cell>
          <cell r="L33" t="str">
            <v>26260418078521000127550010000645411009647647</v>
          </cell>
          <cell r="M33" t="str">
            <v>26 -  Pernambuco</v>
          </cell>
          <cell r="N33">
            <v>771.4</v>
          </cell>
        </row>
        <row r="34">
          <cell r="C34" t="str">
            <v>HOSPITAL SILVIO MAGALHÃES - CG Nº 019/2022</v>
          </cell>
          <cell r="E34" t="str">
            <v>3.12 - Material Hospitalar</v>
          </cell>
          <cell r="F34">
            <v>18078521000127</v>
          </cell>
          <cell r="G34" t="str">
            <v>TUPAN FARMA DISTRIBUIDORA LTDA</v>
          </cell>
          <cell r="H34" t="str">
            <v>B</v>
          </cell>
          <cell r="I34" t="str">
            <v>S</v>
          </cell>
          <cell r="J34" t="str">
            <v>64555</v>
          </cell>
          <cell r="K34">
            <v>46121</v>
          </cell>
          <cell r="L34" t="str">
            <v>26260418078521000127550010000645551009647782</v>
          </cell>
          <cell r="M34" t="str">
            <v>26 -  Pernambuco</v>
          </cell>
          <cell r="N34">
            <v>364</v>
          </cell>
        </row>
        <row r="35">
          <cell r="C35" t="str">
            <v>HOSPITAL SILVIO MAGALHÃES - CG Nº 019/2022</v>
          </cell>
          <cell r="E35" t="str">
            <v>3.12 - Material Hospitalar</v>
          </cell>
          <cell r="F35">
            <v>10779833000156</v>
          </cell>
          <cell r="G35" t="str">
            <v>MEDICAL MERCANTIL  DE APARELHAGEM MEDICA LTDA</v>
          </cell>
          <cell r="H35" t="str">
            <v>B</v>
          </cell>
          <cell r="I35" t="str">
            <v>S</v>
          </cell>
          <cell r="J35" t="str">
            <v>670955</v>
          </cell>
          <cell r="K35">
            <v>46121</v>
          </cell>
          <cell r="L35" t="str">
            <v>26260410779833000156550010006709551672981009</v>
          </cell>
          <cell r="M35" t="str">
            <v>26 -  Pernambuco</v>
          </cell>
          <cell r="N35">
            <v>2239.1</v>
          </cell>
        </row>
        <row r="36">
          <cell r="C36" t="str">
            <v>HOSPITAL SILVIO MAGALHÃES - CG Nº 019/2022</v>
          </cell>
          <cell r="E36" t="str">
            <v>3.12 - Material Hospitalar</v>
          </cell>
          <cell r="F36">
            <v>61817664000132</v>
          </cell>
          <cell r="G36" t="str">
            <v>NEWMED PRODUTOS PARA SAUDE LTDA</v>
          </cell>
          <cell r="H36" t="str">
            <v>B</v>
          </cell>
          <cell r="I36" t="str">
            <v>S</v>
          </cell>
          <cell r="J36" t="str">
            <v>89759</v>
          </cell>
          <cell r="K36">
            <v>46118</v>
          </cell>
          <cell r="L36" t="str">
            <v>35260461817664000132550010000897591307261772</v>
          </cell>
          <cell r="M36" t="str">
            <v>35 -  São Paulo</v>
          </cell>
          <cell r="N36">
            <v>6861.22</v>
          </cell>
        </row>
        <row r="37">
          <cell r="C37" t="str">
            <v>HOSPITAL SILVIO MAGALHÃES - CG Nº 019/2022</v>
          </cell>
          <cell r="E37" t="str">
            <v>3.12 - Material Hospitalar</v>
          </cell>
          <cell r="F37">
            <v>48832623000157</v>
          </cell>
          <cell r="G37" t="str">
            <v>MEDCORP SOCIEDADE UNIPESSOAL LTDA</v>
          </cell>
          <cell r="H37" t="str">
            <v>B</v>
          </cell>
          <cell r="I37" t="str">
            <v>S</v>
          </cell>
          <cell r="J37" t="str">
            <v>931</v>
          </cell>
          <cell r="K37">
            <v>46121</v>
          </cell>
          <cell r="L37" t="str">
            <v>26260448832623000157550010000009311210562039</v>
          </cell>
          <cell r="M37" t="str">
            <v>26 -  Pernambuco</v>
          </cell>
          <cell r="N37">
            <v>1275</v>
          </cell>
        </row>
        <row r="38">
          <cell r="C38" t="str">
            <v>HOSPITAL SILVIO MAGALHÃES - CG Nº 019/2022</v>
          </cell>
          <cell r="E38" t="str">
            <v>3.12 - Material Hospitalar</v>
          </cell>
          <cell r="F38">
            <v>12340717000161</v>
          </cell>
          <cell r="G38" t="str">
            <v>POINT SUTURE DO BRASIL INDUSTRIA DE FIOS CIRURGICOS LTDA</v>
          </cell>
          <cell r="H38" t="str">
            <v>B</v>
          </cell>
          <cell r="I38" t="str">
            <v>S</v>
          </cell>
          <cell r="J38" t="str">
            <v>112446</v>
          </cell>
          <cell r="K38" t="str">
            <v>08/04/2026</v>
          </cell>
          <cell r="L38" t="str">
            <v>23260412340717000161550010001124461530312125</v>
          </cell>
          <cell r="M38" t="str">
            <v>23 -  Ceará</v>
          </cell>
          <cell r="N38">
            <v>4552.37</v>
          </cell>
        </row>
        <row r="39">
          <cell r="C39" t="str">
            <v>HOSPITAL SILVIO MAGALHÃES - CG Nº 019/2022</v>
          </cell>
          <cell r="E39" t="str">
            <v>3.12 - Material Hospitalar</v>
          </cell>
          <cell r="F39">
            <v>4614288000145</v>
          </cell>
          <cell r="G39" t="str">
            <v>DISK LIFE COMERCIO DE PRODUTOS CIRURGICOS LTDA</v>
          </cell>
          <cell r="H39" t="str">
            <v>B</v>
          </cell>
          <cell r="I39" t="str">
            <v>S</v>
          </cell>
          <cell r="J39" t="str">
            <v>11744</v>
          </cell>
          <cell r="K39">
            <v>46125</v>
          </cell>
          <cell r="L39" t="str">
            <v>26260404614288000145550010000117441918546418</v>
          </cell>
          <cell r="M39" t="str">
            <v>26 -  Pernambuco</v>
          </cell>
          <cell r="N39">
            <v>10858.56</v>
          </cell>
        </row>
        <row r="40">
          <cell r="C40" t="str">
            <v>HOSPITAL SILVIO MAGALHÃES - CG Nº 019/2022</v>
          </cell>
          <cell r="E40" t="str">
            <v>3.12 - Material Hospitalar</v>
          </cell>
          <cell r="F40">
            <v>4614288000145</v>
          </cell>
          <cell r="G40" t="str">
            <v>DISK LIFE COMERCIO DE PRODUTOS CIRURGICOS LTDA</v>
          </cell>
          <cell r="H40" t="str">
            <v>B</v>
          </cell>
          <cell r="I40" t="str">
            <v>S</v>
          </cell>
          <cell r="J40" t="str">
            <v>11749</v>
          </cell>
          <cell r="K40" t="str">
            <v>13/04/2026</v>
          </cell>
          <cell r="L40" t="str">
            <v>26260404614288000145550010000117491583842866</v>
          </cell>
          <cell r="M40" t="str">
            <v>26 -  Pernambuco</v>
          </cell>
          <cell r="N40">
            <v>2161</v>
          </cell>
        </row>
        <row r="41">
          <cell r="C41" t="str">
            <v>HOSPITAL SILVIO MAGALHÃES - CG Nº 019/2022</v>
          </cell>
          <cell r="E41" t="str">
            <v>3.12 - Material Hospitalar</v>
          </cell>
          <cell r="F41">
            <v>8958628000297</v>
          </cell>
          <cell r="G41" t="str">
            <v>ONCOEXO DISTRIBUIDORA DE MEDICAMENTOS</v>
          </cell>
          <cell r="H41" t="str">
            <v>B</v>
          </cell>
          <cell r="I41" t="str">
            <v>S</v>
          </cell>
          <cell r="J41" t="str">
            <v>58335</v>
          </cell>
          <cell r="K41">
            <v>46122</v>
          </cell>
          <cell r="L41" t="str">
            <v>25260408958628000297550010000583351178219234</v>
          </cell>
          <cell r="M41" t="str">
            <v>25 -  Paraíba</v>
          </cell>
          <cell r="N41">
            <v>661</v>
          </cell>
        </row>
        <row r="42">
          <cell r="C42" t="str">
            <v>HOSPITAL SILVIO MAGALHÃES - CG Nº 019/2022</v>
          </cell>
          <cell r="E42" t="str">
            <v>3.12 - Material Hospitalar</v>
          </cell>
          <cell r="F42">
            <v>3817043000152</v>
          </cell>
          <cell r="G42" t="str">
            <v>PHARMAPLUS LTDA</v>
          </cell>
          <cell r="H42" t="str">
            <v>B</v>
          </cell>
          <cell r="I42" t="str">
            <v>S</v>
          </cell>
          <cell r="J42" t="str">
            <v>92154</v>
          </cell>
          <cell r="K42">
            <v>46122</v>
          </cell>
          <cell r="L42" t="str">
            <v>26260403817043000152550010000921541162165143</v>
          </cell>
          <cell r="M42" t="str">
            <v>26 -  Pernambuco</v>
          </cell>
          <cell r="N42">
            <v>49.6</v>
          </cell>
        </row>
        <row r="43">
          <cell r="C43" t="str">
            <v>HOSPITAL SILVIO MAGALHÃES - CG Nº 019/2022</v>
          </cell>
          <cell r="E43" t="str">
            <v>3.12 - Material Hospitalar</v>
          </cell>
          <cell r="F43">
            <v>3817043000152</v>
          </cell>
          <cell r="G43" t="str">
            <v>PHARMAPLUS LTDA</v>
          </cell>
          <cell r="H43" t="str">
            <v>B</v>
          </cell>
          <cell r="I43" t="str">
            <v>S</v>
          </cell>
          <cell r="J43" t="str">
            <v>92266</v>
          </cell>
          <cell r="K43">
            <v>46125</v>
          </cell>
          <cell r="L43" t="str">
            <v>26260403817043000152550010000922661176165112</v>
          </cell>
          <cell r="M43" t="str">
            <v>26 -  Pernambuco</v>
          </cell>
          <cell r="N43">
            <v>24072.46</v>
          </cell>
        </row>
        <row r="44">
          <cell r="C44" t="str">
            <v>HOSPITAL SILVIO MAGALHÃES - CG Nº 019/2022</v>
          </cell>
          <cell r="E44" t="str">
            <v>3.12 - Material Hospitalar</v>
          </cell>
          <cell r="F44">
            <v>11449180000100</v>
          </cell>
          <cell r="G44" t="str">
            <v>DPROSMED DISTRIBUIDORA DE PRODUTOS MEDICOS HOSPITALARES LTDA</v>
          </cell>
          <cell r="H44" t="str">
            <v>B</v>
          </cell>
          <cell r="I44" t="str">
            <v>S</v>
          </cell>
          <cell r="J44" t="str">
            <v>91125</v>
          </cell>
          <cell r="K44">
            <v>46126</v>
          </cell>
          <cell r="L44" t="str">
            <v>26260411449180000100550010000941251000786968</v>
          </cell>
          <cell r="M44" t="str">
            <v>26 -  Pernambuco</v>
          </cell>
          <cell r="N44">
            <v>1620</v>
          </cell>
        </row>
        <row r="45">
          <cell r="C45" t="str">
            <v>HOSPITAL SILVIO MAGALHÃES - CG Nº 019/2022</v>
          </cell>
          <cell r="E45" t="str">
            <v>3.12 - Material Hospitalar</v>
          </cell>
          <cell r="F45">
            <v>41102195000168</v>
          </cell>
          <cell r="G45" t="str">
            <v>PR COMERCIAL MEDICA LTDA</v>
          </cell>
          <cell r="H45" t="str">
            <v>B</v>
          </cell>
          <cell r="I45" t="str">
            <v>S</v>
          </cell>
          <cell r="J45" t="str">
            <v>99770</v>
          </cell>
          <cell r="K45">
            <v>46126</v>
          </cell>
          <cell r="L45" t="str">
            <v>26260441102195000168550000000997701101796001</v>
          </cell>
          <cell r="M45" t="str">
            <v>26 -  Pernambuco</v>
          </cell>
          <cell r="N45">
            <v>3870</v>
          </cell>
        </row>
        <row r="46">
          <cell r="C46" t="str">
            <v>HOSPITAL SILVIO MAGALHÃES - CG Nº 019/2022</v>
          </cell>
          <cell r="E46" t="str">
            <v>3.12 - Material Hospitalar</v>
          </cell>
          <cell r="F46">
            <v>15227236000132</v>
          </cell>
          <cell r="G46" t="str">
            <v>ATOS MEDICA COM DE PRODUTOS MEDICOS HOSP LTDA</v>
          </cell>
          <cell r="H46" t="str">
            <v>B</v>
          </cell>
          <cell r="I46" t="str">
            <v>S</v>
          </cell>
          <cell r="J46" t="str">
            <v>24215</v>
          </cell>
          <cell r="K46">
            <v>46122</v>
          </cell>
          <cell r="L46" t="str">
            <v>26260415227236000132550010000242151150313461</v>
          </cell>
          <cell r="M46" t="str">
            <v>26 -  Pernambuco</v>
          </cell>
          <cell r="N46">
            <v>1440</v>
          </cell>
        </row>
        <row r="47">
          <cell r="C47" t="str">
            <v>HOSPITAL SILVIO MAGALHÃES - CG Nº 019/2022</v>
          </cell>
          <cell r="E47" t="str">
            <v>3.12 - Material Hospitalar</v>
          </cell>
          <cell r="F47">
            <v>66437831000133</v>
          </cell>
          <cell r="G47" t="str">
            <v>HTS TECNOLOGIA EM SAUDE COM IMP EXP LTDA</v>
          </cell>
          <cell r="H47" t="str">
            <v>B</v>
          </cell>
          <cell r="I47" t="str">
            <v>S</v>
          </cell>
          <cell r="J47" t="str">
            <v>246345</v>
          </cell>
          <cell r="K47">
            <v>46122</v>
          </cell>
          <cell r="L47" t="str">
            <v>31260466437831000133550010002463451887121134</v>
          </cell>
          <cell r="M47" t="str">
            <v>31 -  Minas Gerais</v>
          </cell>
          <cell r="N47">
            <v>4980</v>
          </cell>
        </row>
        <row r="48">
          <cell r="C48" t="str">
            <v>HOSPITAL SILVIO MAGALHÃES - CG Nº 019/2022</v>
          </cell>
          <cell r="E48" t="str">
            <v>3.12 - Material Hospitalar</v>
          </cell>
          <cell r="F48">
            <v>5932624000160</v>
          </cell>
          <cell r="G48" t="str">
            <v>MEGAMED COMERCIO LTDA</v>
          </cell>
          <cell r="H48" t="str">
            <v>B</v>
          </cell>
          <cell r="I48" t="str">
            <v>S</v>
          </cell>
          <cell r="J48" t="str">
            <v>26708</v>
          </cell>
          <cell r="K48">
            <v>46126</v>
          </cell>
          <cell r="L48" t="str">
            <v>26260405932624000160550010000267081108843373</v>
          </cell>
          <cell r="M48" t="str">
            <v>26 -  Pernambuco</v>
          </cell>
          <cell r="N48">
            <v>2132</v>
          </cell>
        </row>
        <row r="49">
          <cell r="C49" t="str">
            <v>HOSPITAL SILVIO MAGALHÃES - CG Nº 019/2022</v>
          </cell>
          <cell r="E49" t="str">
            <v>3.12 - Material Hospitalar</v>
          </cell>
          <cell r="F49">
            <v>11449180000290</v>
          </cell>
          <cell r="G49" t="str">
            <v>DPROSMED DISTRIBUIDORA DE PRODUTOS MEDICOS HOSPITALARES LTDA</v>
          </cell>
          <cell r="H49" t="str">
            <v>B</v>
          </cell>
          <cell r="I49" t="str">
            <v>S</v>
          </cell>
          <cell r="J49" t="str">
            <v>33117</v>
          </cell>
          <cell r="K49">
            <v>46128</v>
          </cell>
          <cell r="L49" t="str">
            <v>2626041144918000029055001000033117000789382</v>
          </cell>
          <cell r="M49" t="str">
            <v>26 -  Pernambuco</v>
          </cell>
          <cell r="N49">
            <v>400</v>
          </cell>
        </row>
        <row r="50">
          <cell r="C50" t="str">
            <v>HOSPITAL SILVIO MAGALHÃES - CG Nº 019/2022</v>
          </cell>
          <cell r="E50" t="str">
            <v>3.12 - Material Hospitalar</v>
          </cell>
          <cell r="F50">
            <v>10779833000156</v>
          </cell>
          <cell r="G50" t="str">
            <v>MEDICAL MERCANTIL  DE APARELHAGEM MEDICA LTDA</v>
          </cell>
          <cell r="H50" t="str">
            <v>B</v>
          </cell>
          <cell r="I50" t="str">
            <v>S</v>
          </cell>
          <cell r="J50" t="str">
            <v>671265</v>
          </cell>
          <cell r="K50">
            <v>46125</v>
          </cell>
          <cell r="L50" t="str">
            <v>26260410779833000156550010006712651673291009</v>
          </cell>
          <cell r="M50" t="str">
            <v>26 -  Pernambuco</v>
          </cell>
          <cell r="N50">
            <v>18000</v>
          </cell>
        </row>
        <row r="51">
          <cell r="C51" t="str">
            <v>HOSPITAL SILVIO MAGALHÃES - CG Nº 019/2022</v>
          </cell>
          <cell r="E51" t="str">
            <v>3.12 - Material Hospitalar</v>
          </cell>
          <cell r="F51">
            <v>10779833000156</v>
          </cell>
          <cell r="G51" t="str">
            <v>MEDICAL MERCANTIL  DE APARELHAGEM MEDICA LTDA</v>
          </cell>
          <cell r="H51" t="str">
            <v>B</v>
          </cell>
          <cell r="I51" t="str">
            <v>S</v>
          </cell>
          <cell r="J51" t="str">
            <v>671266</v>
          </cell>
          <cell r="K51">
            <v>46125</v>
          </cell>
          <cell r="L51" t="str">
            <v>26260410779833000156550010006712661673292002</v>
          </cell>
          <cell r="M51" t="str">
            <v>26 -  Pernambuco</v>
          </cell>
          <cell r="N51">
            <v>210</v>
          </cell>
        </row>
        <row r="52">
          <cell r="C52" t="str">
            <v>HOSPITAL SILVIO MAGALHÃES - CG Nº 019/2022</v>
          </cell>
          <cell r="E52" t="str">
            <v>3.12 - Material Hospitalar</v>
          </cell>
          <cell r="F52">
            <v>67729178000653</v>
          </cell>
          <cell r="G52" t="str">
            <v>COMERCIAL CIRURGICA RIOCLARENSE LTDA</v>
          </cell>
          <cell r="H52" t="str">
            <v>B</v>
          </cell>
          <cell r="I52" t="str">
            <v>S</v>
          </cell>
          <cell r="J52" t="str">
            <v>131964</v>
          </cell>
          <cell r="K52">
            <v>46128</v>
          </cell>
          <cell r="L52" t="str">
            <v>26260467729178000653550010001319641622984419</v>
          </cell>
          <cell r="M52" t="str">
            <v>26 -  Pernambuco</v>
          </cell>
          <cell r="N52">
            <v>3800.5</v>
          </cell>
        </row>
        <row r="53">
          <cell r="C53" t="str">
            <v>HOSPITAL SILVIO MAGALHÃES - CG Nº 019/2022</v>
          </cell>
          <cell r="E53" t="str">
            <v>3.12 - Material Hospitalar</v>
          </cell>
          <cell r="F53">
            <v>16538388000119</v>
          </cell>
          <cell r="G53" t="str">
            <v>TAG FABRICAÇÃO DE MATERIAIS PARA MEDICINA E ODONTOLOGIA LTDA</v>
          </cell>
          <cell r="H53" t="str">
            <v>B</v>
          </cell>
          <cell r="I53" t="str">
            <v>S</v>
          </cell>
          <cell r="J53" t="str">
            <v>4611</v>
          </cell>
          <cell r="K53">
            <v>46128</v>
          </cell>
          <cell r="L53" t="str">
            <v>25260416538388000119550030000046111152270921</v>
          </cell>
          <cell r="M53" t="str">
            <v>25 -  Paraíba</v>
          </cell>
          <cell r="N53">
            <v>5088</v>
          </cell>
        </row>
        <row r="54">
          <cell r="C54" t="str">
            <v>HOSPITAL SILVIO MAGALHÃES - CG Nº 019/2022</v>
          </cell>
          <cell r="E54" t="str">
            <v>3.12 - Material Hospitalar</v>
          </cell>
          <cell r="F54">
            <v>37844417000140</v>
          </cell>
          <cell r="G54" t="str">
            <v>LOG DISTRIBUIDORA DE PROD.HOSPITALAR E HIGIENE PESSOAL LTDA</v>
          </cell>
          <cell r="H54" t="str">
            <v>B</v>
          </cell>
          <cell r="I54" t="str">
            <v>S</v>
          </cell>
          <cell r="J54" t="str">
            <v>8424</v>
          </cell>
          <cell r="K54">
            <v>46127</v>
          </cell>
          <cell r="L54" t="str">
            <v>26260437844417000140550010000084241961830888</v>
          </cell>
          <cell r="M54" t="str">
            <v>26 -  Pernambuco</v>
          </cell>
          <cell r="N54">
            <v>7239</v>
          </cell>
        </row>
        <row r="55">
          <cell r="C55" t="str">
            <v>HOSPITAL SILVIO MAGALHÃES - CG Nº 019/2022</v>
          </cell>
          <cell r="E55" t="str">
            <v>3.12 - Material Hospitalar</v>
          </cell>
          <cell r="F55">
            <v>21820133000184</v>
          </cell>
          <cell r="G55" t="str">
            <v>R.R. FERREIRA MATERIAIS HOSPITALARES E ELETRICOS</v>
          </cell>
          <cell r="H55" t="str">
            <v>B</v>
          </cell>
          <cell r="I55" t="str">
            <v>S</v>
          </cell>
          <cell r="J55" t="str">
            <v>18045</v>
          </cell>
          <cell r="K55">
            <v>46125</v>
          </cell>
          <cell r="L55" t="str">
            <v>35260421820133000184550010000180451887085829</v>
          </cell>
          <cell r="M55" t="str">
            <v>35 -  São Paulo</v>
          </cell>
          <cell r="N55">
            <v>3796</v>
          </cell>
        </row>
        <row r="56">
          <cell r="C56" t="str">
            <v>HOSPITAL SILVIO MAGALHÃES - CG Nº 019/2022</v>
          </cell>
          <cell r="E56" t="str">
            <v>3.12 - Material Hospitalar</v>
          </cell>
          <cell r="F56">
            <v>61418042000131</v>
          </cell>
          <cell r="G56" t="str">
            <v>CIRURGICA FERNANDES C.MAT.CIR.HOSP.SO.LTDA</v>
          </cell>
          <cell r="H56" t="str">
            <v>B</v>
          </cell>
          <cell r="I56" t="str">
            <v>S</v>
          </cell>
          <cell r="J56" t="str">
            <v>1980119</v>
          </cell>
          <cell r="K56">
            <v>46121</v>
          </cell>
          <cell r="L56" t="str">
            <v>35260461418042000131550040019801191845645550</v>
          </cell>
          <cell r="M56" t="str">
            <v>35 -  São Paulo</v>
          </cell>
          <cell r="N56">
            <v>15954.94</v>
          </cell>
        </row>
        <row r="57">
          <cell r="C57" t="str">
            <v>HOSPITAL SILVIO MAGALHÃES - CG Nº 019/2022</v>
          </cell>
          <cell r="E57" t="str">
            <v>3.12 - Material Hospitalar</v>
          </cell>
          <cell r="F57">
            <v>5932624000160</v>
          </cell>
          <cell r="G57" t="str">
            <v>MEGAMED COMERCIO LTDA</v>
          </cell>
          <cell r="H57" t="str">
            <v>B</v>
          </cell>
          <cell r="I57" t="str">
            <v>S</v>
          </cell>
          <cell r="J57" t="str">
            <v>26711</v>
          </cell>
          <cell r="K57">
            <v>46126</v>
          </cell>
          <cell r="L57" t="str">
            <v>26260405932624000160550010000267111488921407</v>
          </cell>
          <cell r="M57" t="str">
            <v>26 -  Pernambuco</v>
          </cell>
          <cell r="N57">
            <v>199.5</v>
          </cell>
        </row>
        <row r="58">
          <cell r="C58" t="str">
            <v>HOSPITAL SILVIO MAGALHÃES - CG Nº 019/2022</v>
          </cell>
          <cell r="E58" t="str">
            <v>3.12 - Material Hospitalar</v>
          </cell>
          <cell r="F58">
            <v>58426628000990</v>
          </cell>
          <cell r="G58" t="str">
            <v>SAMTRONIC INDUSTRIA E COMERCIO</v>
          </cell>
          <cell r="H58" t="str">
            <v>B</v>
          </cell>
          <cell r="I58" t="str">
            <v>S</v>
          </cell>
          <cell r="J58" t="str">
            <v>5843</v>
          </cell>
          <cell r="K58">
            <v>46126</v>
          </cell>
          <cell r="L58" t="str">
            <v>26260458426628000990550010000058431699253207</v>
          </cell>
          <cell r="M58" t="str">
            <v>26 -  Pernambuco</v>
          </cell>
          <cell r="N58">
            <v>33930</v>
          </cell>
        </row>
        <row r="59">
          <cell r="C59" t="str">
            <v>HOSPITAL SILVIO MAGALHÃES - CG Nº 019/2022</v>
          </cell>
          <cell r="E59" t="str">
            <v>3.12 - Material Hospitalar</v>
          </cell>
          <cell r="F59">
            <v>11449180000290</v>
          </cell>
          <cell r="G59" t="str">
            <v>DPROSMED DISTRIBUIDORA DE PRODUTOS MEDICOS HOSPITALARES LTDA</v>
          </cell>
          <cell r="H59" t="str">
            <v>B</v>
          </cell>
          <cell r="I59" t="str">
            <v>S</v>
          </cell>
          <cell r="J59" t="str">
            <v>33184</v>
          </cell>
          <cell r="K59">
            <v>46132</v>
          </cell>
          <cell r="L59" t="str">
            <v>26260411449180000290550010000331841000791177</v>
          </cell>
          <cell r="M59" t="str">
            <v>26 -  Pernambuco</v>
          </cell>
          <cell r="N59">
            <v>329</v>
          </cell>
        </row>
        <row r="60">
          <cell r="C60" t="str">
            <v>HOSPITAL SILVIO MAGALHÃES - CG Nº 019/2022</v>
          </cell>
          <cell r="E60" t="str">
            <v>3.12 - Material Hospitalar</v>
          </cell>
          <cell r="F60">
            <v>5932624000160</v>
          </cell>
          <cell r="G60" t="str">
            <v>MEGAMED COMERCIO LTDA</v>
          </cell>
          <cell r="H60" t="str">
            <v>B</v>
          </cell>
          <cell r="I60" t="str">
            <v>S</v>
          </cell>
          <cell r="J60" t="str">
            <v>26753</v>
          </cell>
          <cell r="K60">
            <v>46135</v>
          </cell>
          <cell r="L60" t="str">
            <v>26260405932624000160550010000267531415393052</v>
          </cell>
          <cell r="M60" t="str">
            <v>26 -  Pernambuco</v>
          </cell>
          <cell r="N60">
            <v>1841.4</v>
          </cell>
        </row>
        <row r="61">
          <cell r="C61" t="str">
            <v>HOSPITAL SILVIO MAGALHÃES - CG Nº 019/2022</v>
          </cell>
          <cell r="E61" t="str">
            <v>3.12 - Material Hospitalar</v>
          </cell>
          <cell r="F61">
            <v>9441460000120</v>
          </cell>
          <cell r="G61" t="str">
            <v>PADRÃO DIST.DE PRODUTOS E EQUIP.HOSP.PADRE CALLOU LTDA</v>
          </cell>
          <cell r="H61" t="str">
            <v>B</v>
          </cell>
          <cell r="I61" t="str">
            <v>S</v>
          </cell>
          <cell r="J61" t="str">
            <v>398720</v>
          </cell>
          <cell r="K61">
            <v>46135</v>
          </cell>
          <cell r="L61" t="str">
            <v>26260409441460000120550010003987201283079896</v>
          </cell>
          <cell r="M61" t="str">
            <v>26 -  Pernambuco</v>
          </cell>
          <cell r="N61">
            <v>512.4</v>
          </cell>
        </row>
        <row r="62">
          <cell r="C62" t="str">
            <v>HOSPITAL SILVIO MAGALHÃES - CG Nº 019/2022</v>
          </cell>
          <cell r="E62" t="str">
            <v>3.12 - Material Hospitalar</v>
          </cell>
          <cell r="F62">
            <v>10779833000156</v>
          </cell>
          <cell r="G62" t="str">
            <v>MEDICAL MERCANTIL  DE APARELHAGEM MEDICA LTDA</v>
          </cell>
          <cell r="H62" t="str">
            <v>B</v>
          </cell>
          <cell r="I62" t="str">
            <v>S</v>
          </cell>
          <cell r="J62" t="str">
            <v>670437</v>
          </cell>
          <cell r="K62">
            <v>46116</v>
          </cell>
          <cell r="L62" t="str">
            <v>26260410779833000156550010006704371672463002</v>
          </cell>
          <cell r="M62" t="str">
            <v>26 -  Pernambuco</v>
          </cell>
          <cell r="N62">
            <v>140</v>
          </cell>
        </row>
        <row r="63">
          <cell r="C63" t="str">
            <v>HOSPITAL SILVIO MAGALHÃES - CG Nº 019/2022</v>
          </cell>
          <cell r="E63" t="str">
            <v>3.12 - Material Hospitalar</v>
          </cell>
          <cell r="F63">
            <v>5932624000160</v>
          </cell>
          <cell r="G63" t="str">
            <v>MEGAMED COMERCIO LTDA</v>
          </cell>
          <cell r="H63" t="str">
            <v>B</v>
          </cell>
          <cell r="I63" t="str">
            <v>S</v>
          </cell>
          <cell r="J63" t="str">
            <v>26752</v>
          </cell>
          <cell r="K63">
            <v>46135</v>
          </cell>
          <cell r="L63" t="str">
            <v>26260405932624000160550010000267521487971322</v>
          </cell>
          <cell r="M63" t="str">
            <v>26 -  Pernambuco</v>
          </cell>
          <cell r="N63">
            <v>711</v>
          </cell>
        </row>
        <row r="64">
          <cell r="C64" t="str">
            <v>HOSPITAL SILVIO MAGALHÃES - CG Nº 019/2022</v>
          </cell>
          <cell r="E64" t="str">
            <v>3.12 - Material Hospitalar</v>
          </cell>
          <cell r="F64">
            <v>11449180000290</v>
          </cell>
          <cell r="G64" t="str">
            <v>DPROSMED DISTRIBUIDORA DE PRODUTOS MEDICOS HOSPITALARES LTDA</v>
          </cell>
          <cell r="H64" t="str">
            <v>B</v>
          </cell>
          <cell r="I64" t="str">
            <v>S</v>
          </cell>
          <cell r="J64" t="str">
            <v>33296</v>
          </cell>
          <cell r="K64">
            <v>46135</v>
          </cell>
          <cell r="L64" t="str">
            <v>26260411449180000290550010000332961000794270</v>
          </cell>
          <cell r="M64" t="str">
            <v>26 -  Pernambuco</v>
          </cell>
          <cell r="N64">
            <v>5800</v>
          </cell>
        </row>
        <row r="65">
          <cell r="C65" t="str">
            <v>HOSPITAL SILVIO MAGALHÃES - CG Nº 019/2022</v>
          </cell>
          <cell r="E65" t="str">
            <v>3.12 - Material Hospitalar</v>
          </cell>
          <cell r="F65">
            <v>4614288000145</v>
          </cell>
          <cell r="G65" t="str">
            <v>DISK LIFE COMERCIO DE PRODUTOS CIRURGICOS LTDA</v>
          </cell>
          <cell r="H65" t="str">
            <v>B</v>
          </cell>
          <cell r="I65" t="str">
            <v>S</v>
          </cell>
          <cell r="J65" t="str">
            <v>11804</v>
          </cell>
          <cell r="K65">
            <v>46135</v>
          </cell>
          <cell r="L65" t="str">
            <v>26260404614288000145550010000118041814906353</v>
          </cell>
          <cell r="M65" t="str">
            <v>26 -  Pernambuco</v>
          </cell>
          <cell r="N65">
            <v>512</v>
          </cell>
        </row>
        <row r="66">
          <cell r="C66" t="str">
            <v>HOSPITAL SILVIO MAGALHÃES - CG Nº 019/2022</v>
          </cell>
          <cell r="E66" t="str">
            <v>3.12 - Material Hospitalar</v>
          </cell>
          <cell r="F66">
            <v>10779833000156</v>
          </cell>
          <cell r="G66" t="str">
            <v>MEDICAL MERCANTIL  DE APARELHAGEM MEDICA LTDA</v>
          </cell>
          <cell r="H66" t="str">
            <v>B</v>
          </cell>
          <cell r="I66" t="str">
            <v>S</v>
          </cell>
          <cell r="J66" t="str">
            <v>672488</v>
          </cell>
          <cell r="K66">
            <v>46136</v>
          </cell>
          <cell r="L66" t="str">
            <v>26260410779833000156550010006724881674514001</v>
          </cell>
          <cell r="M66" t="str">
            <v>26 -  Pernambuco</v>
          </cell>
          <cell r="N66">
            <v>969</v>
          </cell>
        </row>
        <row r="67">
          <cell r="C67" t="str">
            <v>HOSPITAL SILVIO MAGALHÃES - CG Nº 019/2022</v>
          </cell>
          <cell r="E67" t="str">
            <v>3.12 - Material Hospitalar</v>
          </cell>
          <cell r="F67">
            <v>3817043000152</v>
          </cell>
          <cell r="G67" t="str">
            <v>PHARMAPLUS LTDA</v>
          </cell>
          <cell r="H67" t="str">
            <v>B</v>
          </cell>
          <cell r="I67" t="str">
            <v>S</v>
          </cell>
          <cell r="J67" t="str">
            <v>92740</v>
          </cell>
          <cell r="K67">
            <v>46135</v>
          </cell>
          <cell r="L67" t="str">
            <v>26260403817043000152550010000927401512212754</v>
          </cell>
          <cell r="M67" t="str">
            <v>26 -  Pernambuco</v>
          </cell>
          <cell r="N67">
            <v>16800</v>
          </cell>
        </row>
        <row r="68">
          <cell r="C68" t="str">
            <v>HOSPITAL SILVIO MAGALHÃES - CG Nº 019/2022</v>
          </cell>
          <cell r="E68" t="str">
            <v>3.12 - Material Hospitalar</v>
          </cell>
          <cell r="F68">
            <v>8674752000140</v>
          </cell>
          <cell r="G68" t="str">
            <v>CIRURGICA MONTEBELLO LTDA</v>
          </cell>
          <cell r="H68" t="str">
            <v>B</v>
          </cell>
          <cell r="I68" t="str">
            <v>S</v>
          </cell>
          <cell r="J68" t="str">
            <v>255541</v>
          </cell>
          <cell r="K68">
            <v>46141</v>
          </cell>
          <cell r="L68" t="str">
            <v>26260408674752000140550010002555411214295990</v>
          </cell>
          <cell r="M68" t="str">
            <v>26 -  Pernambuco</v>
          </cell>
          <cell r="N68">
            <v>201.68</v>
          </cell>
        </row>
        <row r="69">
          <cell r="C69" t="str">
            <v>HOSPITAL SILVIO MAGALHÃES - CG Nº 019/2022</v>
          </cell>
          <cell r="E69" t="str">
            <v>3.12 - Material Hospitalar</v>
          </cell>
          <cell r="F69">
            <v>11449180000290</v>
          </cell>
          <cell r="G69" t="str">
            <v>DPROSMED DISTRIBUIDORA DE PRODUTOS MEDICOS HOSPITALARES LTDA</v>
          </cell>
          <cell r="H69" t="str">
            <v>B</v>
          </cell>
          <cell r="I69" t="str">
            <v>S</v>
          </cell>
          <cell r="J69" t="str">
            <v>33486</v>
          </cell>
          <cell r="K69">
            <v>46141</v>
          </cell>
          <cell r="L69" t="str">
            <v>26260411449180000290550010000334861000799390</v>
          </cell>
          <cell r="M69" t="str">
            <v>26 -  Pernambuco</v>
          </cell>
          <cell r="N69">
            <v>2060.5</v>
          </cell>
        </row>
        <row r="70">
          <cell r="C70" t="str">
            <v>HOSPITAL SILVIO MAGALHÃES - CG Nº 019/2022</v>
          </cell>
          <cell r="E70" t="str">
            <v>3.12 - Material Hospitalar</v>
          </cell>
          <cell r="F70">
            <v>55111043000136</v>
          </cell>
          <cell r="G70" t="str">
            <v>A5 DIST ATACADISTA DE PRODTOS LTDA</v>
          </cell>
          <cell r="H70" t="str">
            <v>B</v>
          </cell>
          <cell r="I70" t="str">
            <v>S</v>
          </cell>
          <cell r="J70" t="str">
            <v>4782</v>
          </cell>
          <cell r="K70">
            <v>46141</v>
          </cell>
          <cell r="L70" t="str">
            <v>26260455111043000136550010000047821287475983</v>
          </cell>
          <cell r="M70" t="str">
            <v>26 -  Pernambuco</v>
          </cell>
          <cell r="N70">
            <v>397</v>
          </cell>
        </row>
        <row r="71">
          <cell r="C71" t="str">
            <v>HOSPITAL SILVIO MAGALHÃES - CG Nº 019/2022</v>
          </cell>
          <cell r="E71" t="str">
            <v>3.12 - Material Hospitalar</v>
          </cell>
          <cell r="F71">
            <v>11449180000100</v>
          </cell>
          <cell r="G71" t="str">
            <v>DPROSMED DISTRIBUIDORA DE PRODUTOS MEDICOS HOSPITALARES LTDA</v>
          </cell>
          <cell r="H71" t="str">
            <v>B</v>
          </cell>
          <cell r="I71" t="str">
            <v>S</v>
          </cell>
          <cell r="J71" t="str">
            <v>94926</v>
          </cell>
          <cell r="K71">
            <v>46141</v>
          </cell>
          <cell r="L71" t="str">
            <v>26260411449180000100550010000949261000799491</v>
          </cell>
          <cell r="M71" t="str">
            <v>26 -  Pernambuco</v>
          </cell>
          <cell r="N71">
            <v>1549</v>
          </cell>
        </row>
        <row r="72">
          <cell r="C72" t="str">
            <v>HOSPITAL SILVIO MAGALHÃES - CG Nº 019/2022</v>
          </cell>
          <cell r="E72" t="str">
            <v>3.4 - Material Farmacológico</v>
          </cell>
          <cell r="F72">
            <v>23664355000180</v>
          </cell>
          <cell r="G72" t="str">
            <v>INJEMED MEDICAMENTOS ESPECIAIS LTDA</v>
          </cell>
          <cell r="H72" t="str">
            <v>B</v>
          </cell>
          <cell r="I72" t="str">
            <v>S</v>
          </cell>
          <cell r="J72" t="str">
            <v>39059</v>
          </cell>
          <cell r="K72">
            <v>46100</v>
          </cell>
          <cell r="L72" t="str">
            <v>31260323664355000180550010000390591136590195</v>
          </cell>
          <cell r="M72" t="str">
            <v>31 -  Minas Gerais</v>
          </cell>
          <cell r="N72">
            <v>1650</v>
          </cell>
        </row>
        <row r="73">
          <cell r="C73" t="str">
            <v>HOSPITAL SILVIO MAGALHÃES - CG Nº 019/2022</v>
          </cell>
          <cell r="E73" t="str">
            <v>3.4 - Material Farmacológico</v>
          </cell>
          <cell r="F73">
            <v>11449180000100</v>
          </cell>
          <cell r="G73" t="str">
            <v>DPROSMED DISTRIBUIDORA DE PRODUTOS MEDICOS HOSPITALARES LTDA</v>
          </cell>
          <cell r="H73" t="str">
            <v>B</v>
          </cell>
          <cell r="I73" t="str">
            <v>S</v>
          </cell>
          <cell r="J73" t="str">
            <v>93656</v>
          </cell>
          <cell r="K73">
            <v>46114</v>
          </cell>
          <cell r="L73" t="str">
            <v>26260411449180000100550010000936561000779880</v>
          </cell>
          <cell r="M73" t="str">
            <v>26 -  Pernambuco</v>
          </cell>
          <cell r="N73">
            <v>6173.28</v>
          </cell>
        </row>
        <row r="74">
          <cell r="C74" t="str">
            <v>HOSPITAL SILVIO MAGALHÃES - CG Nº 019/2022</v>
          </cell>
          <cell r="E74" t="str">
            <v>3.4 - Material Farmacológico</v>
          </cell>
          <cell r="F74">
            <v>10854165000184</v>
          </cell>
          <cell r="G74" t="str">
            <v>F &amp; F DISTRIBUIDORA DE PRODUTOS FARMACEUTICOS</v>
          </cell>
          <cell r="H74" t="str">
            <v>B</v>
          </cell>
          <cell r="I74" t="str">
            <v>S</v>
          </cell>
          <cell r="J74" t="str">
            <v>358543</v>
          </cell>
          <cell r="K74">
            <v>46118</v>
          </cell>
          <cell r="L74" t="str">
            <v>26260410854165000184550010003585431218023173</v>
          </cell>
          <cell r="M74" t="str">
            <v>26 -  Pernambuco</v>
          </cell>
          <cell r="N74">
            <v>2098.1999999999998</v>
          </cell>
        </row>
        <row r="75">
          <cell r="C75" t="str">
            <v>HOSPITAL SILVIO MAGALHÃES - CG Nº 019/2022</v>
          </cell>
          <cell r="E75" t="str">
            <v>3.4 - Material Farmacológico</v>
          </cell>
          <cell r="F75">
            <v>22580510000118</v>
          </cell>
          <cell r="G75" t="str">
            <v>UNIFAR DISTRIBUIDORA DE MEDICAMENTOS LTDA</v>
          </cell>
          <cell r="H75" t="str">
            <v>B</v>
          </cell>
          <cell r="I75" t="str">
            <v>S</v>
          </cell>
          <cell r="J75" t="str">
            <v>76494</v>
          </cell>
          <cell r="K75">
            <v>46118</v>
          </cell>
          <cell r="L75" t="str">
            <v>26260422580510000118550010000764941000655179</v>
          </cell>
          <cell r="M75" t="str">
            <v>26 -  Pernambuco</v>
          </cell>
          <cell r="N75">
            <v>1830</v>
          </cell>
        </row>
        <row r="76">
          <cell r="C76" t="str">
            <v>HOSPITAL SILVIO MAGALHÃES - CG Nº 019/2022</v>
          </cell>
          <cell r="E76" t="str">
            <v>3.4 - Material Farmacológico</v>
          </cell>
          <cell r="F76">
            <v>23664355000180</v>
          </cell>
          <cell r="G76" t="str">
            <v>INJEMED MEDICAMENTOS ESPECIAIS LTDA</v>
          </cell>
          <cell r="H76" t="str">
            <v>B</v>
          </cell>
          <cell r="I76" t="str">
            <v>S</v>
          </cell>
          <cell r="J76" t="str">
            <v>39239</v>
          </cell>
          <cell r="K76">
            <v>46107</v>
          </cell>
          <cell r="L76" t="str">
            <v>31260323664355000180550010000392391173146749</v>
          </cell>
          <cell r="M76" t="str">
            <v>31 -  Minas Gerais</v>
          </cell>
          <cell r="N76">
            <v>295</v>
          </cell>
        </row>
        <row r="77">
          <cell r="C77" t="str">
            <v>HOSPITAL SILVIO MAGALHÃES - CG Nº 019/2022</v>
          </cell>
          <cell r="E77" t="str">
            <v>3.4 - Material Farmacológico</v>
          </cell>
          <cell r="F77">
            <v>21939878000167</v>
          </cell>
          <cell r="G77" t="str">
            <v>BEM ESTAR PRODUTOS FARMACEUTICOS LTDA</v>
          </cell>
          <cell r="H77" t="str">
            <v>B</v>
          </cell>
          <cell r="I77" t="str">
            <v>S</v>
          </cell>
          <cell r="J77" t="str">
            <v>13383</v>
          </cell>
          <cell r="K77">
            <v>46119</v>
          </cell>
          <cell r="L77" t="str">
            <v>26260421939878000167550010000133831154090000</v>
          </cell>
          <cell r="M77" t="str">
            <v>26 -  Pernambuco</v>
          </cell>
          <cell r="N77">
            <v>2084.6999999999998</v>
          </cell>
        </row>
        <row r="78">
          <cell r="C78" t="str">
            <v>HOSPITAL SILVIO MAGALHÃES - CG Nº 019/2022</v>
          </cell>
          <cell r="E78" t="str">
            <v>3.4 - Material Farmacológico</v>
          </cell>
          <cell r="F78">
            <v>12882932000194</v>
          </cell>
          <cell r="G78" t="str">
            <v>EXOMED COMERCIO ATACADISTA DE MEDICAMENTOS LTDA</v>
          </cell>
          <cell r="H78" t="str">
            <v>B</v>
          </cell>
          <cell r="I78" t="str">
            <v>S</v>
          </cell>
          <cell r="J78" t="str">
            <v>198493</v>
          </cell>
          <cell r="K78">
            <v>46118</v>
          </cell>
          <cell r="L78" t="str">
            <v>26260412882932000194550010001984931211307287</v>
          </cell>
          <cell r="M78" t="str">
            <v>26 -  Pernambuco</v>
          </cell>
          <cell r="N78">
            <v>2011.6</v>
          </cell>
        </row>
        <row r="79">
          <cell r="C79" t="str">
            <v>HOSPITAL SILVIO MAGALHÃES - CG Nº 019/2022</v>
          </cell>
          <cell r="E79" t="str">
            <v>3.4 - Material Farmacológico</v>
          </cell>
          <cell r="F79">
            <v>8778201000126</v>
          </cell>
          <cell r="G79" t="str">
            <v>DROGAFONTE LTDA</v>
          </cell>
          <cell r="H79" t="str">
            <v>B</v>
          </cell>
          <cell r="I79" t="str">
            <v>S</v>
          </cell>
          <cell r="J79" t="str">
            <v>533136</v>
          </cell>
          <cell r="K79">
            <v>46114</v>
          </cell>
          <cell r="L79" t="str">
            <v>26260408778201000126550010005331361326954233</v>
          </cell>
          <cell r="M79" t="str">
            <v>26 -  Pernambuco</v>
          </cell>
          <cell r="N79">
            <v>3493.51</v>
          </cell>
        </row>
        <row r="80">
          <cell r="C80" t="str">
            <v>HOSPITAL SILVIO MAGALHÃES - CG Nº 019/2022</v>
          </cell>
          <cell r="E80" t="str">
            <v>3.4 - Material Farmacológico</v>
          </cell>
          <cell r="F80">
            <v>8958628000106</v>
          </cell>
          <cell r="G80" t="str">
            <v>ONCOEXO DISTRIBUIDORA DE MEDICAMENTOS LTDA</v>
          </cell>
          <cell r="H80" t="str">
            <v>S</v>
          </cell>
          <cell r="I80" t="str">
            <v>S</v>
          </cell>
          <cell r="J80" t="str">
            <v>55226</v>
          </cell>
          <cell r="K80">
            <v>46120</v>
          </cell>
          <cell r="L80" t="str">
            <v>26260408958628000106550010000552261147262223</v>
          </cell>
          <cell r="M80" t="str">
            <v>26 -  Pernambuco</v>
          </cell>
          <cell r="N80">
            <v>5842.05</v>
          </cell>
        </row>
        <row r="81">
          <cell r="C81" t="str">
            <v>HOSPITAL SILVIO MAGALHÃES - CG Nº 019/2022</v>
          </cell>
          <cell r="E81" t="str">
            <v>3.4 - Material Farmacológico</v>
          </cell>
          <cell r="F81">
            <v>21381761000100</v>
          </cell>
          <cell r="G81" t="str">
            <v>SIX DISTRIBUIDORA HOSPITALAR LTDA</v>
          </cell>
          <cell r="H81" t="str">
            <v>B</v>
          </cell>
          <cell r="I81" t="str">
            <v>S</v>
          </cell>
          <cell r="J81" t="str">
            <v>88217</v>
          </cell>
          <cell r="K81">
            <v>46120</v>
          </cell>
          <cell r="L81" t="str">
            <v>26260421381761000100550010000882171278977969</v>
          </cell>
          <cell r="M81" t="str">
            <v>26 -  Pernambuco</v>
          </cell>
          <cell r="N81">
            <v>6263.06</v>
          </cell>
        </row>
        <row r="82">
          <cell r="C82" t="str">
            <v>HOSPITAL SILVIO MAGALHÃES - CG Nº 019/2022</v>
          </cell>
          <cell r="E82" t="str">
            <v>3.4 - Material Farmacológico</v>
          </cell>
          <cell r="F82">
            <v>11449180000100</v>
          </cell>
          <cell r="G82" t="str">
            <v>DPROSMED DISTRIBUIDORA DE PRODUTOS MEDICOS HOSPITALARES LTDA</v>
          </cell>
          <cell r="H82" t="str">
            <v>B</v>
          </cell>
          <cell r="I82" t="str">
            <v>S</v>
          </cell>
          <cell r="J82" t="str">
            <v>93817</v>
          </cell>
          <cell r="K82">
            <v>46120</v>
          </cell>
          <cell r="L82" t="str">
            <v>26260411449180000100550010000938171000782280</v>
          </cell>
          <cell r="M82" t="str">
            <v>26 -  Pernambuco</v>
          </cell>
          <cell r="N82">
            <v>837.15</v>
          </cell>
        </row>
        <row r="83">
          <cell r="C83" t="str">
            <v>HOSPITAL SILVIO MAGALHÃES - CG Nº 019/2022</v>
          </cell>
          <cell r="E83" t="str">
            <v>3.4 - Material Farmacológico</v>
          </cell>
          <cell r="F83">
            <v>11449180000100</v>
          </cell>
          <cell r="G83" t="str">
            <v>DPROSMED DISTRIBUIDORA DE PRODUTOS MEDICOS HOSPITALARES LTDA</v>
          </cell>
          <cell r="H83" t="str">
            <v>B</v>
          </cell>
          <cell r="I83" t="str">
            <v>S</v>
          </cell>
          <cell r="J83" t="str">
            <v>93836</v>
          </cell>
          <cell r="K83">
            <v>46120</v>
          </cell>
          <cell r="L83" t="str">
            <v>26260411449180000100550010000938361000782552</v>
          </cell>
          <cell r="M83" t="str">
            <v>26 -  Pernambuco</v>
          </cell>
          <cell r="N83">
            <v>1434.3</v>
          </cell>
        </row>
        <row r="84">
          <cell r="C84" t="str">
            <v>HOSPITAL SILVIO MAGALHÃES - CG Nº 019/2022</v>
          </cell>
          <cell r="E84" t="str">
            <v>3.4 - Material Farmacológico</v>
          </cell>
          <cell r="F84">
            <v>12882932000194</v>
          </cell>
          <cell r="G84" t="str">
            <v>EXOMED COMERCIO ATACADISTA DE MEDICAMENTOS LTDA</v>
          </cell>
          <cell r="H84" t="str">
            <v>B</v>
          </cell>
          <cell r="I84" t="str">
            <v>S</v>
          </cell>
          <cell r="J84" t="str">
            <v>198623</v>
          </cell>
          <cell r="K84">
            <v>46121</v>
          </cell>
          <cell r="L84" t="str">
            <v>26260412882932000194550010001986231300929247</v>
          </cell>
          <cell r="M84" t="str">
            <v>26 -  Pernambuco</v>
          </cell>
          <cell r="N84">
            <v>14014.76</v>
          </cell>
        </row>
        <row r="85">
          <cell r="C85" t="str">
            <v>HOSPITAL SILVIO MAGALHÃES - CG Nº 019/2022</v>
          </cell>
          <cell r="E85" t="str">
            <v>3.4 - Material Farmacológico</v>
          </cell>
          <cell r="F85">
            <v>8674752000140</v>
          </cell>
          <cell r="G85" t="str">
            <v>CIRURGICA MONTEBELLO LTDA</v>
          </cell>
          <cell r="H85" t="str">
            <v>B</v>
          </cell>
          <cell r="I85" t="str">
            <v>S</v>
          </cell>
          <cell r="J85" t="str">
            <v>254319</v>
          </cell>
          <cell r="K85">
            <v>46120</v>
          </cell>
          <cell r="L85" t="str">
            <v>26260408674752000140550010002543191471956337</v>
          </cell>
          <cell r="M85" t="str">
            <v>26 -  Pernambuco</v>
          </cell>
          <cell r="N85">
            <v>5078.88</v>
          </cell>
        </row>
        <row r="86">
          <cell r="C86" t="str">
            <v>HOSPITAL SILVIO MAGALHÃES - CG Nº 019/2022</v>
          </cell>
          <cell r="E86" t="str">
            <v>3.4 - Material Farmacológico</v>
          </cell>
          <cell r="F86">
            <v>21596736000144</v>
          </cell>
          <cell r="G86" t="str">
            <v>ULTRAMEGA DISTRIBUIDORA</v>
          </cell>
          <cell r="H86" t="str">
            <v>B</v>
          </cell>
          <cell r="I86" t="str">
            <v>S</v>
          </cell>
          <cell r="J86" t="str">
            <v>291595</v>
          </cell>
          <cell r="K86">
            <v>46121</v>
          </cell>
          <cell r="L86" t="str">
            <v>26260421596736000144550010002915951029337282</v>
          </cell>
          <cell r="M86" t="str">
            <v>26 -  Pernambuco</v>
          </cell>
          <cell r="N86">
            <v>327.73</v>
          </cell>
        </row>
        <row r="87">
          <cell r="C87" t="str">
            <v>HOSPITAL SILVIO MAGALHÃES - CG Nº 019/2022</v>
          </cell>
          <cell r="E87" t="str">
            <v>3.4 - Material Farmacológico</v>
          </cell>
          <cell r="F87">
            <v>10854165000184</v>
          </cell>
          <cell r="G87" t="str">
            <v>F &amp; F DISTRIBUIDORA DE PRODUTOS FARMACEUTICOS</v>
          </cell>
          <cell r="H87" t="str">
            <v>B</v>
          </cell>
          <cell r="I87" t="str">
            <v>S</v>
          </cell>
          <cell r="J87" t="str">
            <v>358913</v>
          </cell>
          <cell r="K87">
            <v>46120</v>
          </cell>
          <cell r="L87" t="str">
            <v>26260410854165000184550010003589131861117676</v>
          </cell>
          <cell r="M87" t="str">
            <v>26 -  Pernambuco</v>
          </cell>
          <cell r="N87">
            <v>26010.68</v>
          </cell>
        </row>
        <row r="88">
          <cell r="C88" t="str">
            <v>HOSPITAL SILVIO MAGALHÃES - CG Nº 019/2022</v>
          </cell>
          <cell r="E88" t="str">
            <v>3.4 - Material Farmacológico</v>
          </cell>
          <cell r="F88">
            <v>9441460000120</v>
          </cell>
          <cell r="G88" t="str">
            <v>PADRÃO DIST.DE PRODUTOS E EQUIP.HOSP.PADRE CALLOU LTDA</v>
          </cell>
          <cell r="H88" t="str">
            <v>B</v>
          </cell>
          <cell r="I88" t="str">
            <v>S</v>
          </cell>
          <cell r="J88" t="str">
            <v>397696</v>
          </cell>
          <cell r="K88">
            <v>46122</v>
          </cell>
          <cell r="L88" t="str">
            <v>26260409441460000120550010003976961299684350</v>
          </cell>
          <cell r="M88" t="str">
            <v>26 -  Pernambuco</v>
          </cell>
          <cell r="N88">
            <v>437</v>
          </cell>
        </row>
        <row r="89">
          <cell r="C89" t="str">
            <v>HOSPITAL SILVIO MAGALHÃES - CG Nº 019/2022</v>
          </cell>
          <cell r="E89" t="str">
            <v>3.4 - Material Farmacológico</v>
          </cell>
          <cell r="F89">
            <v>10779833000156</v>
          </cell>
          <cell r="G89" t="str">
            <v>MEDICAL MERCANTIL  DE APARELHAGEM MEDICA LTDA</v>
          </cell>
          <cell r="H89" t="str">
            <v>B</v>
          </cell>
          <cell r="I89" t="str">
            <v>S</v>
          </cell>
          <cell r="J89" t="str">
            <v>670861</v>
          </cell>
          <cell r="K89">
            <v>46120</v>
          </cell>
          <cell r="L89" t="str">
            <v>26260410779833000156550010006708611672887004</v>
          </cell>
          <cell r="M89" t="str">
            <v>26 -  Pernambuco</v>
          </cell>
          <cell r="N89">
            <v>6339.5</v>
          </cell>
        </row>
        <row r="90">
          <cell r="C90" t="str">
            <v>HOSPITAL SILVIO MAGALHÃES - CG Nº 019/2022</v>
          </cell>
          <cell r="E90" t="str">
            <v>3.4 - Material Farmacológico</v>
          </cell>
          <cell r="F90">
            <v>22580510000118</v>
          </cell>
          <cell r="G90" t="str">
            <v>UNIFAR DISTRIBUIDORA DE MEDICAMENTOS LTDA</v>
          </cell>
          <cell r="H90" t="str">
            <v>B</v>
          </cell>
          <cell r="I90" t="str">
            <v>S</v>
          </cell>
          <cell r="J90" t="str">
            <v>76604</v>
          </cell>
          <cell r="K90">
            <v>46121</v>
          </cell>
          <cell r="L90" t="str">
            <v>26260422580510000118550010000766041000656209</v>
          </cell>
          <cell r="M90" t="str">
            <v>26 -  Pernambuco</v>
          </cell>
          <cell r="N90">
            <v>17400.25</v>
          </cell>
        </row>
        <row r="91">
          <cell r="C91" t="str">
            <v>HOSPITAL SILVIO MAGALHÃES - CG Nº 019/2022</v>
          </cell>
          <cell r="E91" t="str">
            <v>3.4 - Material Farmacológico</v>
          </cell>
          <cell r="F91">
            <v>8778201000126</v>
          </cell>
          <cell r="G91" t="str">
            <v>DROGAFONTE LTDA</v>
          </cell>
          <cell r="H91" t="str">
            <v>B</v>
          </cell>
          <cell r="I91" t="str">
            <v>S</v>
          </cell>
          <cell r="J91" t="str">
            <v>533679</v>
          </cell>
          <cell r="K91">
            <v>46121</v>
          </cell>
          <cell r="L91" t="str">
            <v>26260408778201000126550010005336791323027077</v>
          </cell>
          <cell r="M91" t="str">
            <v>26 -  Pernambuco</v>
          </cell>
          <cell r="N91">
            <v>77712.210000000006</v>
          </cell>
        </row>
        <row r="92">
          <cell r="C92" t="str">
            <v>HOSPITAL SILVIO MAGALHÃES - CG Nº 019/2022</v>
          </cell>
          <cell r="E92" t="str">
            <v>3.4 - Material Farmacológico</v>
          </cell>
          <cell r="F92">
            <v>8778201000126</v>
          </cell>
          <cell r="G92" t="str">
            <v>DROGAFONTE LTDA</v>
          </cell>
          <cell r="H92" t="str">
            <v>B</v>
          </cell>
          <cell r="I92" t="str">
            <v>S</v>
          </cell>
          <cell r="J92" t="str">
            <v>533731</v>
          </cell>
          <cell r="K92">
            <v>46121</v>
          </cell>
          <cell r="L92" t="str">
            <v>26260408778201000126550010005337311583127774</v>
          </cell>
          <cell r="M92" t="str">
            <v>26 -  Pernambuco</v>
          </cell>
          <cell r="N92">
            <v>503.19</v>
          </cell>
        </row>
        <row r="93">
          <cell r="C93" t="str">
            <v>HOSPITAL SILVIO MAGALHÃES - CG Nº 019/2022</v>
          </cell>
          <cell r="E93" t="str">
            <v>3.4 - Material Farmacológico</v>
          </cell>
          <cell r="F93">
            <v>22580510000118</v>
          </cell>
          <cell r="G93" t="str">
            <v>UNIFAR DISTRIBUIDORA DE MEDICAMENTOS LTDA</v>
          </cell>
          <cell r="H93" t="str">
            <v>B</v>
          </cell>
          <cell r="I93" t="str">
            <v>S</v>
          </cell>
          <cell r="J93" t="str">
            <v>76605</v>
          </cell>
          <cell r="K93">
            <v>46121</v>
          </cell>
          <cell r="L93" t="str">
            <v>26260422580510000118550010000766051000656214</v>
          </cell>
          <cell r="M93" t="str">
            <v>26 -  Pernambuco</v>
          </cell>
          <cell r="N93">
            <v>230</v>
          </cell>
        </row>
        <row r="94">
          <cell r="C94" t="str">
            <v>HOSPITAL SILVIO MAGALHÃES - CG Nº 019/2022</v>
          </cell>
          <cell r="E94" t="str">
            <v>3.4 - Material Farmacológico</v>
          </cell>
          <cell r="F94">
            <v>12882932000194</v>
          </cell>
          <cell r="G94" t="str">
            <v>EXOMED COMERCIO ATACADISTA DE MEDICAMENTOS LTDA</v>
          </cell>
          <cell r="H94" t="str">
            <v>B</v>
          </cell>
          <cell r="I94" t="str">
            <v>S</v>
          </cell>
          <cell r="J94" t="str">
            <v>198706</v>
          </cell>
          <cell r="K94">
            <v>46125</v>
          </cell>
          <cell r="L94" t="str">
            <v>2626041288293200019455010001987061881305633</v>
          </cell>
          <cell r="M94" t="str">
            <v>26 -  Pernambuco</v>
          </cell>
          <cell r="N94">
            <v>1320</v>
          </cell>
        </row>
        <row r="95">
          <cell r="C95" t="str">
            <v>HOSPITAL SILVIO MAGALHÃES - CG Nº 019/2022</v>
          </cell>
          <cell r="E95" t="str">
            <v>3.4 - Material Farmacológico</v>
          </cell>
          <cell r="F95">
            <v>11449180000100</v>
          </cell>
          <cell r="G95" t="str">
            <v>DPROSMED DISTRIBUIDORA DE PRODUTOS MEDICOS HOSPITALARES LTDA</v>
          </cell>
          <cell r="H95" t="str">
            <v>B</v>
          </cell>
          <cell r="I95" t="str">
            <v>S</v>
          </cell>
          <cell r="J95" t="str">
            <v>94049</v>
          </cell>
          <cell r="K95">
            <v>46125</v>
          </cell>
          <cell r="L95" t="str">
            <v>26260411449180000100550010000940491000785852</v>
          </cell>
          <cell r="M95" t="str">
            <v>26 -  Pernambuco</v>
          </cell>
          <cell r="N95">
            <v>2880</v>
          </cell>
        </row>
        <row r="96">
          <cell r="C96" t="str">
            <v>HOSPITAL SILVIO MAGALHÃES - CG Nº 019/2022</v>
          </cell>
          <cell r="E96" t="str">
            <v>3.4 - Material Farmacológico</v>
          </cell>
          <cell r="F96">
            <v>10854165000184</v>
          </cell>
          <cell r="G96" t="str">
            <v>F &amp; F DISTRIBUIDORA DE PRODUTOS FARMACEUTICOS</v>
          </cell>
          <cell r="H96" t="str">
            <v>B</v>
          </cell>
          <cell r="I96" t="str">
            <v>S</v>
          </cell>
          <cell r="J96" t="str">
            <v>359301</v>
          </cell>
          <cell r="K96">
            <v>46126</v>
          </cell>
          <cell r="L96" t="str">
            <v>26260410854165000184550010003593011543678675</v>
          </cell>
          <cell r="M96" t="str">
            <v>26 -  Pernambuco</v>
          </cell>
          <cell r="N96">
            <v>7600</v>
          </cell>
        </row>
        <row r="97">
          <cell r="C97" t="str">
            <v>HOSPITAL SILVIO MAGALHÃES - CG Nº 019/2022</v>
          </cell>
          <cell r="E97" t="str">
            <v>3.4 - Material Farmacológico</v>
          </cell>
          <cell r="F97">
            <v>8778201000126</v>
          </cell>
          <cell r="G97" t="str">
            <v>DROGAFONTE LTDA</v>
          </cell>
          <cell r="H97" t="str">
            <v>B</v>
          </cell>
          <cell r="I97" t="str">
            <v>S</v>
          </cell>
          <cell r="J97" t="str">
            <v>534152</v>
          </cell>
          <cell r="K97">
            <v>46125</v>
          </cell>
          <cell r="L97" t="str">
            <v>26260408778201000126550010005341521419262224</v>
          </cell>
          <cell r="M97" t="str">
            <v>26 -  Pernambuco</v>
          </cell>
          <cell r="N97">
            <v>1445.58</v>
          </cell>
        </row>
        <row r="98">
          <cell r="C98" t="str">
            <v>HOSPITAL SILVIO MAGALHÃES - CG Nº 019/2022</v>
          </cell>
          <cell r="E98" t="str">
            <v>3.4 - Material Farmacológico</v>
          </cell>
          <cell r="F98">
            <v>22580510000118</v>
          </cell>
          <cell r="G98" t="str">
            <v>UNIFAR DISTRIBUIDORA DE MEDICAMENTOS LTDA</v>
          </cell>
          <cell r="H98" t="str">
            <v>B</v>
          </cell>
          <cell r="I98" t="str">
            <v>S</v>
          </cell>
          <cell r="J98" t="str">
            <v>76663</v>
          </cell>
          <cell r="K98">
            <v>46125</v>
          </cell>
          <cell r="L98" t="str">
            <v>26260422580510000118550010000766631000657125</v>
          </cell>
          <cell r="M98" t="str">
            <v>26 -  Pernambuco</v>
          </cell>
          <cell r="N98">
            <v>414</v>
          </cell>
        </row>
        <row r="99">
          <cell r="C99" t="str">
            <v>HOSPITAL SILVIO MAGALHÃES - CG Nº 019/2022</v>
          </cell>
          <cell r="E99" t="str">
            <v>3.4 - Material Farmacológico</v>
          </cell>
          <cell r="F99">
            <v>21381761000100</v>
          </cell>
          <cell r="G99" t="str">
            <v>SIX DISTRIBUIDORA HOSPITALAR LTDA</v>
          </cell>
          <cell r="H99" t="str">
            <v>B</v>
          </cell>
          <cell r="I99" t="str">
            <v>S</v>
          </cell>
          <cell r="J99" t="str">
            <v>88451</v>
          </cell>
          <cell r="K99">
            <v>46095</v>
          </cell>
          <cell r="L99" t="str">
            <v>26260421381761000100550010000884511430570199</v>
          </cell>
          <cell r="M99" t="str">
            <v>26 -  Pernambuco</v>
          </cell>
          <cell r="N99">
            <v>1248</v>
          </cell>
        </row>
        <row r="100">
          <cell r="C100" t="str">
            <v>HOSPITAL SILVIO MAGALHÃES - CG Nº 019/2022</v>
          </cell>
          <cell r="E100" t="str">
            <v>3.4 - Material Farmacológico</v>
          </cell>
          <cell r="F100">
            <v>3817043000152</v>
          </cell>
          <cell r="G100" t="str">
            <v>PHARMAPLUS LTDA</v>
          </cell>
          <cell r="H100" t="str">
            <v>B</v>
          </cell>
          <cell r="I100" t="str">
            <v>S</v>
          </cell>
          <cell r="J100" t="str">
            <v>92116</v>
          </cell>
          <cell r="K100">
            <v>46121</v>
          </cell>
          <cell r="L100" t="str">
            <v>26260403817043000152550010000921161691781084</v>
          </cell>
          <cell r="M100" t="str">
            <v>26 -  Pernambuco</v>
          </cell>
          <cell r="N100">
            <v>4766.2</v>
          </cell>
        </row>
        <row r="101">
          <cell r="C101" t="str">
            <v>HOSPITAL SILVIO MAGALHÃES - CG Nº 019/2022</v>
          </cell>
          <cell r="E101" t="str">
            <v>3.4 - Material Farmacológico</v>
          </cell>
          <cell r="F101">
            <v>3817043000152</v>
          </cell>
          <cell r="G101" t="str">
            <v>PHARMAPLUS LTDA</v>
          </cell>
          <cell r="H101" t="str">
            <v>B</v>
          </cell>
          <cell r="I101" t="str">
            <v>S</v>
          </cell>
          <cell r="J101" t="str">
            <v>92142</v>
          </cell>
          <cell r="K101">
            <v>46122</v>
          </cell>
          <cell r="L101" t="str">
            <v>26260403817043000152550010000921421741542614</v>
          </cell>
          <cell r="M101" t="str">
            <v>26 -  Pernambuco</v>
          </cell>
          <cell r="N101">
            <v>5628.82</v>
          </cell>
        </row>
        <row r="102">
          <cell r="C102" t="str">
            <v>HOSPITAL SILVIO MAGALHÃES - CG Nº 019/2022</v>
          </cell>
          <cell r="E102" t="str">
            <v>3.4 - Material Farmacológico</v>
          </cell>
          <cell r="F102">
            <v>3817043000152</v>
          </cell>
          <cell r="G102" t="str">
            <v>PHARMAPLUS LTDA</v>
          </cell>
          <cell r="H102" t="str">
            <v>B</v>
          </cell>
          <cell r="I102" t="str">
            <v>S</v>
          </cell>
          <cell r="J102" t="str">
            <v>92238</v>
          </cell>
          <cell r="K102">
            <v>46123</v>
          </cell>
          <cell r="L102" t="str">
            <v>26260403817043000152550010000922381224968246</v>
          </cell>
          <cell r="M102" t="str">
            <v>26 -  Pernambuco</v>
          </cell>
          <cell r="N102">
            <v>24390</v>
          </cell>
        </row>
        <row r="103">
          <cell r="C103" t="str">
            <v>HOSPITAL SILVIO MAGALHÃES - CG Nº 019/2022</v>
          </cell>
          <cell r="E103" t="str">
            <v>3.4 - Material Farmacológico</v>
          </cell>
          <cell r="F103">
            <v>67729178000653</v>
          </cell>
          <cell r="G103" t="str">
            <v>COMERCIAL CIRURGICA RIOCLARENSE LTDA</v>
          </cell>
          <cell r="H103" t="str">
            <v>B</v>
          </cell>
          <cell r="I103" t="str">
            <v>S</v>
          </cell>
          <cell r="J103" t="str">
            <v>131828</v>
          </cell>
          <cell r="K103">
            <v>46127</v>
          </cell>
          <cell r="L103" t="str">
            <v>26260467729178000653550010001318281472655316</v>
          </cell>
          <cell r="M103" t="str">
            <v>26 -  Pernambuco</v>
          </cell>
          <cell r="N103">
            <v>1741</v>
          </cell>
        </row>
        <row r="104">
          <cell r="C104" t="str">
            <v>HOSPITAL SILVIO MAGALHÃES - CG Nº 019/2022</v>
          </cell>
          <cell r="E104" t="str">
            <v>3.4 - Material Farmacológico</v>
          </cell>
          <cell r="F104">
            <v>35753111000153</v>
          </cell>
          <cell r="G104" t="str">
            <v>NORD PRODUTOS EM SAUDE LTDA</v>
          </cell>
          <cell r="H104" t="str">
            <v>B</v>
          </cell>
          <cell r="I104" t="str">
            <v>S</v>
          </cell>
          <cell r="J104" t="str">
            <v>58654</v>
          </cell>
          <cell r="K104">
            <v>46126</v>
          </cell>
          <cell r="L104" t="str">
            <v>26260435753111000153550010000586541812348410</v>
          </cell>
          <cell r="M104" t="str">
            <v>26 -  Pernambuco</v>
          </cell>
          <cell r="N104">
            <v>7917.85</v>
          </cell>
        </row>
        <row r="105">
          <cell r="C105" t="str">
            <v>HOSPITAL SILVIO MAGALHÃES - CG Nº 019/2022</v>
          </cell>
          <cell r="E105" t="str">
            <v>3.4 - Material Farmacológico</v>
          </cell>
          <cell r="F105">
            <v>3817043000152</v>
          </cell>
          <cell r="G105" t="str">
            <v>PHARMAPLUS LTDA</v>
          </cell>
          <cell r="H105" t="str">
            <v>B</v>
          </cell>
          <cell r="I105" t="str">
            <v>S</v>
          </cell>
          <cell r="J105" t="str">
            <v>92348</v>
          </cell>
          <cell r="K105">
            <v>46126</v>
          </cell>
          <cell r="L105" t="str">
            <v>26260403817043000152550010000923481185154168</v>
          </cell>
          <cell r="M105" t="str">
            <v>26 -  Pernambuco</v>
          </cell>
          <cell r="N105">
            <v>390</v>
          </cell>
        </row>
        <row r="106">
          <cell r="C106" t="str">
            <v>HOSPITAL SILVIO MAGALHÃES - CG Nº 019/2022</v>
          </cell>
          <cell r="E106" t="str">
            <v>3.4 - Material Farmacológico</v>
          </cell>
          <cell r="F106">
            <v>3817043000152</v>
          </cell>
          <cell r="G106" t="str">
            <v>PHARMAPLUS LTDA</v>
          </cell>
          <cell r="H106" t="str">
            <v>B</v>
          </cell>
          <cell r="I106" t="str">
            <v>S</v>
          </cell>
          <cell r="J106" t="str">
            <v>92355</v>
          </cell>
          <cell r="K106">
            <v>46126</v>
          </cell>
          <cell r="L106" t="str">
            <v>26260403817043000152550010000923551175591829</v>
          </cell>
          <cell r="M106" t="str">
            <v>26 -  Pernambuco</v>
          </cell>
          <cell r="N106">
            <v>378.6</v>
          </cell>
        </row>
        <row r="107">
          <cell r="C107" t="str">
            <v>HOSPITAL SILVIO MAGALHÃES - CG Nº 019/2022</v>
          </cell>
          <cell r="E107" t="str">
            <v>3.4 - Material Farmacológico</v>
          </cell>
          <cell r="F107">
            <v>12882932000194</v>
          </cell>
          <cell r="G107" t="str">
            <v>EXOMED COMERCIO ATACADISTA DE MEDICAMENTOS LTDA</v>
          </cell>
          <cell r="H107" t="str">
            <v>B</v>
          </cell>
          <cell r="I107" t="str">
            <v>S</v>
          </cell>
          <cell r="J107" t="str">
            <v>198893</v>
          </cell>
          <cell r="K107">
            <v>46129</v>
          </cell>
          <cell r="L107" t="str">
            <v>26260412882932000194550010001988931867591978</v>
          </cell>
          <cell r="M107" t="str">
            <v>26 -  Pernambuco</v>
          </cell>
          <cell r="N107">
            <v>6110</v>
          </cell>
        </row>
        <row r="108">
          <cell r="C108" t="str">
            <v>HOSPITAL SILVIO MAGALHÃES - CG Nº 019/2022</v>
          </cell>
          <cell r="E108" t="str">
            <v>3.4 - Material Farmacológico</v>
          </cell>
          <cell r="F108">
            <v>22580510000118</v>
          </cell>
          <cell r="G108" t="str">
            <v>UNIFAR DISTRIBUIDORA DE MEDICAMENTOS LTDA</v>
          </cell>
          <cell r="H108" t="str">
            <v>B</v>
          </cell>
          <cell r="I108" t="str">
            <v>S</v>
          </cell>
          <cell r="J108" t="str">
            <v>76816</v>
          </cell>
          <cell r="K108">
            <v>46132</v>
          </cell>
          <cell r="L108" t="str">
            <v>26260422580510000118550010000768161000657975</v>
          </cell>
          <cell r="M108" t="str">
            <v>26 -  Pernambuco</v>
          </cell>
          <cell r="N108">
            <v>310.2</v>
          </cell>
        </row>
        <row r="109">
          <cell r="C109" t="str">
            <v>HOSPITAL SILVIO MAGALHÃES - CG Nº 019/2022</v>
          </cell>
          <cell r="E109" t="str">
            <v>3.4 - Material Farmacológico</v>
          </cell>
          <cell r="F109">
            <v>21381761000100</v>
          </cell>
          <cell r="G109" t="str">
            <v>SIX DISTRIBUIDORA HOSPITALAR LTDA</v>
          </cell>
          <cell r="H109" t="str">
            <v>B</v>
          </cell>
          <cell r="I109" t="str">
            <v>S</v>
          </cell>
          <cell r="J109" t="str">
            <v>88604</v>
          </cell>
          <cell r="K109">
            <v>46129</v>
          </cell>
          <cell r="L109" t="str">
            <v>26260421381761000100550010000886041484143605</v>
          </cell>
          <cell r="M109" t="str">
            <v>26 -  Pernambuco</v>
          </cell>
          <cell r="N109">
            <v>300</v>
          </cell>
        </row>
        <row r="110">
          <cell r="C110" t="str">
            <v>HOSPITAL SILVIO MAGALHÃES - CG Nº 019/2022</v>
          </cell>
          <cell r="E110" t="str">
            <v>3.4 - Material Farmacológico</v>
          </cell>
          <cell r="F110">
            <v>21381761000100</v>
          </cell>
          <cell r="G110" t="str">
            <v>SIX DISTRIBUIDORA HOSPITALAR LTDA</v>
          </cell>
          <cell r="H110" t="str">
            <v>B</v>
          </cell>
          <cell r="I110" t="str">
            <v>S</v>
          </cell>
          <cell r="J110" t="str">
            <v>88698</v>
          </cell>
          <cell r="K110">
            <v>46134</v>
          </cell>
          <cell r="L110" t="str">
            <v>26260421381761000100550010000886981837526742</v>
          </cell>
          <cell r="M110" t="str">
            <v>26 -  Pernambuco</v>
          </cell>
          <cell r="N110">
            <v>637.25</v>
          </cell>
        </row>
        <row r="111">
          <cell r="C111" t="str">
            <v>HOSPITAL SILVIO MAGALHÃES - CG Nº 019/2022</v>
          </cell>
          <cell r="E111" t="str">
            <v>3.4 - Material Farmacológico</v>
          </cell>
          <cell r="F111">
            <v>22580510000118</v>
          </cell>
          <cell r="G111" t="str">
            <v>UNIFAR DISTRIBUIDORA DE MEDICAMENTOS LTDA</v>
          </cell>
          <cell r="H111" t="str">
            <v>B</v>
          </cell>
          <cell r="I111" t="str">
            <v>S</v>
          </cell>
          <cell r="J111" t="str">
            <v>76882</v>
          </cell>
          <cell r="K111">
            <v>46135</v>
          </cell>
          <cell r="L111" t="str">
            <v>26260422580510000118550010000768821000659230</v>
          </cell>
          <cell r="M111" t="str">
            <v>26 -  Pernambuco</v>
          </cell>
          <cell r="N111">
            <v>5880</v>
          </cell>
        </row>
        <row r="112">
          <cell r="C112" t="str">
            <v>HOSPITAL SILVIO MAGALHÃES - CG Nº 019/2022</v>
          </cell>
          <cell r="E112" t="str">
            <v>3.4 - Material Farmacológico</v>
          </cell>
          <cell r="F112">
            <v>8778201000126</v>
          </cell>
          <cell r="G112" t="str">
            <v>DROGAFONTE LTDA</v>
          </cell>
          <cell r="H112" t="str">
            <v>B</v>
          </cell>
          <cell r="I112" t="str">
            <v>S</v>
          </cell>
          <cell r="J112" t="str">
            <v>535057</v>
          </cell>
          <cell r="K112">
            <v>46135</v>
          </cell>
          <cell r="L112" t="str">
            <v>26260408778201000126550010005350571016488637</v>
          </cell>
          <cell r="M112" t="str">
            <v>26 -  Pernambuco</v>
          </cell>
          <cell r="N112">
            <v>2455.1999999999998</v>
          </cell>
        </row>
        <row r="113">
          <cell r="C113" t="str">
            <v>HOSPITAL SILVIO MAGALHÃES - CG Nº 019/2022</v>
          </cell>
          <cell r="E113" t="str">
            <v>3.4 - Material Farmacológico</v>
          </cell>
          <cell r="F113">
            <v>3817043000152</v>
          </cell>
          <cell r="G113" t="str">
            <v>PHARMAPLUS LTDA</v>
          </cell>
          <cell r="H113" t="str">
            <v>B</v>
          </cell>
          <cell r="I113" t="str">
            <v>S</v>
          </cell>
          <cell r="J113" t="str">
            <v>92609</v>
          </cell>
          <cell r="K113">
            <v>46134</v>
          </cell>
          <cell r="L113" t="str">
            <v>26260403817043000152550010000926091431242380</v>
          </cell>
          <cell r="M113" t="str">
            <v>26 -  Pernambuco</v>
          </cell>
          <cell r="N113">
            <v>1014</v>
          </cell>
        </row>
        <row r="114">
          <cell r="C114" t="str">
            <v>HOSPITAL SILVIO MAGALHÃES - CG Nº 019/2022</v>
          </cell>
          <cell r="E114" t="str">
            <v>3.4 - Material Farmacológico</v>
          </cell>
          <cell r="F114">
            <v>12882932000194</v>
          </cell>
          <cell r="G114" t="str">
            <v>EXOMED COMERCIO ATACADISTA DE MEDICAMENTOS LTDA</v>
          </cell>
          <cell r="H114" t="str">
            <v>B</v>
          </cell>
          <cell r="I114" t="str">
            <v>S</v>
          </cell>
          <cell r="J114" t="str">
            <v>199198</v>
          </cell>
          <cell r="K114">
            <v>46141</v>
          </cell>
          <cell r="L114" t="str">
            <v>26260412882932000194550010001991981743170116</v>
          </cell>
          <cell r="M114" t="str">
            <v>26 -  Pernambuco</v>
          </cell>
          <cell r="N114">
            <v>5973</v>
          </cell>
        </row>
        <row r="115">
          <cell r="C115" t="str">
            <v>HOSPITAL SILVIO MAGALHÃES - CG Nº 019/2022</v>
          </cell>
          <cell r="E115" t="str">
            <v>3.4 - Material Farmacológico</v>
          </cell>
          <cell r="F115">
            <v>8674752000140</v>
          </cell>
          <cell r="G115" t="str">
            <v>CIRURGICA MONTEBELLO LTDA</v>
          </cell>
          <cell r="H115" t="str">
            <v>B</v>
          </cell>
          <cell r="I115" t="str">
            <v>S</v>
          </cell>
          <cell r="J115" t="str">
            <v>255549</v>
          </cell>
          <cell r="K115">
            <v>46141</v>
          </cell>
          <cell r="L115" t="str">
            <v>26260408674752000140550010002555491490314617</v>
          </cell>
          <cell r="M115" t="str">
            <v>26 -  Pernambuco</v>
          </cell>
          <cell r="N115">
            <v>321.08</v>
          </cell>
        </row>
        <row r="116">
          <cell r="C116" t="str">
            <v>HOSPITAL SILVIO MAGALHÃES - CG Nº 019/2022</v>
          </cell>
          <cell r="E116" t="str">
            <v>3.4 - Material Farmacológico</v>
          </cell>
          <cell r="F116">
            <v>49324221000880</v>
          </cell>
          <cell r="G116" t="str">
            <v>FRESENIUS KABI BRASIL LTDA</v>
          </cell>
          <cell r="H116" t="str">
            <v>B</v>
          </cell>
          <cell r="I116" t="str">
            <v>S</v>
          </cell>
          <cell r="J116" t="str">
            <v>272011</v>
          </cell>
          <cell r="K116">
            <v>46128</v>
          </cell>
          <cell r="L116" t="str">
            <v>23260449324221000880550000002720111267096399</v>
          </cell>
          <cell r="M116" t="str">
            <v>23 -  Ceará</v>
          </cell>
          <cell r="N116">
            <v>3495.6</v>
          </cell>
        </row>
        <row r="117">
          <cell r="C117" t="str">
            <v>HOSPITAL SILVIO MAGALHÃES - CG Nº 019/2022</v>
          </cell>
          <cell r="E117" t="str">
            <v>3.4 - Material Farmacológico</v>
          </cell>
          <cell r="F117">
            <v>21381761000100</v>
          </cell>
          <cell r="G117" t="str">
            <v>SIX DISTRIBUIDORA HOSPITALAR LTDA</v>
          </cell>
          <cell r="H117" t="str">
            <v>B</v>
          </cell>
          <cell r="I117" t="str">
            <v>S</v>
          </cell>
          <cell r="J117" t="str">
            <v>88968</v>
          </cell>
          <cell r="K117">
            <v>46141</v>
          </cell>
          <cell r="L117" t="str">
            <v>26260421381761000100550010000889681492264304</v>
          </cell>
          <cell r="M117" t="str">
            <v>26 -  Pernambuco</v>
          </cell>
          <cell r="N117">
            <v>2557.5</v>
          </cell>
        </row>
        <row r="118">
          <cell r="C118" t="str">
            <v>HOSPITAL SILVIO MAGALHÃES - CG Nº 019/2022</v>
          </cell>
          <cell r="E118" t="str">
            <v>3.14 - Alimentação Preparada</v>
          </cell>
          <cell r="F118">
            <v>1884446000199</v>
          </cell>
          <cell r="G118" t="str">
            <v>TECNOVIDA COMERCIAL LTDA</v>
          </cell>
          <cell r="H118" t="str">
            <v>B</v>
          </cell>
          <cell r="I118" t="str">
            <v>S</v>
          </cell>
          <cell r="J118" t="str">
            <v>147580</v>
          </cell>
          <cell r="K118">
            <v>46114</v>
          </cell>
          <cell r="L118" t="str">
            <v>26260401884446000199550010001475801149606008</v>
          </cell>
          <cell r="M118" t="str">
            <v>26 -  Pernambuco</v>
          </cell>
          <cell r="N118">
            <v>2806.86</v>
          </cell>
        </row>
        <row r="119">
          <cell r="C119" t="str">
            <v>HOSPITAL SILVIO MAGALHÃES - CG Nº 019/2022</v>
          </cell>
          <cell r="E119" t="str">
            <v>3.14 - Alimentação Preparada</v>
          </cell>
          <cell r="F119">
            <v>2975570000122</v>
          </cell>
          <cell r="G119" t="str">
            <v>DIET FOOD NUTRIÇÃO LTDA</v>
          </cell>
          <cell r="H119" t="str">
            <v>B</v>
          </cell>
          <cell r="I119" t="str">
            <v>S</v>
          </cell>
          <cell r="J119" t="str">
            <v>21201</v>
          </cell>
          <cell r="K119">
            <v>46114</v>
          </cell>
          <cell r="L119" t="str">
            <v>26260402975570000122550010000212011232270007</v>
          </cell>
          <cell r="M119" t="str">
            <v>26 -  Pernambuco</v>
          </cell>
          <cell r="N119">
            <v>184</v>
          </cell>
        </row>
        <row r="120">
          <cell r="C120" t="str">
            <v>HOSPITAL SILVIO MAGALHÃES - CG Nº 019/2022</v>
          </cell>
          <cell r="E120" t="str">
            <v>3.14 - Alimentação Preparada</v>
          </cell>
          <cell r="F120">
            <v>1687725000162</v>
          </cell>
          <cell r="G120" t="str">
            <v>CENEP ESPECIALIZADO EM NUTRIÇÃO ENTERAL E PARENTERAL</v>
          </cell>
          <cell r="H120" t="str">
            <v>B</v>
          </cell>
          <cell r="I120" t="str">
            <v>S</v>
          </cell>
          <cell r="J120" t="str">
            <v>66350</v>
          </cell>
          <cell r="K120">
            <v>46114</v>
          </cell>
          <cell r="L120" t="str">
            <v>26260401687725000162550010000663501287999405</v>
          </cell>
          <cell r="M120" t="str">
            <v>26 -  Pernambuco</v>
          </cell>
          <cell r="N120">
            <v>40519.800000000003</v>
          </cell>
        </row>
        <row r="121">
          <cell r="C121" t="str">
            <v>HOSPITAL SILVIO MAGALHÃES - CG Nº 019/2022</v>
          </cell>
          <cell r="E121" t="str">
            <v>3.14 - Alimentação Preparada</v>
          </cell>
          <cell r="F121">
            <v>1687725000162</v>
          </cell>
          <cell r="G121" t="str">
            <v>CENEP ESPECIALIZADO EM NUTRIÇÃO ENTERAL E PARENTERAL</v>
          </cell>
          <cell r="H121" t="str">
            <v>B</v>
          </cell>
          <cell r="I121" t="str">
            <v>S</v>
          </cell>
          <cell r="J121" t="str">
            <v>66875</v>
          </cell>
          <cell r="K121">
            <v>46132</v>
          </cell>
          <cell r="L121" t="str">
            <v>26260401687725000162550010000668751516006235</v>
          </cell>
          <cell r="M121" t="str">
            <v>26 -  Pernambuco</v>
          </cell>
          <cell r="N121">
            <v>1656.2</v>
          </cell>
        </row>
        <row r="122">
          <cell r="C122" t="str">
            <v>HOSPITAL SILVIO MAGALHÃES - CG Nº 019/2022</v>
          </cell>
          <cell r="E122" t="str">
            <v>3.14 - Alimentação Preparada</v>
          </cell>
          <cell r="F122">
            <v>1687725000162</v>
          </cell>
          <cell r="G122" t="str">
            <v>CENEP ESPECIALIZADO EM NUTRIÇÃO ENTERAL E PARENTERAL</v>
          </cell>
          <cell r="H122" t="str">
            <v>B</v>
          </cell>
          <cell r="I122" t="str">
            <v>S</v>
          </cell>
          <cell r="J122" t="str">
            <v>67189</v>
          </cell>
          <cell r="K122">
            <v>46142</v>
          </cell>
          <cell r="L122" t="str">
            <v>26260401687725000162550010000671891339211267</v>
          </cell>
          <cell r="M122" t="str">
            <v>26 -  Pernambuco</v>
          </cell>
          <cell r="N122">
            <v>12484.8</v>
          </cell>
        </row>
        <row r="123">
          <cell r="C123" t="str">
            <v>HOSPITAL SILVIO MAGALHÃES - CG Nº 019/2022</v>
          </cell>
          <cell r="E123" t="str">
            <v>3.2 - Gás e Outros Materiais Engarrafados</v>
          </cell>
          <cell r="F123">
            <v>24380578002041</v>
          </cell>
          <cell r="G123" t="str">
            <v>WHITE MARTINS GASES INDUSTRIAIS DO NORDESTE LTDA</v>
          </cell>
          <cell r="H123" t="str">
            <v>B</v>
          </cell>
          <cell r="I123" t="str">
            <v>S</v>
          </cell>
          <cell r="J123" t="str">
            <v>3795</v>
          </cell>
          <cell r="K123">
            <v>46115</v>
          </cell>
          <cell r="L123" t="str">
            <v>26260424380578002041556220000037951973730550</v>
          </cell>
          <cell r="M123" t="str">
            <v>26 -  Pernambuco</v>
          </cell>
          <cell r="N123">
            <v>5435.07</v>
          </cell>
        </row>
        <row r="124">
          <cell r="C124" t="str">
            <v>HOSPITAL SILVIO MAGALHÃES - CG Nº 019/2022</v>
          </cell>
          <cell r="E124" t="str">
            <v>3.2 - Gás e Outros Materiais Engarrafados</v>
          </cell>
          <cell r="F124">
            <v>24380578002041</v>
          </cell>
          <cell r="G124" t="str">
            <v>WHITE MARTINS GASES INDUSTRIAIS DO NORDESTE LTDA</v>
          </cell>
          <cell r="H124" t="str">
            <v>B</v>
          </cell>
          <cell r="I124" t="str">
            <v>S</v>
          </cell>
          <cell r="J124" t="str">
            <v>3803</v>
          </cell>
          <cell r="K124">
            <v>46119</v>
          </cell>
          <cell r="L124" t="str">
            <v>26260424380578002041556220000038031695032691</v>
          </cell>
          <cell r="M124" t="str">
            <v>26 -  Pernambuco</v>
          </cell>
          <cell r="N124">
            <v>1713.01</v>
          </cell>
        </row>
        <row r="125">
          <cell r="C125" t="str">
            <v>HOSPITAL SILVIO MAGALHÃES - CG Nº 019/2022</v>
          </cell>
          <cell r="E125" t="str">
            <v>3.2 - Gás e Outros Materiais Engarrafados</v>
          </cell>
          <cell r="F125">
            <v>24380578002203</v>
          </cell>
          <cell r="G125" t="str">
            <v>WHITE MARTINS GASES INDUSTRIAIS DO NORDESTE LTDA</v>
          </cell>
          <cell r="H125" t="str">
            <v>B</v>
          </cell>
          <cell r="I125" t="str">
            <v>S</v>
          </cell>
          <cell r="J125" t="str">
            <v>23</v>
          </cell>
          <cell r="K125">
            <v>46121</v>
          </cell>
          <cell r="L125" t="str">
            <v>26260424380578002203556150000000231485234039</v>
          </cell>
          <cell r="M125" t="str">
            <v>26 -  Pernambuco</v>
          </cell>
          <cell r="N125">
            <v>11184.09</v>
          </cell>
        </row>
        <row r="126">
          <cell r="C126" t="str">
            <v>HOSPITAL SILVIO MAGALHÃES - CG Nº 019/2022</v>
          </cell>
          <cell r="E126" t="str">
            <v>3.2 - Gás e Outros Materiais Engarrafados</v>
          </cell>
          <cell r="F126">
            <v>24380578002041</v>
          </cell>
          <cell r="G126" t="str">
            <v>WHITE MARTINS GASES INDUSTRIAIS DO NORDESTE LTDA</v>
          </cell>
          <cell r="H126" t="str">
            <v>B</v>
          </cell>
          <cell r="I126" t="str">
            <v>S</v>
          </cell>
          <cell r="J126" t="str">
            <v>3815</v>
          </cell>
          <cell r="K126">
            <v>46122</v>
          </cell>
          <cell r="L126" t="str">
            <v>26260424380578002041556220000038151482807255</v>
          </cell>
          <cell r="M126" t="str">
            <v>26 -  Pernambuco</v>
          </cell>
          <cell r="N126">
            <v>2765.3</v>
          </cell>
        </row>
        <row r="127">
          <cell r="C127" t="str">
            <v>HOSPITAL SILVIO MAGALHÃES - CG Nº 019/2022</v>
          </cell>
          <cell r="E127" t="str">
            <v>3.2 - Gás e Outros Materiais Engarrafados</v>
          </cell>
          <cell r="F127">
            <v>24380578002041</v>
          </cell>
          <cell r="G127" t="str">
            <v>WHITE MARTINS GASES INDUSTRIAIS DO NORDESTE LTDA</v>
          </cell>
          <cell r="H127" t="str">
            <v>B</v>
          </cell>
          <cell r="I127" t="str">
            <v>S</v>
          </cell>
          <cell r="J127" t="str">
            <v>3826</v>
          </cell>
          <cell r="K127">
            <v>46126</v>
          </cell>
          <cell r="L127" t="str">
            <v>26260424380578002041556220000038261283545343</v>
          </cell>
          <cell r="M127" t="str">
            <v>26 -  Pernambuco</v>
          </cell>
          <cell r="N127">
            <v>6687.7</v>
          </cell>
        </row>
        <row r="128">
          <cell r="C128" t="str">
            <v>HOSPITAL SILVIO MAGALHÃES - CG Nº 019/2022</v>
          </cell>
          <cell r="E128" t="str">
            <v>3.2 - Gás e Outros Materiais Engarrafados</v>
          </cell>
          <cell r="F128">
            <v>24380578002041</v>
          </cell>
          <cell r="G128" t="str">
            <v>WHITE MARTINS GASES INDUSTRIAIS DO NORDESTE LTDA</v>
          </cell>
          <cell r="H128" t="str">
            <v>B</v>
          </cell>
          <cell r="I128" t="str">
            <v>S</v>
          </cell>
          <cell r="J128" t="str">
            <v>3827</v>
          </cell>
          <cell r="K128">
            <v>46126</v>
          </cell>
          <cell r="L128" t="str">
            <v>26260424380578002041556220000038271949175709</v>
          </cell>
          <cell r="M128" t="str">
            <v>26 -  Pernambuco</v>
          </cell>
          <cell r="N128">
            <v>338.94</v>
          </cell>
        </row>
        <row r="129">
          <cell r="C129" t="str">
            <v>HOSPITAL SILVIO MAGALHÃES - CG Nº 019/2022</v>
          </cell>
          <cell r="E129" t="str">
            <v>3.2 - Gás e Outros Materiais Engarrafados</v>
          </cell>
          <cell r="F129">
            <v>24380578002203</v>
          </cell>
          <cell r="G129" t="str">
            <v>WHITE MARTINS GASES INDUSTRIAIS DO NORDESTE LTDA</v>
          </cell>
          <cell r="H129" t="str">
            <v>B</v>
          </cell>
          <cell r="I129" t="str">
            <v>S</v>
          </cell>
          <cell r="J129" t="str">
            <v>1001</v>
          </cell>
          <cell r="K129">
            <v>46127</v>
          </cell>
          <cell r="L129" t="str">
            <v>26260424380578002203556200000010011947328099</v>
          </cell>
          <cell r="M129" t="str">
            <v>26 -  Pernambuco</v>
          </cell>
          <cell r="N129">
            <v>25002.03</v>
          </cell>
        </row>
        <row r="130">
          <cell r="C130" t="str">
            <v>HOSPITAL SILVIO MAGALHÃES - CG Nº 019/2022</v>
          </cell>
          <cell r="E130" t="str">
            <v>3.2 - Gás e Outros Materiais Engarrafados</v>
          </cell>
          <cell r="F130">
            <v>24380578002041</v>
          </cell>
          <cell r="G130" t="str">
            <v>WHITE MARTINS GASES INDUSTRIAIS DO NORDESTE LTDA</v>
          </cell>
          <cell r="H130" t="str">
            <v>B</v>
          </cell>
          <cell r="I130" t="str">
            <v>S</v>
          </cell>
          <cell r="J130" t="str">
            <v>3844</v>
          </cell>
          <cell r="K130">
            <v>46129</v>
          </cell>
          <cell r="L130" t="str">
            <v>26260424380578002041556220000038441272740830</v>
          </cell>
          <cell r="M130" t="str">
            <v>26 -  Pernambuco</v>
          </cell>
          <cell r="N130">
            <v>9421.18</v>
          </cell>
        </row>
        <row r="131">
          <cell r="C131" t="str">
            <v>HOSPITAL SILVIO MAGALHÃES - CG Nº 019/2022</v>
          </cell>
          <cell r="E131" t="str">
            <v>3.2 - Gás e Outros Materiais Engarrafados</v>
          </cell>
          <cell r="F131">
            <v>24380578002041</v>
          </cell>
          <cell r="G131" t="str">
            <v>WHITE MARTINS GASES INDUSTRIAIS DO NORDESTE LTDA</v>
          </cell>
          <cell r="H131" t="str">
            <v>B</v>
          </cell>
          <cell r="I131" t="str">
            <v>S</v>
          </cell>
          <cell r="J131" t="str">
            <v>3852</v>
          </cell>
          <cell r="K131">
            <v>46133</v>
          </cell>
          <cell r="L131" t="str">
            <v>26260424380578002041556220000038521675127390</v>
          </cell>
          <cell r="M131" t="str">
            <v>26 -  Pernambuco</v>
          </cell>
          <cell r="N131">
            <v>3608.6</v>
          </cell>
        </row>
        <row r="132">
          <cell r="C132" t="str">
            <v>HOSPITAL SILVIO MAGALHÃES - CG Nº 019/2022</v>
          </cell>
          <cell r="E132" t="str">
            <v>3.2 - Gás e Outros Materiais Engarrafados</v>
          </cell>
          <cell r="H132" t="str">
            <v>B</v>
          </cell>
          <cell r="I132" t="str">
            <v>S</v>
          </cell>
          <cell r="J132" t="str">
            <v>3868</v>
          </cell>
          <cell r="K132">
            <v>46136</v>
          </cell>
          <cell r="L132" t="str">
            <v>26260424380578002041556220000038681243889181</v>
          </cell>
          <cell r="M132" t="str">
            <v>26 -  Pernambuco</v>
          </cell>
          <cell r="N132">
            <v>6765.38</v>
          </cell>
        </row>
        <row r="133">
          <cell r="C133" t="str">
            <v>HOSPITAL SILVIO MAGALHÃES - CG Nº 019/2022</v>
          </cell>
          <cell r="E133" t="str">
            <v>3.2 - Gás e Outros Materiais Engarrafados</v>
          </cell>
          <cell r="F133">
            <v>24380578002203</v>
          </cell>
          <cell r="G133" t="str">
            <v>WHITE MARTINS GASES INDUSTRIAIS DO NORDESTE LTDA</v>
          </cell>
          <cell r="H133" t="str">
            <v>B</v>
          </cell>
          <cell r="I133" t="str">
            <v>S</v>
          </cell>
          <cell r="J133" t="str">
            <v>1137</v>
          </cell>
          <cell r="K133">
            <v>46138</v>
          </cell>
          <cell r="L133" t="str">
            <v>26260424380578002203556250000011372645169435</v>
          </cell>
          <cell r="M133" t="str">
            <v>26 -  Pernambuco</v>
          </cell>
          <cell r="N133">
            <v>28904.03</v>
          </cell>
        </row>
        <row r="134">
          <cell r="C134" t="str">
            <v>HOSPITAL SILVIO MAGALHÃES - CG Nº 019/2022</v>
          </cell>
          <cell r="E134" t="str">
            <v>3.2 - Gás e Outros Materiais Engarrafados</v>
          </cell>
          <cell r="F134">
            <v>24380578002041</v>
          </cell>
          <cell r="G134" t="str">
            <v>WHITE MARTINS GASES INDUSTRIAIS DO NORDESTE LTDA</v>
          </cell>
          <cell r="H134" t="str">
            <v>B</v>
          </cell>
          <cell r="I134" t="str">
            <v>S</v>
          </cell>
          <cell r="J134" t="str">
            <v>3877</v>
          </cell>
          <cell r="K134">
            <v>46140</v>
          </cell>
          <cell r="L134" t="str">
            <v>26260424380578002041556220000038771591418511</v>
          </cell>
          <cell r="M134" t="str">
            <v>26 -  Pernambuco</v>
          </cell>
          <cell r="N134">
            <v>3035.36</v>
          </cell>
        </row>
        <row r="135">
          <cell r="C135" t="str">
            <v>HOSPITAL SILVIO MAGALHÃES - CG Nº 019/2022</v>
          </cell>
          <cell r="E135" t="str">
            <v>3.13 - Materiais e Materiais Ortopédicos e Corretivos (OPME)</v>
          </cell>
          <cell r="F135">
            <v>11449180000100</v>
          </cell>
          <cell r="G135" t="str">
            <v>DPROSMED DISTRIBUIDORA DE PRODUTOS MEDICOS HOSPITALARES LTDA</v>
          </cell>
          <cell r="H135" t="str">
            <v>B</v>
          </cell>
          <cell r="I135" t="str">
            <v>S</v>
          </cell>
          <cell r="J135" t="str">
            <v>93829</v>
          </cell>
          <cell r="K135">
            <v>46120</v>
          </cell>
          <cell r="L135" t="str">
            <v>26260411449180000100550010000938291000782450</v>
          </cell>
          <cell r="M135" t="str">
            <v>26 -  Pernambuco</v>
          </cell>
          <cell r="N135">
            <v>605</v>
          </cell>
        </row>
        <row r="136">
          <cell r="C136" t="str">
            <v>HOSPITAL SILVIO MAGALHÃES - CG Nº 019/2022</v>
          </cell>
          <cell r="E136" t="str">
            <v>3.13 - Materiais e Materiais Ortopédicos e Corretivos (OPME)</v>
          </cell>
          <cell r="F136">
            <v>21216468000198</v>
          </cell>
          <cell r="G136" t="str">
            <v>SANMED DISTRIBUIDORA DE PRODUTOS MEDICOS HOSP.LTDA</v>
          </cell>
          <cell r="H136" t="str">
            <v>B</v>
          </cell>
          <cell r="I136" t="str">
            <v>S</v>
          </cell>
          <cell r="J136" t="str">
            <v>10981</v>
          </cell>
          <cell r="K136">
            <v>46135</v>
          </cell>
          <cell r="L136" t="str">
            <v>26260421216468000198550010000109811112202605</v>
          </cell>
          <cell r="M136" t="str">
            <v>26 -  Pernambuco</v>
          </cell>
          <cell r="N136">
            <v>1962</v>
          </cell>
        </row>
        <row r="137">
          <cell r="C137" t="str">
            <v>HOSPITAL SILVIO MAGALHÃES - CG Nº 019/2022</v>
          </cell>
          <cell r="E137" t="str">
            <v>3.13 - Materiais e Materiais Ortopédicos e Corretivos (OPME)</v>
          </cell>
          <cell r="F137">
            <v>26090866000124</v>
          </cell>
          <cell r="G137" t="str">
            <v>GLID MEDICAL COMERCIO DE IMP. E EXP. PRODUTOS MED E HOSP.LTDA</v>
          </cell>
          <cell r="H137" t="str">
            <v>B</v>
          </cell>
          <cell r="I137" t="str">
            <v>S</v>
          </cell>
          <cell r="J137" t="str">
            <v>12056</v>
          </cell>
          <cell r="K137">
            <v>46142</v>
          </cell>
          <cell r="L137" t="str">
            <v>26260426090866000124550010000120561662992494</v>
          </cell>
          <cell r="M137" t="str">
            <v>26 -  Pernambuco</v>
          </cell>
          <cell r="N137">
            <v>8833.75</v>
          </cell>
        </row>
        <row r="138">
          <cell r="C138" t="str">
            <v>HOSPITAL SILVIO MAGALHÃES - CG Nº 019/2022</v>
          </cell>
          <cell r="E138" t="str">
            <v>3.5 - Material Odontológico</v>
          </cell>
          <cell r="F138">
            <v>21596736000144</v>
          </cell>
          <cell r="G138" t="str">
            <v>ULTRAMEGA DISTRIBUIDORA</v>
          </cell>
          <cell r="H138" t="str">
            <v>B</v>
          </cell>
          <cell r="I138" t="str">
            <v>S</v>
          </cell>
          <cell r="J138" t="str">
            <v>292471</v>
          </cell>
          <cell r="K138">
            <v>46126</v>
          </cell>
          <cell r="L138" t="str">
            <v>26260421596736000144550010002924711691235046</v>
          </cell>
          <cell r="M138" t="str">
            <v>26 -  Pernambuco</v>
          </cell>
          <cell r="N138">
            <v>149</v>
          </cell>
        </row>
        <row r="139">
          <cell r="C139" t="str">
            <v>HOSPITAL SILVIO MAGALHÃES - CG Nº 019/2022</v>
          </cell>
          <cell r="E139" t="str">
            <v>3.5 - Material Odontológico</v>
          </cell>
          <cell r="F139">
            <v>9441460000120</v>
          </cell>
          <cell r="G139" t="str">
            <v>PADRÃO DIST.DE PRODUTOS E EQUIP.HOSP.PADRE CALLOU LTDA</v>
          </cell>
          <cell r="H139" t="str">
            <v>B</v>
          </cell>
          <cell r="I139" t="str">
            <v>S</v>
          </cell>
          <cell r="J139" t="str">
            <v>397713</v>
          </cell>
          <cell r="K139">
            <v>46122</v>
          </cell>
          <cell r="L139" t="str">
            <v>26260409441460000120550010003977131715576901</v>
          </cell>
          <cell r="M139" t="str">
            <v>26 -  Pernambuco</v>
          </cell>
          <cell r="N139">
            <v>987.42</v>
          </cell>
        </row>
        <row r="140">
          <cell r="C140" t="str">
            <v>HOSPITAL SILVIO MAGALHÃES - CG Nº 019/2022</v>
          </cell>
          <cell r="E140" t="str">
            <v>3.5 - Material Odontológico</v>
          </cell>
          <cell r="F140">
            <v>9441460000120</v>
          </cell>
          <cell r="G140" t="str">
            <v>PADRÃO DIST.DE PRODUTOS E EQUIP.HOSP.PADRE CALLOU LTDA</v>
          </cell>
          <cell r="H140" t="str">
            <v>B</v>
          </cell>
          <cell r="I140" t="str">
            <v>S</v>
          </cell>
          <cell r="J140" t="str">
            <v>398407</v>
          </cell>
          <cell r="K140">
            <v>46129</v>
          </cell>
          <cell r="L140" t="str">
            <v>26260409441460000120550010003984071614918905</v>
          </cell>
          <cell r="M140" t="str">
            <v>26 -  Pernambuco</v>
          </cell>
          <cell r="N140">
            <v>795.96</v>
          </cell>
        </row>
        <row r="141">
          <cell r="C141" t="str">
            <v>HOSPITAL SILVIO MAGALHÃES - CG Nº 019/2022</v>
          </cell>
          <cell r="E141" t="str">
            <v>3.5 - Material Odontológico</v>
          </cell>
          <cell r="F141">
            <v>53369089000124</v>
          </cell>
          <cell r="G141" t="str">
            <v>ZAX VAREJO E ATACADO LTDA</v>
          </cell>
          <cell r="H141" t="str">
            <v>B</v>
          </cell>
          <cell r="I141" t="str">
            <v>S</v>
          </cell>
          <cell r="J141" t="str">
            <v>1963</v>
          </cell>
          <cell r="K141">
            <v>46139</v>
          </cell>
          <cell r="L141" t="str">
            <v>26260453369089000124550010000019631922489490</v>
          </cell>
          <cell r="M141" t="str">
            <v>26 -  Pernambuco</v>
          </cell>
          <cell r="N141">
            <v>527.79</v>
          </cell>
        </row>
        <row r="142">
          <cell r="C142" t="str">
            <v>HOSPITAL SILVIO MAGALHÃES - CG Nº 019/2022</v>
          </cell>
          <cell r="E142" t="str">
            <v>3.5 - Material Odontológico</v>
          </cell>
          <cell r="F142">
            <v>2911193000168</v>
          </cell>
          <cell r="G142" t="str">
            <v>APOGEU CENTER COM E PROD HOSP E MEDICAMENTOS LTDA</v>
          </cell>
          <cell r="H142" t="str">
            <v>B</v>
          </cell>
          <cell r="I142" t="str">
            <v>S</v>
          </cell>
          <cell r="J142" t="str">
            <v>20619</v>
          </cell>
          <cell r="K142">
            <v>46140</v>
          </cell>
          <cell r="L142" t="str">
            <v>26260402911193000168550010000206191000944147</v>
          </cell>
          <cell r="M142" t="str">
            <v>26 -  Pernambuco</v>
          </cell>
          <cell r="N142">
            <v>1970.79</v>
          </cell>
        </row>
        <row r="143">
          <cell r="C143" t="str">
            <v>HOSPITAL SILVIO MAGALHÃES - CG Nº 019/2022</v>
          </cell>
          <cell r="E143" t="str">
            <v>3.11 - Material Laboratorial</v>
          </cell>
          <cell r="F143">
            <v>8282077000103</v>
          </cell>
          <cell r="G143" t="str">
            <v>BIOSYSTEMS NE COM PROD LAB E HOSP LTDA</v>
          </cell>
          <cell r="H143" t="str">
            <v>B</v>
          </cell>
          <cell r="I143" t="str">
            <v>S</v>
          </cell>
          <cell r="J143" t="str">
            <v>219028</v>
          </cell>
          <cell r="K143">
            <v>46118</v>
          </cell>
          <cell r="L143" t="str">
            <v>25260408282077000103550020002190281714872884</v>
          </cell>
          <cell r="M143" t="str">
            <v>25 -  Paraíba</v>
          </cell>
          <cell r="N143">
            <v>7900</v>
          </cell>
        </row>
        <row r="144">
          <cell r="C144" t="str">
            <v>HOSPITAL SILVIO MAGALHÃES - CG Nº 019/2022</v>
          </cell>
          <cell r="E144" t="str">
            <v>3.11 - Material Laboratorial</v>
          </cell>
          <cell r="F144">
            <v>8282077000103</v>
          </cell>
          <cell r="G144" t="str">
            <v>BIOSYSTEMS NE COM PROD LAB E HOSP LTDA</v>
          </cell>
          <cell r="H144" t="str">
            <v>B</v>
          </cell>
          <cell r="I144" t="str">
            <v>S</v>
          </cell>
          <cell r="J144" t="str">
            <v>219601</v>
          </cell>
          <cell r="K144">
            <v>46135</v>
          </cell>
          <cell r="L144" t="str">
            <v>25260408282077000103550020002196011478029871</v>
          </cell>
          <cell r="M144" t="str">
            <v>25 -  Paraíba</v>
          </cell>
          <cell r="N144">
            <v>4475</v>
          </cell>
        </row>
        <row r="145">
          <cell r="C145" t="str">
            <v>HOSPITAL SILVIO MAGALHÃES - CG Nº 019/2022</v>
          </cell>
          <cell r="E145" t="str">
            <v>3.99 - Outras despesas com Material de Consumo</v>
          </cell>
          <cell r="F145">
            <v>18078521000127</v>
          </cell>
          <cell r="G145" t="str">
            <v>TUPAN FARMA DISTRIBUIDORA LTDA</v>
          </cell>
          <cell r="H145" t="str">
            <v>B</v>
          </cell>
          <cell r="I145" t="str">
            <v>S</v>
          </cell>
          <cell r="J145" t="str">
            <v>64621</v>
          </cell>
          <cell r="K145">
            <v>46126</v>
          </cell>
          <cell r="L145" t="str">
            <v>26260418078521000127550010000646211009648727</v>
          </cell>
          <cell r="M145" t="str">
            <v>26 -  Pernambuco</v>
          </cell>
          <cell r="N145">
            <v>575</v>
          </cell>
        </row>
        <row r="146">
          <cell r="C146" t="str">
            <v>HOSPITAL SILVIO MAGALHÃES - CG Nº 019/2022</v>
          </cell>
          <cell r="E146" t="str">
            <v>3.99 - Outras despesas com Material de Consumo</v>
          </cell>
          <cell r="F146">
            <v>18078521000127</v>
          </cell>
          <cell r="G146" t="str">
            <v>TUPAN FARMA DISTRIBUIDORA LTDA</v>
          </cell>
          <cell r="H146" t="str">
            <v>B</v>
          </cell>
          <cell r="I146" t="str">
            <v>S</v>
          </cell>
          <cell r="J146" t="str">
            <v>64625</v>
          </cell>
          <cell r="K146">
            <v>46126</v>
          </cell>
          <cell r="L146" t="str">
            <v>26260418078521000127550010000646251009648718</v>
          </cell>
          <cell r="M146" t="str">
            <v>26 -  Pernambuco</v>
          </cell>
          <cell r="N146">
            <v>1450</v>
          </cell>
        </row>
        <row r="147">
          <cell r="C147" t="str">
            <v>HOSPITAL SILVIO MAGALHÃES - CG Nº 019/2022</v>
          </cell>
          <cell r="E147" t="str">
            <v>3.7 - Material de Limpeza e Produtos de Hgienização</v>
          </cell>
          <cell r="F147">
            <v>67729178000653</v>
          </cell>
          <cell r="G147" t="str">
            <v>COMERCIAL CIRURGICA RIOCLARENSE LTDA</v>
          </cell>
          <cell r="H147" t="str">
            <v>B</v>
          </cell>
          <cell r="I147" t="str">
            <v>S</v>
          </cell>
          <cell r="J147" t="str">
            <v>131282</v>
          </cell>
          <cell r="K147">
            <v>46120</v>
          </cell>
          <cell r="L147" t="str">
            <v>26260467729178000653550010001312821407213403</v>
          </cell>
          <cell r="M147" t="str">
            <v>26 -  Pernambuco</v>
          </cell>
          <cell r="N147">
            <v>2830.2</v>
          </cell>
        </row>
        <row r="148">
          <cell r="C148" t="str">
            <v>HOSPITAL SILVIO MAGALHÃES - CG Nº 019/2022</v>
          </cell>
          <cell r="E148" t="str">
            <v>3.7 - Material de Limpeza e Produtos de Hgienização</v>
          </cell>
          <cell r="F148">
            <v>11449180000290</v>
          </cell>
          <cell r="G148" t="str">
            <v>DPROSMED DISTRIBUIDORA DE PRODUTOS MEDICOS HOSPITALARES LTDA</v>
          </cell>
          <cell r="H148" t="str">
            <v>B</v>
          </cell>
          <cell r="I148" t="str">
            <v>S</v>
          </cell>
          <cell r="J148" t="str">
            <v>32887</v>
          </cell>
          <cell r="K148">
            <v>46120</v>
          </cell>
          <cell r="L148" t="str">
            <v>26260411449180000290550010000328871000782467</v>
          </cell>
          <cell r="M148" t="str">
            <v>26 -  Pernambuco</v>
          </cell>
          <cell r="N148">
            <v>1984</v>
          </cell>
        </row>
        <row r="149">
          <cell r="C149" t="str">
            <v>HOSPITAL SILVIO MAGALHÃES - CG Nº 019/2022</v>
          </cell>
          <cell r="E149" t="str">
            <v>3.7 - Material de Limpeza e Produtos de Hgienização</v>
          </cell>
          <cell r="F149">
            <v>35334424000177</v>
          </cell>
          <cell r="G149" t="str">
            <v>FORTMED COMERCIAL LTDA</v>
          </cell>
          <cell r="H149" t="str">
            <v>B</v>
          </cell>
          <cell r="I149" t="str">
            <v>S</v>
          </cell>
          <cell r="J149" t="str">
            <v>65626</v>
          </cell>
          <cell r="K149">
            <v>46121</v>
          </cell>
          <cell r="L149" t="str">
            <v>26260435334424000177550000000656261000317226</v>
          </cell>
          <cell r="M149" t="str">
            <v>26 -  Pernambuco</v>
          </cell>
          <cell r="N149">
            <v>1213.2</v>
          </cell>
        </row>
        <row r="150">
          <cell r="C150" t="str">
            <v>HOSPITAL SILVIO MAGALHÃES - CG Nº 019/2022</v>
          </cell>
          <cell r="E150" t="str">
            <v>3.7 - Material de Limpeza e Produtos de Hgienização</v>
          </cell>
          <cell r="F150">
            <v>10779833000156</v>
          </cell>
          <cell r="G150" t="str">
            <v>MEDICAL MERCANTIL  DE APARELHAGEM MEDICA LTDA</v>
          </cell>
          <cell r="H150" t="str">
            <v>B</v>
          </cell>
          <cell r="I150" t="str">
            <v>S</v>
          </cell>
          <cell r="J150" t="str">
            <v>670912</v>
          </cell>
          <cell r="K150">
            <v>46121</v>
          </cell>
          <cell r="L150" t="str">
            <v>26260410779833000156550010006709121672938009</v>
          </cell>
          <cell r="M150" t="str">
            <v>26 -  Pernambuco</v>
          </cell>
          <cell r="N150">
            <v>1728.9</v>
          </cell>
        </row>
        <row r="151">
          <cell r="C151" t="str">
            <v>HOSPITAL SILVIO MAGALHÃES - CG Nº 019/2022</v>
          </cell>
          <cell r="E151" t="str">
            <v>3.7 - Material de Limpeza e Produtos de Hgienização</v>
          </cell>
          <cell r="F151">
            <v>21107174000128</v>
          </cell>
          <cell r="G151" t="str">
            <v>RUIMAR MAIA LEITE JUNIOR</v>
          </cell>
          <cell r="H151" t="str">
            <v>B</v>
          </cell>
          <cell r="I151" t="str">
            <v>S</v>
          </cell>
          <cell r="J151" t="str">
            <v>2284</v>
          </cell>
          <cell r="K151">
            <v>46121</v>
          </cell>
          <cell r="L151" t="str">
            <v>26260421107174000128550010000022841723565089</v>
          </cell>
          <cell r="M151" t="str">
            <v>26 -  Pernambuco</v>
          </cell>
          <cell r="N151">
            <v>930</v>
          </cell>
        </row>
        <row r="152">
          <cell r="C152" t="str">
            <v>HOSPITAL SILVIO MAGALHÃES - CG Nº 019/2022</v>
          </cell>
          <cell r="E152" t="str">
            <v>3.7 - Material de Limpeza e Produtos de Hgienização</v>
          </cell>
          <cell r="F152">
            <v>28145496000100</v>
          </cell>
          <cell r="G152" t="str">
            <v>IGEMEDIC DISTRIBUIDORA HOSPITALAR LTDA</v>
          </cell>
          <cell r="H152" t="str">
            <v>B</v>
          </cell>
          <cell r="I152" t="str">
            <v>S</v>
          </cell>
          <cell r="J152" t="str">
            <v>6137</v>
          </cell>
          <cell r="K152">
            <v>46126</v>
          </cell>
          <cell r="L152" t="str">
            <v>26260428145496000100550010000061371560917713</v>
          </cell>
          <cell r="M152" t="str">
            <v>26 -  Pernambuco</v>
          </cell>
          <cell r="N152">
            <v>241.56</v>
          </cell>
        </row>
        <row r="153">
          <cell r="C153" t="str">
            <v>HOSPITAL SILVIO MAGALHÃES - CG Nº 019/2022</v>
          </cell>
          <cell r="E153" t="str">
            <v>3.7 - Material de Limpeza e Produtos de Hgienização</v>
          </cell>
          <cell r="F153">
            <v>61418042000131</v>
          </cell>
          <cell r="G153" t="str">
            <v>CIRURGICA FERNANDES C.MAT.CIR.HOSP.SO.LTDA</v>
          </cell>
          <cell r="H153" t="str">
            <v>B</v>
          </cell>
          <cell r="I153" t="str">
            <v>S</v>
          </cell>
          <cell r="J153" t="str">
            <v>1980119</v>
          </cell>
          <cell r="K153">
            <v>46121</v>
          </cell>
          <cell r="L153" t="str">
            <v>35260461418042000131550040019801191845645550</v>
          </cell>
          <cell r="M153" t="str">
            <v>35 -  São Paulo</v>
          </cell>
          <cell r="N153">
            <v>5617.4</v>
          </cell>
        </row>
        <row r="154">
          <cell r="C154" t="str">
            <v>HOSPITAL SILVIO MAGALHÃES - CG Nº 019/2022</v>
          </cell>
          <cell r="E154" t="str">
            <v>3.7 - Material de Limpeza e Produtos de Hgienização</v>
          </cell>
          <cell r="F154">
            <v>12420164001048</v>
          </cell>
          <cell r="G154" t="str">
            <v>MAFRA- C M HOSPITALAR S.A</v>
          </cell>
          <cell r="H154" t="str">
            <v>B</v>
          </cell>
          <cell r="I154" t="str">
            <v>S</v>
          </cell>
          <cell r="J154" t="str">
            <v>371055</v>
          </cell>
          <cell r="K154">
            <v>46129</v>
          </cell>
          <cell r="L154" t="str">
            <v>26260412420164001048550010003710551339224331</v>
          </cell>
          <cell r="M154" t="str">
            <v>26 -  Pernambuco</v>
          </cell>
          <cell r="N154">
            <v>2894.52</v>
          </cell>
        </row>
        <row r="155">
          <cell r="C155" t="str">
            <v>HOSPITAL SILVIO MAGALHÃES - CG Nº 019/2022</v>
          </cell>
          <cell r="E155" t="str">
            <v>3.7 - Material de Limpeza e Produtos de Hgienização</v>
          </cell>
          <cell r="F155">
            <v>5044056000161</v>
          </cell>
          <cell r="G155" t="str">
            <v>DMH PRODUTOS HOSPITALARES LTDA</v>
          </cell>
          <cell r="H155" t="str">
            <v>B</v>
          </cell>
          <cell r="I155" t="str">
            <v>S</v>
          </cell>
          <cell r="J155" t="str">
            <v>27508</v>
          </cell>
          <cell r="K155">
            <v>46141</v>
          </cell>
          <cell r="L155" t="str">
            <v>26260405044056000161550010000275081181174970</v>
          </cell>
          <cell r="M155" t="str">
            <v>26 -  Pernambuco</v>
          </cell>
          <cell r="N155">
            <v>1374.1</v>
          </cell>
        </row>
        <row r="156">
          <cell r="C156" t="str">
            <v>HOSPITAL SILVIO MAGALHÃES - CG Nº 019/2022</v>
          </cell>
          <cell r="E156" t="str">
            <v>3.7 - Material de Limpeza e Produtos de Hgienização</v>
          </cell>
          <cell r="F156">
            <v>27319301000139</v>
          </cell>
          <cell r="G156" t="str">
            <v>CONBO DISTRIBUIDORA FBV LTDA ME</v>
          </cell>
          <cell r="H156" t="str">
            <v>B</v>
          </cell>
          <cell r="I156" t="str">
            <v>S</v>
          </cell>
          <cell r="J156" t="str">
            <v>25941</v>
          </cell>
          <cell r="K156">
            <v>46122</v>
          </cell>
          <cell r="L156" t="str">
            <v>26260427319301000139550010000259411276441134</v>
          </cell>
          <cell r="M156" t="str">
            <v>26 -  Pernambuco</v>
          </cell>
          <cell r="N156">
            <v>6332.3</v>
          </cell>
        </row>
        <row r="157">
          <cell r="C157" t="str">
            <v>HOSPITAL SILVIO MAGALHÃES - CG Nº 019/2022</v>
          </cell>
          <cell r="E157" t="str">
            <v>3.7 - Material de Limpeza e Produtos de Hgienização</v>
          </cell>
          <cell r="F157">
            <v>27319301000139</v>
          </cell>
          <cell r="G157" t="str">
            <v>CONBO DISTRIBUIDORA FBV LTDA ME</v>
          </cell>
          <cell r="H157" t="str">
            <v>B</v>
          </cell>
          <cell r="I157" t="str">
            <v>S</v>
          </cell>
          <cell r="J157" t="str">
            <v>25959</v>
          </cell>
          <cell r="K157">
            <v>46125</v>
          </cell>
          <cell r="L157" t="str">
            <v>26260427319301000139550010000259591446441126</v>
          </cell>
          <cell r="M157" t="str">
            <v>26 -  Pernambuco</v>
          </cell>
          <cell r="N157">
            <v>357.8</v>
          </cell>
        </row>
        <row r="158">
          <cell r="C158" t="str">
            <v>HOSPITAL SILVIO MAGALHÃES - CG Nº 019/2022</v>
          </cell>
          <cell r="E158" t="str">
            <v>3.7 - Material de Limpeza e Produtos de Hgienização</v>
          </cell>
          <cell r="F158">
            <v>23914188000189</v>
          </cell>
          <cell r="G158" t="str">
            <v>ALINE DE LUCCA LTDA</v>
          </cell>
          <cell r="H158" t="str">
            <v>B</v>
          </cell>
          <cell r="I158" t="str">
            <v>S</v>
          </cell>
          <cell r="J158" t="str">
            <v>3106</v>
          </cell>
          <cell r="K158">
            <v>46128</v>
          </cell>
          <cell r="L158" t="str">
            <v>26260423914188000189550010000031061000932959</v>
          </cell>
          <cell r="M158" t="str">
            <v>26 -  Pernambuco</v>
          </cell>
          <cell r="N158">
            <v>150</v>
          </cell>
        </row>
        <row r="159">
          <cell r="C159" t="str">
            <v>HOSPITAL SILVIO MAGALHÃES - CG Nº 019/2022</v>
          </cell>
          <cell r="E159" t="str">
            <v>3.7 - Material de Limpeza e Produtos de Hgienização</v>
          </cell>
          <cell r="F159">
            <v>8014460000180</v>
          </cell>
          <cell r="G159" t="str">
            <v>VANPEL MATERIAL ESCRITORIO E INFORMATICA</v>
          </cell>
          <cell r="H159" t="str">
            <v>B</v>
          </cell>
          <cell r="I159" t="str">
            <v>S</v>
          </cell>
          <cell r="J159" t="str">
            <v>73099</v>
          </cell>
          <cell r="K159">
            <v>46129</v>
          </cell>
          <cell r="L159" t="str">
            <v>26260408014460000180550010000730991001564966</v>
          </cell>
          <cell r="M159" t="str">
            <v>26 -  Pernambuco</v>
          </cell>
          <cell r="N159">
            <v>49.02</v>
          </cell>
        </row>
        <row r="160">
          <cell r="C160" t="str">
            <v>HOSPITAL SILVIO MAGALHÃES - CG Nº 019/2022</v>
          </cell>
          <cell r="E160" t="str">
            <v>3.7 - Material de Limpeza e Produtos de Hgienização</v>
          </cell>
          <cell r="F160">
            <v>22006201000139</v>
          </cell>
          <cell r="G160" t="str">
            <v>FORTEPEL COMERCIO DESCARTAVEIS LTDA PE</v>
          </cell>
          <cell r="H160" t="str">
            <v>B</v>
          </cell>
          <cell r="I160" t="str">
            <v>S</v>
          </cell>
          <cell r="J160" t="str">
            <v>381055</v>
          </cell>
          <cell r="K160">
            <v>46127</v>
          </cell>
          <cell r="L160" t="str">
            <v>26260422006201000139550000003810551103810555</v>
          </cell>
          <cell r="M160" t="str">
            <v>26 -  Pernambuco</v>
          </cell>
          <cell r="N160">
            <v>263.97000000000003</v>
          </cell>
        </row>
        <row r="161">
          <cell r="C161" t="str">
            <v>HOSPITAL SILVIO MAGALHÃES - CG Nº 019/2022</v>
          </cell>
          <cell r="E161" t="str">
            <v>3.7 - Material de Limpeza e Produtos de Hgienização</v>
          </cell>
          <cell r="F161">
            <v>39953513000152</v>
          </cell>
          <cell r="G161" t="str">
            <v>COMERCIAL RECIFE LTDA</v>
          </cell>
          <cell r="H161" t="str">
            <v>B</v>
          </cell>
          <cell r="I161" t="str">
            <v>S</v>
          </cell>
          <cell r="J161" t="str">
            <v>11</v>
          </cell>
          <cell r="K161">
            <v>46142</v>
          </cell>
          <cell r="L161" t="str">
            <v>26260439953513000152550020000000111900008210</v>
          </cell>
          <cell r="M161" t="str">
            <v>26 -  Pernambuco</v>
          </cell>
          <cell r="N161">
            <v>110</v>
          </cell>
        </row>
        <row r="162">
          <cell r="C162" t="str">
            <v>HOSPITAL SILVIO MAGALHÃES - CG Nº 019/2022</v>
          </cell>
          <cell r="E162" t="str">
            <v>3.7 - Material de Limpeza e Produtos de Hgienização</v>
          </cell>
          <cell r="F162">
            <v>45779133000146</v>
          </cell>
          <cell r="G162" t="str">
            <v>ECO QUIMICA COMERCIO DE PRODUTOS QUIMICOS LTDA</v>
          </cell>
          <cell r="H162" t="str">
            <v>B</v>
          </cell>
          <cell r="I162" t="str">
            <v>S</v>
          </cell>
          <cell r="J162" t="str">
            <v>216</v>
          </cell>
          <cell r="K162">
            <v>46142</v>
          </cell>
          <cell r="L162" t="str">
            <v>26260445779133000146550010000002161171785152</v>
          </cell>
          <cell r="M162" t="str">
            <v>26 -  Pernambuco</v>
          </cell>
          <cell r="N162">
            <v>8840</v>
          </cell>
        </row>
        <row r="163">
          <cell r="C163" t="str">
            <v>HOSPITAL SILVIO MAGALHÃES - CG Nº 019/2022</v>
          </cell>
          <cell r="E163" t="str">
            <v>3.14 - Alimentação Preparada</v>
          </cell>
          <cell r="F163">
            <v>8593008000110</v>
          </cell>
          <cell r="G163" t="str">
            <v>DISTCARNES DISTRIBUIDORA DE CARNES LTDA</v>
          </cell>
          <cell r="H163" t="str">
            <v>B</v>
          </cell>
          <cell r="I163" t="str">
            <v>S</v>
          </cell>
          <cell r="J163" t="str">
            <v>27532</v>
          </cell>
          <cell r="K163">
            <v>46113</v>
          </cell>
          <cell r="L163" t="str">
            <v>26260408593008000110550020000275321000341658</v>
          </cell>
          <cell r="M163" t="str">
            <v>26 -  Pernambuco</v>
          </cell>
          <cell r="N163">
            <v>4613.26</v>
          </cell>
        </row>
        <row r="164">
          <cell r="C164" t="str">
            <v>HOSPITAL SILVIO MAGALHÃES - CG Nº 019/2022</v>
          </cell>
          <cell r="E164" t="str">
            <v>3.14 - Alimentação Preparada</v>
          </cell>
          <cell r="F164">
            <v>8593008000110</v>
          </cell>
          <cell r="G164" t="str">
            <v>DISTCARNES DISTRIBUIDORA DE CARNES LTDA</v>
          </cell>
          <cell r="H164" t="str">
            <v>B</v>
          </cell>
          <cell r="I164" t="str">
            <v>S</v>
          </cell>
          <cell r="J164" t="str">
            <v>27539</v>
          </cell>
          <cell r="K164">
            <v>46113</v>
          </cell>
          <cell r="L164" t="str">
            <v>26260408593008000110550020000275391000341896</v>
          </cell>
          <cell r="M164" t="str">
            <v>26 -  Pernambuco</v>
          </cell>
          <cell r="N164">
            <v>1829.19</v>
          </cell>
        </row>
        <row r="165">
          <cell r="C165" t="str">
            <v>HOSPITAL SILVIO MAGALHÃES - CG Nº 019/2022</v>
          </cell>
          <cell r="E165" t="str">
            <v>3.14 - Alimentação Preparada</v>
          </cell>
          <cell r="F165">
            <v>22998288000178</v>
          </cell>
          <cell r="G165" t="str">
            <v>FRIGORIFICO PENA BRANCA PE</v>
          </cell>
          <cell r="H165" t="str">
            <v>B</v>
          </cell>
          <cell r="I165" t="str">
            <v>S</v>
          </cell>
          <cell r="J165" t="str">
            <v>50</v>
          </cell>
          <cell r="K165">
            <v>46113</v>
          </cell>
          <cell r="L165" t="str">
            <v>26260422998288000178550010000000501883657161</v>
          </cell>
          <cell r="M165" t="str">
            <v>26 -  Pernambuco</v>
          </cell>
          <cell r="N165">
            <v>1757.4</v>
          </cell>
        </row>
        <row r="166">
          <cell r="C166" t="str">
            <v>HOSPITAL SILVIO MAGALHÃES - CG Nº 019/2022</v>
          </cell>
          <cell r="E166" t="str">
            <v>3.14 - Alimentação Preparada</v>
          </cell>
          <cell r="F166">
            <v>8868231000123</v>
          </cell>
          <cell r="G166" t="str">
            <v>VERDÃO - CIA SANTOS DIST. E IMPORTADORA DE HORTIFRUTI LTDA</v>
          </cell>
          <cell r="H166" t="str">
            <v>B</v>
          </cell>
          <cell r="I166" t="str">
            <v>S</v>
          </cell>
          <cell r="J166" t="str">
            <v>1187964</v>
          </cell>
          <cell r="K166">
            <v>46114</v>
          </cell>
          <cell r="L166" t="str">
            <v>26260408868231000123550020011879641386252360</v>
          </cell>
          <cell r="M166" t="str">
            <v>26 -  Pernambuco</v>
          </cell>
          <cell r="N166">
            <v>3691.6</v>
          </cell>
        </row>
        <row r="167">
          <cell r="C167" t="str">
            <v>HOSPITAL SILVIO MAGALHÃES - CG Nº 019/2022</v>
          </cell>
          <cell r="E167" t="str">
            <v>3.14 - Alimentação Preparada</v>
          </cell>
          <cell r="F167">
            <v>8593008000110</v>
          </cell>
          <cell r="G167" t="str">
            <v>DISTCARNES DISTRIBUIDORA DE CARNES LTDA</v>
          </cell>
          <cell r="H167" t="str">
            <v>B</v>
          </cell>
          <cell r="I167" t="str">
            <v>S</v>
          </cell>
          <cell r="J167" t="str">
            <v>27760</v>
          </cell>
          <cell r="K167">
            <v>46114</v>
          </cell>
          <cell r="L167" t="str">
            <v>26260408593008000110550020000277601000359366</v>
          </cell>
          <cell r="M167" t="str">
            <v>26 -  Pernambuco</v>
          </cell>
          <cell r="N167">
            <v>3886.66</v>
          </cell>
        </row>
        <row r="168">
          <cell r="C168" t="str">
            <v>HOSPITAL SILVIO MAGALHÃES - CG Nº 019/2022</v>
          </cell>
          <cell r="E168" t="str">
            <v>3.14 - Alimentação Preparada</v>
          </cell>
          <cell r="F168">
            <v>8868231000123</v>
          </cell>
          <cell r="G168" t="str">
            <v>VERDÃO - CIA SANTOS DIST. E IMPORTADORA DE HORTIFRUTI LTDA</v>
          </cell>
          <cell r="H168" t="str">
            <v>B</v>
          </cell>
          <cell r="I168" t="str">
            <v>S</v>
          </cell>
          <cell r="J168" t="str">
            <v>1188556</v>
          </cell>
          <cell r="K168">
            <v>46117</v>
          </cell>
          <cell r="L168" t="str">
            <v>26260408868231000123550020011885561620193567</v>
          </cell>
          <cell r="M168" t="str">
            <v>26 -  Pernambuco</v>
          </cell>
          <cell r="N168">
            <v>390.5</v>
          </cell>
        </row>
        <row r="169">
          <cell r="C169" t="str">
            <v>HOSPITAL SILVIO MAGALHÃES - CG Nº 019/2022</v>
          </cell>
          <cell r="E169" t="str">
            <v>3.14 - Alimentação Preparada</v>
          </cell>
          <cell r="F169">
            <v>8868231000123</v>
          </cell>
          <cell r="G169" t="str">
            <v>VERDÃO - CIA SANTOS DIST. E IMPORTADORA DE HORTIFRUTI LTDA</v>
          </cell>
          <cell r="H169" t="str">
            <v>B</v>
          </cell>
          <cell r="I169" t="str">
            <v>S</v>
          </cell>
          <cell r="J169" t="str">
            <v>1188557</v>
          </cell>
          <cell r="K169">
            <v>46117</v>
          </cell>
          <cell r="L169" t="str">
            <v>26260408868231000123550020011885571448633140</v>
          </cell>
          <cell r="M169" t="str">
            <v>26 -  Pernambuco</v>
          </cell>
          <cell r="N169">
            <v>4194.6000000000004</v>
          </cell>
        </row>
        <row r="170">
          <cell r="C170" t="str">
            <v>HOSPITAL SILVIO MAGALHÃES - CG Nº 019/2022</v>
          </cell>
          <cell r="E170" t="str">
            <v>3.14 - Alimentação Preparada</v>
          </cell>
          <cell r="F170">
            <v>8664366000177</v>
          </cell>
          <cell r="G170" t="str">
            <v>M J C FABRICAÇÃO DE POLPAS LTDA</v>
          </cell>
          <cell r="H170" t="str">
            <v>B</v>
          </cell>
          <cell r="I170" t="str">
            <v>S</v>
          </cell>
          <cell r="J170" t="str">
            <v>8525</v>
          </cell>
          <cell r="K170">
            <v>46117</v>
          </cell>
          <cell r="L170" t="str">
            <v>26260408664366000177550010000085251000093927</v>
          </cell>
          <cell r="M170" t="str">
            <v>26 -  Pernambuco</v>
          </cell>
          <cell r="N170">
            <v>1120</v>
          </cell>
        </row>
        <row r="171">
          <cell r="C171" t="str">
            <v>HOSPITAL SILVIO MAGALHÃES - CG Nº 019/2022</v>
          </cell>
          <cell r="E171" t="str">
            <v>3.14 - Alimentação Preparada</v>
          </cell>
          <cell r="F171">
            <v>4887419001300</v>
          </cell>
          <cell r="G171" t="str">
            <v>SUPERMERCADO FENIX LTDA</v>
          </cell>
          <cell r="H171" t="str">
            <v>B</v>
          </cell>
          <cell r="I171" t="str">
            <v>S</v>
          </cell>
          <cell r="J171" t="str">
            <v>16176</v>
          </cell>
          <cell r="K171">
            <v>46119</v>
          </cell>
          <cell r="L171" t="str">
            <v>26260404887419001300550010000161761003369119</v>
          </cell>
          <cell r="M171" t="str">
            <v>26 -  Pernambuco</v>
          </cell>
          <cell r="N171">
            <v>1790.2</v>
          </cell>
        </row>
        <row r="172">
          <cell r="C172" t="str">
            <v>HOSPITAL SILVIO MAGALHÃES - CG Nº 019/2022</v>
          </cell>
          <cell r="E172" t="str">
            <v>3.14 - Alimentação Preparada</v>
          </cell>
          <cell r="F172">
            <v>8593008000110</v>
          </cell>
          <cell r="G172" t="str">
            <v>DISTCARNES DISTRIBUIDORA DE CARNES LTDA</v>
          </cell>
          <cell r="H172" t="str">
            <v>B</v>
          </cell>
          <cell r="I172" t="str">
            <v>S</v>
          </cell>
          <cell r="J172" t="str">
            <v>28184</v>
          </cell>
          <cell r="K172">
            <v>46119</v>
          </cell>
          <cell r="L172" t="str">
            <v>26260408593008000110550020000281841000393800</v>
          </cell>
          <cell r="M172" t="str">
            <v>26 -  Pernambuco</v>
          </cell>
          <cell r="N172">
            <v>3206.31</v>
          </cell>
        </row>
        <row r="173">
          <cell r="C173" t="str">
            <v>HOSPITAL SILVIO MAGALHÃES - CG Nº 019/2022</v>
          </cell>
          <cell r="E173" t="str">
            <v>3.14 - Alimentação Preparada</v>
          </cell>
          <cell r="F173">
            <v>4887419001300</v>
          </cell>
          <cell r="G173" t="str">
            <v>SUPERMERCADO FENIX LTDA</v>
          </cell>
          <cell r="H173" t="str">
            <v>B</v>
          </cell>
          <cell r="I173" t="str">
            <v>S</v>
          </cell>
          <cell r="J173" t="str">
            <v>16186</v>
          </cell>
          <cell r="K173">
            <v>46120</v>
          </cell>
          <cell r="L173" t="str">
            <v>26260404887419001300550010000161861003370016</v>
          </cell>
          <cell r="M173" t="str">
            <v>26 -  Pernambuco</v>
          </cell>
          <cell r="N173">
            <v>194.7</v>
          </cell>
        </row>
        <row r="174">
          <cell r="C174" t="str">
            <v>HOSPITAL SILVIO MAGALHÃES - CG Nº 019/2022</v>
          </cell>
          <cell r="E174" t="str">
            <v>3.14 - Alimentação Preparada</v>
          </cell>
          <cell r="F174">
            <v>30743270000153</v>
          </cell>
          <cell r="G174" t="str">
            <v>TRIUNFO COMERCIO DE ALIMENTOS PAPEIS MATERIAL DE LIMPEZA</v>
          </cell>
          <cell r="H174" t="str">
            <v>B</v>
          </cell>
          <cell r="I174" t="str">
            <v>S</v>
          </cell>
          <cell r="J174" t="str">
            <v>38379</v>
          </cell>
          <cell r="K174">
            <v>46119</v>
          </cell>
          <cell r="L174" t="str">
            <v>26260430743270000153550010000383791120647148</v>
          </cell>
          <cell r="M174" t="str">
            <v>26 -  Pernambuco</v>
          </cell>
          <cell r="N174">
            <v>12702.1</v>
          </cell>
        </row>
        <row r="175">
          <cell r="C175" t="str">
            <v>HOSPITAL SILVIO MAGALHÃES - CG Nº 019/2022</v>
          </cell>
          <cell r="E175" t="str">
            <v>3.14 - Alimentação Preparada</v>
          </cell>
          <cell r="F175">
            <v>22998288000178</v>
          </cell>
          <cell r="G175" t="str">
            <v>FRIGORIFICO PENA BRANCA PE</v>
          </cell>
          <cell r="H175" t="str">
            <v>B</v>
          </cell>
          <cell r="I175" t="str">
            <v>S</v>
          </cell>
          <cell r="J175" t="str">
            <v>51</v>
          </cell>
          <cell r="K175">
            <v>46120</v>
          </cell>
          <cell r="L175" t="str">
            <v>26260422998288000178550010000000511511501329</v>
          </cell>
          <cell r="M175" t="str">
            <v>26 -  Pernambuco</v>
          </cell>
          <cell r="N175">
            <v>1757.4</v>
          </cell>
        </row>
        <row r="176">
          <cell r="C176" t="str">
            <v>HOSPITAL SILVIO MAGALHÃES - CG Nº 019/2022</v>
          </cell>
          <cell r="E176" t="str">
            <v>3.14 - Alimentação Preparada</v>
          </cell>
          <cell r="H176" t="str">
            <v>B</v>
          </cell>
          <cell r="I176" t="str">
            <v>S</v>
          </cell>
          <cell r="J176" t="str">
            <v>1116</v>
          </cell>
          <cell r="K176">
            <v>46120</v>
          </cell>
          <cell r="L176" t="str">
            <v>26260463481762000177550010000011161723688420</v>
          </cell>
          <cell r="M176" t="str">
            <v>26 -  Pernambuco</v>
          </cell>
          <cell r="N176">
            <v>9682</v>
          </cell>
        </row>
        <row r="177">
          <cell r="C177" t="str">
            <v>HOSPITAL SILVIO MAGALHÃES - CG Nº 019/2022</v>
          </cell>
          <cell r="E177" t="str">
            <v>3.14 - Alimentação Preparada</v>
          </cell>
          <cell r="F177">
            <v>8868231000123</v>
          </cell>
          <cell r="G177" t="str">
            <v>VERDÃO - CIA SANTOS DIST. E IMPORTADORA DE HORTIFRUTI LTDA</v>
          </cell>
          <cell r="H177" t="str">
            <v>B</v>
          </cell>
          <cell r="I177" t="str">
            <v>S</v>
          </cell>
          <cell r="J177" t="str">
            <v>1189742</v>
          </cell>
          <cell r="K177">
            <v>46120</v>
          </cell>
          <cell r="L177" t="str">
            <v>26260408868231000123550020011897421787230989</v>
          </cell>
          <cell r="M177" t="str">
            <v>26 -  Pernambuco</v>
          </cell>
          <cell r="N177">
            <v>4792.1000000000004</v>
          </cell>
        </row>
        <row r="178">
          <cell r="C178" t="str">
            <v>HOSPITAL SILVIO MAGALHÃES - CG Nº 019/2022</v>
          </cell>
          <cell r="E178" t="str">
            <v>3.14 - Alimentação Preparada</v>
          </cell>
          <cell r="F178">
            <v>8868231000123</v>
          </cell>
          <cell r="G178" t="str">
            <v>VERDÃO - CIA SANTOS DIST. E IMPORTADORA DE HORTIFRUTI LTDA</v>
          </cell>
          <cell r="H178" t="str">
            <v>B</v>
          </cell>
          <cell r="I178" t="str">
            <v>S</v>
          </cell>
          <cell r="J178" t="str">
            <v>1190947</v>
          </cell>
          <cell r="K178">
            <v>46124</v>
          </cell>
          <cell r="L178" t="str">
            <v>26260408868231000123550020011909471671706065</v>
          </cell>
          <cell r="M178" t="str">
            <v>26 -  Pernambuco</v>
          </cell>
          <cell r="N178">
            <v>4503.2</v>
          </cell>
        </row>
        <row r="179">
          <cell r="C179" t="str">
            <v>HOSPITAL SILVIO MAGALHÃES - CG Nº 019/2022</v>
          </cell>
          <cell r="E179" t="str">
            <v>3.14 - Alimentação Preparada</v>
          </cell>
          <cell r="F179">
            <v>8868231000123</v>
          </cell>
          <cell r="G179" t="str">
            <v>VERDÃO - CIA SANTOS DIST. E IMPORTADORA DE HORTIFRUTI LTDA</v>
          </cell>
          <cell r="H179" t="str">
            <v>B</v>
          </cell>
          <cell r="I179" t="str">
            <v>S</v>
          </cell>
          <cell r="J179" t="str">
            <v>1190948</v>
          </cell>
          <cell r="K179">
            <v>46124</v>
          </cell>
          <cell r="L179" t="str">
            <v>26260408868231000123550020011909481977234290</v>
          </cell>
          <cell r="M179" t="str">
            <v>26 -  Pernambuco</v>
          </cell>
          <cell r="N179">
            <v>199</v>
          </cell>
        </row>
        <row r="180">
          <cell r="C180" t="str">
            <v>HOSPITAL SILVIO MAGALHÃES - CG Nº 019/2022</v>
          </cell>
          <cell r="E180" t="str">
            <v>3.14 - Alimentação Preparada</v>
          </cell>
          <cell r="F180">
            <v>8664366000177</v>
          </cell>
          <cell r="G180" t="str">
            <v>M J C FABRICAÇÃO DE POLPAS LTDA</v>
          </cell>
          <cell r="H180" t="str">
            <v>B</v>
          </cell>
          <cell r="I180" t="str">
            <v>S</v>
          </cell>
          <cell r="J180" t="str">
            <v>8571</v>
          </cell>
          <cell r="K180">
            <v>46124</v>
          </cell>
          <cell r="L180" t="str">
            <v>26260408664366000177550010000085711000094489</v>
          </cell>
          <cell r="M180" t="str">
            <v>26 -  Pernambuco</v>
          </cell>
          <cell r="N180">
            <v>1120</v>
          </cell>
        </row>
        <row r="181">
          <cell r="C181" t="str">
            <v>HOSPITAL SILVIO MAGALHÃES - CG Nº 019/2022</v>
          </cell>
          <cell r="E181" t="str">
            <v>3.14 - Alimentação Preparada</v>
          </cell>
          <cell r="H181" t="str">
            <v>B</v>
          </cell>
          <cell r="I181" t="str">
            <v>S</v>
          </cell>
          <cell r="J181" t="str">
            <v>1437834</v>
          </cell>
          <cell r="K181">
            <v>46125</v>
          </cell>
          <cell r="L181" t="str">
            <v>26260407534303000133550010014378341992251451</v>
          </cell>
          <cell r="M181" t="str">
            <v>26 -  Pernambuco</v>
          </cell>
          <cell r="N181">
            <v>3260.94</v>
          </cell>
        </row>
        <row r="182">
          <cell r="C182" t="str">
            <v>HOSPITAL SILVIO MAGALHÃES - CG Nº 019/2022</v>
          </cell>
          <cell r="E182" t="str">
            <v>3.14 - Alimentação Preparada</v>
          </cell>
          <cell r="F182">
            <v>11744898000390</v>
          </cell>
          <cell r="G182" t="str">
            <v>NORDESTE COMERCIO E IMPORTADORA DE ALIMENTOS</v>
          </cell>
          <cell r="H182" t="str">
            <v>B</v>
          </cell>
          <cell r="I182" t="str">
            <v>S</v>
          </cell>
          <cell r="J182" t="str">
            <v>1637798</v>
          </cell>
          <cell r="K182">
            <v>46126</v>
          </cell>
          <cell r="L182" t="str">
            <v>26260411744898000390550010016377981909293413</v>
          </cell>
          <cell r="M182" t="str">
            <v>26 -  Pernambuco</v>
          </cell>
          <cell r="N182">
            <v>1407.45</v>
          </cell>
        </row>
        <row r="183">
          <cell r="C183" t="str">
            <v>HOSPITAL SILVIO MAGALHÃES - CG Nº 019/2022</v>
          </cell>
          <cell r="E183" t="str">
            <v>3.14 - Alimentação Preparada</v>
          </cell>
          <cell r="F183">
            <v>3504437000150</v>
          </cell>
          <cell r="G183" t="str">
            <v>FRISCAL DISTRIBUIDORA DE ALIMENTOS LTDA</v>
          </cell>
          <cell r="H183" t="str">
            <v>B</v>
          </cell>
          <cell r="I183" t="str">
            <v>S</v>
          </cell>
          <cell r="J183" t="str">
            <v>1833799</v>
          </cell>
          <cell r="K183">
            <v>46126</v>
          </cell>
          <cell r="L183" t="str">
            <v>26260403504437000150550010018337991192282410</v>
          </cell>
          <cell r="M183" t="str">
            <v>26 -  Pernambuco</v>
          </cell>
          <cell r="N183">
            <v>40241.71</v>
          </cell>
        </row>
        <row r="184">
          <cell r="C184" t="str">
            <v>HOSPITAL SILVIO MAGALHÃES - CG Nº 019/2022</v>
          </cell>
          <cell r="E184" t="str">
            <v>3.14 - Alimentação Preparada</v>
          </cell>
          <cell r="F184">
            <v>8593008000110</v>
          </cell>
          <cell r="G184" t="str">
            <v>DISTCARNES DISTRIBUIDORA DE CARNES LTDA</v>
          </cell>
          <cell r="H184" t="str">
            <v>B</v>
          </cell>
          <cell r="I184" t="str">
            <v>S</v>
          </cell>
          <cell r="J184" t="str">
            <v>29140</v>
          </cell>
          <cell r="K184">
            <v>46127</v>
          </cell>
          <cell r="L184" t="str">
            <v>26260408593008000110550020000291401000477850</v>
          </cell>
          <cell r="M184" t="str">
            <v>26 -  Pernambuco</v>
          </cell>
          <cell r="N184">
            <v>538</v>
          </cell>
        </row>
        <row r="185">
          <cell r="C185" t="str">
            <v>HOSPITAL SILVIO MAGALHÃES - CG Nº 019/2022</v>
          </cell>
          <cell r="E185" t="str">
            <v>3.14 - Alimentação Preparada</v>
          </cell>
          <cell r="F185">
            <v>22998288000178</v>
          </cell>
          <cell r="G185" t="str">
            <v>FRIGORIFICO PENA BRANCA PE</v>
          </cell>
          <cell r="H185" t="str">
            <v>B</v>
          </cell>
          <cell r="I185" t="str">
            <v>S</v>
          </cell>
          <cell r="J185" t="str">
            <v>52</v>
          </cell>
          <cell r="K185">
            <v>46126</v>
          </cell>
          <cell r="L185" t="str">
            <v>26260422998288000178550010000000521202377922</v>
          </cell>
          <cell r="M185" t="str">
            <v>26 -  Pernambuco</v>
          </cell>
          <cell r="N185">
            <v>1818</v>
          </cell>
        </row>
        <row r="186">
          <cell r="C186" t="str">
            <v>HOSPITAL SILVIO MAGALHÃES - CG Nº 019/2022</v>
          </cell>
          <cell r="E186" t="str">
            <v>3.14 - Alimentação Preparada</v>
          </cell>
          <cell r="F186">
            <v>8868231000123</v>
          </cell>
          <cell r="G186" t="str">
            <v>VERDÃO - CIA SANTOS DIST. E IMPORTADORA DE HORTIFRUTI LTDA</v>
          </cell>
          <cell r="H186" t="str">
            <v>B</v>
          </cell>
          <cell r="I186" t="str">
            <v>S</v>
          </cell>
          <cell r="J186" t="str">
            <v>1191891</v>
          </cell>
          <cell r="K186">
            <v>46127</v>
          </cell>
          <cell r="L186" t="str">
            <v>26260408868231000123550020011918911484659137</v>
          </cell>
          <cell r="M186" t="str">
            <v>26 -  Pernambuco</v>
          </cell>
          <cell r="N186">
            <v>5325.7</v>
          </cell>
        </row>
        <row r="187">
          <cell r="C187" t="str">
            <v>HOSPITAL SILVIO MAGALHÃES - CG Nº 019/2022</v>
          </cell>
          <cell r="E187" t="str">
            <v>3.14 - Alimentação Preparada</v>
          </cell>
          <cell r="F187">
            <v>4127762000376</v>
          </cell>
          <cell r="G187" t="str">
            <v>SUPERMERCADO LEALDADE LTDA</v>
          </cell>
          <cell r="H187" t="str">
            <v>B</v>
          </cell>
          <cell r="I187" t="str">
            <v>S</v>
          </cell>
          <cell r="J187" t="str">
            <v>366380</v>
          </cell>
          <cell r="K187">
            <v>46128</v>
          </cell>
          <cell r="L187" t="str">
            <v>26260404127762000376651050003663801105413567</v>
          </cell>
          <cell r="M187" t="str">
            <v>26 -  Pernambuco</v>
          </cell>
          <cell r="N187">
            <v>118.55</v>
          </cell>
        </row>
        <row r="188">
          <cell r="C188" t="str">
            <v>HOSPITAL SILVIO MAGALHÃES - CG Nº 019/2022</v>
          </cell>
          <cell r="E188" t="str">
            <v>3.14 - Alimentação Preparada</v>
          </cell>
          <cell r="F188">
            <v>8029696000352</v>
          </cell>
          <cell r="G188" t="str">
            <v>ESTIVAS NOVO PRADO LTDA</v>
          </cell>
          <cell r="H188" t="str">
            <v>B</v>
          </cell>
          <cell r="I188" t="str">
            <v>S</v>
          </cell>
          <cell r="J188" t="str">
            <v>2399143</v>
          </cell>
          <cell r="K188">
            <v>46128</v>
          </cell>
          <cell r="L188" t="str">
            <v>26260408029696000352550010023991431006484865</v>
          </cell>
          <cell r="M188" t="str">
            <v>26 -  Pernambuco</v>
          </cell>
          <cell r="N188">
            <v>2853.86</v>
          </cell>
        </row>
        <row r="189">
          <cell r="C189" t="str">
            <v>HOSPITAL SILVIO MAGALHÃES - CG Nº 019/2022</v>
          </cell>
          <cell r="E189" t="str">
            <v>3.14 - Alimentação Preparada</v>
          </cell>
          <cell r="F189">
            <v>8868231000123</v>
          </cell>
          <cell r="G189" t="str">
            <v>VERDÃO - CIA SANTOS DIST. E IMPORTADORA DE HORTIFRUTI LTDA</v>
          </cell>
          <cell r="H189" t="str">
            <v>B</v>
          </cell>
          <cell r="I189" t="str">
            <v>S</v>
          </cell>
          <cell r="J189" t="str">
            <v>1193040</v>
          </cell>
          <cell r="K189">
            <v>46132</v>
          </cell>
          <cell r="L189" t="str">
            <v>26260408868231000123550020011930401927912606</v>
          </cell>
          <cell r="M189" t="str">
            <v>26 -  Pernambuco</v>
          </cell>
          <cell r="N189">
            <v>134</v>
          </cell>
        </row>
        <row r="190">
          <cell r="C190" t="str">
            <v>HOSPITAL SILVIO MAGALHÃES - CG Nº 019/2022</v>
          </cell>
          <cell r="E190" t="str">
            <v>3.14 - Alimentação Preparada</v>
          </cell>
          <cell r="F190">
            <v>2916265015434</v>
          </cell>
          <cell r="G190" t="str">
            <v>JBS S/A</v>
          </cell>
          <cell r="H190" t="str">
            <v>B</v>
          </cell>
          <cell r="I190" t="str">
            <v>S</v>
          </cell>
          <cell r="J190" t="str">
            <v>1491520</v>
          </cell>
          <cell r="K190">
            <v>46129</v>
          </cell>
          <cell r="L190" t="str">
            <v>26260402916265015434550010014915201129856040</v>
          </cell>
          <cell r="M190" t="str">
            <v>26 -  Pernambuco</v>
          </cell>
          <cell r="N190">
            <v>3510.3</v>
          </cell>
        </row>
        <row r="191">
          <cell r="C191" t="str">
            <v>HOSPITAL SILVIO MAGALHÃES - CG Nº 019/2022</v>
          </cell>
          <cell r="E191" t="str">
            <v>3.14 - Alimentação Preparada</v>
          </cell>
          <cell r="F191">
            <v>8664366000177</v>
          </cell>
          <cell r="G191" t="str">
            <v>M J C FABRICAÇÃO DE POLPAS LTDA</v>
          </cell>
          <cell r="H191" t="str">
            <v>B</v>
          </cell>
          <cell r="I191" t="str">
            <v>S</v>
          </cell>
          <cell r="J191" t="str">
            <v>8592</v>
          </cell>
          <cell r="K191">
            <v>46131</v>
          </cell>
          <cell r="L191" t="str">
            <v>26260408664366000177550010000085921000094713</v>
          </cell>
          <cell r="M191" t="str">
            <v>26 -  Pernambuco</v>
          </cell>
          <cell r="N191">
            <v>1190</v>
          </cell>
        </row>
        <row r="192">
          <cell r="C192" t="str">
            <v>HOSPITAL SILVIO MAGALHÃES - CG Nº 019/2022</v>
          </cell>
          <cell r="E192" t="str">
            <v>3.14 - Alimentação Preparada</v>
          </cell>
          <cell r="F192">
            <v>8868231000123</v>
          </cell>
          <cell r="G192" t="str">
            <v>VERDÃO - CIA SANTOS DIST. E IMPORTADORA DE HORTIFRUTI LTDA</v>
          </cell>
          <cell r="H192" t="str">
            <v>B</v>
          </cell>
          <cell r="I192" t="str">
            <v>S</v>
          </cell>
          <cell r="J192" t="str">
            <v>1193739</v>
          </cell>
          <cell r="K192">
            <v>46134</v>
          </cell>
          <cell r="L192" t="str">
            <v>26260408868231000123550020011937391505983004</v>
          </cell>
          <cell r="M192" t="str">
            <v>26 -  Pernambuco</v>
          </cell>
          <cell r="N192">
            <v>4826.3500000000004</v>
          </cell>
        </row>
        <row r="193">
          <cell r="C193" t="str">
            <v>HOSPITAL SILVIO MAGALHÃES - CG Nº 019/2022</v>
          </cell>
          <cell r="E193" t="str">
            <v>3.14 - Alimentação Preparada</v>
          </cell>
          <cell r="F193">
            <v>4887419001300</v>
          </cell>
          <cell r="G193" t="str">
            <v>SUPERMERCADO FENIX LTDA</v>
          </cell>
          <cell r="H193" t="str">
            <v>B</v>
          </cell>
          <cell r="I193" t="str">
            <v>S</v>
          </cell>
          <cell r="J193" t="str">
            <v>16340</v>
          </cell>
          <cell r="K193">
            <v>46134</v>
          </cell>
          <cell r="L193" t="str">
            <v>26260404887419001300550010000163401003385600</v>
          </cell>
          <cell r="M193" t="str">
            <v>26 -  Pernambuco</v>
          </cell>
          <cell r="N193">
            <v>2392.8000000000002</v>
          </cell>
        </row>
        <row r="194">
          <cell r="C194" t="str">
            <v>HOSPITAL SILVIO MAGALHÃES - CG Nº 019/2022</v>
          </cell>
          <cell r="E194" t="str">
            <v>3.14 - Alimentação Preparada</v>
          </cell>
          <cell r="F194">
            <v>30743270000153</v>
          </cell>
          <cell r="G194" t="str">
            <v>TRIUNFO COMERCIO DE ALIMENTOS PAPEIS MATERIAL DE LIMPEZA</v>
          </cell>
          <cell r="H194" t="str">
            <v>B</v>
          </cell>
          <cell r="I194" t="str">
            <v>S</v>
          </cell>
          <cell r="J194" t="str">
            <v>38717</v>
          </cell>
          <cell r="K194">
            <v>46132</v>
          </cell>
          <cell r="L194" t="str">
            <v>26260430743270000153550010000387171483013469</v>
          </cell>
          <cell r="M194" t="str">
            <v>26 -  Pernambuco</v>
          </cell>
          <cell r="N194">
            <v>13087.4</v>
          </cell>
        </row>
        <row r="195">
          <cell r="C195" t="str">
            <v>HOSPITAL SILVIO MAGALHÃES - CG Nº 019/2022</v>
          </cell>
          <cell r="E195" t="str">
            <v>3.14 - Alimentação Preparada</v>
          </cell>
          <cell r="F195">
            <v>22998288000178</v>
          </cell>
          <cell r="G195" t="str">
            <v>FRIGORIFICO PENA BRANCA PE</v>
          </cell>
          <cell r="H195" t="str">
            <v>B</v>
          </cell>
          <cell r="I195" t="str">
            <v>S</v>
          </cell>
          <cell r="J195" t="str">
            <v>53</v>
          </cell>
          <cell r="K195">
            <v>46134</v>
          </cell>
          <cell r="L195" t="str">
            <v>26260422998288000178550010000000531786345241</v>
          </cell>
          <cell r="M195" t="str">
            <v>26 -  Pernambuco</v>
          </cell>
          <cell r="N195">
            <v>1818</v>
          </cell>
        </row>
        <row r="196">
          <cell r="C196" t="str">
            <v>HOSPITAL SILVIO MAGALHÃES - CG Nº 019/2022</v>
          </cell>
          <cell r="E196" t="str">
            <v>3.14 - Alimentação Preparada</v>
          </cell>
          <cell r="F196">
            <v>69944973000185</v>
          </cell>
          <cell r="G196" t="str">
            <v xml:space="preserve">DIA DISTRIBUIÇÃO E IMPORTAÇÃO </v>
          </cell>
          <cell r="H196" t="str">
            <v>B</v>
          </cell>
          <cell r="I196" t="str">
            <v>S</v>
          </cell>
          <cell r="J196" t="str">
            <v>2343971</v>
          </cell>
          <cell r="K196">
            <v>46134</v>
          </cell>
          <cell r="L196" t="str">
            <v>26260469944973000185550030023439711546544055</v>
          </cell>
          <cell r="M196" t="str">
            <v>26 -  Pernambuco</v>
          </cell>
          <cell r="N196">
            <v>104.64</v>
          </cell>
        </row>
        <row r="197">
          <cell r="C197" t="str">
            <v>HOSPITAL SILVIO MAGALHÃES - CG Nº 019/2022</v>
          </cell>
          <cell r="E197" t="str">
            <v>3.14 - Alimentação Preparada</v>
          </cell>
          <cell r="F197">
            <v>8868231000123</v>
          </cell>
          <cell r="G197" t="str">
            <v>VERDÃO - CIA SANTOS DIST. E IMPORTADORA DE HORTIFRUTI LTDA</v>
          </cell>
          <cell r="H197" t="str">
            <v>B</v>
          </cell>
          <cell r="I197" t="str">
            <v>S</v>
          </cell>
          <cell r="J197" t="str">
            <v>1194909</v>
          </cell>
          <cell r="K197">
            <v>46138</v>
          </cell>
          <cell r="L197" t="str">
            <v>26260408868231000123550020011949091857899537</v>
          </cell>
          <cell r="M197" t="str">
            <v>26 -  Pernambuco</v>
          </cell>
          <cell r="N197">
            <v>101</v>
          </cell>
        </row>
        <row r="198">
          <cell r="C198" t="str">
            <v>HOSPITAL SILVIO MAGALHÃES - CG Nº 019/2022</v>
          </cell>
          <cell r="E198" t="str">
            <v>3.14 - Alimentação Preparada</v>
          </cell>
          <cell r="F198">
            <v>8664366000177</v>
          </cell>
          <cell r="G198" t="str">
            <v>M J C FABRICAÇÃO DE POLPAS LTDA</v>
          </cell>
          <cell r="H198" t="str">
            <v>B</v>
          </cell>
          <cell r="I198" t="str">
            <v>S</v>
          </cell>
          <cell r="J198" t="str">
            <v>8631</v>
          </cell>
          <cell r="K198">
            <v>46138</v>
          </cell>
          <cell r="L198" t="str">
            <v>26260408664366000177550010000086311000095116</v>
          </cell>
          <cell r="M198" t="str">
            <v>26 -  Pernambuco</v>
          </cell>
          <cell r="N198">
            <v>1190</v>
          </cell>
        </row>
        <row r="199">
          <cell r="C199" t="str">
            <v>HOSPITAL SILVIO MAGALHÃES - CG Nº 019/2022</v>
          </cell>
          <cell r="E199" t="str">
            <v>3.14 - Alimentação Preparada</v>
          </cell>
          <cell r="F199">
            <v>8868231000123</v>
          </cell>
          <cell r="G199" t="str">
            <v>VERDÃO - CIA SANTOS DIST. E IMPORTADORA DE HORTIFRUTI LTDA</v>
          </cell>
          <cell r="H199" t="str">
            <v>B</v>
          </cell>
          <cell r="I199" t="str">
            <v>S</v>
          </cell>
          <cell r="J199" t="str">
            <v>1195450</v>
          </cell>
          <cell r="K199">
            <v>46140</v>
          </cell>
          <cell r="L199" t="str">
            <v>26260408868231000123550020011954501997719047</v>
          </cell>
          <cell r="M199" t="str">
            <v>26 -  Pernambuco</v>
          </cell>
          <cell r="N199">
            <v>4335.8</v>
          </cell>
        </row>
        <row r="200">
          <cell r="C200" t="str">
            <v>HOSPITAL SILVIO MAGALHÃES - CG Nº 019/2022</v>
          </cell>
          <cell r="E200" t="str">
            <v>3.14 - Alimentação Preparada</v>
          </cell>
          <cell r="F200">
            <v>8868231000123</v>
          </cell>
          <cell r="G200" t="str">
            <v>VERDÃO - CIA SANTOS DIST. E IMPORTADORA DE HORTIFRUTI LTDA</v>
          </cell>
          <cell r="H200" t="str">
            <v>B</v>
          </cell>
          <cell r="I200" t="str">
            <v>S</v>
          </cell>
          <cell r="J200" t="str">
            <v>11945467</v>
          </cell>
          <cell r="K200">
            <v>46140</v>
          </cell>
          <cell r="L200" t="str">
            <v>26260408868231000123550020011954671828627029</v>
          </cell>
          <cell r="M200" t="str">
            <v>26 -  Pernambuco</v>
          </cell>
          <cell r="N200">
            <v>4001.7</v>
          </cell>
        </row>
        <row r="201">
          <cell r="C201" t="str">
            <v>HOSPITAL SILVIO MAGALHÃES - CG Nº 019/2022</v>
          </cell>
          <cell r="E201" t="str">
            <v>3.14 - Alimentação Preparada</v>
          </cell>
          <cell r="F201">
            <v>7534303000133</v>
          </cell>
          <cell r="G201" t="str">
            <v>COMAL COMERCIO ATACADISTA DE ALIMENTOS</v>
          </cell>
          <cell r="H201" t="str">
            <v>B</v>
          </cell>
          <cell r="I201" t="str">
            <v>S</v>
          </cell>
          <cell r="J201" t="str">
            <v>1440174</v>
          </cell>
          <cell r="K201">
            <v>46140</v>
          </cell>
          <cell r="L201" t="str">
            <v>26260407534303000133550010014401741737024240</v>
          </cell>
          <cell r="M201" t="str">
            <v>26 -  Pernambuco</v>
          </cell>
          <cell r="N201">
            <v>21443.63</v>
          </cell>
        </row>
        <row r="202">
          <cell r="C202" t="str">
            <v>HOSPITAL SILVIO MAGALHÃES - CG Nº 019/2022</v>
          </cell>
          <cell r="E202" t="str">
            <v>3.14 - Alimentação Preparada</v>
          </cell>
          <cell r="F202">
            <v>11744898000390</v>
          </cell>
          <cell r="G202" t="str">
            <v>NORDESTE COMERCIO E IMPORTADORA DE ALIMENTOS</v>
          </cell>
          <cell r="H202" t="str">
            <v>B</v>
          </cell>
          <cell r="I202" t="str">
            <v>S</v>
          </cell>
          <cell r="J202" t="str">
            <v>1642651</v>
          </cell>
          <cell r="K202">
            <v>46140</v>
          </cell>
          <cell r="L202" t="str">
            <v>26260411744898000390550010016426511582382422</v>
          </cell>
          <cell r="M202" t="str">
            <v>26 -  Pernambuco</v>
          </cell>
          <cell r="N202">
            <v>743.3</v>
          </cell>
        </row>
        <row r="203">
          <cell r="C203" t="str">
            <v>HOSPITAL SILVIO MAGALHÃES - CG Nº 019/2022</v>
          </cell>
          <cell r="E203" t="str">
            <v>3.14 - Alimentação Preparada</v>
          </cell>
          <cell r="F203">
            <v>3504437000150</v>
          </cell>
          <cell r="G203" t="str">
            <v>FRISCAL DISTRIBUIDORA DE ALIMENTOS LTDA</v>
          </cell>
          <cell r="H203" t="str">
            <v>B</v>
          </cell>
          <cell r="I203" t="str">
            <v>S</v>
          </cell>
          <cell r="J203" t="str">
            <v>1838337</v>
          </cell>
          <cell r="K203">
            <v>46140</v>
          </cell>
          <cell r="L203" t="str">
            <v>26260403504437000150550010018383371118218117</v>
          </cell>
          <cell r="M203" t="str">
            <v>26 -  Pernambuco</v>
          </cell>
          <cell r="N203">
            <v>22755.77</v>
          </cell>
        </row>
        <row r="204">
          <cell r="C204" t="str">
            <v>HOSPITAL SILVIO MAGALHÃES - CG Nº 019/2022</v>
          </cell>
          <cell r="E204" t="str">
            <v>3.14 - Alimentação Preparada</v>
          </cell>
          <cell r="F204">
            <v>8029696000352</v>
          </cell>
          <cell r="G204" t="str">
            <v>ESTIVAS NOVO PRADO LTDA</v>
          </cell>
          <cell r="H204" t="str">
            <v>B</v>
          </cell>
          <cell r="I204" t="str">
            <v>S</v>
          </cell>
          <cell r="J204" t="str">
            <v>2403058</v>
          </cell>
          <cell r="K204">
            <v>46139</v>
          </cell>
          <cell r="L204" t="str">
            <v>26260408029696000352550010024030581006898627</v>
          </cell>
          <cell r="M204" t="str">
            <v>26 -  Pernambuco</v>
          </cell>
          <cell r="N204">
            <v>2454.5700000000002</v>
          </cell>
        </row>
        <row r="205">
          <cell r="C205" t="str">
            <v>HOSPITAL SILVIO MAGALHÃES - CG Nº 019/2022</v>
          </cell>
          <cell r="E205" t="str">
            <v>3.14 - Alimentação Preparada</v>
          </cell>
          <cell r="F205">
            <v>8593008000110</v>
          </cell>
          <cell r="G205" t="str">
            <v>DISTCARNES DISTRIBUIDORA DE CARNES LTDA</v>
          </cell>
          <cell r="H205" t="str">
            <v>B</v>
          </cell>
          <cell r="I205" t="str">
            <v>S</v>
          </cell>
          <cell r="J205" t="str">
            <v>30390</v>
          </cell>
          <cell r="K205">
            <v>46140</v>
          </cell>
          <cell r="L205" t="str">
            <v>26260408593008000110550020000303901000589689</v>
          </cell>
          <cell r="M205" t="str">
            <v>26 -  Pernambuco</v>
          </cell>
          <cell r="N205">
            <v>402.48</v>
          </cell>
        </row>
        <row r="206">
          <cell r="C206" t="str">
            <v>HOSPITAL SILVIO MAGALHÃES - CG Nº 019/2022</v>
          </cell>
          <cell r="E206" t="str">
            <v>3.14 - Alimentação Preparada</v>
          </cell>
          <cell r="F206">
            <v>22998288000178</v>
          </cell>
          <cell r="G206" t="str">
            <v>FRIGORIFICO PENA BRANCA PE</v>
          </cell>
          <cell r="H206" t="str">
            <v>B</v>
          </cell>
          <cell r="I206" t="str">
            <v>S</v>
          </cell>
          <cell r="J206" t="str">
            <v>54</v>
          </cell>
          <cell r="K206">
            <v>46141</v>
          </cell>
          <cell r="L206" t="str">
            <v>26260422998288000178550010000000541956264791</v>
          </cell>
          <cell r="M206" t="str">
            <v>26 -  Pernambuco</v>
          </cell>
          <cell r="N206">
            <v>1818</v>
          </cell>
        </row>
        <row r="207">
          <cell r="C207" t="str">
            <v>HOSPITAL SILVIO MAGALHÃES - CG Nº 019/2022</v>
          </cell>
          <cell r="E207" t="str">
            <v>3.14 - Alimentação Preparada</v>
          </cell>
          <cell r="F207">
            <v>4127762000376</v>
          </cell>
          <cell r="G207" t="str">
            <v>SUPERMERCADO LEALDADE LTDA</v>
          </cell>
          <cell r="H207" t="str">
            <v>B</v>
          </cell>
          <cell r="I207" t="str">
            <v>S</v>
          </cell>
          <cell r="J207" t="str">
            <v>61273</v>
          </cell>
          <cell r="K207">
            <v>46141</v>
          </cell>
          <cell r="L207" t="str">
            <v>26260404127762000104550010000612731000910685</v>
          </cell>
          <cell r="M207" t="str">
            <v>26 -  Pernambuco</v>
          </cell>
          <cell r="N207">
            <v>736</v>
          </cell>
        </row>
        <row r="208">
          <cell r="C208" t="str">
            <v>HOSPITAL SILVIO MAGALHÃES - CG Nº 019/2022</v>
          </cell>
          <cell r="E208" t="str">
            <v>3.14 - Alimentação Preparada</v>
          </cell>
          <cell r="F208">
            <v>8868231000123</v>
          </cell>
          <cell r="G208" t="str">
            <v>VERDÃO - CIA SANTOS DIST. E IMPORTADORA DE HORTIFRUTI LTDA</v>
          </cell>
          <cell r="H208" t="str">
            <v>B</v>
          </cell>
          <cell r="I208" t="str">
            <v>S</v>
          </cell>
          <cell r="J208" t="str">
            <v>1195956</v>
          </cell>
          <cell r="K208">
            <v>46142</v>
          </cell>
          <cell r="L208" t="str">
            <v>26260408868231000123550020011959561910191941</v>
          </cell>
          <cell r="M208" t="str">
            <v>26 -  Pernambuco</v>
          </cell>
          <cell r="N208">
            <v>5318.55</v>
          </cell>
        </row>
        <row r="209">
          <cell r="C209" t="str">
            <v>HOSPITAL SILVIO MAGALHÃES - CG Nº 019/2022</v>
          </cell>
          <cell r="E209" t="str">
            <v>3.14 - Alimentação Preparada</v>
          </cell>
          <cell r="F209">
            <v>2916265015434</v>
          </cell>
          <cell r="G209" t="str">
            <v>JBS S/A</v>
          </cell>
          <cell r="H209" t="str">
            <v>B</v>
          </cell>
          <cell r="I209" t="str">
            <v>S</v>
          </cell>
          <cell r="J209" t="str">
            <v>1494894</v>
          </cell>
          <cell r="K209">
            <v>46141</v>
          </cell>
          <cell r="L209" t="str">
            <v>26260402916265015434550010014948941700053467</v>
          </cell>
          <cell r="M209" t="str">
            <v>26 -  Pernambuco</v>
          </cell>
          <cell r="N209">
            <v>4603.3599999999997</v>
          </cell>
        </row>
        <row r="210">
          <cell r="C210" t="str">
            <v>HOSPITAL SILVIO MAGALHÃES - CG Nº 019/2022</v>
          </cell>
          <cell r="E210" t="str">
            <v>3.14 - Alimentação Preparada</v>
          </cell>
          <cell r="F210">
            <v>44859519000103</v>
          </cell>
          <cell r="G210" t="str">
            <v>MARIA JOSE SILVA NUNES DE GOUVEA</v>
          </cell>
          <cell r="H210" t="str">
            <v>B</v>
          </cell>
          <cell r="I210" t="str">
            <v>S</v>
          </cell>
          <cell r="J210" t="str">
            <v>446</v>
          </cell>
          <cell r="K210">
            <v>46142</v>
          </cell>
          <cell r="L210" t="str">
            <v>26260444859519000103550010000004461300000379</v>
          </cell>
          <cell r="M210" t="str">
            <v>26 -  Pernambuco</v>
          </cell>
          <cell r="N210">
            <v>6156</v>
          </cell>
        </row>
        <row r="211">
          <cell r="C211" t="str">
            <v>HOSPITAL SILVIO MAGALHÃES - CG Nº 019/2022</v>
          </cell>
          <cell r="E211" t="str">
            <v>3.14 - Alimentação Preparada</v>
          </cell>
          <cell r="F211">
            <v>147541000147</v>
          </cell>
          <cell r="G211" t="str">
            <v>MARIA JOSÉ BARRETO LINS EPP</v>
          </cell>
          <cell r="H211" t="str">
            <v>B</v>
          </cell>
          <cell r="I211" t="str">
            <v>S</v>
          </cell>
          <cell r="J211" t="str">
            <v>908</v>
          </cell>
          <cell r="K211">
            <v>46142</v>
          </cell>
          <cell r="L211" t="str">
            <v>26260400147541000147550010000009081813091820</v>
          </cell>
          <cell r="M211" t="str">
            <v>26 -  Pernambuco</v>
          </cell>
          <cell r="N211">
            <v>13554.96</v>
          </cell>
        </row>
        <row r="212">
          <cell r="C212" t="str">
            <v>HOSPITAL SILVIO MAGALHÃES - CG Nº 019/2022</v>
          </cell>
          <cell r="E212" t="str">
            <v>3.14 - Alimentação Preparada</v>
          </cell>
          <cell r="F212">
            <v>27319301000139</v>
          </cell>
          <cell r="G212" t="str">
            <v>CONBO DISTRIBUIDORA FBV LTDA ME</v>
          </cell>
          <cell r="H212" t="str">
            <v>B</v>
          </cell>
          <cell r="I212" t="str">
            <v>S</v>
          </cell>
          <cell r="J212" t="str">
            <v>25941</v>
          </cell>
          <cell r="K212">
            <v>46122</v>
          </cell>
          <cell r="L212" t="str">
            <v>26260427319301000139550010000259411276441134</v>
          </cell>
          <cell r="M212" t="str">
            <v>26 -  Pernambuco</v>
          </cell>
          <cell r="N212">
            <v>1895.63</v>
          </cell>
        </row>
        <row r="213">
          <cell r="C213" t="str">
            <v>HOSPITAL SILVIO MAGALHÃES - CG Nº 019/2022</v>
          </cell>
          <cell r="E213" t="str">
            <v>3.14 - Alimentação Preparada</v>
          </cell>
          <cell r="F213">
            <v>8181653000126</v>
          </cell>
          <cell r="G213" t="str">
            <v>SOCIEDADE AGUIAR LEITE LTDA</v>
          </cell>
          <cell r="H213" t="str">
            <v>B</v>
          </cell>
          <cell r="I213" t="str">
            <v>S</v>
          </cell>
          <cell r="J213" t="str">
            <v>329763</v>
          </cell>
          <cell r="K213">
            <v>46128</v>
          </cell>
          <cell r="L213" t="str">
            <v>26260408181653000126650010003297631016664017</v>
          </cell>
          <cell r="M213" t="str">
            <v>26 -  Pernambuco</v>
          </cell>
          <cell r="N213">
            <v>11.5</v>
          </cell>
        </row>
        <row r="214">
          <cell r="C214" t="str">
            <v>HOSPITAL SILVIO MAGALHÃES - CG Nº 019/2022</v>
          </cell>
          <cell r="E214" t="str">
            <v>3.14 - Alimentação Preparada</v>
          </cell>
          <cell r="F214">
            <v>11840014000130</v>
          </cell>
          <cell r="G214" t="str">
            <v>MACROPAC PROTEÇÃO EMBALAGEM LTDA</v>
          </cell>
          <cell r="H214" t="str">
            <v>B</v>
          </cell>
          <cell r="I214" t="str">
            <v>S</v>
          </cell>
          <cell r="J214" t="str">
            <v>571475</v>
          </cell>
          <cell r="K214">
            <v>46127</v>
          </cell>
          <cell r="L214" t="str">
            <v>26260411840014000130550010005714751213517108</v>
          </cell>
          <cell r="M214" t="str">
            <v>26 -  Pernambuco</v>
          </cell>
          <cell r="N214">
            <v>1940</v>
          </cell>
        </row>
        <row r="215">
          <cell r="C215" t="str">
            <v>HOSPITAL SILVIO MAGALHÃES - CG Nº 019/2022</v>
          </cell>
          <cell r="E215" t="str">
            <v>3.14 - Alimentação Preparada</v>
          </cell>
          <cell r="F215">
            <v>11840014000130</v>
          </cell>
          <cell r="G215" t="str">
            <v>MACROPAC PROTEÇÃO EMBALAGEM LTDA</v>
          </cell>
          <cell r="H215" t="str">
            <v>B</v>
          </cell>
          <cell r="I215" t="str">
            <v>S</v>
          </cell>
          <cell r="J215" t="str">
            <v>571472</v>
          </cell>
          <cell r="K215">
            <v>46127</v>
          </cell>
          <cell r="L215" t="str">
            <v>26260411840014000130550010005714721741021089</v>
          </cell>
          <cell r="M215" t="str">
            <v>26 -  Pernambuco</v>
          </cell>
          <cell r="N215">
            <v>7344.5</v>
          </cell>
        </row>
        <row r="216">
          <cell r="C216" t="str">
            <v>HOSPITAL SILVIO MAGALHÃES - CG Nº 019/2022</v>
          </cell>
          <cell r="E216" t="str">
            <v>3.14 - Alimentação Preparada</v>
          </cell>
          <cell r="F216">
            <v>8014460000180</v>
          </cell>
          <cell r="G216" t="str">
            <v>VANPEL MATERIAL ESCRITORIO E INFORMATICA</v>
          </cell>
          <cell r="H216" t="str">
            <v>B</v>
          </cell>
          <cell r="I216" t="str">
            <v>S</v>
          </cell>
          <cell r="J216" t="str">
            <v>73099</v>
          </cell>
          <cell r="K216">
            <v>46129</v>
          </cell>
          <cell r="L216" t="str">
            <v>26260408014460000180550010000730991001564966</v>
          </cell>
          <cell r="M216" t="str">
            <v>26 -  Pernambuco</v>
          </cell>
          <cell r="N216">
            <v>1681.25</v>
          </cell>
        </row>
        <row r="217">
          <cell r="C217" t="str">
            <v>HOSPITAL SILVIO MAGALHÃES - CG Nº 019/2022</v>
          </cell>
          <cell r="E217" t="str">
            <v>3.14 - Alimentação Preparada</v>
          </cell>
          <cell r="F217">
            <v>8014460000180</v>
          </cell>
          <cell r="G217" t="str">
            <v>VANPEL MATERIAL ESCRITORIO E INFORMATICA</v>
          </cell>
          <cell r="H217" t="str">
            <v>B</v>
          </cell>
          <cell r="I217" t="str">
            <v>S</v>
          </cell>
          <cell r="J217" t="str">
            <v>73100</v>
          </cell>
          <cell r="K217">
            <v>46129</v>
          </cell>
          <cell r="L217" t="str">
            <v>26260408014460000180550010000731001001564934</v>
          </cell>
          <cell r="M217" t="str">
            <v>26 -  Pernambuco</v>
          </cell>
          <cell r="N217">
            <v>48</v>
          </cell>
        </row>
        <row r="218">
          <cell r="C218" t="str">
            <v>HOSPITAL SILVIO MAGALHÃES - CG Nº 019/2022</v>
          </cell>
          <cell r="E218" t="str">
            <v>3.14 - Alimentação Preparada</v>
          </cell>
          <cell r="F218">
            <v>63851127000134</v>
          </cell>
          <cell r="G218" t="str">
            <v>ADM COMERCIO LTDA</v>
          </cell>
          <cell r="H218" t="str">
            <v>B</v>
          </cell>
          <cell r="I218" t="str">
            <v>S</v>
          </cell>
          <cell r="J218" t="str">
            <v>53</v>
          </cell>
          <cell r="K218">
            <v>46132</v>
          </cell>
          <cell r="L218" t="str">
            <v>26260463851127000134550010000000531056329945</v>
          </cell>
          <cell r="M218" t="str">
            <v>26 -  Pernambuco</v>
          </cell>
          <cell r="N218">
            <v>2605.94</v>
          </cell>
        </row>
        <row r="219">
          <cell r="C219" t="str">
            <v>HOSPITAL SILVIO MAGALHÃES - CG Nº 019/2022</v>
          </cell>
          <cell r="E219" t="str">
            <v>3.14 - Alimentação Preparada</v>
          </cell>
          <cell r="F219">
            <v>49339000000100</v>
          </cell>
          <cell r="G219" t="str">
            <v>MEV COMERCIO LTDA</v>
          </cell>
          <cell r="H219" t="str">
            <v>B</v>
          </cell>
          <cell r="I219" t="str">
            <v>S</v>
          </cell>
          <cell r="J219" t="str">
            <v>3039</v>
          </cell>
          <cell r="K219">
            <v>46136</v>
          </cell>
          <cell r="L219" t="str">
            <v>26260449339000000100550020000030391007373790</v>
          </cell>
          <cell r="M219" t="str">
            <v>26 -  Pernambuco</v>
          </cell>
          <cell r="N219">
            <v>7300</v>
          </cell>
        </row>
        <row r="220">
          <cell r="C220" t="str">
            <v>HOSPITAL SILVIO MAGALHÃES - CG Nº 019/2022</v>
          </cell>
          <cell r="E220" t="str">
            <v>3.14 - Alimentação Preparada</v>
          </cell>
          <cell r="F220">
            <v>53369089000124</v>
          </cell>
          <cell r="G220" t="str">
            <v>ZAX VAREJO E ATACADO LTDA</v>
          </cell>
          <cell r="H220" t="str">
            <v>B</v>
          </cell>
          <cell r="I220" t="str">
            <v>S</v>
          </cell>
          <cell r="J220" t="str">
            <v>1983</v>
          </cell>
          <cell r="K220">
            <v>46142</v>
          </cell>
          <cell r="L220" t="str">
            <v>26260453369089000124550010000019831295670160</v>
          </cell>
          <cell r="M220" t="str">
            <v>26 -  Pernambuco</v>
          </cell>
          <cell r="N220">
            <v>436.78</v>
          </cell>
        </row>
        <row r="221">
          <cell r="C221" t="str">
            <v>HOSPITAL SILVIO MAGALHÃES - CG Nº 019/2022</v>
          </cell>
          <cell r="E221" t="str">
            <v>3.14 - Alimentação Preparada</v>
          </cell>
          <cell r="F221">
            <v>22006201000139</v>
          </cell>
          <cell r="G221" t="str">
            <v>FORTEPEL COMERCIO DESCARTAVEIS LTDA PE</v>
          </cell>
          <cell r="H221" t="str">
            <v>B</v>
          </cell>
          <cell r="I221" t="str">
            <v>S</v>
          </cell>
          <cell r="J221" t="str">
            <v>381015</v>
          </cell>
          <cell r="K221">
            <v>46127</v>
          </cell>
          <cell r="L221" t="str">
            <v>26260422006201000139550000003810151103810150</v>
          </cell>
          <cell r="M221" t="str">
            <v>26 -  Pernambuco</v>
          </cell>
          <cell r="N221">
            <v>9045.2000000000007</v>
          </cell>
        </row>
        <row r="222">
          <cell r="C222" t="str">
            <v>HOSPITAL SILVIO MAGALHÃES - CG Nº 019/2022</v>
          </cell>
          <cell r="E222" t="str">
            <v>3.14 - Alimentação Preparada</v>
          </cell>
          <cell r="F222">
            <v>63851127000134</v>
          </cell>
          <cell r="G222" t="str">
            <v>ADM COMERCIO LTDA</v>
          </cell>
          <cell r="H222" t="str">
            <v>B</v>
          </cell>
          <cell r="I222" t="str">
            <v>S</v>
          </cell>
          <cell r="J222" t="str">
            <v>93</v>
          </cell>
          <cell r="K222">
            <v>46142</v>
          </cell>
          <cell r="L222" t="str">
            <v>26260463851127000134550010000000931951045835</v>
          </cell>
          <cell r="M222" t="str">
            <v>26 -  Pernambuco</v>
          </cell>
          <cell r="N222">
            <v>2820.8</v>
          </cell>
        </row>
        <row r="223">
          <cell r="C223" t="str">
            <v>HOSPITAL SILVIO MAGALHÃES - CG Nº 019/2022</v>
          </cell>
          <cell r="E223" t="str">
            <v>3.14 - Alimentação Preparada</v>
          </cell>
          <cell r="F223">
            <v>23914188000189</v>
          </cell>
          <cell r="G223" t="str">
            <v>ALINE DE LUCCA LTDA</v>
          </cell>
          <cell r="H223" t="str">
            <v>B</v>
          </cell>
          <cell r="I223" t="str">
            <v>S</v>
          </cell>
          <cell r="J223" t="str">
            <v>3101</v>
          </cell>
          <cell r="K223">
            <v>46126</v>
          </cell>
          <cell r="L223" t="str">
            <v>26260423914188000189550010000031011000932944</v>
          </cell>
          <cell r="M223" t="str">
            <v>26 -  Pernambuco</v>
          </cell>
          <cell r="N223">
            <v>1314</v>
          </cell>
        </row>
        <row r="224">
          <cell r="C224" t="str">
            <v>HOSPITAL SILVIO MAGALHÃES - CG Nº 019/2022</v>
          </cell>
          <cell r="E224" t="str">
            <v>3.14 - Alimentação Preparada</v>
          </cell>
          <cell r="F224">
            <v>24560896000121</v>
          </cell>
          <cell r="G224" t="str">
            <v>ROBERTA M OLIVEIRA DE LIRA COMERCIO E SERVIÇOS</v>
          </cell>
          <cell r="H224" t="str">
            <v>B</v>
          </cell>
          <cell r="I224" t="str">
            <v>S</v>
          </cell>
          <cell r="J224" t="str">
            <v>4899</v>
          </cell>
          <cell r="K224">
            <v>46135</v>
          </cell>
          <cell r="L224" t="str">
            <v>26260424560896000121550010000048991997367298</v>
          </cell>
          <cell r="M224" t="str">
            <v>26 -  Pernambuco</v>
          </cell>
          <cell r="N224">
            <v>1116.2</v>
          </cell>
        </row>
        <row r="225">
          <cell r="C225" t="str">
            <v>HOSPITAL SILVIO MAGALHÃES - CG Nº 019/2022</v>
          </cell>
          <cell r="E225" t="str">
            <v>3.6 - Material de Expediente</v>
          </cell>
          <cell r="F225">
            <v>8181653000126</v>
          </cell>
          <cell r="G225" t="str">
            <v>SOCIEDADE AGUIAR LEITE LTDA</v>
          </cell>
          <cell r="H225" t="str">
            <v>B</v>
          </cell>
          <cell r="I225" t="str">
            <v>S</v>
          </cell>
          <cell r="J225" t="str">
            <v>10207</v>
          </cell>
          <cell r="K225">
            <v>46120</v>
          </cell>
          <cell r="L225" t="str">
            <v>26260408181653000126550010000102071016664015</v>
          </cell>
          <cell r="M225" t="str">
            <v>26 -  Pernambuco</v>
          </cell>
          <cell r="N225">
            <v>6.49</v>
          </cell>
        </row>
        <row r="226">
          <cell r="C226" t="str">
            <v>HOSPITAL SILVIO MAGALHÃES - CG Nº 019/2022</v>
          </cell>
          <cell r="E226" t="str">
            <v>3.6 - Material de Expediente</v>
          </cell>
          <cell r="F226">
            <v>23914188000189</v>
          </cell>
          <cell r="G226" t="str">
            <v>ALINE DE LUCCA LTDA</v>
          </cell>
          <cell r="H226" t="str">
            <v>B</v>
          </cell>
          <cell r="I226" t="str">
            <v>S</v>
          </cell>
          <cell r="J226" t="str">
            <v>3106</v>
          </cell>
          <cell r="K226">
            <v>46128</v>
          </cell>
          <cell r="L226" t="str">
            <v>26260423914188000189550010000031061000932959</v>
          </cell>
          <cell r="M226" t="str">
            <v>26 -  Pernambuco</v>
          </cell>
          <cell r="N226">
            <v>424</v>
          </cell>
        </row>
        <row r="227">
          <cell r="C227" t="str">
            <v>HOSPITAL SILVIO MAGALHÃES - CG Nº 019/2022</v>
          </cell>
          <cell r="E227" t="str">
            <v>3.6 - Material de Expediente</v>
          </cell>
          <cell r="F227">
            <v>30743270000153</v>
          </cell>
          <cell r="G227" t="str">
            <v>TRIUNFO COMERCIO DE ALIMENTOS PAPEIS MATERIAL DE LIMPEZA</v>
          </cell>
          <cell r="H227" t="str">
            <v>B</v>
          </cell>
          <cell r="I227" t="str">
            <v>S</v>
          </cell>
          <cell r="J227" t="str">
            <v>38622</v>
          </cell>
          <cell r="K227">
            <v>46127</v>
          </cell>
          <cell r="L227" t="str">
            <v>26260430743270000153550010000386221997384697</v>
          </cell>
          <cell r="M227" t="str">
            <v>26 -  Pernambuco</v>
          </cell>
          <cell r="N227">
            <v>7020</v>
          </cell>
        </row>
        <row r="228">
          <cell r="C228" t="str">
            <v>HOSPITAL SILVIO MAGALHÃES - CG Nº 019/2022</v>
          </cell>
          <cell r="E228" t="str">
            <v>3.6 - Material de Expediente</v>
          </cell>
          <cell r="F228">
            <v>8014460000180</v>
          </cell>
          <cell r="G228" t="str">
            <v>VANPEL MATERIAL ESCRITORIO E INFORMATICA</v>
          </cell>
          <cell r="H228" t="str">
            <v>B</v>
          </cell>
          <cell r="I228" t="str">
            <v>S</v>
          </cell>
          <cell r="J228" t="str">
            <v>73100</v>
          </cell>
          <cell r="K228">
            <v>46129</v>
          </cell>
          <cell r="L228" t="str">
            <v>26260408014460000180550010000731001001564934</v>
          </cell>
          <cell r="M228" t="str">
            <v>26 -  Pernambuco</v>
          </cell>
          <cell r="N228">
            <v>1417.64</v>
          </cell>
        </row>
        <row r="229">
          <cell r="C229" t="str">
            <v>HOSPITAL SILVIO MAGALHÃES - CG Nº 019/2022</v>
          </cell>
          <cell r="E229" t="str">
            <v>3.6 - Material de Expediente</v>
          </cell>
          <cell r="F229">
            <v>15610582000103</v>
          </cell>
          <cell r="G229" t="str">
            <v>ETIQUETAS RECIFE LTDA</v>
          </cell>
          <cell r="H229" t="str">
            <v>B</v>
          </cell>
          <cell r="I229" t="str">
            <v>S</v>
          </cell>
          <cell r="J229" t="str">
            <v>1848</v>
          </cell>
          <cell r="K229">
            <v>46135</v>
          </cell>
          <cell r="L229" t="str">
            <v>26260415610582000103550010000018481327968022</v>
          </cell>
          <cell r="M229" t="str">
            <v>26 -  Pernambuco</v>
          </cell>
          <cell r="N229">
            <v>5033.3999999999996</v>
          </cell>
        </row>
        <row r="230">
          <cell r="C230" t="str">
            <v>HOSPITAL SILVIO MAGALHÃES - CG Nº 019/2022</v>
          </cell>
          <cell r="E230" t="str">
            <v>3.6 - Material de Expediente</v>
          </cell>
          <cell r="F230">
            <v>50145448000171</v>
          </cell>
          <cell r="G230" t="str">
            <v>TEND TUDO BAZAR COMERCIO ATACADISTA DE ART DE ESCRITORIO LTDA</v>
          </cell>
          <cell r="H230" t="str">
            <v>B</v>
          </cell>
          <cell r="I230" t="str">
            <v>S</v>
          </cell>
          <cell r="J230" t="str">
            <v>4172</v>
          </cell>
          <cell r="K230">
            <v>46128</v>
          </cell>
          <cell r="L230" t="str">
            <v>26260450145448000171550010000041721000057398</v>
          </cell>
          <cell r="M230" t="str">
            <v>26 -  Pernambuco</v>
          </cell>
          <cell r="N230">
            <v>1677.23</v>
          </cell>
        </row>
        <row r="231">
          <cell r="C231" t="str">
            <v>HOSPITAL SILVIO MAGALHÃES - CG Nº 019/2022</v>
          </cell>
          <cell r="E231" t="str">
            <v>3.6 - Material de Expediente</v>
          </cell>
          <cell r="F231">
            <v>29447408000198</v>
          </cell>
          <cell r="G231" t="str">
            <v>L F DOS SANTOS GRAFICA</v>
          </cell>
          <cell r="H231" t="str">
            <v>B</v>
          </cell>
          <cell r="I231" t="str">
            <v>S</v>
          </cell>
          <cell r="J231" t="str">
            <v>3581</v>
          </cell>
          <cell r="K231">
            <v>46134</v>
          </cell>
          <cell r="L231" t="str">
            <v>26260429447408000198550010000035811107798439</v>
          </cell>
          <cell r="M231" t="str">
            <v>26 -  Pernambuco</v>
          </cell>
          <cell r="N231">
            <v>300</v>
          </cell>
        </row>
        <row r="232">
          <cell r="C232" t="str">
            <v>HOSPITAL SILVIO MAGALHÃES - CG Nº 019/2022</v>
          </cell>
          <cell r="E232" t="str">
            <v>3.6 - Material de Expediente</v>
          </cell>
          <cell r="F232">
            <v>29447408000198</v>
          </cell>
          <cell r="G232" t="str">
            <v>L F DOS SANTOS GRAFICA</v>
          </cell>
          <cell r="H232" t="str">
            <v>B</v>
          </cell>
          <cell r="I232" t="str">
            <v>S</v>
          </cell>
          <cell r="J232" t="str">
            <v>3589</v>
          </cell>
          <cell r="K232">
            <v>46136</v>
          </cell>
          <cell r="L232" t="str">
            <v>26260429447408000198550010000035891149855633</v>
          </cell>
          <cell r="M232" t="str">
            <v>26 -  Pernambuco</v>
          </cell>
          <cell r="N232">
            <v>3480</v>
          </cell>
        </row>
        <row r="233">
          <cell r="C233" t="str">
            <v>HOSPITAL SILVIO MAGALHÃES - CG Nº 019/2022</v>
          </cell>
          <cell r="E233" t="str">
            <v>3.6 - Material de Expediente</v>
          </cell>
          <cell r="F233">
            <v>7264693000179</v>
          </cell>
          <cell r="G233" t="str">
            <v>RENASCER MERCANTIL FERRAGISTA LTDA</v>
          </cell>
          <cell r="H233" t="str">
            <v>B</v>
          </cell>
          <cell r="I233" t="str">
            <v>S</v>
          </cell>
          <cell r="J233" t="str">
            <v>875260</v>
          </cell>
          <cell r="K233">
            <v>46141</v>
          </cell>
          <cell r="L233" t="str">
            <v>26260407264693000179550010008752601627821314</v>
          </cell>
          <cell r="M233" t="str">
            <v>26 -  Pernambuco</v>
          </cell>
          <cell r="N233">
            <v>408.6</v>
          </cell>
        </row>
        <row r="234">
          <cell r="C234" t="str">
            <v>HOSPITAL SILVIO MAGALHÃES - CG Nº 019/2022</v>
          </cell>
          <cell r="E234" t="str">
            <v>3.6 - Material de Expediente</v>
          </cell>
          <cell r="F234">
            <v>9626224000188</v>
          </cell>
          <cell r="G234" t="str">
            <v>D J PLÁSTICOS LTDA</v>
          </cell>
          <cell r="H234" t="str">
            <v>B</v>
          </cell>
          <cell r="I234" t="str">
            <v>S</v>
          </cell>
          <cell r="J234" t="str">
            <v>10689</v>
          </cell>
          <cell r="K234">
            <v>46129</v>
          </cell>
          <cell r="L234" t="str">
            <v>35260409626224000188550010000106891531772568</v>
          </cell>
          <cell r="M234" t="str">
            <v>35 -  São Paulo</v>
          </cell>
          <cell r="N234">
            <v>3235</v>
          </cell>
        </row>
        <row r="235">
          <cell r="C235" t="str">
            <v>HOSPITAL SILVIO MAGALHÃES - CG Nº 019/2022</v>
          </cell>
          <cell r="E235" t="str">
            <v>5.16 - Serviços Médico-Hospitalares, Odotonlogia e Laboratoriais</v>
          </cell>
          <cell r="F235">
            <v>31635476000122</v>
          </cell>
          <cell r="G235" t="str">
            <v>HSM2 CLINICAS E SERVIÇOS EM SAUDE</v>
          </cell>
          <cell r="H235" t="str">
            <v>S</v>
          </cell>
          <cell r="I235" t="str">
            <v>S</v>
          </cell>
          <cell r="J235" t="str">
            <v>1653</v>
          </cell>
          <cell r="K235">
            <v>46157</v>
          </cell>
          <cell r="L235" t="str">
            <v>BAXPXOEE</v>
          </cell>
          <cell r="M235" t="str">
            <v>2502201 - Bom Jesus - PB</v>
          </cell>
          <cell r="N235">
            <v>10485.4</v>
          </cell>
        </row>
        <row r="236">
          <cell r="C236" t="str">
            <v>HOSPITAL SILVIO MAGALHÃES - CG Nº 019/2022</v>
          </cell>
          <cell r="E236" t="str">
            <v>5.16 - Serviços Médico-Hospitalares, Odotonlogia e Laboratoriais</v>
          </cell>
          <cell r="F236">
            <v>48932480000155</v>
          </cell>
          <cell r="G236" t="str">
            <v>JORGE LUIZ BRASIL VIEIRA</v>
          </cell>
          <cell r="H236" t="str">
            <v>S</v>
          </cell>
          <cell r="I236" t="str">
            <v>S</v>
          </cell>
          <cell r="J236" t="str">
            <v>12</v>
          </cell>
          <cell r="K236">
            <v>46149</v>
          </cell>
          <cell r="L236" t="str">
            <v>26116062248932480000155000000000001226055286718297</v>
          </cell>
          <cell r="M236" t="str">
            <v>2611606 - Recife - PE</v>
          </cell>
          <cell r="N236">
            <v>3510</v>
          </cell>
        </row>
        <row r="237">
          <cell r="C237" t="str">
            <v>HOSPITAL SILVIO MAGALHÃES - CG Nº 019/2022</v>
          </cell>
          <cell r="E237" t="str">
            <v>5.99 - Outros Serviços de Terceiros Pessoa Jurídica</v>
          </cell>
          <cell r="F237">
            <v>21794062000192</v>
          </cell>
          <cell r="G237" t="str">
            <v>ASOS OCUPACIONAL LTDA</v>
          </cell>
          <cell r="H237" t="str">
            <v>S</v>
          </cell>
          <cell r="I237" t="str">
            <v>S</v>
          </cell>
          <cell r="J237" t="str">
            <v>143</v>
          </cell>
          <cell r="K237">
            <v>46146</v>
          </cell>
          <cell r="L237" t="str">
            <v>26079011221794062000192260000000014326052182828766</v>
          </cell>
          <cell r="M237" t="str">
            <v>2607901 - Jaboatão dos Guararapes - PE</v>
          </cell>
          <cell r="N237">
            <v>6370</v>
          </cell>
        </row>
        <row r="238">
          <cell r="C238" t="str">
            <v>HOSPITAL SILVIO MAGALHÃES - CG Nº 019/2022</v>
          </cell>
          <cell r="E238" t="str">
            <v>5.1 - Locação de Equipamentos Médicos-Hospitalares</v>
          </cell>
          <cell r="F238">
            <v>48146804000200</v>
          </cell>
          <cell r="G238" t="str">
            <v>UNIVEN</v>
          </cell>
          <cell r="H238" t="str">
            <v>S</v>
          </cell>
          <cell r="I238" t="str">
            <v>N</v>
          </cell>
          <cell r="J238" t="str">
            <v>165</v>
          </cell>
          <cell r="K238">
            <v>46113</v>
          </cell>
          <cell r="M238" t="str">
            <v>4211900 - Palhoça - SC</v>
          </cell>
          <cell r="N238">
            <v>5625</v>
          </cell>
        </row>
        <row r="239">
          <cell r="C239" t="str">
            <v>HOSPITAL SILVIO MAGALHÃES - CG Nº 019/2022</v>
          </cell>
          <cell r="E239" t="str">
            <v>5.17 - Manutenção de Software, Certificação Digital e Microfilmagem</v>
          </cell>
          <cell r="F239">
            <v>4069709000102</v>
          </cell>
          <cell r="G239" t="str">
            <v xml:space="preserve">BIONEXO S A </v>
          </cell>
          <cell r="H239" t="str">
            <v>S</v>
          </cell>
          <cell r="I239" t="str">
            <v>S</v>
          </cell>
          <cell r="J239" t="str">
            <v>652058</v>
          </cell>
          <cell r="K239">
            <v>46147</v>
          </cell>
          <cell r="L239" t="str">
            <v>EHMHIGPW</v>
          </cell>
          <cell r="M239" t="str">
            <v>3550308 - São Paulo - SP</v>
          </cell>
          <cell r="N239">
            <v>2102.61</v>
          </cell>
        </row>
        <row r="240">
          <cell r="C240" t="str">
            <v>HOSPITAL SILVIO MAGALHÃES - CG Nº 019/2022</v>
          </cell>
          <cell r="E240" t="str">
            <v>5.16 - Serviços Médico-Hospitalares, Odotonlogia e Laboratoriais</v>
          </cell>
          <cell r="F240">
            <v>56037136000120</v>
          </cell>
          <cell r="G240" t="str">
            <v>NOB SERVICOS MEDICOS LTDA</v>
          </cell>
          <cell r="H240" t="str">
            <v>S</v>
          </cell>
          <cell r="I240" t="str">
            <v>S</v>
          </cell>
          <cell r="J240" t="str">
            <v>11</v>
          </cell>
          <cell r="K240">
            <v>46160</v>
          </cell>
          <cell r="L240" t="str">
            <v>26116062256037136000120000000000001126055993597284</v>
          </cell>
          <cell r="M240" t="str">
            <v>2611606 - Recife - PE</v>
          </cell>
          <cell r="N240">
            <v>6367.7</v>
          </cell>
        </row>
        <row r="241">
          <cell r="C241" t="str">
            <v>HOSPITAL SILVIO MAGALHÃES - CG Nº 019/2022</v>
          </cell>
          <cell r="E241" t="str">
            <v xml:space="preserve">5.25 - Serviços Bancários </v>
          </cell>
          <cell r="F241">
            <v>360305158247</v>
          </cell>
          <cell r="G241" t="str">
            <v>TARIFA CAIXA ECONOMICA FEDERAL</v>
          </cell>
          <cell r="H241" t="str">
            <v>S</v>
          </cell>
          <cell r="I241" t="str">
            <v>N</v>
          </cell>
          <cell r="J241" t="str">
            <v>04/2026</v>
          </cell>
          <cell r="K241">
            <v>46142</v>
          </cell>
          <cell r="M241" t="str">
            <v>2611606 - Recife - PE</v>
          </cell>
          <cell r="N241">
            <v>39</v>
          </cell>
        </row>
        <row r="242">
          <cell r="C242" t="str">
            <v>HOSPITAL SILVIO MAGALHÃES - CG Nº 019/2022</v>
          </cell>
          <cell r="E242" t="str">
            <v>5.17 - Manutenção de Software, Certificação Digital e Microfilmagem</v>
          </cell>
          <cell r="F242">
            <v>43166657000136</v>
          </cell>
          <cell r="G242" t="str">
            <v>SERVICOS TECNICOS LTDA</v>
          </cell>
          <cell r="H242" t="str">
            <v>S</v>
          </cell>
          <cell r="I242" t="str">
            <v>S</v>
          </cell>
          <cell r="J242" t="str">
            <v>219</v>
          </cell>
          <cell r="K242">
            <v>46113</v>
          </cell>
          <cell r="L242" t="str">
            <v>261160622431666570001360000000021926041915324359</v>
          </cell>
          <cell r="M242" t="str">
            <v>2611606 - Recife - PE</v>
          </cell>
          <cell r="N242">
            <v>21338.63</v>
          </cell>
        </row>
        <row r="243">
          <cell r="C243" t="str">
            <v>HOSPITAL SILVIO MAGALHÃES - CG Nº 019/2022</v>
          </cell>
          <cell r="E243" t="str">
            <v>5.99 - Outros Serviços de Terceiros Pessoa Jurídica</v>
          </cell>
          <cell r="F243">
            <v>360305158247</v>
          </cell>
          <cell r="G243" t="str">
            <v>CAIXA ECONOMICA – FGTS RETRO 12/2012</v>
          </cell>
          <cell r="H243" t="str">
            <v>S</v>
          </cell>
          <cell r="I243" t="str">
            <v>N</v>
          </cell>
          <cell r="J243" t="str">
            <v>017984</v>
          </cell>
          <cell r="K243">
            <v>46122</v>
          </cell>
          <cell r="M243" t="str">
            <v>2610004 - Palmares - PE</v>
          </cell>
          <cell r="N243">
            <v>7067.74</v>
          </cell>
        </row>
        <row r="244">
          <cell r="C244" t="str">
            <v>HOSPITAL SILVIO MAGALHÃES - CG Nº 019/2022</v>
          </cell>
          <cell r="E244" t="str">
            <v>5.99 - Outros Serviços de Terceiros Pessoa Jurídica</v>
          </cell>
          <cell r="F244">
            <v>360305158247</v>
          </cell>
          <cell r="G244" t="str">
            <v>CAIXA ECONOMICA – FGTS RETRO 12/2012</v>
          </cell>
          <cell r="H244" t="str">
            <v>S</v>
          </cell>
          <cell r="I244" t="str">
            <v>N</v>
          </cell>
          <cell r="J244" t="str">
            <v>017983</v>
          </cell>
          <cell r="K244">
            <v>46136</v>
          </cell>
          <cell r="M244" t="str">
            <v>2610004 - Palmares - PE</v>
          </cell>
          <cell r="N244">
            <v>2788.09</v>
          </cell>
        </row>
        <row r="245">
          <cell r="C245" t="str">
            <v>HOSPITAL SILVIO MAGALHÃES - CG Nº 019/2022</v>
          </cell>
          <cell r="E245" t="str">
            <v>5.16 - Serviços Médico-Hospitalares, Odotonlogia e Laboratoriais</v>
          </cell>
          <cell r="F245">
            <v>58435232000152</v>
          </cell>
          <cell r="G245" t="str">
            <v>JULIA NUMERIANO VILARIM ATIVIDADE MEDICA LTDA</v>
          </cell>
          <cell r="H245" t="str">
            <v>S</v>
          </cell>
          <cell r="I245" t="str">
            <v>S</v>
          </cell>
          <cell r="J245" t="str">
            <v>9</v>
          </cell>
          <cell r="K245">
            <v>46153</v>
          </cell>
          <cell r="L245" t="str">
            <v>26057072258435232000152000000000000926050086289476</v>
          </cell>
          <cell r="M245" t="str">
            <v>2605707 - Floresta - PE</v>
          </cell>
          <cell r="N245">
            <v>23760</v>
          </cell>
        </row>
        <row r="246">
          <cell r="C246" t="str">
            <v>HOSPITAL SILVIO MAGALHÃES - CG Nº 019/2022</v>
          </cell>
          <cell r="E246" t="str">
            <v>5.16 - Serviços Médico-Hospitalares, Odotonlogia e Laboratoriais</v>
          </cell>
          <cell r="F246">
            <v>51432477000187</v>
          </cell>
          <cell r="G246" t="str">
            <v>MASTERMED PE VI GESTAO MEDICA LTDA</v>
          </cell>
          <cell r="H246" t="str">
            <v>S</v>
          </cell>
          <cell r="I246" t="str">
            <v>S</v>
          </cell>
          <cell r="J246" t="str">
            <v>477</v>
          </cell>
          <cell r="K246">
            <v>46154</v>
          </cell>
          <cell r="L246" t="str">
            <v>26096001251432477000187260000000047726055621172025</v>
          </cell>
          <cell r="M246" t="str">
            <v>2609600 - Olinda - PE</v>
          </cell>
          <cell r="N246">
            <v>23780</v>
          </cell>
        </row>
        <row r="247">
          <cell r="C247" t="str">
            <v>HOSPITAL SILVIO MAGALHÃES - CG Nº 019/2022</v>
          </cell>
          <cell r="E247" t="str">
            <v>5.3 - Locação de Máquinas e Equipamentos</v>
          </cell>
          <cell r="F247">
            <v>34624704000157</v>
          </cell>
          <cell r="G247" t="str">
            <v>TECHSYST SISTEMAS DE AUTOMAÇÃO</v>
          </cell>
          <cell r="H247" t="str">
            <v>S</v>
          </cell>
          <cell r="I247" t="str">
            <v>N</v>
          </cell>
          <cell r="J247" t="str">
            <v>153</v>
          </cell>
          <cell r="K247">
            <v>46146</v>
          </cell>
          <cell r="M247" t="str">
            <v>2611606 - Recife - PE</v>
          </cell>
          <cell r="N247">
            <v>1040</v>
          </cell>
        </row>
        <row r="248">
          <cell r="C248" t="str">
            <v>HOSPITAL SILVIO MAGALHÃES - CG Nº 019/2022</v>
          </cell>
          <cell r="E248" t="str">
            <v>5.16 - Serviços Médico-Hospitalares, Odotonlogia e Laboratoriais</v>
          </cell>
          <cell r="F248">
            <v>55478140000161</v>
          </cell>
          <cell r="G248" t="str">
            <v>DAY CLINIC SOLUÇÕES</v>
          </cell>
          <cell r="H248" t="str">
            <v>S</v>
          </cell>
          <cell r="I248" t="str">
            <v>S</v>
          </cell>
          <cell r="J248" t="str">
            <v>25</v>
          </cell>
          <cell r="K248">
            <v>46154</v>
          </cell>
          <cell r="L248" t="str">
            <v>26116062255478140000161000000000002526059823575389</v>
          </cell>
          <cell r="M248" t="str">
            <v>2611606 - Recife - PE</v>
          </cell>
          <cell r="N248">
            <v>10560</v>
          </cell>
        </row>
        <row r="249">
          <cell r="C249" t="str">
            <v>HOSPITAL SILVIO MAGALHÃES - CG Nº 019/2022</v>
          </cell>
          <cell r="E249" t="str">
            <v>5.16 - Serviços Médico-Hospitalares, Odotonlogia e Laboratoriais</v>
          </cell>
          <cell r="F249">
            <v>9594903000112</v>
          </cell>
          <cell r="G249" t="str">
            <v>UNIDADE DE UROLOGIA</v>
          </cell>
          <cell r="H249" t="str">
            <v>S</v>
          </cell>
          <cell r="I249" t="str">
            <v>S</v>
          </cell>
          <cell r="J249" t="str">
            <v>4158</v>
          </cell>
          <cell r="K249">
            <v>46163</v>
          </cell>
          <cell r="L249" t="str">
            <v>5IQNIJJYG</v>
          </cell>
          <cell r="M249" t="str">
            <v>2604106 - Caruaru - PE</v>
          </cell>
          <cell r="N249">
            <v>2650</v>
          </cell>
        </row>
        <row r="250">
          <cell r="C250" t="str">
            <v>HOSPITAL SILVIO MAGALHÃES - CG Nº 019/2022</v>
          </cell>
          <cell r="E250" t="str">
            <v>5.99 - Outros Serviços de Terceiros Pessoa Jurídica</v>
          </cell>
          <cell r="F250">
            <v>8654123000158</v>
          </cell>
          <cell r="G250" t="str">
            <v>AUDISA AUDITORES ASSOCIADOS S/S</v>
          </cell>
          <cell r="H250" t="str">
            <v>S</v>
          </cell>
          <cell r="I250" t="str">
            <v>S</v>
          </cell>
          <cell r="J250" t="str">
            <v>33391</v>
          </cell>
          <cell r="K250">
            <v>46113</v>
          </cell>
          <cell r="L250" t="str">
            <v>123W162906212364799S</v>
          </cell>
          <cell r="M250" t="str">
            <v>3505708 - Barueri - SP</v>
          </cell>
          <cell r="N250">
            <v>1189</v>
          </cell>
        </row>
        <row r="251">
          <cell r="C251" t="str">
            <v>HOSPITAL SILVIO MAGALHÃES - CG Nº 019/2022</v>
          </cell>
          <cell r="E251" t="str">
            <v>5.99 - Outros Serviços de Terceiros Pessoa Jurídica</v>
          </cell>
          <cell r="F251">
            <v>45671533000133</v>
          </cell>
          <cell r="G251" t="str">
            <v>VITORINO E MAIA ADVOGADOS</v>
          </cell>
          <cell r="H251" t="str">
            <v>S</v>
          </cell>
          <cell r="I251" t="str">
            <v>S</v>
          </cell>
          <cell r="J251" t="str">
            <v>86</v>
          </cell>
          <cell r="K251">
            <v>46145</v>
          </cell>
          <cell r="L251" t="str">
            <v>26116062245671533000133000000000008626053840932469</v>
          </cell>
          <cell r="M251" t="str">
            <v>2611606 - Recife - PE</v>
          </cell>
          <cell r="N251">
            <v>6900.17</v>
          </cell>
        </row>
        <row r="252">
          <cell r="C252" t="str">
            <v>HOSPITAL SILVIO MAGALHÃES - CG Nº 019/2022</v>
          </cell>
          <cell r="E252" t="str">
            <v>5.17 - Manutenção de Software, Certificação Digital e Microfilmagem</v>
          </cell>
          <cell r="F252">
            <v>6312868000103</v>
          </cell>
          <cell r="G252" t="str">
            <v>TASCOM INFORMATICA LTDA</v>
          </cell>
          <cell r="H252" t="str">
            <v>S</v>
          </cell>
          <cell r="I252" t="str">
            <v>S</v>
          </cell>
          <cell r="J252" t="str">
            <v>1434,31</v>
          </cell>
          <cell r="K252">
            <v>46114</v>
          </cell>
          <cell r="L252" t="str">
            <v>2GRX0144D</v>
          </cell>
          <cell r="M252" t="str">
            <v>2610707 - Paulista - PE</v>
          </cell>
          <cell r="N252">
            <v>1434.31</v>
          </cell>
        </row>
        <row r="253">
          <cell r="C253" t="str">
            <v>HOSPITAL SILVIO MAGALHÃES - CG Nº 019/2022</v>
          </cell>
          <cell r="E253" t="str">
            <v>5.16 - Serviços Médico-Hospitalares, Odotonlogia e Laboratoriais</v>
          </cell>
          <cell r="F253">
            <v>58676949000196</v>
          </cell>
          <cell r="G253" t="str">
            <v>M S ATIVIDADE MEDICA LTDA</v>
          </cell>
          <cell r="H253" t="str">
            <v>S</v>
          </cell>
          <cell r="I253" t="str">
            <v>S</v>
          </cell>
          <cell r="J253" t="str">
            <v>66</v>
          </cell>
          <cell r="K253">
            <v>46155</v>
          </cell>
          <cell r="L253" t="str">
            <v>LN372HBRW</v>
          </cell>
          <cell r="M253" t="str">
            <v>2610004 - Palmares - PE</v>
          </cell>
          <cell r="N253">
            <v>13200</v>
          </cell>
        </row>
        <row r="254">
          <cell r="C254" t="str">
            <v>HOSPITAL SILVIO MAGALHÃES - CG Nº 019/2022</v>
          </cell>
          <cell r="E254" t="str">
            <v>5.16 - Serviços Médico-Hospitalares, Odotonlogia e Laboratoriais</v>
          </cell>
          <cell r="F254">
            <v>64015526000128</v>
          </cell>
          <cell r="G254" t="str">
            <v>FEMINAGYN CLINICA DE GINECOLOGIA E OBSTETRICIA LTDA</v>
          </cell>
          <cell r="H254" t="str">
            <v>S</v>
          </cell>
          <cell r="I254" t="str">
            <v>S</v>
          </cell>
          <cell r="J254" t="str">
            <v>16</v>
          </cell>
          <cell r="K254">
            <v>46160</v>
          </cell>
          <cell r="L254" t="str">
            <v>HNMV5CEKU</v>
          </cell>
          <cell r="M254" t="str">
            <v>2507507 - João Pessoa - PB</v>
          </cell>
          <cell r="N254">
            <v>24323.200000000001</v>
          </cell>
        </row>
        <row r="255">
          <cell r="C255" t="str">
            <v>HOSPITAL SILVIO MAGALHÃES - CG Nº 019/2022</v>
          </cell>
          <cell r="E255" t="str">
            <v>5.16 - Serviços Médico-Hospitalares, Odotonlogia e Laboratoriais</v>
          </cell>
          <cell r="F255">
            <v>45637249000140</v>
          </cell>
          <cell r="G255" t="str">
            <v>STARMED ATIVIDADES MEDICAS</v>
          </cell>
          <cell r="H255" t="str">
            <v>S</v>
          </cell>
          <cell r="I255" t="str">
            <v>S</v>
          </cell>
          <cell r="J255" t="str">
            <v>639</v>
          </cell>
          <cell r="K255">
            <v>46160</v>
          </cell>
          <cell r="L255" t="str">
            <v>26096001245637249000140260000000063926050130304205</v>
          </cell>
          <cell r="M255" t="str">
            <v>2609600 - Olinda - PE</v>
          </cell>
          <cell r="N255">
            <v>13735.4</v>
          </cell>
        </row>
        <row r="256">
          <cell r="C256" t="str">
            <v>HOSPITAL SILVIO MAGALHÃES - CG Nº 019/2022</v>
          </cell>
          <cell r="E256" t="str">
            <v>5.99 - Outros Serviços de Terceiros Pessoa Jurídica</v>
          </cell>
          <cell r="F256">
            <v>33279132000153</v>
          </cell>
          <cell r="G256" t="str">
            <v>SOLUÇÃO SERVIÇOS DE ESCRITORIO</v>
          </cell>
          <cell r="H256" t="str">
            <v>S</v>
          </cell>
          <cell r="I256" t="str">
            <v>S</v>
          </cell>
          <cell r="J256" t="str">
            <v>57</v>
          </cell>
          <cell r="K256">
            <v>46154</v>
          </cell>
          <cell r="L256" t="str">
            <v>26116062233279132000153000000000005726058403342554</v>
          </cell>
          <cell r="M256" t="str">
            <v>2611606 - Recife - PE</v>
          </cell>
          <cell r="N256">
            <v>271.58</v>
          </cell>
        </row>
        <row r="257">
          <cell r="C257" t="str">
            <v>HOSPITAL SILVIO MAGALHÃES - CG Nº 019/2022</v>
          </cell>
          <cell r="E257" t="str">
            <v>5.3 - Locação de Máquinas e Equipamentos</v>
          </cell>
          <cell r="F257">
            <v>1579387000145</v>
          </cell>
          <cell r="G257" t="str">
            <v>INTELIGENCIA ARTIFICIAL TECNOLOGIA E REFRIGERAÇÃO</v>
          </cell>
          <cell r="H257" t="str">
            <v>S</v>
          </cell>
          <cell r="I257" t="str">
            <v>N</v>
          </cell>
          <cell r="J257" t="str">
            <v>14293</v>
          </cell>
          <cell r="K257">
            <v>46146</v>
          </cell>
          <cell r="M257" t="str">
            <v>3300407 - Barra Mansa - RJ</v>
          </cell>
          <cell r="N257">
            <v>3053</v>
          </cell>
        </row>
        <row r="258">
          <cell r="C258" t="str">
            <v>HOSPITAL SILVIO MAGALHÃES - CG Nº 019/2022</v>
          </cell>
          <cell r="E258" t="str">
            <v>5.5 - Reparo e Manutenção de Máquinas e Equipamentos</v>
          </cell>
          <cell r="F258">
            <v>18204483000101</v>
          </cell>
          <cell r="G258" t="str">
            <v>WAGNER FERNANDES SALES DA SILVA &amp; CIA LTDA</v>
          </cell>
          <cell r="H258" t="str">
            <v>S</v>
          </cell>
          <cell r="I258" t="str">
            <v>S</v>
          </cell>
          <cell r="J258" t="str">
            <v>6119</v>
          </cell>
          <cell r="K258">
            <v>46146</v>
          </cell>
          <cell r="L258" t="str">
            <v>MY6RD9RR0</v>
          </cell>
          <cell r="M258" t="str">
            <v>2704302 - Maceió - AL</v>
          </cell>
          <cell r="N258">
            <v>16965</v>
          </cell>
        </row>
        <row r="259">
          <cell r="C259" t="str">
            <v>HOSPITAL SILVIO MAGALHÃES - CG Nº 019/2022</v>
          </cell>
          <cell r="E259" t="str">
            <v>5.99 - Outros Serviços de Terceiros Pessoa Jurídica</v>
          </cell>
          <cell r="F259">
            <v>10868663000186</v>
          </cell>
          <cell r="G259" t="str">
            <v xml:space="preserve">ACG ADMINISTRADORA DE CARTÕES </v>
          </cell>
          <cell r="H259" t="str">
            <v>S</v>
          </cell>
          <cell r="I259" t="str">
            <v>N</v>
          </cell>
          <cell r="J259" t="str">
            <v xml:space="preserve">9628363 </v>
          </cell>
          <cell r="K259">
            <v>46115</v>
          </cell>
          <cell r="M259" t="str">
            <v>3550308 - São Paulo - SP</v>
          </cell>
          <cell r="N259">
            <v>3</v>
          </cell>
        </row>
        <row r="260">
          <cell r="C260" t="str">
            <v>HOSPITAL SILVIO MAGALHÃES - CG Nº 019/2022</v>
          </cell>
          <cell r="E260" t="str">
            <v>5.16 - Serviços Médico-Hospitalares, Odotonlogia e Laboratoriais</v>
          </cell>
          <cell r="F260">
            <v>51018327000121</v>
          </cell>
          <cell r="G260" t="str">
            <v>SAFEMED SAUDE LTDA</v>
          </cell>
          <cell r="H260" t="str">
            <v>S</v>
          </cell>
          <cell r="I260" t="str">
            <v>S</v>
          </cell>
          <cell r="J260" t="str">
            <v>435</v>
          </cell>
          <cell r="K260">
            <v>46160</v>
          </cell>
          <cell r="L260" t="str">
            <v>26096001251018327000121260000000043526058390353943</v>
          </cell>
          <cell r="M260" t="str">
            <v>2609600 - Olinda - PE</v>
          </cell>
          <cell r="N260">
            <v>6495.4</v>
          </cell>
        </row>
        <row r="261">
          <cell r="C261" t="str">
            <v>HOSPITAL SILVIO MAGALHÃES - CG Nº 019/2022</v>
          </cell>
          <cell r="E261" t="str">
            <v>5.16 - Serviços Médico-Hospitalares, Odotonlogia e Laboratoriais</v>
          </cell>
          <cell r="F261">
            <v>52355127000127</v>
          </cell>
          <cell r="G261" t="str">
            <v>MASTERMED PE III GESTAO MEDICA LTDA</v>
          </cell>
          <cell r="H261" t="str">
            <v>S</v>
          </cell>
          <cell r="I261" t="str">
            <v>S</v>
          </cell>
          <cell r="J261" t="str">
            <v>1174</v>
          </cell>
          <cell r="K261">
            <v>46153</v>
          </cell>
          <cell r="L261" t="str">
            <v>26096001252355127000127260000000117426055979363820</v>
          </cell>
          <cell r="M261" t="str">
            <v>2609600 - Olinda - PE</v>
          </cell>
          <cell r="N261">
            <v>23760</v>
          </cell>
        </row>
        <row r="262">
          <cell r="C262" t="str">
            <v>HOSPITAL SILVIO MAGALHÃES - CG Nº 019/2022</v>
          </cell>
          <cell r="E262" t="str">
            <v>5.16 - Serviços Médico-Hospitalares, Odotonlogia e Laboratoriais</v>
          </cell>
          <cell r="F262">
            <v>39267077000168</v>
          </cell>
          <cell r="G262" t="str">
            <v>ORTHOPRIME CLINIC LTDA</v>
          </cell>
          <cell r="H262" t="str">
            <v>S</v>
          </cell>
          <cell r="I262" t="str">
            <v>S</v>
          </cell>
          <cell r="J262" t="str">
            <v>28</v>
          </cell>
          <cell r="K262">
            <v>46156</v>
          </cell>
          <cell r="L262" t="str">
            <v>4THSQT5F</v>
          </cell>
          <cell r="M262" t="str">
            <v>2610004 - Palmares - PE</v>
          </cell>
          <cell r="N262">
            <v>32477</v>
          </cell>
        </row>
        <row r="263">
          <cell r="C263" t="str">
            <v>HOSPITAL SILVIO MAGALHÃES - CG Nº 019/2022</v>
          </cell>
          <cell r="E263" t="str">
            <v>5.3 - Locação de Máquinas e Equipamentos</v>
          </cell>
          <cell r="F263">
            <v>24801362000140</v>
          </cell>
          <cell r="G263" t="str">
            <v xml:space="preserve">AMD TECNOLOGIA DA INFORMAÇÃO </v>
          </cell>
          <cell r="H263" t="str">
            <v>S</v>
          </cell>
          <cell r="I263" t="str">
            <v>N</v>
          </cell>
          <cell r="J263" t="str">
            <v>2616</v>
          </cell>
          <cell r="K263">
            <v>46143</v>
          </cell>
          <cell r="M263" t="str">
            <v>2611606 - Recife - PE</v>
          </cell>
          <cell r="N263">
            <v>2214</v>
          </cell>
        </row>
        <row r="264">
          <cell r="C264" t="str">
            <v>HOSPITAL SILVIO MAGALHÃES - CG Nº 019/2022</v>
          </cell>
          <cell r="E264" t="str">
            <v>5.8 - Locação de Veículos Automotores</v>
          </cell>
          <cell r="F264">
            <v>1838726000160</v>
          </cell>
          <cell r="G264" t="str">
            <v>S E B LOCAÇÕES DE VEICULOS</v>
          </cell>
          <cell r="H264" t="str">
            <v>S</v>
          </cell>
          <cell r="I264" t="str">
            <v>N</v>
          </cell>
          <cell r="J264" t="str">
            <v>15367</v>
          </cell>
          <cell r="K264">
            <v>46146</v>
          </cell>
          <cell r="M264" t="str">
            <v>2610004 - Palmares - PE</v>
          </cell>
          <cell r="N264">
            <v>5180</v>
          </cell>
        </row>
        <row r="265">
          <cell r="C265" t="str">
            <v>HOSPITAL SILVIO MAGALHÃES - CG Nº 019/2022</v>
          </cell>
          <cell r="E265" t="str">
            <v>5.99 - Outros Serviços de Terceiros Pessoa Jurídica</v>
          </cell>
          <cell r="F265">
            <v>24392243000180</v>
          </cell>
          <cell r="G265" t="str">
            <v>SERVICO DE IMAGENS RADIOGRAFICAS DO RECIFE</v>
          </cell>
          <cell r="H265" t="str">
            <v>S</v>
          </cell>
          <cell r="I265" t="str">
            <v>S</v>
          </cell>
          <cell r="J265" t="str">
            <v>2176</v>
          </cell>
          <cell r="K265">
            <v>46136</v>
          </cell>
          <cell r="L265" t="str">
            <v>2611606222439224300018000000000217626046024372340</v>
          </cell>
          <cell r="M265" t="str">
            <v>2611606 - Recife - PE</v>
          </cell>
          <cell r="N265">
            <v>7100.38</v>
          </cell>
        </row>
        <row r="266">
          <cell r="C266" t="str">
            <v>HOSPITAL SILVIO MAGALHÃES - CG Nº 019/2022</v>
          </cell>
          <cell r="E266" t="str">
            <v xml:space="preserve">5.7 - Reparo e Manutenção de Bens Movéis de Outras Naturezas </v>
          </cell>
          <cell r="F266">
            <v>24069083000133</v>
          </cell>
          <cell r="G266" t="str">
            <v>DANIEL AMARO DA SILVA</v>
          </cell>
          <cell r="H266" t="str">
            <v>S</v>
          </cell>
          <cell r="I266" t="str">
            <v>S</v>
          </cell>
          <cell r="J266" t="str">
            <v>94</v>
          </cell>
          <cell r="K266">
            <v>46139</v>
          </cell>
          <cell r="L266" t="str">
            <v>47450AVPDVDE3TBAF7AD3K97KSAI2YC9</v>
          </cell>
          <cell r="M266" t="str">
            <v>2600401 - Água Preta - PE</v>
          </cell>
          <cell r="N266">
            <v>3120</v>
          </cell>
        </row>
        <row r="267">
          <cell r="C267" t="str">
            <v>HOSPITAL SILVIO MAGALHÃES - CG Nº 019/2022</v>
          </cell>
          <cell r="E267" t="str">
            <v>5.17 - Manutenção de Software, Certificação Digital e Microfilmagem</v>
          </cell>
          <cell r="F267">
            <v>5633849000116</v>
          </cell>
          <cell r="G267" t="str">
            <v>GCINET SERVICOS DE INFORMATICA LTDA</v>
          </cell>
          <cell r="H267" t="str">
            <v>S</v>
          </cell>
          <cell r="I267" t="str">
            <v>S</v>
          </cell>
          <cell r="J267" t="str">
            <v>1199</v>
          </cell>
          <cell r="K267">
            <v>46118</v>
          </cell>
          <cell r="L267" t="str">
            <v>26116062205633849000116000000000119926040502558070</v>
          </cell>
          <cell r="M267" t="str">
            <v>2611606 - Recife - PE</v>
          </cell>
          <cell r="N267">
            <v>4513.03</v>
          </cell>
        </row>
        <row r="268">
          <cell r="C268" t="str">
            <v>HOSPITAL SILVIO MAGALHÃES - CG Nº 019/2022</v>
          </cell>
          <cell r="E268" t="str">
            <v>5.15 - Serviços Domésticos</v>
          </cell>
          <cell r="F268">
            <v>27837083000124</v>
          </cell>
          <cell r="G268" t="str">
            <v xml:space="preserve">CLEAN HIGIENIZAÇÃO DE TEXTEIS </v>
          </cell>
          <cell r="H268" t="str">
            <v>S</v>
          </cell>
          <cell r="I268" t="str">
            <v>S</v>
          </cell>
          <cell r="J268" t="str">
            <v>381</v>
          </cell>
          <cell r="K268">
            <v>46156</v>
          </cell>
          <cell r="L268" t="str">
            <v>26079011227837083000124260000000038126058504087796</v>
          </cell>
          <cell r="M268" t="str">
            <v>2607901 - Jaboatão dos Guararapes - PE</v>
          </cell>
          <cell r="N268">
            <v>66316.89</v>
          </cell>
        </row>
        <row r="269">
          <cell r="C269" t="str">
            <v>HOSPITAL SILVIO MAGALHÃES - CG Nº 019/2022</v>
          </cell>
          <cell r="E269" t="str">
            <v>5.16 - Serviços Médico-Hospitalares, Odotonlogia e Laboratoriais</v>
          </cell>
          <cell r="F269">
            <v>48177910000170</v>
          </cell>
          <cell r="G269" t="str">
            <v>COOPERATIVA DE TRABALHO SALUTE</v>
          </cell>
          <cell r="H269" t="str">
            <v>S</v>
          </cell>
          <cell r="I269" t="str">
            <v>S</v>
          </cell>
          <cell r="J269" t="str">
            <v>626</v>
          </cell>
          <cell r="K269">
            <v>46154</v>
          </cell>
          <cell r="L269" t="str">
            <v>1APLPWYHP</v>
          </cell>
          <cell r="M269" t="str">
            <v>2604106 - Caruaru - PE</v>
          </cell>
          <cell r="N269">
            <v>4473.47</v>
          </cell>
        </row>
        <row r="270">
          <cell r="C270" t="str">
            <v>HOSPITAL SILVIO MAGALHÃES - CG Nº 019/2022</v>
          </cell>
          <cell r="E270" t="str">
            <v>5.17 - Manutenção de Software, Certificação Digital e Microfilmagem</v>
          </cell>
          <cell r="F270">
            <v>7333111000169</v>
          </cell>
          <cell r="G270" t="str">
            <v>SAFETEC INFORMATICA LTDA</v>
          </cell>
          <cell r="H270" t="str">
            <v>S</v>
          </cell>
          <cell r="I270" t="str">
            <v>S</v>
          </cell>
          <cell r="J270" t="str">
            <v>13718</v>
          </cell>
          <cell r="K270">
            <v>46114</v>
          </cell>
          <cell r="L270" t="str">
            <v>26116062207333111000169000000001371826041172989177</v>
          </cell>
          <cell r="M270" t="str">
            <v>2611606 - Recife - PE</v>
          </cell>
          <cell r="N270">
            <v>118.99</v>
          </cell>
        </row>
        <row r="271">
          <cell r="C271" t="str">
            <v>HOSPITAL SILVIO MAGALHÃES - CG Nº 019/2022</v>
          </cell>
          <cell r="E271" t="str">
            <v>1.99 - Outras Despesas com Pessoal</v>
          </cell>
          <cell r="F271">
            <v>5010412000126</v>
          </cell>
          <cell r="G271" t="str">
            <v>VIAÇÃO SOUZA PALMARES LTDA</v>
          </cell>
          <cell r="H271" t="str">
            <v>S</v>
          </cell>
          <cell r="I271" t="str">
            <v>S</v>
          </cell>
          <cell r="J271" t="str">
            <v>17</v>
          </cell>
          <cell r="K271">
            <v>46113</v>
          </cell>
          <cell r="L271" t="str">
            <v>4B4NKN15I</v>
          </cell>
          <cell r="M271" t="str">
            <v>2610004 - Palmares - PE</v>
          </cell>
          <cell r="N271">
            <v>10987.5</v>
          </cell>
        </row>
        <row r="272">
          <cell r="C272" t="str">
            <v>HOSPITAL SILVIO MAGALHÃES - CG Nº 019/2022</v>
          </cell>
          <cell r="E272" t="str">
            <v>5.16 - Serviços Médico-Hospitalares, Odotonlogia e Laboratoriais</v>
          </cell>
          <cell r="F272">
            <v>46293686000157</v>
          </cell>
          <cell r="G272" t="str">
            <v>CLINICA MEDICA SANTA IZABEL LTDA</v>
          </cell>
          <cell r="H272" t="str">
            <v>S</v>
          </cell>
          <cell r="I272" t="str">
            <v>S</v>
          </cell>
          <cell r="J272" t="str">
            <v>197</v>
          </cell>
          <cell r="K272">
            <v>46113</v>
          </cell>
          <cell r="L272" t="str">
            <v>23019011246293686000157000000000019726058213553580</v>
          </cell>
          <cell r="M272" t="str">
            <v>2301901 - Barbalha - CE</v>
          </cell>
          <cell r="N272">
            <v>14801.55</v>
          </cell>
        </row>
        <row r="273">
          <cell r="C273" t="str">
            <v>HOSPITAL SILVIO MAGALHÃES - CG Nº 019/2022</v>
          </cell>
          <cell r="E273" t="str">
            <v>5.10 - Detetização/Tratamento de Resíduos e Afins</v>
          </cell>
          <cell r="F273">
            <v>35474980000149</v>
          </cell>
          <cell r="G273" t="str">
            <v>LIMPSERVICE LTDA</v>
          </cell>
          <cell r="H273" t="str">
            <v>S</v>
          </cell>
          <cell r="I273" t="str">
            <v>S</v>
          </cell>
          <cell r="J273" t="str">
            <v>388</v>
          </cell>
          <cell r="K273">
            <v>46120</v>
          </cell>
          <cell r="L273" t="str">
            <v>26096001235474980000149260000000038826040508023538</v>
          </cell>
          <cell r="M273" t="str">
            <v>2609600 - Olinda - PE</v>
          </cell>
          <cell r="N273">
            <v>2150</v>
          </cell>
        </row>
        <row r="274">
          <cell r="C274" t="str">
            <v>HOSPITAL SILVIO MAGALHÃES - CG Nº 019/2022</v>
          </cell>
          <cell r="E274" t="str">
            <v>5.18 - Teledonia Fixa</v>
          </cell>
          <cell r="F274">
            <v>23351097000182</v>
          </cell>
          <cell r="G274" t="str">
            <v xml:space="preserve">POPULINE TELECOM SERVICOS DE TELECOMUNICAÇÕES </v>
          </cell>
          <cell r="H274" t="str">
            <v>S</v>
          </cell>
          <cell r="I274" t="str">
            <v>S</v>
          </cell>
          <cell r="J274" t="str">
            <v>621</v>
          </cell>
          <cell r="K274">
            <v>46121</v>
          </cell>
          <cell r="L274" t="str">
            <v>9INJ275LY</v>
          </cell>
          <cell r="M274" t="str">
            <v>2610004 - Palmares - PE</v>
          </cell>
          <cell r="N274">
            <v>500</v>
          </cell>
        </row>
        <row r="275">
          <cell r="C275" t="str">
            <v>HOSPITAL SILVIO MAGALHÃES - CG Nº 019/2022</v>
          </cell>
          <cell r="E275" t="str">
            <v>5.17 - Manutenção de Software, Certificação Digital e Microfilmagem</v>
          </cell>
          <cell r="F275">
            <v>23412408000176</v>
          </cell>
          <cell r="G275" t="str">
            <v>WEK TECHNOLOGY IN BUSUNESS LTDA</v>
          </cell>
          <cell r="H275" t="str">
            <v>S</v>
          </cell>
          <cell r="I275" t="str">
            <v>S</v>
          </cell>
          <cell r="J275" t="str">
            <v>19201</v>
          </cell>
          <cell r="K275">
            <v>46146</v>
          </cell>
          <cell r="L275" t="str">
            <v>B2ZT66DM</v>
          </cell>
          <cell r="M275" t="str">
            <v>4209102 - Joinville - SC</v>
          </cell>
          <cell r="N275">
            <v>1312.12</v>
          </cell>
        </row>
        <row r="276">
          <cell r="C276" t="str">
            <v>HOSPITAL SILVIO MAGALHÃES - CG Nº 019/2022</v>
          </cell>
          <cell r="E276" t="str">
            <v>5.16 - Serviços Médico-Hospitalares, Odotonlogia e Laboratoriais</v>
          </cell>
          <cell r="F276">
            <v>61689643000189</v>
          </cell>
          <cell r="G276" t="str">
            <v>SC SERVICOS MEDICOS SS</v>
          </cell>
          <cell r="H276" t="str">
            <v>S</v>
          </cell>
          <cell r="I276" t="str">
            <v>S</v>
          </cell>
          <cell r="J276" t="str">
            <v>23</v>
          </cell>
          <cell r="K276">
            <v>46155</v>
          </cell>
          <cell r="L276" t="str">
            <v>223042851261689643000189000000000002326051065939676</v>
          </cell>
          <cell r="M276" t="str">
            <v>2304285 - Eusébio - CE</v>
          </cell>
          <cell r="N276">
            <v>35680</v>
          </cell>
        </row>
        <row r="277">
          <cell r="C277" t="str">
            <v>HOSPITAL SILVIO MAGALHÃES - CG Nº 019/2022</v>
          </cell>
          <cell r="E277" t="str">
            <v>5.99 - Outros Serviços de Terceiros Pessoa Jurídica</v>
          </cell>
          <cell r="F277">
            <v>13448179000196</v>
          </cell>
          <cell r="G277" t="str">
            <v>MONTEIRO ALVES LTDA</v>
          </cell>
          <cell r="H277" t="str">
            <v>S</v>
          </cell>
          <cell r="I277" t="str">
            <v>S</v>
          </cell>
          <cell r="J277" t="str">
            <v>7352</v>
          </cell>
          <cell r="K277">
            <v>46146</v>
          </cell>
          <cell r="L277" t="str">
            <v>CG6VLKTFW</v>
          </cell>
          <cell r="M277" t="str">
            <v>2604106 - Caruaru - PE</v>
          </cell>
          <cell r="N277">
            <v>1828.51</v>
          </cell>
        </row>
        <row r="278">
          <cell r="C278" t="str">
            <v>HOSPITAL SILVIO MAGALHÃES - CG Nº 019/2022</v>
          </cell>
          <cell r="E278" t="str">
            <v>5.99 - Outros Serviços de Terceiros Pessoa Jurídica</v>
          </cell>
          <cell r="F278">
            <v>3094269000172</v>
          </cell>
          <cell r="G278" t="str">
            <v xml:space="preserve">POLICLINICA PALMARES DR DILSON </v>
          </cell>
          <cell r="H278" t="str">
            <v>S</v>
          </cell>
          <cell r="I278" t="str">
            <v>S</v>
          </cell>
          <cell r="J278" t="str">
            <v>16398</v>
          </cell>
          <cell r="K278">
            <v>46149</v>
          </cell>
          <cell r="L278" t="str">
            <v>SS93RE12J</v>
          </cell>
          <cell r="M278" t="str">
            <v>2610004 - Palmares - PE</v>
          </cell>
          <cell r="N278">
            <v>1050</v>
          </cell>
        </row>
        <row r="279">
          <cell r="C279" t="str">
            <v>HOSPITAL SILVIO MAGALHÃES - CG Nº 019/2022</v>
          </cell>
          <cell r="E279" t="str">
            <v>5.5 - Reparo e Manutenção de Máquinas e Equipamentos</v>
          </cell>
          <cell r="F279">
            <v>58295213002383</v>
          </cell>
          <cell r="G279" t="str">
            <v>PHILIPS MEDICAL SYSTENS LTDA</v>
          </cell>
          <cell r="H279" t="str">
            <v>S</v>
          </cell>
          <cell r="I279" t="str">
            <v>S</v>
          </cell>
          <cell r="J279" t="str">
            <v>9182</v>
          </cell>
          <cell r="K279">
            <v>46118</v>
          </cell>
          <cell r="L279" t="str">
            <v>LY39QWAM</v>
          </cell>
          <cell r="M279" t="str">
            <v>3125101 - Extrema - MG</v>
          </cell>
          <cell r="N279">
            <v>3844.9</v>
          </cell>
        </row>
        <row r="280">
          <cell r="C280" t="str">
            <v>HOSPITAL SILVIO MAGALHÃES - CG Nº 019/2022</v>
          </cell>
          <cell r="E280" t="str">
            <v>5.5 - Reparo e Manutenção de Máquinas e Equipamentos</v>
          </cell>
          <cell r="F280">
            <v>24380578002041</v>
          </cell>
          <cell r="G280" t="str">
            <v>WHITE MARTINS GASES INDUSTRIAIS DO NORDESTE LTDA</v>
          </cell>
          <cell r="H280" t="str">
            <v>S</v>
          </cell>
          <cell r="I280" t="str">
            <v>S</v>
          </cell>
          <cell r="J280" t="str">
            <v>736</v>
          </cell>
          <cell r="K280">
            <v>46119</v>
          </cell>
          <cell r="L280" t="str">
            <v>26079011224380578002041260000000073626042628217156</v>
          </cell>
          <cell r="M280" t="str">
            <v>2607901 - Jaboatão dos Guararapes - PE</v>
          </cell>
          <cell r="N280">
            <v>1783.2</v>
          </cell>
        </row>
        <row r="281">
          <cell r="C281" t="str">
            <v>HOSPITAL SILVIO MAGALHÃES - CG Nº 019/2022</v>
          </cell>
          <cell r="E281" t="str">
            <v>5.17 - Manutenção de Software, Certificação Digital e Microfilmagem</v>
          </cell>
          <cell r="F281">
            <v>15754475000140</v>
          </cell>
          <cell r="G281" t="str">
            <v>HOSTGATOR BRASIL LTDA</v>
          </cell>
          <cell r="H281" t="str">
            <v>S</v>
          </cell>
          <cell r="I281" t="str">
            <v>S</v>
          </cell>
          <cell r="J281" t="str">
            <v>2445411</v>
          </cell>
          <cell r="K281">
            <v>46137</v>
          </cell>
          <cell r="L281" t="str">
            <v>42054072215754475000140000000244541126040847979570</v>
          </cell>
          <cell r="M281" t="str">
            <v>4205407 - Florianópolis - SC</v>
          </cell>
          <cell r="N281">
            <v>48.68</v>
          </cell>
        </row>
        <row r="282">
          <cell r="C282" t="str">
            <v>HOSPITAL SILVIO MAGALHÃES - CG Nº 019/2022</v>
          </cell>
          <cell r="E282" t="str">
            <v>5.16 - Serviços Médico-Hospitalares, Odotonlogia e Laboratoriais</v>
          </cell>
          <cell r="F282">
            <v>61938917000126</v>
          </cell>
          <cell r="G282" t="str">
            <v>JULIANA FLAVIA MOURA DA MATA</v>
          </cell>
          <cell r="H282" t="str">
            <v>S</v>
          </cell>
          <cell r="I282" t="str">
            <v>S</v>
          </cell>
          <cell r="J282" t="str">
            <v>13</v>
          </cell>
          <cell r="K282">
            <v>46163</v>
          </cell>
          <cell r="L282" t="str">
            <v>WEZZC3GG8</v>
          </cell>
          <cell r="M282" t="str">
            <v>2604106 - Caruaru - PE</v>
          </cell>
          <cell r="N282">
            <v>13200</v>
          </cell>
        </row>
        <row r="283">
          <cell r="C283" t="str">
            <v>HOSPITAL SILVIO MAGALHÃES - CG Nº 019/2022</v>
          </cell>
          <cell r="E283" t="str">
            <v>5.16 - Serviços Médico-Hospitalares, Odotonlogia e Laboratoriais</v>
          </cell>
          <cell r="F283">
            <v>48115494000186</v>
          </cell>
          <cell r="G283" t="str">
            <v>JOAO A. P. CANHOTO</v>
          </cell>
          <cell r="H283" t="str">
            <v>S</v>
          </cell>
          <cell r="I283" t="str">
            <v>S</v>
          </cell>
          <cell r="J283" t="str">
            <v>1</v>
          </cell>
          <cell r="K283">
            <v>46156</v>
          </cell>
          <cell r="L283" t="str">
            <v>ZF8GQW4JG</v>
          </cell>
          <cell r="M283" t="str">
            <v>2607901 - Jaboatão dos Guararapes - PE</v>
          </cell>
          <cell r="N283">
            <v>19215.400000000001</v>
          </cell>
        </row>
        <row r="284">
          <cell r="C284" t="str">
            <v>HOSPITAL SILVIO MAGALHÃES - CG Nº 019/2022</v>
          </cell>
          <cell r="E284" t="str">
            <v>5.16 - Serviços Médico-Hospitalares, Odotonlogia e Laboratoriais</v>
          </cell>
          <cell r="F284">
            <v>53259127000196</v>
          </cell>
          <cell r="G284" t="str">
            <v xml:space="preserve">K STEFANE CHAVES DOS SANTOS </v>
          </cell>
          <cell r="H284" t="str">
            <v>S</v>
          </cell>
          <cell r="I284" t="str">
            <v>S</v>
          </cell>
          <cell r="J284" t="str">
            <v>48</v>
          </cell>
          <cell r="K284">
            <v>46153</v>
          </cell>
          <cell r="L284" t="str">
            <v>VY2MNJDW4</v>
          </cell>
          <cell r="M284" t="str">
            <v>2613404 - São José da Coroa Grande - PE</v>
          </cell>
          <cell r="N284">
            <v>18480</v>
          </cell>
        </row>
        <row r="285">
          <cell r="C285" t="str">
            <v>HOSPITAL SILVIO MAGALHÃES - CG Nº 019/2022</v>
          </cell>
          <cell r="E285" t="str">
            <v>5.5 - Reparo e Manutenção de Máquinas e Equipamentos</v>
          </cell>
          <cell r="F285">
            <v>24380578002041</v>
          </cell>
          <cell r="G285" t="str">
            <v>WHITE MARTINS GASES INDUSTRIAIS DO NORDESTE LTDA</v>
          </cell>
          <cell r="H285" t="str">
            <v>S</v>
          </cell>
          <cell r="I285" t="str">
            <v>S</v>
          </cell>
          <cell r="J285" t="str">
            <v>737</v>
          </cell>
          <cell r="K285">
            <v>46119</v>
          </cell>
          <cell r="L285" t="str">
            <v>26079011224380578002041260000000073726045836239769</v>
          </cell>
          <cell r="M285" t="str">
            <v>2607901 - Jaboatão dos Guararapes - PE</v>
          </cell>
          <cell r="N285">
            <v>1249.24</v>
          </cell>
        </row>
        <row r="286">
          <cell r="C286" t="str">
            <v>HOSPITAL SILVIO MAGALHÃES - CG Nº 019/2022</v>
          </cell>
          <cell r="E286" t="str">
            <v>5.16 - Serviços Médico-Hospitalares, Odotonlogia e Laboratoriais</v>
          </cell>
          <cell r="F286">
            <v>23769506000165</v>
          </cell>
          <cell r="G286" t="str">
            <v>C.A NASCIMENTO JUNIOR</v>
          </cell>
          <cell r="H286" t="str">
            <v>S</v>
          </cell>
          <cell r="I286" t="str">
            <v>S</v>
          </cell>
          <cell r="J286" t="str">
            <v>200</v>
          </cell>
          <cell r="K286">
            <v>46154</v>
          </cell>
          <cell r="L286" t="str">
            <v>AXNK4H11E</v>
          </cell>
          <cell r="M286" t="str">
            <v>2610608 - Paudalho - PE</v>
          </cell>
          <cell r="N286">
            <v>11520</v>
          </cell>
        </row>
        <row r="287">
          <cell r="C287" t="str">
            <v>HOSPITAL SILVIO MAGALHÃES - CG Nº 019/2022</v>
          </cell>
          <cell r="E287" t="str">
            <v>5.16 - Serviços Médico-Hospitalares, Odotonlogia e Laboratoriais</v>
          </cell>
          <cell r="F287">
            <v>19694602000114</v>
          </cell>
          <cell r="G287" t="str">
            <v>BIOLAB LABORATORIO CLINICO LTDA</v>
          </cell>
          <cell r="H287" t="str">
            <v>S</v>
          </cell>
          <cell r="I287" t="str">
            <v>S</v>
          </cell>
          <cell r="J287" t="str">
            <v>627</v>
          </cell>
          <cell r="K287">
            <v>46153</v>
          </cell>
          <cell r="L287" t="str">
            <v>SVXI9N1L3</v>
          </cell>
          <cell r="M287" t="str">
            <v>2610004 - Palmares - PE</v>
          </cell>
          <cell r="N287">
            <v>114697.84</v>
          </cell>
        </row>
        <row r="288">
          <cell r="C288" t="str">
            <v>HOSPITAL SILVIO MAGALHÃES - CG Nº 019/2022</v>
          </cell>
          <cell r="E288" t="str">
            <v>5.99 - Outros Serviços de Terceiros Pessoa Jurídica</v>
          </cell>
          <cell r="F288">
            <v>3262723000157</v>
          </cell>
          <cell r="G288" t="str">
            <v xml:space="preserve">ANATOMICA SERVICOS DE CIRURGIA E ANATOMIA </v>
          </cell>
          <cell r="H288" t="str">
            <v>S</v>
          </cell>
          <cell r="I288" t="str">
            <v>S</v>
          </cell>
          <cell r="J288" t="str">
            <v>60</v>
          </cell>
          <cell r="K288">
            <v>46163</v>
          </cell>
          <cell r="L288" t="str">
            <v>26116062203262723000157000000000006026053555572180</v>
          </cell>
          <cell r="M288" t="str">
            <v>2611606 - Recife - PE</v>
          </cell>
          <cell r="N288">
            <v>24060.2</v>
          </cell>
        </row>
        <row r="289">
          <cell r="C289" t="str">
            <v>HOSPITAL SILVIO MAGALHÃES - CG Nº 019/2022</v>
          </cell>
          <cell r="E289" t="str">
            <v>5.99 - Outros Serviços de Terceiros Pessoa Jurídica</v>
          </cell>
          <cell r="F289">
            <v>25268391000150</v>
          </cell>
          <cell r="G289" t="str">
            <v>VX TELERRADIOLOGIA LTDA</v>
          </cell>
          <cell r="H289" t="str">
            <v>S</v>
          </cell>
          <cell r="I289" t="str">
            <v>S</v>
          </cell>
          <cell r="J289" t="str">
            <v>971</v>
          </cell>
          <cell r="K289">
            <v>46150</v>
          </cell>
          <cell r="L289" t="str">
            <v>31448052225268391000150000000000097126050787496667</v>
          </cell>
          <cell r="M289" t="str">
            <v>2610004 - Palmares - PE</v>
          </cell>
          <cell r="N289">
            <v>46352</v>
          </cell>
        </row>
        <row r="290">
          <cell r="C290" t="str">
            <v>HOSPITAL SILVIO MAGALHÃES - CG Nº 019/2022</v>
          </cell>
          <cell r="E290" t="str">
            <v>5.10 - Detetização/Tratamento de Resíduos e Afins</v>
          </cell>
          <cell r="F290">
            <v>11863530000180</v>
          </cell>
          <cell r="G290" t="str">
            <v>BRASCON GESTAO AMBIENTAL</v>
          </cell>
          <cell r="H290" t="str">
            <v>S</v>
          </cell>
          <cell r="I290" t="str">
            <v>S</v>
          </cell>
          <cell r="J290" t="str">
            <v>293674</v>
          </cell>
          <cell r="K290">
            <v>46148</v>
          </cell>
          <cell r="L290" t="str">
            <v>ZPNCZ8CJI</v>
          </cell>
          <cell r="M290" t="str">
            <v>2611309 - Pombos - PE</v>
          </cell>
          <cell r="N290">
            <v>22418.76</v>
          </cell>
        </row>
        <row r="291">
          <cell r="C291" t="str">
            <v>HOSPITAL SILVIO MAGALHÃES - CG Nº 019/2022</v>
          </cell>
          <cell r="E291" t="str">
            <v>5.13 - Água e Esgoto</v>
          </cell>
          <cell r="F291">
            <v>32434984000105</v>
          </cell>
          <cell r="G291" t="str">
            <v>CS TRANSPORTE E DISTRIBUIÇÃO DE AGUA LTDA</v>
          </cell>
          <cell r="H291" t="str">
            <v>S</v>
          </cell>
          <cell r="I291" t="str">
            <v>S</v>
          </cell>
          <cell r="J291" t="str">
            <v>210</v>
          </cell>
          <cell r="K291">
            <v>46143</v>
          </cell>
          <cell r="L291" t="str">
            <v>262605324349840001055500100000021010000357709</v>
          </cell>
          <cell r="M291" t="str">
            <v>2610004 - Palmares - PE</v>
          </cell>
          <cell r="N291">
            <v>58650</v>
          </cell>
        </row>
        <row r="292">
          <cell r="C292" t="str">
            <v>HOSPITAL SILVIO MAGALHÃES - CG Nº 019/2022</v>
          </cell>
          <cell r="E292" t="str">
            <v>5.16 - Serviços Médico-Hospitalares, Odotonlogia e Laboratoriais</v>
          </cell>
          <cell r="F292">
            <v>37803725000128</v>
          </cell>
          <cell r="G292" t="str">
            <v>PROMED ATIVIDADES MEDICAS</v>
          </cell>
          <cell r="H292" t="str">
            <v>S</v>
          </cell>
          <cell r="I292" t="str">
            <v>S</v>
          </cell>
          <cell r="J292" t="str">
            <v>37</v>
          </cell>
          <cell r="K292">
            <v>46160</v>
          </cell>
          <cell r="L292" t="str">
            <v>26116062237803725000128000000000003726058702869620</v>
          </cell>
          <cell r="M292" t="str">
            <v>2611606 - Recife - PE</v>
          </cell>
          <cell r="N292">
            <v>9551.5499999999993</v>
          </cell>
        </row>
        <row r="293">
          <cell r="C293" t="str">
            <v>HOSPITAL SILVIO MAGALHÃES - CG Nº 019/2022</v>
          </cell>
          <cell r="E293" t="str">
            <v>5.1 - Locação de Equipamentos Médicos-Hospitalares</v>
          </cell>
          <cell r="F293">
            <v>44760992000120</v>
          </cell>
          <cell r="G293" t="str">
            <v>MEDSERV EQUIPAMENTOS DE SERVIÇOS</v>
          </cell>
          <cell r="H293" t="str">
            <v>S</v>
          </cell>
          <cell r="I293" t="str">
            <v>N</v>
          </cell>
          <cell r="J293" t="str">
            <v>85</v>
          </cell>
          <cell r="K293">
            <v>46139</v>
          </cell>
          <cell r="M293" t="str">
            <v>2609600 - Olinda - PE</v>
          </cell>
          <cell r="N293">
            <v>3100</v>
          </cell>
        </row>
        <row r="294">
          <cell r="C294" t="str">
            <v>HOSPITAL SILVIO MAGALHÃES - CG Nº 019/2022</v>
          </cell>
          <cell r="E294" t="str">
            <v>5.99 - Outros Serviços de Terceiros Pessoa Jurídica</v>
          </cell>
          <cell r="F294">
            <v>10868663000186</v>
          </cell>
          <cell r="G294" t="str">
            <v xml:space="preserve">ACG ADMINISTRADORA DE CARTÕES </v>
          </cell>
          <cell r="H294" t="str">
            <v>S</v>
          </cell>
          <cell r="I294" t="str">
            <v>N</v>
          </cell>
          <cell r="J294" t="str">
            <v xml:space="preserve">9628363 </v>
          </cell>
          <cell r="K294">
            <v>46121</v>
          </cell>
          <cell r="M294" t="str">
            <v>3550308 - São Paulo - SP</v>
          </cell>
          <cell r="N294">
            <v>9.9</v>
          </cell>
        </row>
        <row r="295">
          <cell r="C295" t="str">
            <v>HOSPITAL SILVIO MAGALHÃES - CG Nº 019/2022</v>
          </cell>
          <cell r="E295" t="str">
            <v>5.1 - Locação de Equipamentos Médicos-Hospitalares</v>
          </cell>
          <cell r="F295">
            <v>5011743000180</v>
          </cell>
          <cell r="G295" t="str">
            <v xml:space="preserve">ASTECH </v>
          </cell>
          <cell r="H295" t="str">
            <v>S</v>
          </cell>
          <cell r="I295" t="str">
            <v>N</v>
          </cell>
          <cell r="J295" t="str">
            <v>7063</v>
          </cell>
          <cell r="K295">
            <v>46118</v>
          </cell>
          <cell r="M295" t="str">
            <v>2611606 - Recife - PE</v>
          </cell>
          <cell r="N295">
            <v>10400</v>
          </cell>
        </row>
        <row r="296">
          <cell r="C296" t="str">
            <v>HOSPITAL SILVIO MAGALHÃES - CG Nº 019/2022</v>
          </cell>
          <cell r="E296" t="str">
            <v>5.5 - Reparo e Manutenção de Máquinas e Equipamentos</v>
          </cell>
          <cell r="F296">
            <v>24380578002041</v>
          </cell>
          <cell r="G296" t="str">
            <v>WHITE MARTINS GASES INDUSTRIAIS DO NORDESTE LTDA</v>
          </cell>
          <cell r="H296" t="str">
            <v>S</v>
          </cell>
          <cell r="I296" t="str">
            <v>S</v>
          </cell>
          <cell r="J296" t="str">
            <v>738</v>
          </cell>
          <cell r="K296">
            <v>46119</v>
          </cell>
          <cell r="L296" t="str">
            <v>26079011224380578002041260000000073826043549821625</v>
          </cell>
          <cell r="M296" t="str">
            <v>2607901 - Jaboatão dos Guararapes - PE</v>
          </cell>
          <cell r="N296">
            <v>1783.2</v>
          </cell>
        </row>
        <row r="297">
          <cell r="C297" t="str">
            <v>HOSPITAL SILVIO MAGALHÃES - CG Nº 019/2022</v>
          </cell>
          <cell r="E297" t="str">
            <v>5.17 - Manutenção de Software, Certificação Digital e Microfilmagem</v>
          </cell>
          <cell r="F297">
            <v>10891998000115</v>
          </cell>
          <cell r="G297" t="str">
            <v xml:space="preserve">ADVISERSIT SERVICOS EM INFORMATICA </v>
          </cell>
          <cell r="H297" t="str">
            <v>S</v>
          </cell>
          <cell r="I297" t="str">
            <v>S</v>
          </cell>
          <cell r="J297" t="str">
            <v>107</v>
          </cell>
          <cell r="K297">
            <v>46143</v>
          </cell>
          <cell r="L297" t="str">
            <v>26116062210891998000115000000000010726054421817878</v>
          </cell>
          <cell r="M297" t="str">
            <v>2611606 - Recife - PE</v>
          </cell>
          <cell r="N297">
            <v>1520.21</v>
          </cell>
        </row>
        <row r="298">
          <cell r="C298" t="str">
            <v>HOSPITAL SILVIO MAGALHÃES - CG Nº 019/2022</v>
          </cell>
          <cell r="E298" t="str">
            <v>5.12 - Energia Elétrica</v>
          </cell>
          <cell r="F298">
            <v>10835932000108</v>
          </cell>
          <cell r="G298" t="str">
            <v>NEOENERGIA – COMPANHIA ENERGETICA DE PERNAMBUCO</v>
          </cell>
          <cell r="H298" t="str">
            <v>S</v>
          </cell>
          <cell r="I298" t="str">
            <v>S</v>
          </cell>
          <cell r="J298" t="str">
            <v>412823956</v>
          </cell>
          <cell r="K298">
            <v>46165</v>
          </cell>
          <cell r="L298" t="str">
            <v>26260510835932000108660004128239561077281630</v>
          </cell>
          <cell r="M298" t="str">
            <v>2611606 - Recife - PE</v>
          </cell>
          <cell r="N298">
            <v>34368.86</v>
          </cell>
        </row>
        <row r="299">
          <cell r="C299" t="str">
            <v>HOSPITAL SILVIO MAGALHÃES - CG Nº 019/2022</v>
          </cell>
          <cell r="E299" t="str">
            <v>5.16 - Serviços Médico-Hospitalares, Odotonlogia e Laboratoriais</v>
          </cell>
          <cell r="F299">
            <v>43652788000123</v>
          </cell>
          <cell r="G299" t="str">
            <v>ARZT SAUDE LTDA</v>
          </cell>
          <cell r="H299" t="str">
            <v>S</v>
          </cell>
          <cell r="I299" t="str">
            <v>S</v>
          </cell>
          <cell r="J299" t="str">
            <v>182</v>
          </cell>
          <cell r="K299">
            <v>46161</v>
          </cell>
          <cell r="L299" t="str">
            <v>26096001243652788000123260000000018226053843669170</v>
          </cell>
          <cell r="M299" t="str">
            <v>2609600 - Olinda - PE</v>
          </cell>
          <cell r="N299">
            <v>21551.55</v>
          </cell>
        </row>
        <row r="300">
          <cell r="C300" t="str">
            <v>HOSPITAL SILVIO MAGALHÃES - CG Nº 019/2022</v>
          </cell>
          <cell r="E300" t="str">
            <v>5.16 - Serviços Médico-Hospitalares, Odotonlogia e Laboratoriais</v>
          </cell>
          <cell r="F300">
            <v>55475344000149</v>
          </cell>
          <cell r="G300" t="str">
            <v>54607 MATHEUS GOMES DE OLIVEIRA</v>
          </cell>
          <cell r="H300" t="str">
            <v>S</v>
          </cell>
          <cell r="I300" t="str">
            <v>S</v>
          </cell>
          <cell r="J300" t="str">
            <v>24</v>
          </cell>
          <cell r="K300">
            <v>46153</v>
          </cell>
          <cell r="L300" t="str">
            <v>3843174594345</v>
          </cell>
          <cell r="M300" t="str">
            <v>2302503 - Brejo Santo - CE</v>
          </cell>
          <cell r="N300">
            <v>18480</v>
          </cell>
        </row>
        <row r="301">
          <cell r="C301" t="str">
            <v>HOSPITAL SILVIO MAGALHÃES - CG Nº 019/2022</v>
          </cell>
          <cell r="E301" t="str">
            <v>5.99 - Outros Serviços de Terceiros Pessoa Jurídica</v>
          </cell>
          <cell r="F301">
            <v>58676949000196</v>
          </cell>
          <cell r="G301" t="str">
            <v>M S ATIVIDADE MEDICA LTDA</v>
          </cell>
          <cell r="H301" t="str">
            <v>S</v>
          </cell>
          <cell r="I301" t="str">
            <v>S</v>
          </cell>
          <cell r="J301" t="str">
            <v>88</v>
          </cell>
          <cell r="K301">
            <v>46161</v>
          </cell>
          <cell r="L301" t="str">
            <v>2YEGH2DJ5</v>
          </cell>
          <cell r="M301" t="str">
            <v>2610004 - Palmares - PE</v>
          </cell>
          <cell r="N301">
            <v>9796</v>
          </cell>
        </row>
        <row r="302">
          <cell r="C302" t="str">
            <v>HOSPITAL SILVIO MAGALHÃES - CG Nº 019/2022</v>
          </cell>
          <cell r="E302" t="str">
            <v>5.16 - Serviços Médico-Hospitalares, Odotonlogia e Laboratoriais</v>
          </cell>
          <cell r="F302">
            <v>48115494000186</v>
          </cell>
          <cell r="G302" t="str">
            <v>JOAO A. P. CANHOTO</v>
          </cell>
          <cell r="H302" t="str">
            <v>S</v>
          </cell>
          <cell r="I302" t="str">
            <v>S</v>
          </cell>
          <cell r="J302" t="str">
            <v>7</v>
          </cell>
          <cell r="K302">
            <v>46156</v>
          </cell>
          <cell r="L302" t="str">
            <v>26079011248115494000186260000000000726056281310925</v>
          </cell>
          <cell r="M302" t="str">
            <v>2607901 - Jaboatão dos Guararapes - PE</v>
          </cell>
          <cell r="N302">
            <v>30240</v>
          </cell>
        </row>
        <row r="303">
          <cell r="C303" t="str">
            <v>HOSPITAL SILVIO MAGALHÃES - CG Nº 019/2022</v>
          </cell>
          <cell r="E303" t="str">
            <v>5.16 - Serviços Médico-Hospitalares, Odotonlogia e Laboratoriais</v>
          </cell>
          <cell r="F303">
            <v>61386177000162</v>
          </cell>
          <cell r="G303" t="str">
            <v>PEDRO HENRIQUE VELOSO PEIXOTO SERVIÇOS MEDICOS LTDA</v>
          </cell>
          <cell r="H303" t="str">
            <v>S</v>
          </cell>
          <cell r="I303" t="str">
            <v>S</v>
          </cell>
          <cell r="J303" t="str">
            <v>8</v>
          </cell>
          <cell r="K303">
            <v>46155</v>
          </cell>
          <cell r="L303" t="str">
            <v>26116062261386177000162000000000000826051686789800</v>
          </cell>
          <cell r="M303" t="str">
            <v>2611606 - Recife - PE</v>
          </cell>
          <cell r="N303">
            <v>10560</v>
          </cell>
        </row>
        <row r="304">
          <cell r="C304" t="str">
            <v>HOSPITAL SILVIO MAGALHÃES - CG Nº 019/2022</v>
          </cell>
          <cell r="E304" t="str">
            <v>5.16 - Serviços Médico-Hospitalares, Odotonlogia e Laboratoriais</v>
          </cell>
          <cell r="F304">
            <v>65857638000199</v>
          </cell>
          <cell r="G304" t="str">
            <v>JOSE RONY DE ANDRADE ALVES</v>
          </cell>
          <cell r="H304" t="str">
            <v>S</v>
          </cell>
          <cell r="I304" t="str">
            <v>S</v>
          </cell>
          <cell r="J304" t="str">
            <v>1</v>
          </cell>
          <cell r="K304">
            <v>46156</v>
          </cell>
          <cell r="L304" t="str">
            <v>XSN6PDA83</v>
          </cell>
          <cell r="M304" t="str">
            <v>2601201 - Arcoverde - PE</v>
          </cell>
          <cell r="N304">
            <v>3360</v>
          </cell>
        </row>
        <row r="305">
          <cell r="C305" t="str">
            <v>HOSPITAL SILVIO MAGALHÃES - CG Nº 019/2022</v>
          </cell>
          <cell r="E305" t="str">
            <v>5.16 - Serviços Médico-Hospitalares, Odotonlogia e Laboratoriais</v>
          </cell>
          <cell r="F305">
            <v>53459127000130</v>
          </cell>
          <cell r="G305" t="str">
            <v>LUCAS VINICIUS PEREIRA DA CRUZ MATIAS LINHARES LTDA</v>
          </cell>
          <cell r="H305" t="str">
            <v>S</v>
          </cell>
          <cell r="I305" t="str">
            <v>S</v>
          </cell>
          <cell r="J305" t="str">
            <v>50</v>
          </cell>
          <cell r="K305">
            <v>46154</v>
          </cell>
          <cell r="L305" t="str">
            <v>4160088825727</v>
          </cell>
          <cell r="M305" t="str">
            <v>2310605 - Penaforte - CE</v>
          </cell>
          <cell r="N305">
            <v>13200</v>
          </cell>
        </row>
        <row r="306">
          <cell r="C306" t="str">
            <v>HOSPITAL SILVIO MAGALHÃES - CG Nº 019/2022</v>
          </cell>
          <cell r="E306" t="str">
            <v>5.16 - Serviços Médico-Hospitalares, Odotonlogia e Laboratoriais</v>
          </cell>
          <cell r="F306">
            <v>48817601000118</v>
          </cell>
          <cell r="G306" t="str">
            <v>MASTERMED PE II GESTAO MEDICA LTDA</v>
          </cell>
          <cell r="H306" t="str">
            <v>S</v>
          </cell>
          <cell r="I306" t="str">
            <v>S</v>
          </cell>
          <cell r="J306" t="str">
            <v>1391</v>
          </cell>
          <cell r="K306">
            <v>46161</v>
          </cell>
          <cell r="L306" t="str">
            <v>26096001248817601000118260000000139126057053798066</v>
          </cell>
          <cell r="M306" t="str">
            <v>2609600 - Olinda - PE</v>
          </cell>
          <cell r="N306">
            <v>30551.55</v>
          </cell>
        </row>
        <row r="307">
          <cell r="C307" t="str">
            <v>HOSPITAL SILVIO MAGALHÃES - CG Nº 019/2022</v>
          </cell>
          <cell r="E307" t="str">
            <v>5.16 - Serviços Médico-Hospitalares, Odotonlogia e Laboratoriais</v>
          </cell>
          <cell r="F307">
            <v>37209729000182</v>
          </cell>
          <cell r="G307" t="str">
            <v>EVANY PRISCILA LEMOS DA SILVA CIRURGIA GERAL</v>
          </cell>
          <cell r="H307" t="str">
            <v>S</v>
          </cell>
          <cell r="I307" t="str">
            <v>S</v>
          </cell>
          <cell r="J307" t="str">
            <v>115</v>
          </cell>
          <cell r="K307">
            <v>46161</v>
          </cell>
          <cell r="L307" t="str">
            <v>EJ43H63E4</v>
          </cell>
          <cell r="M307" t="str">
            <v>2613701 - São Lourenço da Mata - PE</v>
          </cell>
          <cell r="N307">
            <v>14617.7</v>
          </cell>
        </row>
        <row r="308">
          <cell r="C308" t="str">
            <v>HOSPITAL SILVIO MAGALHÃES - CG Nº 019/2022</v>
          </cell>
          <cell r="E308" t="str">
            <v>5.1 - Locação de Equipamentos Médicos-Hospitalares</v>
          </cell>
          <cell r="F308">
            <v>34689895000135</v>
          </cell>
          <cell r="G308" t="str">
            <v>MEGATECH</v>
          </cell>
          <cell r="H308" t="str">
            <v>S</v>
          </cell>
          <cell r="I308" t="str">
            <v>S</v>
          </cell>
          <cell r="J308" t="str">
            <v>2</v>
          </cell>
          <cell r="K308">
            <v>46146</v>
          </cell>
          <cell r="M308" t="str">
            <v>2604007 - Carpina - PE</v>
          </cell>
          <cell r="N308">
            <v>12000</v>
          </cell>
        </row>
        <row r="309">
          <cell r="C309" t="str">
            <v>HOSPITAL SILVIO MAGALHÃES - CG Nº 019/2022</v>
          </cell>
          <cell r="E309" t="str">
            <v>5.99 - Outros Serviços de Terceiros Pessoa Jurídica</v>
          </cell>
          <cell r="F309">
            <v>37381902000125</v>
          </cell>
          <cell r="G309" t="str">
            <v>RENAPSI</v>
          </cell>
          <cell r="H309" t="str">
            <v>S</v>
          </cell>
          <cell r="I309" t="str">
            <v>S</v>
          </cell>
          <cell r="J309" t="str">
            <v>137492</v>
          </cell>
          <cell r="K309">
            <v>46120</v>
          </cell>
          <cell r="L309" t="str">
            <v>B2FA63883</v>
          </cell>
          <cell r="M309" t="str">
            <v>5300108 - Brasília - DF</v>
          </cell>
          <cell r="N309">
            <v>2400</v>
          </cell>
        </row>
        <row r="310">
          <cell r="C310" t="str">
            <v>HOSPITAL SILVIO MAGALHÃES - CG Nº 019/2022</v>
          </cell>
          <cell r="E310" t="str">
            <v>5.3 - Locação de Máquinas e Equipamentos</v>
          </cell>
          <cell r="F310">
            <v>19533734000164</v>
          </cell>
          <cell r="G310" t="str">
            <v>ALEXSANDRA DE GUSMÃO NERES</v>
          </cell>
          <cell r="H310" t="str">
            <v>S</v>
          </cell>
          <cell r="I310" t="str">
            <v>S</v>
          </cell>
          <cell r="J310" t="str">
            <v>1275</v>
          </cell>
          <cell r="K310">
            <v>46155</v>
          </cell>
          <cell r="L310" t="str">
            <v>26116062219533734000164000000000127526059069113677</v>
          </cell>
          <cell r="M310" t="str">
            <v>2611606 - Recife - PE</v>
          </cell>
          <cell r="N310">
            <v>9326.7900000000009</v>
          </cell>
        </row>
        <row r="311">
          <cell r="C311" t="str">
            <v>HOSPITAL SILVIO MAGALHÃES - CG Nº 019/2022</v>
          </cell>
          <cell r="E311" t="str">
            <v>5.23 - Limpeza e Conservação</v>
          </cell>
          <cell r="F311">
            <v>9863853000121</v>
          </cell>
          <cell r="G311" t="str">
            <v>SOSERVI SOCIEDADE DE SERVICOS GERAIS LTDA</v>
          </cell>
          <cell r="H311" t="str">
            <v>S</v>
          </cell>
          <cell r="I311" t="str">
            <v>S</v>
          </cell>
          <cell r="J311" t="str">
            <v>2906</v>
          </cell>
          <cell r="K311">
            <v>46148</v>
          </cell>
          <cell r="L311" t="str">
            <v>26096001209863853000121260000000290626052537429799</v>
          </cell>
          <cell r="M311" t="str">
            <v>2609600 - Olinda - PE</v>
          </cell>
          <cell r="N311">
            <v>321250.02</v>
          </cell>
        </row>
        <row r="312">
          <cell r="C312" t="str">
            <v>HOSPITAL SILVIO MAGALHÃES - CG Nº 019/2022</v>
          </cell>
          <cell r="E312" t="str">
            <v>5.1 - Locação de Equipamentos Médicos-Hospitalares</v>
          </cell>
          <cell r="F312">
            <v>17921890000177</v>
          </cell>
          <cell r="G312" t="str">
            <v>ALMEDIC PRODUTOS E SERVICOS MEDICOS EIRELI</v>
          </cell>
          <cell r="H312" t="str">
            <v>S</v>
          </cell>
          <cell r="I312" t="str">
            <v>N</v>
          </cell>
          <cell r="J312" t="str">
            <v>4471</v>
          </cell>
          <cell r="K312">
            <v>46142</v>
          </cell>
          <cell r="M312" t="str">
            <v>3550308 - São Paulo - SP</v>
          </cell>
          <cell r="N312">
            <v>3000</v>
          </cell>
        </row>
        <row r="313">
          <cell r="C313" t="str">
            <v>HOSPITAL SILVIO MAGALHÃES - CG Nº 019/2022</v>
          </cell>
          <cell r="E313" t="str">
            <v>5.99 - Outros Serviços de Terceiros Pessoa Jurídica</v>
          </cell>
          <cell r="F313">
            <v>9491424000170</v>
          </cell>
          <cell r="G313" t="str">
            <v>CENTRO MEDICO SANTA PAULA LTDA</v>
          </cell>
          <cell r="H313" t="str">
            <v>S</v>
          </cell>
          <cell r="I313" t="str">
            <v>S</v>
          </cell>
          <cell r="J313" t="str">
            <v>4119</v>
          </cell>
          <cell r="K313">
            <v>46154</v>
          </cell>
          <cell r="L313" t="str">
            <v>5M7R5UHXF</v>
          </cell>
          <cell r="M313" t="str">
            <v>2610004 - Palmares - PE</v>
          </cell>
          <cell r="N313">
            <v>82</v>
          </cell>
        </row>
        <row r="314">
          <cell r="C314" t="str">
            <v>HOSPITAL SILVIO MAGALHÃES - CG Nº 019/2022</v>
          </cell>
          <cell r="E314" t="str">
            <v>5.5 - Reparo e Manutenção de Máquinas e Equipamentos</v>
          </cell>
          <cell r="F314">
            <v>7146768000117</v>
          </cell>
          <cell r="G314" t="str">
            <v xml:space="preserve">SERV IMAGEM NORDESTE </v>
          </cell>
          <cell r="H314" t="str">
            <v>S</v>
          </cell>
          <cell r="I314" t="str">
            <v>S</v>
          </cell>
          <cell r="J314" t="str">
            <v>361</v>
          </cell>
          <cell r="K314">
            <v>46153</v>
          </cell>
          <cell r="L314" t="str">
            <v>26079011207146768000117260000000036126055781931308</v>
          </cell>
          <cell r="M314" t="str">
            <v>2607901 - Jaboatão dos Guararapes - PE</v>
          </cell>
          <cell r="N314">
            <v>2200</v>
          </cell>
        </row>
        <row r="315">
          <cell r="C315" t="str">
            <v>HOSPITAL SILVIO MAGALHÃES - CG Nº 019/2022</v>
          </cell>
          <cell r="E315" t="str">
            <v>5.16 - Serviços Médico-Hospitalares, Odotonlogia e Laboratoriais</v>
          </cell>
          <cell r="F315">
            <v>2593984000197</v>
          </cell>
          <cell r="G315" t="str">
            <v>COOPSERSA COOPERATIVA DE PROF. DE SERV. DE SAU. PE LTDA</v>
          </cell>
          <cell r="H315" t="str">
            <v>S</v>
          </cell>
          <cell r="I315" t="str">
            <v>S</v>
          </cell>
          <cell r="J315" t="str">
            <v>2454</v>
          </cell>
          <cell r="K315">
            <v>46153</v>
          </cell>
          <cell r="M315" t="str">
            <v>2611606 - Recife - PE</v>
          </cell>
          <cell r="N315">
            <v>7113.6</v>
          </cell>
        </row>
        <row r="316">
          <cell r="C316" t="str">
            <v>HOSPITAL SILVIO MAGALHÃES - CG Nº 019/2022</v>
          </cell>
          <cell r="E316" t="str">
            <v>5.16 - Serviços Médico-Hospitalares, Odotonlogia e Laboratoriais</v>
          </cell>
          <cell r="F316">
            <v>4290489000134</v>
          </cell>
          <cell r="G316" t="str">
            <v xml:space="preserve">CLINICA DE DIALISE DO CABO LTDA </v>
          </cell>
          <cell r="H316" t="str">
            <v>S</v>
          </cell>
          <cell r="I316" t="str">
            <v>S</v>
          </cell>
          <cell r="J316" t="str">
            <v>63</v>
          </cell>
          <cell r="K316">
            <v>46155</v>
          </cell>
          <cell r="L316" t="str">
            <v>26029021204290489000134260000000006326050584245665</v>
          </cell>
          <cell r="M316" t="str">
            <v>2602902 - Cabo de Santo Agostinho - PE</v>
          </cell>
          <cell r="N316">
            <v>67170</v>
          </cell>
        </row>
        <row r="317">
          <cell r="C317" t="str">
            <v>HOSPITAL SILVIO MAGALHÃES - CG Nº 019/2022</v>
          </cell>
          <cell r="E317" t="str">
            <v>5.16 - Serviços Médico-Hospitalares, Odotonlogia e Laboratoriais</v>
          </cell>
          <cell r="F317">
            <v>55478140000161</v>
          </cell>
          <cell r="G317" t="str">
            <v>DAY CLINIC SOLUÇÕES</v>
          </cell>
          <cell r="H317" t="str">
            <v>S</v>
          </cell>
          <cell r="I317" t="str">
            <v>S</v>
          </cell>
          <cell r="J317" t="str">
            <v>26</v>
          </cell>
          <cell r="K317">
            <v>46154</v>
          </cell>
          <cell r="L317" t="str">
            <v>26116062255478140000161000000000002626054211636860</v>
          </cell>
          <cell r="M317" t="str">
            <v>2611606 - Recife - PE</v>
          </cell>
          <cell r="N317">
            <v>10560</v>
          </cell>
        </row>
        <row r="318">
          <cell r="C318" t="str">
            <v>HOSPITAL SILVIO MAGALHÃES - CG Nº 019/2022</v>
          </cell>
          <cell r="E318" t="str">
            <v>5.99 - Outros Serviços de Terceiros Pessoa Jurídica</v>
          </cell>
          <cell r="F318">
            <v>55519661000110</v>
          </cell>
          <cell r="G318" t="str">
            <v>DR. BRUNO MELO SERVIÇOS</v>
          </cell>
          <cell r="H318" t="str">
            <v>S</v>
          </cell>
          <cell r="I318" t="str">
            <v>S</v>
          </cell>
          <cell r="J318" t="str">
            <v>12</v>
          </cell>
          <cell r="K318">
            <v>46160</v>
          </cell>
          <cell r="L318" t="str">
            <v>26034541255519661000110260000000001226057150299741</v>
          </cell>
          <cell r="M318" t="str">
            <v>2603454 - Camaragibe - PE</v>
          </cell>
          <cell r="N318">
            <v>320</v>
          </cell>
        </row>
        <row r="319">
          <cell r="C319" t="str">
            <v>HOSPITAL SILVIO MAGALHÃES - CG Nº 019/2022</v>
          </cell>
          <cell r="E319" t="str">
            <v>5.1 - Locação de Equipamentos Médicos-Hospitalares</v>
          </cell>
          <cell r="F319">
            <v>24380578002041</v>
          </cell>
          <cell r="G319" t="str">
            <v>WHITE MARTINS GASES INDUSTRIAIS DO NORDESTE LTDA</v>
          </cell>
          <cell r="H319" t="str">
            <v>S</v>
          </cell>
          <cell r="I319" t="str">
            <v>N</v>
          </cell>
          <cell r="J319" t="str">
            <v>100354731</v>
          </cell>
          <cell r="K319">
            <v>46120</v>
          </cell>
          <cell r="M319" t="str">
            <v>2607901 - Jaboatão dos Guararapes - PE</v>
          </cell>
          <cell r="N319">
            <v>29189.68</v>
          </cell>
        </row>
        <row r="320">
          <cell r="C320" t="str">
            <v>HOSPITAL SILVIO MAGALHÃES - CG Nº 019/2022</v>
          </cell>
          <cell r="E320" t="str">
            <v xml:space="preserve">5.7 - Reparo e Manutenção de Bens Movéis de Outras Naturezas </v>
          </cell>
          <cell r="F320">
            <v>26081685000131</v>
          </cell>
          <cell r="G320" t="str">
            <v>CG REFRIGERAÇÕES LTDA</v>
          </cell>
          <cell r="H320" t="str">
            <v>S</v>
          </cell>
          <cell r="I320" t="str">
            <v>S</v>
          </cell>
          <cell r="J320" t="str">
            <v>173</v>
          </cell>
          <cell r="K320">
            <v>46147</v>
          </cell>
          <cell r="L320" t="str">
            <v>26116062226081685000131000000000017326054876565754</v>
          </cell>
          <cell r="M320" t="str">
            <v>2611606 - Recife - PE</v>
          </cell>
          <cell r="N320">
            <v>21510</v>
          </cell>
        </row>
        <row r="321">
          <cell r="C321" t="str">
            <v>HOSPITAL SILVIO MAGALHÃES - CG Nº 019/2022</v>
          </cell>
          <cell r="E321" t="str">
            <v>5.16 - Serviços Médico-Hospitalares, Odotonlogia e Laboratoriais</v>
          </cell>
          <cell r="F321">
            <v>47133742000159</v>
          </cell>
          <cell r="G321" t="str">
            <v xml:space="preserve">GF SERVICOS MEDICOS </v>
          </cell>
          <cell r="H321" t="str">
            <v>S</v>
          </cell>
          <cell r="I321" t="str">
            <v>S</v>
          </cell>
          <cell r="J321" t="str">
            <v>37</v>
          </cell>
          <cell r="K321">
            <v>46162</v>
          </cell>
          <cell r="L321" t="str">
            <v>26116062247133742000159000000000003726054130151703</v>
          </cell>
          <cell r="M321" t="str">
            <v>2611606 - Recife - PE</v>
          </cell>
          <cell r="N321">
            <v>13200</v>
          </cell>
        </row>
        <row r="322">
          <cell r="C322" t="str">
            <v>HOSPITAL SILVIO MAGALHÃES - CG Nº 019/2022</v>
          </cell>
          <cell r="E322" t="str">
            <v>5.16 - Serviços Médico-Hospitalares, Odotonlogia e Laboratoriais</v>
          </cell>
          <cell r="F322">
            <v>2319347000127</v>
          </cell>
          <cell r="G322" t="str">
            <v>CLINICA GALINDO MIRANDA LTDA</v>
          </cell>
          <cell r="H322" t="str">
            <v>S</v>
          </cell>
          <cell r="I322" t="str">
            <v>S</v>
          </cell>
          <cell r="J322" t="str">
            <v>67</v>
          </cell>
          <cell r="K322">
            <v>46160</v>
          </cell>
          <cell r="L322" t="str">
            <v>26116062202319347000127000000000006726057427819426</v>
          </cell>
          <cell r="M322" t="str">
            <v>2611606 - Recife - PE</v>
          </cell>
          <cell r="N322">
            <v>6495.4</v>
          </cell>
        </row>
        <row r="323">
          <cell r="C323" t="str">
            <v>HOSPITAL SILVIO MAGALHÃES - CG Nº 019/2022</v>
          </cell>
          <cell r="E323" t="str">
            <v>5.16 - Serviços Médico-Hospitalares, Odotonlogia e Laboratoriais</v>
          </cell>
          <cell r="F323">
            <v>61689643000189</v>
          </cell>
          <cell r="G323" t="str">
            <v>SC SERVICOS MEDICOS SS</v>
          </cell>
          <cell r="H323" t="str">
            <v>S</v>
          </cell>
          <cell r="I323" t="str">
            <v>S</v>
          </cell>
          <cell r="J323" t="str">
            <v>24</v>
          </cell>
          <cell r="K323">
            <v>46155</v>
          </cell>
          <cell r="L323" t="str">
            <v>23042851261689643000189000000000002426057104020847</v>
          </cell>
          <cell r="M323" t="str">
            <v>2304285 - Eusébio - CE</v>
          </cell>
          <cell r="N323">
            <v>5760</v>
          </cell>
        </row>
        <row r="324">
          <cell r="C324" t="str">
            <v>HOSPITAL SILVIO MAGALHÃES - CG Nº 019/2022</v>
          </cell>
          <cell r="E324" t="str">
            <v>5.16 - Serviços Médico-Hospitalares, Odotonlogia e Laboratoriais</v>
          </cell>
          <cell r="F324">
            <v>52908412000128</v>
          </cell>
          <cell r="G324" t="str">
            <v>LAIO DE MENDONÇA V. ALVES COUTINHO SERVIÇOS MEDICOS</v>
          </cell>
          <cell r="H324" t="str">
            <v>S</v>
          </cell>
          <cell r="I324" t="str">
            <v>S</v>
          </cell>
          <cell r="J324" t="str">
            <v>32</v>
          </cell>
          <cell r="K324">
            <v>46160</v>
          </cell>
          <cell r="L324" t="str">
            <v>635831680</v>
          </cell>
          <cell r="M324" t="str">
            <v>2304400 - Fortaleza - CE</v>
          </cell>
          <cell r="N324">
            <v>6495.4</v>
          </cell>
        </row>
        <row r="325">
          <cell r="C325" t="str">
            <v>HOSPITAL SILVIO MAGALHÃES - CG Nº 019/2022</v>
          </cell>
          <cell r="E325" t="str">
            <v>5.16 - Serviços Médico-Hospitalares, Odotonlogia e Laboratoriais</v>
          </cell>
          <cell r="F325">
            <v>39267077000168</v>
          </cell>
          <cell r="G325" t="str">
            <v>ORTHOPRIME CLINIC LTDA</v>
          </cell>
          <cell r="H325" t="str">
            <v>S</v>
          </cell>
          <cell r="I325" t="str">
            <v>S</v>
          </cell>
          <cell r="J325" t="str">
            <v>29</v>
          </cell>
          <cell r="K325">
            <v>46156</v>
          </cell>
          <cell r="L325" t="str">
            <v>K2CMK8TD</v>
          </cell>
          <cell r="M325" t="str">
            <v>2610004 - Palmares - PE</v>
          </cell>
          <cell r="N325">
            <v>9743.1</v>
          </cell>
        </row>
        <row r="326">
          <cell r="C326" t="str">
            <v>HOSPITAL SILVIO MAGALHÃES - CG Nº 019/2022</v>
          </cell>
          <cell r="E326" t="str">
            <v>5.16 - Serviços Médico-Hospitalares, Odotonlogia e Laboratoriais</v>
          </cell>
          <cell r="F326">
            <v>36451033000103</v>
          </cell>
          <cell r="G326" t="str">
            <v>VILARINA E MOURA SERVICOS DE SAUDE LTDA</v>
          </cell>
          <cell r="H326" t="str">
            <v>S</v>
          </cell>
          <cell r="I326" t="str">
            <v>S</v>
          </cell>
          <cell r="J326" t="str">
            <v>16</v>
          </cell>
          <cell r="K326">
            <v>46160</v>
          </cell>
          <cell r="L326" t="str">
            <v>26116062236451033000103000000000001626053967646180</v>
          </cell>
          <cell r="M326" t="str">
            <v>2611606 - Recife - PE</v>
          </cell>
          <cell r="N326">
            <v>26212.400000000001</v>
          </cell>
        </row>
        <row r="327">
          <cell r="C327" t="str">
            <v>HOSPITAL SILVIO MAGALHÃES - CG Nº 019/2022</v>
          </cell>
          <cell r="E327" t="str">
            <v>5.99 - Outros Serviços de Terceiros Pessoa Jurídica</v>
          </cell>
          <cell r="F327">
            <v>2414180000183</v>
          </cell>
          <cell r="G327" t="str">
            <v>CLINICA SAO LUCAS DOS SANTOS LTDA</v>
          </cell>
          <cell r="H327" t="str">
            <v>S</v>
          </cell>
          <cell r="I327" t="str">
            <v>S</v>
          </cell>
          <cell r="J327" t="str">
            <v>34631</v>
          </cell>
          <cell r="K327">
            <v>46147</v>
          </cell>
          <cell r="L327" t="str">
            <v>7NUP9SGK7</v>
          </cell>
          <cell r="M327" t="str">
            <v>2610004 - Palmares - PE</v>
          </cell>
          <cell r="N327">
            <v>6710</v>
          </cell>
        </row>
        <row r="328">
          <cell r="C328" t="str">
            <v>HOSPITAL SILVIO MAGALHÃES - CG Nº 019/2022</v>
          </cell>
          <cell r="E328" t="str">
            <v>5.16 - Serviços Médico-Hospitalares, Odotonlogia e Laboratoriais</v>
          </cell>
          <cell r="F328">
            <v>27018606000100</v>
          </cell>
          <cell r="G328" t="str">
            <v>HEALTH SERVICOS MEDICOS LTDA</v>
          </cell>
          <cell r="H328" t="str">
            <v>S</v>
          </cell>
          <cell r="I328" t="str">
            <v>S</v>
          </cell>
          <cell r="J328" t="str">
            <v>9</v>
          </cell>
          <cell r="K328">
            <v>46160</v>
          </cell>
          <cell r="L328" t="str">
            <v>2408102222701860600010000000000000926050344444621</v>
          </cell>
          <cell r="M328" t="str">
            <v>2408102 - Natal - RN</v>
          </cell>
          <cell r="N328">
            <v>12735.4</v>
          </cell>
        </row>
        <row r="329">
          <cell r="C329" t="str">
            <v>HOSPITAL SILVIO MAGALHÃES - CG Nº 019/2022</v>
          </cell>
          <cell r="E329" t="str">
            <v>5.16 - Serviços Médico-Hospitalares, Odotonlogia e Laboratoriais</v>
          </cell>
          <cell r="F329">
            <v>52952647000117</v>
          </cell>
          <cell r="G329" t="str">
            <v>FERNANDO FREIRE SOARES SERVICOS MEDICOS</v>
          </cell>
          <cell r="H329" t="str">
            <v>S</v>
          </cell>
          <cell r="I329" t="str">
            <v>S</v>
          </cell>
          <cell r="J329" t="str">
            <v>77</v>
          </cell>
          <cell r="K329">
            <v>46161</v>
          </cell>
          <cell r="L329" t="str">
            <v>666264469</v>
          </cell>
          <cell r="M329" t="str">
            <v>2304400 - Fortaleza - CE</v>
          </cell>
          <cell r="N329">
            <v>22733.9</v>
          </cell>
        </row>
        <row r="330">
          <cell r="C330" t="str">
            <v>HOSPITAL SILVIO MAGALHÃES - CG Nº 019/2022</v>
          </cell>
          <cell r="E330" t="str">
            <v>5.16 - Serviços Médico-Hospitalares, Odotonlogia e Laboratoriais</v>
          </cell>
          <cell r="F330">
            <v>59370801000191</v>
          </cell>
          <cell r="G330" t="str">
            <v>ESDRAS OLIVEIRA SERVIÇOS</v>
          </cell>
          <cell r="H330" t="str">
            <v>S</v>
          </cell>
          <cell r="I330" t="str">
            <v>S</v>
          </cell>
          <cell r="J330" t="str">
            <v>1000029</v>
          </cell>
          <cell r="K330">
            <v>46155</v>
          </cell>
          <cell r="L330" t="str">
            <v>ZUYZ4SSPJ</v>
          </cell>
          <cell r="M330" t="str">
            <v>2507507 - João Pessoa - PB</v>
          </cell>
          <cell r="N330">
            <v>21840</v>
          </cell>
        </row>
        <row r="331">
          <cell r="C331" t="str">
            <v>HOSPITAL SILVIO MAGALHÃES - CG Nº 019/2022</v>
          </cell>
          <cell r="E331" t="str">
            <v>5.16 - Serviços Médico-Hospitalares, Odotonlogia e Laboratoriais</v>
          </cell>
          <cell r="F331">
            <v>48817601000118</v>
          </cell>
          <cell r="G331" t="str">
            <v>MASTERMED PE II GESTAO MEDICA LTDA</v>
          </cell>
          <cell r="H331" t="str">
            <v>S</v>
          </cell>
          <cell r="I331" t="str">
            <v>S</v>
          </cell>
          <cell r="J331" t="str">
            <v>1386</v>
          </cell>
          <cell r="K331">
            <v>46160</v>
          </cell>
          <cell r="L331" t="str">
            <v>26096001248817601000118260000000138626056051091116</v>
          </cell>
          <cell r="M331" t="str">
            <v>2609600 - Olinda - PE</v>
          </cell>
          <cell r="N331">
            <v>16800</v>
          </cell>
        </row>
        <row r="332">
          <cell r="C332" t="str">
            <v>HOSPITAL SILVIO MAGALHÃES - CG Nº 019/2022</v>
          </cell>
          <cell r="E332" t="str">
            <v>5.16 - Serviços Médico-Hospitalares, Odotonlogia e Laboratoriais</v>
          </cell>
          <cell r="F332">
            <v>22588852000184</v>
          </cell>
          <cell r="G332" t="str">
            <v>CARVALHO  E REIS</v>
          </cell>
          <cell r="H332" t="str">
            <v>S</v>
          </cell>
          <cell r="I332" t="str">
            <v>S</v>
          </cell>
          <cell r="J332" t="str">
            <v>520</v>
          </cell>
          <cell r="K332">
            <v>46154</v>
          </cell>
          <cell r="L332" t="str">
            <v>CTSYANU3R</v>
          </cell>
          <cell r="M332" t="str">
            <v>2610004 - Palmares - PE</v>
          </cell>
          <cell r="N332">
            <v>21120</v>
          </cell>
        </row>
        <row r="333">
          <cell r="C333" t="str">
            <v>HOSPITAL SILVIO MAGALHÃES - CG Nº 019/2022</v>
          </cell>
          <cell r="E333" t="str">
            <v>5.16 - Serviços Médico-Hospitalares, Odotonlogia e Laboratoriais</v>
          </cell>
          <cell r="F333">
            <v>62737220000150</v>
          </cell>
          <cell r="G333" t="str">
            <v>ANNE VICTORIA DA SILVA TRINDADE MEDICINA</v>
          </cell>
          <cell r="H333" t="str">
            <v>S</v>
          </cell>
          <cell r="I333" t="str">
            <v>S</v>
          </cell>
          <cell r="J333" t="str">
            <v>18</v>
          </cell>
          <cell r="K333">
            <v>46154</v>
          </cell>
          <cell r="L333" t="str">
            <v>647163616</v>
          </cell>
          <cell r="M333" t="str">
            <v>2304400 - Fortaleza - CE</v>
          </cell>
          <cell r="N333">
            <v>7920</v>
          </cell>
        </row>
        <row r="334">
          <cell r="C334" t="str">
            <v>HOSPITAL SILVIO MAGALHÃES - CG Nº 019/2022</v>
          </cell>
          <cell r="E334" t="str">
            <v>5.16 - Serviços Médico-Hospitalares, Odotonlogia e Laboratoriais</v>
          </cell>
          <cell r="F334">
            <v>45637249000140</v>
          </cell>
          <cell r="G334" t="str">
            <v>STARMED ATIVIDADES MEDICAS</v>
          </cell>
          <cell r="H334" t="str">
            <v>S</v>
          </cell>
          <cell r="I334" t="str">
            <v>S</v>
          </cell>
          <cell r="J334" t="str">
            <v>638</v>
          </cell>
          <cell r="K334">
            <v>46160</v>
          </cell>
          <cell r="L334" t="str">
            <v>26096001245637249000140260000000063926050130304205</v>
          </cell>
          <cell r="M334" t="str">
            <v>2609600 - Olinda - PE</v>
          </cell>
          <cell r="N334">
            <v>6720</v>
          </cell>
        </row>
        <row r="335">
          <cell r="C335" t="str">
            <v>HOSPITAL SILVIO MAGALHÃES - CG Nº 019/2022</v>
          </cell>
          <cell r="E335" t="str">
            <v>5.16 - Serviços Médico-Hospitalares, Odotonlogia e Laboratoriais</v>
          </cell>
          <cell r="F335">
            <v>50643331000118</v>
          </cell>
          <cell r="G335" t="str">
            <v>PEREIRA ARAUJO SERVICOS MEDICOS</v>
          </cell>
          <cell r="H335" t="str">
            <v>S</v>
          </cell>
          <cell r="I335" t="str">
            <v>S</v>
          </cell>
          <cell r="J335" t="str">
            <v>16</v>
          </cell>
          <cell r="K335">
            <v>46154</v>
          </cell>
          <cell r="L335" t="str">
            <v>26116062250643331000118000000000001626056077223249</v>
          </cell>
          <cell r="M335" t="str">
            <v>2611606 - Recife - PE</v>
          </cell>
          <cell r="N335">
            <v>8640</v>
          </cell>
        </row>
        <row r="336">
          <cell r="C336" t="str">
            <v>HOSPITAL SILVIO MAGALHÃES - CG Nº 019/2022</v>
          </cell>
          <cell r="E336" t="str">
            <v>5.16 - Serviços Médico-Hospitalares, Odotonlogia e Laboratoriais</v>
          </cell>
          <cell r="F336">
            <v>54237852000126</v>
          </cell>
          <cell r="G336" t="str">
            <v xml:space="preserve">RODRIGUES E A ARAUJO </v>
          </cell>
          <cell r="H336" t="str">
            <v>S</v>
          </cell>
          <cell r="I336" t="str">
            <v>S</v>
          </cell>
          <cell r="J336" t="str">
            <v>87</v>
          </cell>
          <cell r="K336">
            <v>46160</v>
          </cell>
          <cell r="L336" t="str">
            <v>V2IKLB41J</v>
          </cell>
          <cell r="M336" t="str">
            <v>2609402 - Moreno - PE</v>
          </cell>
          <cell r="N336">
            <v>23480</v>
          </cell>
        </row>
        <row r="337">
          <cell r="C337" t="str">
            <v>HOSPITAL SILVIO MAGALHÃES - CG Nº 019/2022</v>
          </cell>
          <cell r="E337" t="str">
            <v>5.16 - Serviços Médico-Hospitalares, Odotonlogia e Laboratoriais</v>
          </cell>
          <cell r="F337">
            <v>46812946000153</v>
          </cell>
          <cell r="G337" t="str">
            <v>G4MED SOLUÇÕES EM SAUDE</v>
          </cell>
          <cell r="H337" t="str">
            <v>S</v>
          </cell>
          <cell r="I337" t="str">
            <v>S</v>
          </cell>
          <cell r="J337" t="str">
            <v>171</v>
          </cell>
          <cell r="K337">
            <v>46155</v>
          </cell>
          <cell r="L337" t="str">
            <v>26116062246812946000153000000000017126051239650390</v>
          </cell>
          <cell r="M337" t="str">
            <v>2611606 - Recife - PE</v>
          </cell>
          <cell r="N337">
            <v>23040</v>
          </cell>
        </row>
        <row r="338">
          <cell r="C338" t="str">
            <v>HOSPITAL SILVIO MAGALHÃES - CG Nº 019/2022</v>
          </cell>
          <cell r="E338" t="str">
            <v>5.16 - Serviços Médico-Hospitalares, Odotonlogia e Laboratoriais</v>
          </cell>
          <cell r="F338">
            <v>51514785000151</v>
          </cell>
          <cell r="G338" t="str">
            <v xml:space="preserve">DR SERGIO SALGUES SERVICOS </v>
          </cell>
          <cell r="H338" t="str">
            <v>S</v>
          </cell>
          <cell r="I338" t="str">
            <v>S</v>
          </cell>
          <cell r="J338" t="str">
            <v>15</v>
          </cell>
          <cell r="K338">
            <v>46160</v>
          </cell>
          <cell r="L338" t="str">
            <v>26116062251514785000151000000000001526050713892673</v>
          </cell>
          <cell r="M338" t="str">
            <v>2611606 - Recife - PE</v>
          </cell>
          <cell r="N338">
            <v>12990.8</v>
          </cell>
        </row>
        <row r="339">
          <cell r="C339" t="str">
            <v>HOSPITAL SILVIO MAGALHÃES - CG Nº 019/2022</v>
          </cell>
          <cell r="E339" t="str">
            <v>5.16 - Serviços Médico-Hospitalares, Odotonlogia e Laboratoriais</v>
          </cell>
          <cell r="F339">
            <v>55605863000184</v>
          </cell>
          <cell r="G339" t="str">
            <v>LUCAS IAGO BEZERRA</v>
          </cell>
          <cell r="H339" t="str">
            <v>S</v>
          </cell>
          <cell r="I339" t="str">
            <v>S</v>
          </cell>
          <cell r="J339" t="str">
            <v>48</v>
          </cell>
          <cell r="K339">
            <v>46160</v>
          </cell>
          <cell r="L339" t="str">
            <v>76AUYP57C</v>
          </cell>
          <cell r="M339" t="str">
            <v>2604106 - Caruaru - PE</v>
          </cell>
          <cell r="N339">
            <v>22340</v>
          </cell>
        </row>
        <row r="340">
          <cell r="C340" t="str">
            <v>HOSPITAL SILVIO MAGALHÃES - CG Nº 019/2022</v>
          </cell>
          <cell r="E340" t="str">
            <v>5.16 - Serviços Médico-Hospitalares, Odotonlogia e Laboratoriais</v>
          </cell>
          <cell r="F340">
            <v>62065232000185</v>
          </cell>
          <cell r="G340" t="str">
            <v>JVN SERVIÇOS MEDICOS LTDA</v>
          </cell>
          <cell r="H340" t="str">
            <v>S</v>
          </cell>
          <cell r="I340" t="str">
            <v>S</v>
          </cell>
          <cell r="J340" t="str">
            <v>16</v>
          </cell>
          <cell r="K340">
            <v>46154</v>
          </cell>
          <cell r="L340" t="str">
            <v>G1ZCINGZQ</v>
          </cell>
          <cell r="M340" t="str">
            <v>2601904 - Bezerros - PE</v>
          </cell>
          <cell r="N340">
            <v>11520</v>
          </cell>
        </row>
        <row r="341">
          <cell r="C341" t="str">
            <v>HOSPITAL SILVIO MAGALHÃES - CG Nº 019/2022</v>
          </cell>
          <cell r="E341" t="str">
            <v>5.16 - Serviços Médico-Hospitalares, Odotonlogia e Laboratoriais</v>
          </cell>
          <cell r="F341">
            <v>48656723000170</v>
          </cell>
          <cell r="G341" t="str">
            <v>RC &amp; TP SERVICOS MEDICOS LTDA</v>
          </cell>
          <cell r="H341" t="str">
            <v>S</v>
          </cell>
          <cell r="I341" t="str">
            <v>S</v>
          </cell>
          <cell r="J341" t="str">
            <v>452</v>
          </cell>
          <cell r="K341">
            <v>46154</v>
          </cell>
          <cell r="L341" t="str">
            <v>26116062248656723000170000000045226053292971056</v>
          </cell>
          <cell r="M341" t="str">
            <v>2611606 - Recife - PE</v>
          </cell>
          <cell r="N341">
            <v>3247.7</v>
          </cell>
        </row>
        <row r="342">
          <cell r="C342" t="str">
            <v>HOSPITAL SILVIO MAGALHÃES - CG Nº 019/2022</v>
          </cell>
          <cell r="E342" t="str">
            <v>5.16 - Serviços Médico-Hospitalares, Odotonlogia e Laboratoriais</v>
          </cell>
          <cell r="F342">
            <v>48817601000118</v>
          </cell>
          <cell r="G342" t="str">
            <v>MASTERMED PE II GESTAO MEDICA LTDA</v>
          </cell>
          <cell r="H342" t="str">
            <v>S</v>
          </cell>
          <cell r="I342" t="str">
            <v>S</v>
          </cell>
          <cell r="J342" t="str">
            <v>1388</v>
          </cell>
          <cell r="K342">
            <v>46160</v>
          </cell>
          <cell r="L342" t="str">
            <v>26096001248817601000118260000000138826055891578117</v>
          </cell>
          <cell r="M342" t="str">
            <v>2609600 - Olinda - PE</v>
          </cell>
          <cell r="N342">
            <v>13440</v>
          </cell>
        </row>
        <row r="343">
          <cell r="C343" t="str">
            <v>HOSPITAL SILVIO MAGALHÃES - CG Nº 019/2022</v>
          </cell>
          <cell r="E343" t="str">
            <v>5.17 - Manutenção de Software, Certificação Digital e Microfilmagem</v>
          </cell>
          <cell r="F343">
            <v>92306257000780</v>
          </cell>
          <cell r="G343" t="str">
            <v>MV INFORMATICA DO NORDESTE</v>
          </cell>
          <cell r="H343" t="str">
            <v>S</v>
          </cell>
          <cell r="I343" t="str">
            <v>S</v>
          </cell>
          <cell r="J343" t="str">
            <v>6528</v>
          </cell>
          <cell r="K343">
            <v>46146</v>
          </cell>
          <cell r="L343" t="str">
            <v>26116062292306257000780000000000652826050300989278</v>
          </cell>
          <cell r="M343" t="str">
            <v>2611606 - Recife - PE</v>
          </cell>
          <cell r="N343">
            <v>24663.59</v>
          </cell>
        </row>
        <row r="344">
          <cell r="C344" t="str">
            <v>HOSPITAL SILVIO MAGALHÃES - CG Nº 019/2022</v>
          </cell>
          <cell r="E344" t="str">
            <v>5.16 - Serviços Médico-Hospitalares, Odotonlogia e Laboratoriais</v>
          </cell>
          <cell r="F344">
            <v>52355127000127</v>
          </cell>
          <cell r="G344" t="str">
            <v>MASTERMED PE III GESTAO MEDICA LTDA</v>
          </cell>
          <cell r="H344" t="str">
            <v>S</v>
          </cell>
          <cell r="I344" t="str">
            <v>S</v>
          </cell>
          <cell r="J344" t="str">
            <v>1126</v>
          </cell>
          <cell r="K344">
            <v>46149</v>
          </cell>
          <cell r="L344" t="str">
            <v>26096001252355127000127260000000112626053119412827</v>
          </cell>
          <cell r="M344" t="str">
            <v>2609600 - Olinda - PE</v>
          </cell>
          <cell r="N344">
            <v>8640</v>
          </cell>
        </row>
        <row r="345">
          <cell r="C345" t="str">
            <v>HOSPITAL SILVIO MAGALHÃES - CG Nº 019/2022</v>
          </cell>
          <cell r="E345" t="str">
            <v>5.16 - Serviços Médico-Hospitalares, Odotonlogia e Laboratoriais</v>
          </cell>
          <cell r="F345">
            <v>49159260000101</v>
          </cell>
          <cell r="G345" t="str">
            <v>MEDVIDA ATIVIDADES MEDICAS</v>
          </cell>
          <cell r="H345" t="str">
            <v>S</v>
          </cell>
          <cell r="I345" t="str">
            <v>S</v>
          </cell>
          <cell r="J345" t="str">
            <v>832</v>
          </cell>
          <cell r="K345">
            <v>46153</v>
          </cell>
          <cell r="L345" t="str">
            <v>26096001249159260000101260000000083226057439015175</v>
          </cell>
          <cell r="M345" t="str">
            <v>2609600 - Olinda - PE</v>
          </cell>
          <cell r="N345">
            <v>10560</v>
          </cell>
        </row>
        <row r="346">
          <cell r="C346" t="str">
            <v>HOSPITAL SILVIO MAGALHÃES - CG Nº 019/2022</v>
          </cell>
          <cell r="E346" t="str">
            <v>5.16 - Serviços Médico-Hospitalares, Odotonlogia e Laboratoriais</v>
          </cell>
          <cell r="F346">
            <v>46560147000137</v>
          </cell>
          <cell r="G346" t="str">
            <v xml:space="preserve">MEDICALMED ATIVIDADES </v>
          </cell>
          <cell r="H346" t="str">
            <v>S</v>
          </cell>
          <cell r="I346" t="str">
            <v>S</v>
          </cell>
          <cell r="J346" t="str">
            <v>236</v>
          </cell>
          <cell r="K346">
            <v>46160</v>
          </cell>
          <cell r="L346" t="str">
            <v>26096001246560147000137260000000023626056177188343</v>
          </cell>
          <cell r="M346" t="str">
            <v>2609600 - Olinda - PE</v>
          </cell>
          <cell r="N346">
            <v>3247.7</v>
          </cell>
        </row>
        <row r="347">
          <cell r="C347" t="str">
            <v>HOSPITAL SILVIO MAGALHÃES - CG Nº 019/2022</v>
          </cell>
          <cell r="E347" t="str">
            <v>5.16 - Serviços Médico-Hospitalares, Odotonlogia e Laboratoriais</v>
          </cell>
          <cell r="F347">
            <v>55329178000172</v>
          </cell>
          <cell r="G347" t="str">
            <v xml:space="preserve">MGVF SERVICOS MEDICOS </v>
          </cell>
          <cell r="H347" t="str">
            <v>S</v>
          </cell>
          <cell r="I347" t="str">
            <v>S</v>
          </cell>
          <cell r="J347" t="str">
            <v>1000068</v>
          </cell>
          <cell r="K347">
            <v>46153</v>
          </cell>
          <cell r="L347" t="str">
            <v>1GUHDEMFZ</v>
          </cell>
          <cell r="M347" t="str">
            <v>2507507 - João Pessoa - PB</v>
          </cell>
          <cell r="N347">
            <v>5280</v>
          </cell>
        </row>
        <row r="348">
          <cell r="C348" t="str">
            <v>HOSPITAL SILVIO MAGALHÃES - CG Nº 019/2022</v>
          </cell>
          <cell r="E348" t="str">
            <v>5.16 - Serviços Médico-Hospitalares, Odotonlogia e Laboratoriais</v>
          </cell>
          <cell r="F348">
            <v>53182142000183</v>
          </cell>
          <cell r="G348" t="str">
            <v>RAYSSA MEDEIROS DE MELO BARROS SERVIÇOS MEDICOS LTDA</v>
          </cell>
          <cell r="H348" t="str">
            <v>S</v>
          </cell>
          <cell r="I348" t="str">
            <v>S</v>
          </cell>
          <cell r="J348" t="str">
            <v>14</v>
          </cell>
          <cell r="K348">
            <v>46158</v>
          </cell>
          <cell r="L348" t="str">
            <v>26116062253182142000183000000000001426056896340238</v>
          </cell>
          <cell r="M348" t="str">
            <v>2611606 - Recife - PE</v>
          </cell>
          <cell r="N348">
            <v>13440</v>
          </cell>
        </row>
        <row r="349">
          <cell r="C349" t="str">
            <v>HOSPITAL SILVIO MAGALHÃES - CG Nº 019/2022</v>
          </cell>
          <cell r="E349" t="str">
            <v>5.16 - Serviços Médico-Hospitalares, Odotonlogia e Laboratoriais</v>
          </cell>
          <cell r="F349">
            <v>62649302000142</v>
          </cell>
          <cell r="G349" t="str">
            <v>MEDELISA LTDA</v>
          </cell>
          <cell r="H349" t="str">
            <v>S</v>
          </cell>
          <cell r="I349" t="str">
            <v>S</v>
          </cell>
          <cell r="J349" t="str">
            <v>9</v>
          </cell>
          <cell r="K349">
            <v>46156</v>
          </cell>
          <cell r="L349" t="str">
            <v>HAL7E6BBG</v>
          </cell>
          <cell r="M349" t="str">
            <v>2604106 - Caruaru - PE</v>
          </cell>
          <cell r="N349">
            <v>10560</v>
          </cell>
        </row>
        <row r="350">
          <cell r="C350" t="str">
            <v>HOSPITAL SILVIO MAGALHÃES - CG Nº 019/2022</v>
          </cell>
          <cell r="E350" t="str">
            <v>5.16 - Serviços Médico-Hospitalares, Odotonlogia e Laboratoriais</v>
          </cell>
          <cell r="F350">
            <v>43855523000122</v>
          </cell>
          <cell r="G350" t="str">
            <v>REBECCA LEMOS MEDICINA</v>
          </cell>
          <cell r="H350" t="str">
            <v>S</v>
          </cell>
          <cell r="I350" t="str">
            <v>S</v>
          </cell>
          <cell r="J350" t="str">
            <v>64</v>
          </cell>
          <cell r="K350">
            <v>46160</v>
          </cell>
          <cell r="L350" t="str">
            <v>S4NHBVKGG</v>
          </cell>
          <cell r="M350" t="str">
            <v>2211001 - Teresina - PI</v>
          </cell>
          <cell r="N350">
            <v>10080</v>
          </cell>
        </row>
        <row r="351">
          <cell r="C351" t="str">
            <v>HOSPITAL SILVIO MAGALHÃES - CG Nº 019/2022</v>
          </cell>
          <cell r="E351" t="str">
            <v>5.16 - Serviços Médico-Hospitalares, Odotonlogia e Laboratoriais</v>
          </cell>
          <cell r="F351">
            <v>54237852000126</v>
          </cell>
          <cell r="G351" t="str">
            <v xml:space="preserve">RODRIGUES E A ARAUJO </v>
          </cell>
          <cell r="H351" t="str">
            <v>S</v>
          </cell>
          <cell r="I351" t="str">
            <v>S</v>
          </cell>
          <cell r="J351" t="str">
            <v>86</v>
          </cell>
          <cell r="K351">
            <v>46160</v>
          </cell>
          <cell r="L351" t="str">
            <v>FW3YX3A1H</v>
          </cell>
          <cell r="M351" t="str">
            <v>2609402 - Moreno - PE</v>
          </cell>
          <cell r="N351">
            <v>32600</v>
          </cell>
        </row>
        <row r="352">
          <cell r="C352" t="str">
            <v>HOSPITAL SILVIO MAGALHÃES - CG Nº 019/2022</v>
          </cell>
          <cell r="E352" t="str">
            <v>5.16 - Serviços Médico-Hospitalares, Odotonlogia e Laboratoriais</v>
          </cell>
          <cell r="F352">
            <v>610112000164</v>
          </cell>
          <cell r="G352" t="str">
            <v xml:space="preserve">COOPAGRESTE COOP DOS MEDICOS </v>
          </cell>
          <cell r="H352" t="str">
            <v>S</v>
          </cell>
          <cell r="I352" t="str">
            <v>S</v>
          </cell>
          <cell r="J352" t="str">
            <v>9327</v>
          </cell>
          <cell r="K352">
            <v>46163</v>
          </cell>
          <cell r="L352" t="str">
            <v>7UTVRDUID</v>
          </cell>
          <cell r="M352" t="str">
            <v>2604106 - Caruaru - PE</v>
          </cell>
          <cell r="N352">
            <v>309744</v>
          </cell>
        </row>
        <row r="353">
          <cell r="C353" t="str">
            <v>HOSPITAL SILVIO MAGALHÃES - CG Nº 019/2022</v>
          </cell>
          <cell r="E353" t="str">
            <v>5.16 - Serviços Médico-Hospitalares, Odotonlogia e Laboratoriais</v>
          </cell>
          <cell r="F353">
            <v>610112000164</v>
          </cell>
          <cell r="G353" t="str">
            <v xml:space="preserve">COOPAGRESTE COOP DOS MEDICOS </v>
          </cell>
          <cell r="H353" t="str">
            <v>S</v>
          </cell>
          <cell r="I353" t="str">
            <v>S</v>
          </cell>
          <cell r="J353" t="str">
            <v>9328</v>
          </cell>
          <cell r="K353">
            <v>46163</v>
          </cell>
          <cell r="L353" t="str">
            <v>RSQXBWRC4</v>
          </cell>
          <cell r="M353" t="str">
            <v>2604106 - Caruaru - PE</v>
          </cell>
          <cell r="N353">
            <v>8208</v>
          </cell>
        </row>
        <row r="354">
          <cell r="C354" t="str">
            <v>HOSPITAL SILVIO MAGALHÃES - CG Nº 019/2022</v>
          </cell>
          <cell r="E354" t="str">
            <v>5.16 - Serviços Médico-Hospitalares, Odotonlogia e Laboratoriais</v>
          </cell>
          <cell r="F354">
            <v>47133742000159</v>
          </cell>
          <cell r="G354" t="str">
            <v xml:space="preserve">GF SERVICOS MEDICOS </v>
          </cell>
          <cell r="H354" t="str">
            <v>S</v>
          </cell>
          <cell r="I354" t="str">
            <v>S</v>
          </cell>
          <cell r="J354" t="str">
            <v>36</v>
          </cell>
          <cell r="K354">
            <v>46162</v>
          </cell>
          <cell r="L354" t="str">
            <v>26116062247133742000159000000000000362605411410234</v>
          </cell>
          <cell r="M354" t="str">
            <v>2611606 - Recife - PE</v>
          </cell>
          <cell r="N354">
            <v>20250</v>
          </cell>
        </row>
        <row r="355">
          <cell r="C355" t="str">
            <v>HOSPITAL SILVIO MAGALHÃES - CG Nº 019/2022</v>
          </cell>
          <cell r="E355" t="str">
            <v>5.16 - Serviços Médico-Hospitalares, Odotonlogia e Laboratoriais</v>
          </cell>
          <cell r="F355">
            <v>58663377000100</v>
          </cell>
          <cell r="G355" t="str">
            <v>MASTERMED PE V GESTAO</v>
          </cell>
          <cell r="H355" t="str">
            <v>S</v>
          </cell>
          <cell r="I355" t="str">
            <v>S</v>
          </cell>
          <cell r="J355" t="str">
            <v>642</v>
          </cell>
          <cell r="K355">
            <v>46155</v>
          </cell>
          <cell r="L355" t="str">
            <v>2609600125866337700010026000000000064226056503960321</v>
          </cell>
          <cell r="M355" t="str">
            <v>2609600 - Olinda - PE</v>
          </cell>
          <cell r="N355">
            <v>13440</v>
          </cell>
        </row>
        <row r="356">
          <cell r="C356" t="str">
            <v>HOSPITAL SILVIO MAGALHÃES - CG Nº 019/2022</v>
          </cell>
          <cell r="E356" t="str">
            <v>5.16 - Serviços Médico-Hospitalares, Odotonlogia e Laboratoriais</v>
          </cell>
          <cell r="F356">
            <v>61374731000191</v>
          </cell>
          <cell r="G356" t="str">
            <v>NASCIMENTO GESTAO MEDICA</v>
          </cell>
          <cell r="H356" t="str">
            <v>S</v>
          </cell>
          <cell r="I356" t="str">
            <v>S</v>
          </cell>
          <cell r="J356" t="str">
            <v>28</v>
          </cell>
          <cell r="K356">
            <v>46153</v>
          </cell>
          <cell r="L356" t="str">
            <v>ZIY32PCPS</v>
          </cell>
          <cell r="M356" t="str">
            <v>2610004 - Palmares - PE</v>
          </cell>
          <cell r="N356">
            <v>15840</v>
          </cell>
        </row>
        <row r="357">
          <cell r="C357" t="str">
            <v>HOSPITAL SILVIO MAGALHÃES - CG Nº 019/2022</v>
          </cell>
          <cell r="E357" t="str">
            <v>5.16 - Serviços Médico-Hospitalares, Odotonlogia e Laboratoriais</v>
          </cell>
          <cell r="F357">
            <v>61164979000128</v>
          </cell>
          <cell r="G357" t="str">
            <v>DRA BEATRIZ VIEIRA GALINDO LTDA</v>
          </cell>
          <cell r="H357" t="str">
            <v>S</v>
          </cell>
          <cell r="I357" t="str">
            <v>S</v>
          </cell>
          <cell r="J357" t="str">
            <v>16</v>
          </cell>
          <cell r="K357">
            <v>46161</v>
          </cell>
          <cell r="L357" t="str">
            <v>QKLTLLUBG</v>
          </cell>
          <cell r="M357" t="str">
            <v>2614105 - Sertânia - PE</v>
          </cell>
          <cell r="N357">
            <v>23760</v>
          </cell>
        </row>
        <row r="358">
          <cell r="C358" t="str">
            <v>HOSPITAL SILVIO MAGALHÃES - CG Nº 019/2022</v>
          </cell>
          <cell r="E358" t="str">
            <v>5.16 - Serviços Médico-Hospitalares, Odotonlogia e Laboratoriais</v>
          </cell>
          <cell r="F358">
            <v>6196045000160</v>
          </cell>
          <cell r="G358" t="str">
            <v xml:space="preserve">FREITAS REGO SERVICOS </v>
          </cell>
          <cell r="H358" t="str">
            <v>S</v>
          </cell>
          <cell r="I358" t="str">
            <v>S</v>
          </cell>
          <cell r="J358" t="str">
            <v>30</v>
          </cell>
          <cell r="K358">
            <v>46161</v>
          </cell>
          <cell r="L358" t="str">
            <v>24042001206196045000160260000000003026057442263375</v>
          </cell>
          <cell r="M358" t="str">
            <v>2404200 - Goianinha - RN</v>
          </cell>
          <cell r="N358">
            <v>30557</v>
          </cell>
        </row>
        <row r="359">
          <cell r="C359" t="str">
            <v>HOSPITAL SILVIO MAGALHÃES - CG Nº 019/2022</v>
          </cell>
          <cell r="E359" t="str">
            <v>5.16 - Serviços Médico-Hospitalares, Odotonlogia e Laboratoriais</v>
          </cell>
          <cell r="F359">
            <v>31303323000188</v>
          </cell>
          <cell r="G359" t="str">
            <v>OLIVEIRA &amp; FREITAS SERVICOS</v>
          </cell>
          <cell r="H359" t="str">
            <v>S</v>
          </cell>
          <cell r="I359" t="str">
            <v>S</v>
          </cell>
          <cell r="J359" t="str">
            <v>6</v>
          </cell>
          <cell r="K359">
            <v>46149</v>
          </cell>
          <cell r="L359" t="str">
            <v>26116062231303323000188000000000000626054449061880</v>
          </cell>
          <cell r="M359" t="str">
            <v>2611606 - Recife - PE</v>
          </cell>
          <cell r="N359">
            <v>20440</v>
          </cell>
        </row>
        <row r="360">
          <cell r="C360" t="str">
            <v>HOSPITAL SILVIO MAGALHÃES - CG Nº 019/2022</v>
          </cell>
          <cell r="E360" t="str">
            <v>5.16 - Serviços Médico-Hospitalares, Odotonlogia e Laboratoriais</v>
          </cell>
          <cell r="F360">
            <v>48817601000118</v>
          </cell>
          <cell r="G360" t="str">
            <v>MASTERMED PE II GESTAO MEDICA LTDA</v>
          </cell>
          <cell r="H360" t="str">
            <v>S</v>
          </cell>
          <cell r="I360" t="str">
            <v>S</v>
          </cell>
          <cell r="J360" t="str">
            <v>1401</v>
          </cell>
          <cell r="K360">
            <v>46161</v>
          </cell>
          <cell r="L360" t="str">
            <v>26096001248817601000118260000000140126051406967804</v>
          </cell>
          <cell r="M360" t="str">
            <v>2609600 - Olinda - PE</v>
          </cell>
          <cell r="N360">
            <v>15810</v>
          </cell>
        </row>
        <row r="361">
          <cell r="C361" t="str">
            <v>HOSPITAL SILVIO MAGALHÃES - CG Nº 019/2022</v>
          </cell>
          <cell r="E361" t="str">
            <v>5.16 - Serviços Médico-Hospitalares, Odotonlogia e Laboratoriais</v>
          </cell>
          <cell r="F361">
            <v>46420422000117</v>
          </cell>
          <cell r="G361" t="str">
            <v>SANTOS E SANTOS MEDICINAS LTDA</v>
          </cell>
          <cell r="H361" t="str">
            <v>S</v>
          </cell>
          <cell r="I361" t="str">
            <v>S</v>
          </cell>
          <cell r="J361" t="str">
            <v>60</v>
          </cell>
          <cell r="K361">
            <v>46160</v>
          </cell>
          <cell r="L361" t="str">
            <v>8156447179148</v>
          </cell>
          <cell r="M361" t="str">
            <v>2311108 - Porteiras - CE</v>
          </cell>
          <cell r="N361">
            <v>7051.55</v>
          </cell>
        </row>
        <row r="362">
          <cell r="C362" t="str">
            <v>HOSPITAL SILVIO MAGALHÃES - CG Nº 019/2022</v>
          </cell>
          <cell r="E362" t="str">
            <v>5.16 - Serviços Médico-Hospitalares, Odotonlogia e Laboratoriais</v>
          </cell>
          <cell r="F362">
            <v>53505900000157</v>
          </cell>
          <cell r="G362" t="str">
            <v>MASTERMED PE I GESTAO MEDICA LTDA</v>
          </cell>
          <cell r="H362" t="str">
            <v>S</v>
          </cell>
          <cell r="I362" t="str">
            <v>S</v>
          </cell>
          <cell r="J362" t="str">
            <v>323</v>
          </cell>
          <cell r="K362">
            <v>46153</v>
          </cell>
          <cell r="L362" t="str">
            <v>2611606225350590000015700000000032326051940636578</v>
          </cell>
          <cell r="M362" t="str">
            <v>2611606 - Recife - PE</v>
          </cell>
          <cell r="N362">
            <v>7920</v>
          </cell>
        </row>
        <row r="363">
          <cell r="C363" t="str">
            <v>HOSPITAL SILVIO MAGALHÃES - CG Nº 019/2022</v>
          </cell>
          <cell r="E363" t="str">
            <v>5.16 - Serviços Médico-Hospitalares, Odotonlogia e Laboratoriais</v>
          </cell>
          <cell r="F363">
            <v>38823495000121</v>
          </cell>
          <cell r="G363" t="str">
            <v>CENTRALMED ATIVIDADES MEDICAS LTDA</v>
          </cell>
          <cell r="H363" t="str">
            <v>S</v>
          </cell>
          <cell r="I363" t="str">
            <v>S</v>
          </cell>
          <cell r="J363" t="str">
            <v>396</v>
          </cell>
          <cell r="K363">
            <v>46153</v>
          </cell>
          <cell r="L363" t="str">
            <v>26116062238823495000121000000000039626054725420209</v>
          </cell>
          <cell r="M363" t="str">
            <v>2611606 - Recife - PE</v>
          </cell>
          <cell r="N363">
            <v>16000</v>
          </cell>
        </row>
        <row r="364">
          <cell r="C364" t="str">
            <v>HOSPITAL SILVIO MAGALHÃES - CG Nº 019/2022</v>
          </cell>
          <cell r="E364" t="str">
            <v>5.16 - Serviços Médico-Hospitalares, Odotonlogia e Laboratoriais</v>
          </cell>
          <cell r="F364">
            <v>57631761000169</v>
          </cell>
          <cell r="G364" t="str">
            <v>RAFAELA L G COSTA SERVICOS MEDICOS</v>
          </cell>
          <cell r="H364" t="str">
            <v>S</v>
          </cell>
          <cell r="I364" t="str">
            <v>S</v>
          </cell>
          <cell r="J364" t="str">
            <v>23</v>
          </cell>
          <cell r="K364">
            <v>46153</v>
          </cell>
          <cell r="L364" t="str">
            <v>7C0EQLMFH</v>
          </cell>
          <cell r="M364" t="str">
            <v>2507507 - João Pessoa - PB</v>
          </cell>
          <cell r="N364">
            <v>2640</v>
          </cell>
        </row>
        <row r="365">
          <cell r="C365" t="str">
            <v>HOSPITAL SILVIO MAGALHÃES - CG Nº 019/2022</v>
          </cell>
          <cell r="E365" t="str">
            <v>5.16 - Serviços Médico-Hospitalares, Odotonlogia e Laboratoriais</v>
          </cell>
          <cell r="F365">
            <v>44801046000185</v>
          </cell>
          <cell r="G365" t="str">
            <v xml:space="preserve">RODRIGO VASCONCELOS TORRES </v>
          </cell>
          <cell r="H365" t="str">
            <v>S</v>
          </cell>
          <cell r="I365" t="str">
            <v>S</v>
          </cell>
          <cell r="J365" t="str">
            <v>61</v>
          </cell>
          <cell r="K365">
            <v>46153</v>
          </cell>
          <cell r="L365" t="str">
            <v>DNU8FPYJE</v>
          </cell>
          <cell r="M365" t="str">
            <v>2704302 - Maceió - AL</v>
          </cell>
          <cell r="N365">
            <v>14400</v>
          </cell>
        </row>
        <row r="366">
          <cell r="C366" t="str">
            <v>HOSPITAL SILVIO MAGALHÃES - CG Nº 019/2022</v>
          </cell>
          <cell r="E366" t="str">
            <v>5.16 - Serviços Médico-Hospitalares, Odotonlogia e Laboratoriais</v>
          </cell>
          <cell r="F366">
            <v>59678530000136</v>
          </cell>
          <cell r="G366" t="str">
            <v>59.678.530 LTDA</v>
          </cell>
          <cell r="H366" t="str">
            <v>S</v>
          </cell>
          <cell r="I366" t="str">
            <v>S</v>
          </cell>
          <cell r="J366" t="str">
            <v>6</v>
          </cell>
          <cell r="K366">
            <v>46153</v>
          </cell>
          <cell r="L366" t="str">
            <v>2611606225967853000013600000000000026056747990037</v>
          </cell>
          <cell r="M366" t="str">
            <v>2611606 - Recife - PE</v>
          </cell>
          <cell r="N366">
            <v>15840</v>
          </cell>
        </row>
        <row r="367">
          <cell r="C367" t="str">
            <v>HOSPITAL SILVIO MAGALHÃES - CG Nº 019/2022</v>
          </cell>
          <cell r="E367" t="str">
            <v>5.16 - Serviços Médico-Hospitalares, Odotonlogia e Laboratoriais</v>
          </cell>
          <cell r="F367">
            <v>56946682000184</v>
          </cell>
          <cell r="G367" t="str">
            <v>REZENDEMEDICAL SERVICOS MEDICOS</v>
          </cell>
          <cell r="H367" t="str">
            <v>S</v>
          </cell>
          <cell r="I367" t="str">
            <v>S</v>
          </cell>
          <cell r="J367" t="str">
            <v>38</v>
          </cell>
          <cell r="K367">
            <v>46153</v>
          </cell>
          <cell r="L367" t="str">
            <v>BC7TMFABR</v>
          </cell>
          <cell r="M367" t="str">
            <v>2602100 - Bom Conselho - PE</v>
          </cell>
          <cell r="N367">
            <v>7920</v>
          </cell>
        </row>
        <row r="368">
          <cell r="C368" t="str">
            <v>HOSPITAL SILVIO MAGALHÃES - CG Nº 019/2022</v>
          </cell>
          <cell r="E368" t="str">
            <v>5.16 - Serviços Médico-Hospitalares, Odotonlogia e Laboratoriais</v>
          </cell>
          <cell r="F368">
            <v>61705209000145</v>
          </cell>
          <cell r="G368" t="str">
            <v>JFS SERVIÇOS MEDICOS LTDA</v>
          </cell>
          <cell r="H368" t="str">
            <v>S</v>
          </cell>
          <cell r="I368" t="str">
            <v>S</v>
          </cell>
          <cell r="J368" t="str">
            <v>8</v>
          </cell>
          <cell r="K368">
            <v>46160</v>
          </cell>
          <cell r="L368" t="str">
            <v>261160622617005209000145000000000000826058157167414</v>
          </cell>
          <cell r="M368" t="str">
            <v>2611606 - Recife - PE</v>
          </cell>
          <cell r="N368">
            <v>15840</v>
          </cell>
        </row>
        <row r="369">
          <cell r="C369" t="str">
            <v>HOSPITAL SILVIO MAGALHÃES - CG Nº 019/2022</v>
          </cell>
          <cell r="E369" t="str">
            <v>5.16 - Serviços Médico-Hospitalares, Odotonlogia e Laboratoriais</v>
          </cell>
          <cell r="F369">
            <v>53518021000160</v>
          </cell>
          <cell r="G369" t="str">
            <v>FARIAS LIMA SERVIÇOS MEDICOS LTDA</v>
          </cell>
          <cell r="H369" t="str">
            <v>S</v>
          </cell>
          <cell r="I369" t="str">
            <v>S</v>
          </cell>
          <cell r="J369" t="str">
            <v>3</v>
          </cell>
          <cell r="K369">
            <v>46161</v>
          </cell>
          <cell r="L369" t="str">
            <v>CFEXP2YW</v>
          </cell>
          <cell r="M369" t="str">
            <v>2504009 - Campina Grande - PB</v>
          </cell>
          <cell r="N369">
            <v>8900</v>
          </cell>
        </row>
        <row r="370">
          <cell r="C370" t="str">
            <v>HOSPITAL SILVIO MAGALHÃES - CG Nº 019/2022</v>
          </cell>
          <cell r="E370" t="str">
            <v>5.16 - Serviços Médico-Hospitalares, Odotonlogia e Laboratoriais</v>
          </cell>
          <cell r="F370">
            <v>48034957000185</v>
          </cell>
          <cell r="G370" t="str">
            <v>EVIDENCE GESTAO DE SERVIÇOS EM SAUDE LTDA</v>
          </cell>
          <cell r="H370" t="str">
            <v>S</v>
          </cell>
          <cell r="I370" t="str">
            <v>S</v>
          </cell>
          <cell r="J370" t="str">
            <v>1002086</v>
          </cell>
          <cell r="K370">
            <v>46160</v>
          </cell>
          <cell r="L370" t="str">
            <v>SA7NOMVHC</v>
          </cell>
          <cell r="M370" t="str">
            <v>2507507 - João Pessoa - PB</v>
          </cell>
          <cell r="N370">
            <v>3247.7</v>
          </cell>
        </row>
        <row r="371">
          <cell r="C371" t="str">
            <v>HOSPITAL SILVIO MAGALHÃES - CG Nº 019/2022</v>
          </cell>
          <cell r="E371" t="str">
            <v>5.16 - Serviços Médico-Hospitalares, Odotonlogia e Laboratoriais</v>
          </cell>
          <cell r="F371">
            <v>27607625000172</v>
          </cell>
          <cell r="G371" t="str">
            <v>ARLEGO SILVA SERVIÇOES MEDICOS E HOSPITALARES LTDA</v>
          </cell>
          <cell r="H371" t="str">
            <v>S</v>
          </cell>
          <cell r="I371" t="str">
            <v>S</v>
          </cell>
          <cell r="J371" t="str">
            <v>126</v>
          </cell>
          <cell r="K371">
            <v>46154</v>
          </cell>
          <cell r="L371" t="str">
            <v>26096001227607625000172260000000012626051432454294</v>
          </cell>
          <cell r="M371" t="str">
            <v>2609600 - Olinda - PE</v>
          </cell>
          <cell r="N371">
            <v>14400</v>
          </cell>
        </row>
        <row r="372">
          <cell r="C372" t="str">
            <v>HOSPITAL SILVIO MAGALHÃES - CG Nº 019/2022</v>
          </cell>
          <cell r="E372" t="str">
            <v>5.3 - Locação de Máquinas e Equipamentos</v>
          </cell>
          <cell r="F372">
            <v>21575301000113</v>
          </cell>
          <cell r="G372" t="str">
            <v>FIXAR DISTRIB. DE INSTRU., MATERIAIS CIRURG. E HOSPIT. LTDA</v>
          </cell>
          <cell r="H372" t="str">
            <v>S</v>
          </cell>
          <cell r="I372" t="str">
            <v>N</v>
          </cell>
          <cell r="J372" t="str">
            <v>399</v>
          </cell>
          <cell r="K372">
            <v>46134</v>
          </cell>
          <cell r="M372" t="str">
            <v>2609600 - Olinda - PE</v>
          </cell>
          <cell r="N372">
            <v>14900</v>
          </cell>
        </row>
        <row r="373">
          <cell r="C373" t="str">
            <v>HOSPITAL SILVIO MAGALHÃES - CG Nº 019/2022</v>
          </cell>
          <cell r="E373" t="str">
            <v>5.16 - Serviços Médico-Hospitalares, Odotonlogia e Laboratoriais</v>
          </cell>
          <cell r="F373">
            <v>51018327000121</v>
          </cell>
          <cell r="G373" t="str">
            <v>SAFEMED SAUDE LTDA</v>
          </cell>
          <cell r="H373" t="str">
            <v>S</v>
          </cell>
          <cell r="I373" t="str">
            <v>S</v>
          </cell>
          <cell r="J373" t="str">
            <v>434</v>
          </cell>
          <cell r="K373">
            <v>46160</v>
          </cell>
          <cell r="L373" t="str">
            <v>26096001251018327000121260000000043426059906873613</v>
          </cell>
          <cell r="M373" t="str">
            <v>2609600 - Olinda - PE</v>
          </cell>
          <cell r="N373">
            <v>8247.7000000000007</v>
          </cell>
        </row>
        <row r="374">
          <cell r="C374" t="str">
            <v>HOSPITAL SILVIO MAGALHÃES - CG Nº 019/2022</v>
          </cell>
          <cell r="E374" t="str">
            <v>5.16 - Serviços Médico-Hospitalares, Odotonlogia e Laboratoriais</v>
          </cell>
          <cell r="F374">
            <v>44472197000137</v>
          </cell>
          <cell r="G374" t="str">
            <v>DR. CAIO FELIPE ALVES PONTES LTDA</v>
          </cell>
          <cell r="H374" t="str">
            <v>S</v>
          </cell>
          <cell r="I374" t="str">
            <v>S</v>
          </cell>
          <cell r="J374" t="str">
            <v>21</v>
          </cell>
          <cell r="K374">
            <v>46157</v>
          </cell>
          <cell r="L374" t="str">
            <v>26116062244472197000137000000000002126054113874014</v>
          </cell>
          <cell r="M374" t="str">
            <v>2611606 - Recife - PE</v>
          </cell>
          <cell r="N374">
            <v>12286.2</v>
          </cell>
        </row>
        <row r="375">
          <cell r="C375" t="str">
            <v>HOSPITAL SILVIO MAGALHÃES - CG Nº 019/2022</v>
          </cell>
          <cell r="E375" t="str">
            <v>5.16 - Serviços Médico-Hospitalares, Odotonlogia e Laboratoriais</v>
          </cell>
          <cell r="F375">
            <v>60041895000134</v>
          </cell>
          <cell r="G375" t="str">
            <v>A2N1 SERVICOS MEDICOS LTDA</v>
          </cell>
          <cell r="H375" t="str">
            <v>S</v>
          </cell>
          <cell r="I375" t="str">
            <v>S</v>
          </cell>
          <cell r="J375" t="str">
            <v>35</v>
          </cell>
          <cell r="K375">
            <v>46149</v>
          </cell>
          <cell r="L375" t="str">
            <v>26116062260041895000134000000000003526057992351170</v>
          </cell>
          <cell r="M375" t="str">
            <v>2611606 - Recife - PE</v>
          </cell>
          <cell r="N375">
            <v>13870</v>
          </cell>
        </row>
        <row r="376">
          <cell r="C376" t="str">
            <v>HOSPITAL SILVIO MAGALHÃES - CG Nº 019/2022</v>
          </cell>
          <cell r="E376" t="str">
            <v>5.16 - Serviços Médico-Hospitalares, Odotonlogia e Laboratoriais</v>
          </cell>
          <cell r="F376">
            <v>27046737000100</v>
          </cell>
          <cell r="G376" t="str">
            <v>INSTITUTO LEVEN LTDA</v>
          </cell>
          <cell r="H376" t="str">
            <v>S</v>
          </cell>
          <cell r="I376" t="str">
            <v>S</v>
          </cell>
          <cell r="J376" t="str">
            <v>191</v>
          </cell>
          <cell r="K376">
            <v>46150</v>
          </cell>
          <cell r="L376" t="str">
            <v>NGBQVZYUQ</v>
          </cell>
          <cell r="M376" t="str">
            <v>2604106 - Caruaru - PE</v>
          </cell>
          <cell r="N376">
            <v>2000</v>
          </cell>
        </row>
        <row r="377">
          <cell r="C377" t="str">
            <v>HOSPITAL SILVIO MAGALHÃES - CG Nº 019/2022</v>
          </cell>
          <cell r="E377" t="str">
            <v>5.16 - Serviços Médico-Hospitalares, Odotonlogia e Laboratoriais</v>
          </cell>
          <cell r="F377">
            <v>35470630000104</v>
          </cell>
          <cell r="G377" t="str">
            <v>J U B C DE ARAUJO</v>
          </cell>
          <cell r="H377" t="str">
            <v>S</v>
          </cell>
          <cell r="I377" t="str">
            <v>S</v>
          </cell>
          <cell r="J377" t="str">
            <v>13</v>
          </cell>
          <cell r="K377">
            <v>46153</v>
          </cell>
          <cell r="L377" t="str">
            <v>OPKSSM1KJ</v>
          </cell>
          <cell r="M377" t="str">
            <v>2604106 - Caruaru - PE</v>
          </cell>
          <cell r="N377">
            <v>10560</v>
          </cell>
        </row>
        <row r="378">
          <cell r="C378" t="str">
            <v>HOSPITAL SILVIO MAGALHÃES - CG Nº 019/2022</v>
          </cell>
          <cell r="E378" t="str">
            <v>5.16 - Serviços Médico-Hospitalares, Odotonlogia e Laboratoriais</v>
          </cell>
          <cell r="F378">
            <v>46852548000160</v>
          </cell>
          <cell r="G378" t="str">
            <v>CERTMED ATIVIDADES MEDICAS LTDA</v>
          </cell>
          <cell r="H378" t="str">
            <v>S</v>
          </cell>
          <cell r="I378" t="str">
            <v>S</v>
          </cell>
          <cell r="J378" t="str">
            <v>607</v>
          </cell>
          <cell r="K378">
            <v>46160</v>
          </cell>
          <cell r="L378" t="str">
            <v>26096001246852548000160260000000060726059401435175</v>
          </cell>
          <cell r="M378" t="str">
            <v>2609600 - Olinda - PE</v>
          </cell>
          <cell r="N378">
            <v>9743.1</v>
          </cell>
        </row>
        <row r="379">
          <cell r="C379" t="str">
            <v>HOSPITAL SILVIO MAGALHÃES - CG Nº 019/2022</v>
          </cell>
          <cell r="E379" t="str">
            <v>5.16 - Serviços Médico-Hospitalares, Odotonlogia e Laboratoriais</v>
          </cell>
          <cell r="F379">
            <v>48375731000148</v>
          </cell>
          <cell r="G379" t="str">
            <v>DUM SERVICOS MEDICOS LTDA</v>
          </cell>
          <cell r="H379" t="str">
            <v>S</v>
          </cell>
          <cell r="I379" t="str">
            <v>S</v>
          </cell>
          <cell r="J379" t="str">
            <v>24</v>
          </cell>
          <cell r="K379">
            <v>46155</v>
          </cell>
          <cell r="L379" t="str">
            <v>26116062248375731000148000000000002426055813070902</v>
          </cell>
          <cell r="M379" t="str">
            <v>2611606 - Recife - PE</v>
          </cell>
          <cell r="N379">
            <v>12286.2</v>
          </cell>
        </row>
        <row r="380">
          <cell r="C380" t="str">
            <v>HOSPITAL SILVIO MAGALHÃES - CG Nº 019/2022</v>
          </cell>
          <cell r="E380" t="str">
            <v>5.16 - Serviços Médico-Hospitalares, Odotonlogia e Laboratoriais</v>
          </cell>
          <cell r="F380">
            <v>64739385000196</v>
          </cell>
          <cell r="G380" t="str">
            <v>FONSECA DA CUNHA MAIA SERVICOS MEDICOS LTDA</v>
          </cell>
          <cell r="H380" t="str">
            <v>S</v>
          </cell>
          <cell r="I380" t="str">
            <v>S</v>
          </cell>
          <cell r="J380" t="str">
            <v>5</v>
          </cell>
          <cell r="K380">
            <v>46154</v>
          </cell>
          <cell r="L380" t="str">
            <v>26096001264739385000196260000000000526056033984743</v>
          </cell>
          <cell r="M380" t="str">
            <v>2609600 - Olinda - PE</v>
          </cell>
          <cell r="N380">
            <v>13200</v>
          </cell>
        </row>
        <row r="381">
          <cell r="C381" t="str">
            <v>HOSPITAL SILVIO MAGALHÃES - CG Nº 019/2022</v>
          </cell>
          <cell r="E381" t="str">
            <v>5.16 - Serviços Médico-Hospitalares, Odotonlogia e Laboratoriais</v>
          </cell>
          <cell r="F381">
            <v>46042747000103</v>
          </cell>
          <cell r="G381" t="str">
            <v>M A R VIANA SERVICOS MEDICOS LTDA</v>
          </cell>
          <cell r="H381" t="str">
            <v>S</v>
          </cell>
          <cell r="I381" t="str">
            <v>S</v>
          </cell>
          <cell r="J381" t="str">
            <v>67</v>
          </cell>
          <cell r="K381">
            <v>46153</v>
          </cell>
          <cell r="L381" t="str">
            <v>9YQ4IJYPC</v>
          </cell>
          <cell r="M381" t="str">
            <v>2704302 - Maceió - AL</v>
          </cell>
          <cell r="N381">
            <v>18220.099999999999</v>
          </cell>
        </row>
        <row r="382">
          <cell r="C382" t="str">
            <v>HOSPITAL SILVIO MAGALHÃES - CG Nº 019/2022</v>
          </cell>
          <cell r="E382" t="str">
            <v>5.99 - Outros Serviços de Terceiros Pessoa Jurídica</v>
          </cell>
          <cell r="F382">
            <v>2668797000125</v>
          </cell>
          <cell r="G382" t="str">
            <v>BRASIL GESTAO DE DADOS</v>
          </cell>
          <cell r="H382" t="str">
            <v>S</v>
          </cell>
          <cell r="I382" t="str">
            <v>S</v>
          </cell>
          <cell r="J382" t="str">
            <v>167</v>
          </cell>
          <cell r="K382">
            <v>46146</v>
          </cell>
          <cell r="L382" t="str">
            <v>26116062202668797000125000000000016726057573545512</v>
          </cell>
          <cell r="M382" t="str">
            <v>2611606 - Recife - PE</v>
          </cell>
          <cell r="N382">
            <v>2044.08</v>
          </cell>
        </row>
        <row r="383">
          <cell r="C383" t="str">
            <v>HOSPITAL SILVIO MAGALHÃES - CG Nº 019/2022</v>
          </cell>
          <cell r="E383" t="str">
            <v>5.5 - Reparo e Manutenção de Máquinas e Equipamentos</v>
          </cell>
          <cell r="G383" t="str">
            <v>WHITE MARTINS GASES INDUSTRIAIS DO NORDESTE LTDA</v>
          </cell>
          <cell r="H383" t="str">
            <v>S</v>
          </cell>
          <cell r="I383" t="str">
            <v>N</v>
          </cell>
          <cell r="J383" t="str">
            <v>861</v>
          </cell>
          <cell r="K383">
            <v>46134</v>
          </cell>
          <cell r="L383" t="str">
            <v>26079011224380578002041260000000086126040157326924</v>
          </cell>
          <cell r="M383" t="str">
            <v>2607901 - Jaboatão dos Guararapes - PE</v>
          </cell>
          <cell r="N383">
            <v>6972.13</v>
          </cell>
        </row>
        <row r="384">
          <cell r="C384" t="str">
            <v>HOSPITAL SILVIO MAGALHÃES - CG Nº 019/2022</v>
          </cell>
          <cell r="E384" t="str">
            <v>5.16 - Serviços Médico-Hospitalares, Odotonlogia e Laboratoriais</v>
          </cell>
          <cell r="F384">
            <v>57268018000196</v>
          </cell>
          <cell r="G384" t="str">
            <v>NATALIA SILVESTRE AMARAL</v>
          </cell>
          <cell r="H384" t="str">
            <v>S</v>
          </cell>
          <cell r="I384" t="str">
            <v>S</v>
          </cell>
          <cell r="J384" t="str">
            <v>23</v>
          </cell>
          <cell r="K384">
            <v>46157</v>
          </cell>
          <cell r="L384" t="str">
            <v>DXH3F2GG1</v>
          </cell>
          <cell r="M384" t="str">
            <v>2610004 - Palmares - PE</v>
          </cell>
          <cell r="N384">
            <v>5760</v>
          </cell>
        </row>
        <row r="385">
          <cell r="C385" t="str">
            <v>HOSPITAL SILVIO MAGALHÃES - CG Nº 019/2022</v>
          </cell>
          <cell r="E385" t="str">
            <v>5.5 - Reparo e Manutenção de Máquinas e Equipamentos</v>
          </cell>
          <cell r="F385">
            <v>29932471000110</v>
          </cell>
          <cell r="G385" t="str">
            <v>DOUGLAS ALVES</v>
          </cell>
          <cell r="H385" t="str">
            <v>S</v>
          </cell>
          <cell r="I385" t="str">
            <v>S</v>
          </cell>
          <cell r="J385" t="str">
            <v>42</v>
          </cell>
          <cell r="K385">
            <v>46141</v>
          </cell>
          <cell r="L385" t="str">
            <v>26034541229932471000110260000000004226042554396167</v>
          </cell>
          <cell r="M385" t="str">
            <v>2603454 - Camaragibe - PE</v>
          </cell>
          <cell r="N385">
            <v>7400</v>
          </cell>
        </row>
        <row r="386">
          <cell r="C386" t="str">
            <v>HOSPITAL SILVIO MAGALHÃES - CG Nº 019/2022</v>
          </cell>
          <cell r="E386" t="str">
            <v>5.99 - Outros Serviços de Terceiros Pessoa Jurídica</v>
          </cell>
          <cell r="F386">
            <v>2414180000183</v>
          </cell>
          <cell r="G386" t="str">
            <v>CLINICA SAO LUCAS DOS SANTOS LTDA</v>
          </cell>
          <cell r="H386" t="str">
            <v>S</v>
          </cell>
          <cell r="I386" t="str">
            <v>S</v>
          </cell>
          <cell r="J386" t="str">
            <v>34632</v>
          </cell>
          <cell r="K386">
            <v>46147</v>
          </cell>
          <cell r="L386" t="str">
            <v>VWJMCED97</v>
          </cell>
          <cell r="M386" t="str">
            <v>2610004 - Palmares - PE</v>
          </cell>
          <cell r="N386">
            <v>851</v>
          </cell>
        </row>
        <row r="387">
          <cell r="C387" t="str">
            <v>HOSPITAL SILVIO MAGALHÃES - CG Nº 019/2022</v>
          </cell>
          <cell r="E387" t="str">
            <v>5.16 - Serviços Médico-Hospitalares, Odotonlogia e Laboratoriais</v>
          </cell>
          <cell r="F387">
            <v>51432477000187</v>
          </cell>
          <cell r="G387" t="str">
            <v>MASTERMED PE VI GESTAO MEDICA LTDA</v>
          </cell>
          <cell r="H387" t="str">
            <v>S</v>
          </cell>
          <cell r="I387" t="str">
            <v>S</v>
          </cell>
          <cell r="J387" t="str">
            <v>487</v>
          </cell>
          <cell r="K387">
            <v>46155</v>
          </cell>
          <cell r="L387" t="str">
            <v>26096001251432477000187260000000048726054919078220</v>
          </cell>
          <cell r="M387" t="str">
            <v>2609600 - Olinda - PE</v>
          </cell>
          <cell r="N387">
            <v>3360</v>
          </cell>
        </row>
        <row r="388">
          <cell r="C388" t="str">
            <v>HOSPITAL SILVIO MAGALHÃES - CG Nº 019/2022</v>
          </cell>
          <cell r="E388" t="str">
            <v>5.16 - Serviços Médico-Hospitalares, Odotonlogia e Laboratoriais</v>
          </cell>
          <cell r="F388">
            <v>59868641000105</v>
          </cell>
          <cell r="G388" t="str">
            <v>CMS SERVICOS MEDICOS LTDA</v>
          </cell>
          <cell r="H388" t="str">
            <v>S</v>
          </cell>
          <cell r="I388" t="str">
            <v>S</v>
          </cell>
          <cell r="J388" t="str">
            <v>12</v>
          </cell>
          <cell r="K388">
            <v>46160</v>
          </cell>
          <cell r="L388" t="str">
            <v>LYGP9S99J</v>
          </cell>
          <cell r="M388" t="str">
            <v>2610004 - Palmares - PE</v>
          </cell>
          <cell r="N388">
            <v>9743.1</v>
          </cell>
        </row>
        <row r="389">
          <cell r="C389" t="str">
            <v>HOSPITAL SILVIO MAGALHÃES - CG Nº 019/2022</v>
          </cell>
          <cell r="E389" t="str">
            <v>5.16 - Serviços Médico-Hospitalares, Odotonlogia e Laboratoriais</v>
          </cell>
          <cell r="F389">
            <v>51269628000128</v>
          </cell>
          <cell r="G389" t="str">
            <v>51.269.628 LTDA</v>
          </cell>
          <cell r="H389" t="str">
            <v>S</v>
          </cell>
          <cell r="I389" t="str">
            <v>S</v>
          </cell>
          <cell r="J389" t="str">
            <v>63</v>
          </cell>
          <cell r="K389">
            <v>46164</v>
          </cell>
          <cell r="L389" t="str">
            <v>7945E4JUE3KW6O6XSIV3TITJLFU2JBV5</v>
          </cell>
          <cell r="M389" t="str">
            <v>2609204 - Maraial - PE</v>
          </cell>
          <cell r="N389">
            <v>24181.599999999999</v>
          </cell>
        </row>
        <row r="390">
          <cell r="C390" t="str">
            <v>HOSPITAL SILVIO MAGALHÃES - CG Nº 019/2022</v>
          </cell>
          <cell r="E390" t="str">
            <v>5.16 - Serviços Médico-Hospitalares, Odotonlogia e Laboratoriais</v>
          </cell>
          <cell r="F390">
            <v>49001312000109</v>
          </cell>
          <cell r="G390" t="str">
            <v>GOMES E SANTIAGO GINECOLOGIA E OBSTETRICIA</v>
          </cell>
          <cell r="H390" t="str">
            <v>S</v>
          </cell>
          <cell r="I390" t="str">
            <v>S</v>
          </cell>
          <cell r="J390" t="str">
            <v>72</v>
          </cell>
          <cell r="K390">
            <v>46153</v>
          </cell>
          <cell r="L390" t="str">
            <v>PAPEI8LVL</v>
          </cell>
          <cell r="M390" t="str">
            <v>2604106 - Caruaru - PE</v>
          </cell>
          <cell r="N390">
            <v>16800</v>
          </cell>
        </row>
        <row r="391">
          <cell r="C391" t="str">
            <v>HOSPITAL SILVIO MAGALHÃES - CG Nº 019/2022</v>
          </cell>
          <cell r="E391" t="str">
            <v>5.16 - Serviços Médico-Hospitalares, Odotonlogia e Laboratoriais</v>
          </cell>
          <cell r="F391">
            <v>52355127000127</v>
          </cell>
          <cell r="G391" t="str">
            <v>MASTERMED PE III GESTAO MEDICA LTDA</v>
          </cell>
          <cell r="H391" t="str">
            <v>S</v>
          </cell>
          <cell r="I391" t="str">
            <v>S</v>
          </cell>
          <cell r="J391" t="str">
            <v>1232</v>
          </cell>
          <cell r="K391">
            <v>46156</v>
          </cell>
          <cell r="L391" t="str">
            <v>26096001252355127000127260000000123226057905583923</v>
          </cell>
          <cell r="M391" t="str">
            <v>2609600 - Olinda - PE</v>
          </cell>
          <cell r="N391">
            <v>2640</v>
          </cell>
        </row>
        <row r="392">
          <cell r="C392" t="str">
            <v>HOSPITAL SILVIO MAGALHÃES - CG Nº 019/2022</v>
          </cell>
          <cell r="E392" t="str">
            <v>5.16 - Serviços Médico-Hospitalares, Odotonlogia e Laboratoriais</v>
          </cell>
          <cell r="F392">
            <v>14287707000135</v>
          </cell>
          <cell r="G392" t="str">
            <v>CENTRO ESPECIALIZADO DE MASTOLOGIA DE PERNAMBUCO</v>
          </cell>
          <cell r="H392" t="str">
            <v>S</v>
          </cell>
          <cell r="I392" t="str">
            <v>S</v>
          </cell>
          <cell r="J392" t="str">
            <v>1097</v>
          </cell>
          <cell r="K392">
            <v>46155</v>
          </cell>
          <cell r="L392" t="str">
            <v>CUJYEG828</v>
          </cell>
          <cell r="M392" t="str">
            <v>2615300 - Timbaúba - PE</v>
          </cell>
          <cell r="N392">
            <v>2000</v>
          </cell>
        </row>
        <row r="393">
          <cell r="C393" t="str">
            <v>HOSPITAL SILVIO MAGALHÃES - CG Nº 019/2022</v>
          </cell>
          <cell r="E393" t="str">
            <v>5.16 - Serviços Médico-Hospitalares, Odotonlogia e Laboratoriais</v>
          </cell>
          <cell r="F393">
            <v>38082924000157</v>
          </cell>
          <cell r="G393" t="str">
            <v xml:space="preserve">RC CONSULTORIA MEDICA LTDA </v>
          </cell>
          <cell r="H393" t="str">
            <v>S</v>
          </cell>
          <cell r="I393" t="str">
            <v>S</v>
          </cell>
          <cell r="J393" t="str">
            <v>126</v>
          </cell>
          <cell r="K393">
            <v>46147</v>
          </cell>
          <cell r="L393" t="str">
            <v>26116062238082924000157000000000012626051755375999</v>
          </cell>
          <cell r="M393" t="str">
            <v>2611606 - Recife - PE</v>
          </cell>
          <cell r="N393">
            <v>660</v>
          </cell>
        </row>
        <row r="394">
          <cell r="C394" t="str">
            <v>HOSPITAL SILVIO MAGALHÃES - CG Nº 019/2022</v>
          </cell>
          <cell r="E394" t="str">
            <v>5.16 - Serviços Médico-Hospitalares, Odotonlogia e Laboratoriais</v>
          </cell>
          <cell r="F394">
            <v>64834672000185</v>
          </cell>
          <cell r="G394" t="str">
            <v>FLAVINA RACHEL F DE AMORIM CAVALCANTI</v>
          </cell>
          <cell r="H394" t="str">
            <v>S</v>
          </cell>
          <cell r="I394" t="str">
            <v>S</v>
          </cell>
          <cell r="J394" t="str">
            <v>11</v>
          </cell>
          <cell r="K394">
            <v>46157</v>
          </cell>
          <cell r="L394" t="str">
            <v>3XOPORXSN</v>
          </cell>
          <cell r="M394" t="str">
            <v>2507507 - João Pessoa - PB</v>
          </cell>
          <cell r="N394">
            <v>13200</v>
          </cell>
        </row>
        <row r="395">
          <cell r="C395" t="str">
            <v>HOSPITAL SILVIO MAGALHÃES - CG Nº 019/2022</v>
          </cell>
          <cell r="E395" t="str">
            <v>5.16 - Serviços Médico-Hospitalares, Odotonlogia e Laboratoriais</v>
          </cell>
          <cell r="F395">
            <v>58447508000112</v>
          </cell>
          <cell r="G395" t="str">
            <v>RAMOS ATENDIMENTOS MEDICOS LTDA</v>
          </cell>
          <cell r="H395" t="str">
            <v>S</v>
          </cell>
          <cell r="I395" t="str">
            <v>S</v>
          </cell>
          <cell r="J395" t="str">
            <v>27</v>
          </cell>
          <cell r="K395">
            <v>46155</v>
          </cell>
          <cell r="L395" t="str">
            <v>ISED6KXMM</v>
          </cell>
          <cell r="M395" t="str">
            <v>2604106 - Caruaru - PE</v>
          </cell>
          <cell r="N395">
            <v>3183.85</v>
          </cell>
        </row>
        <row r="396">
          <cell r="C396" t="str">
            <v>HOSPITAL SILVIO MAGALHÃES - CG Nº 019/2022</v>
          </cell>
          <cell r="E396" t="str">
            <v>5.16 - Serviços Médico-Hospitalares, Odotonlogia e Laboratoriais</v>
          </cell>
          <cell r="F396">
            <v>58520359000170</v>
          </cell>
          <cell r="G396" t="str">
            <v>JULIA SANTOS SOUSA TABOSA</v>
          </cell>
          <cell r="H396" t="str">
            <v>S</v>
          </cell>
          <cell r="I396" t="str">
            <v>S</v>
          </cell>
          <cell r="J396" t="str">
            <v>30</v>
          </cell>
          <cell r="K396">
            <v>46154</v>
          </cell>
          <cell r="L396" t="str">
            <v>8FRFAB87R</v>
          </cell>
          <cell r="M396" t="str">
            <v>2604106 - Caruaru - PE</v>
          </cell>
          <cell r="N396">
            <v>2640</v>
          </cell>
        </row>
        <row r="397">
          <cell r="C397" t="str">
            <v>HOSPITAL SILVIO MAGALHÃES - CG Nº 019/2022</v>
          </cell>
          <cell r="E397" t="str">
            <v>5.16 - Serviços Médico-Hospitalares, Odotonlogia e Laboratoriais</v>
          </cell>
          <cell r="F397">
            <v>61588335000167</v>
          </cell>
          <cell r="G397" t="str">
            <v>MARIA BIANCA FIALHO AMORIM LTDA</v>
          </cell>
          <cell r="H397" t="str">
            <v>S</v>
          </cell>
          <cell r="I397" t="str">
            <v>S</v>
          </cell>
          <cell r="J397" t="str">
            <v>12</v>
          </cell>
          <cell r="K397">
            <v>46154</v>
          </cell>
          <cell r="L397" t="str">
            <v>2607901126158833500016726000000001226057030721022</v>
          </cell>
          <cell r="M397" t="str">
            <v>2607901 - Jaboatão dos Guararapes - PE</v>
          </cell>
          <cell r="N397">
            <v>13200</v>
          </cell>
        </row>
        <row r="398">
          <cell r="C398" t="str">
            <v>HOSPITAL SILVIO MAGALHÃES - CG Nº 019/2022</v>
          </cell>
          <cell r="E398" t="str">
            <v>5.16 - Serviços Médico-Hospitalares, Odotonlogia e Laboratoriais</v>
          </cell>
          <cell r="F398">
            <v>45018032000152</v>
          </cell>
          <cell r="G398" t="str">
            <v>VIVAMED ATIVIDADES MEDICAS LTDA</v>
          </cell>
          <cell r="H398" t="str">
            <v>S</v>
          </cell>
          <cell r="I398" t="str">
            <v>S</v>
          </cell>
          <cell r="J398" t="str">
            <v>194</v>
          </cell>
          <cell r="K398">
            <v>46153</v>
          </cell>
          <cell r="L398" t="str">
            <v>26096001245018032000152260000000019426052208991940</v>
          </cell>
          <cell r="M398" t="str">
            <v>2609600 - Olinda - PE</v>
          </cell>
          <cell r="N398">
            <v>3360</v>
          </cell>
        </row>
        <row r="399">
          <cell r="C399" t="str">
            <v>HOSPITAL SILVIO MAGALHÃES - CG Nº 019/2022</v>
          </cell>
          <cell r="E399" t="str">
            <v>5.16 - Serviços Médico-Hospitalares, Odotonlogia e Laboratoriais</v>
          </cell>
          <cell r="F399">
            <v>59151078000150</v>
          </cell>
          <cell r="G399" t="str">
            <v xml:space="preserve">RT SERVIÇOS MEDICOS AMBULATORIAIS </v>
          </cell>
          <cell r="H399" t="str">
            <v>S</v>
          </cell>
          <cell r="I399" t="str">
            <v>S</v>
          </cell>
          <cell r="J399" t="str">
            <v>7</v>
          </cell>
          <cell r="K399">
            <v>46148</v>
          </cell>
          <cell r="L399" t="str">
            <v>26116062259151078000150000000000000726051022699690</v>
          </cell>
          <cell r="M399" t="str">
            <v>2611606 - Recife - PE</v>
          </cell>
          <cell r="N399">
            <v>10560</v>
          </cell>
        </row>
        <row r="400">
          <cell r="C400" t="str">
            <v>HOSPITAL SILVIO MAGALHÃES - CG Nº 019/2022</v>
          </cell>
          <cell r="E400" t="str">
            <v>5.16 - Serviços Médico-Hospitalares, Odotonlogia e Laboratoriais</v>
          </cell>
          <cell r="F400">
            <v>66121865000114</v>
          </cell>
          <cell r="G400" t="str">
            <v>CHARLES DE GAULLE FELIX MUNIZ LTDA</v>
          </cell>
          <cell r="H400" t="str">
            <v>S</v>
          </cell>
          <cell r="I400" t="str">
            <v>S</v>
          </cell>
          <cell r="J400" t="str">
            <v>3</v>
          </cell>
          <cell r="K400">
            <v>46154</v>
          </cell>
          <cell r="L400" t="str">
            <v>26116062266121865000114000000000000326054806062230</v>
          </cell>
          <cell r="M400" t="str">
            <v>2611606 - Recife - PE</v>
          </cell>
          <cell r="N400">
            <v>13220</v>
          </cell>
        </row>
        <row r="401">
          <cell r="C401" t="str">
            <v>HOSPITAL SILVIO MAGALHÃES - CG Nº 019/2022</v>
          </cell>
          <cell r="E401" t="str">
            <v xml:space="preserve">5.25 - Serviços Bancários </v>
          </cell>
          <cell r="F401">
            <v>9767633000447</v>
          </cell>
          <cell r="G401" t="str">
            <v>SANTANDER</v>
          </cell>
          <cell r="H401" t="str">
            <v>S</v>
          </cell>
          <cell r="I401" t="str">
            <v>N</v>
          </cell>
          <cell r="J401" t="str">
            <v>04/2026</v>
          </cell>
          <cell r="K401">
            <v>46142</v>
          </cell>
          <cell r="M401" t="str">
            <v>2610004 - Palmares - PE</v>
          </cell>
          <cell r="N401">
            <v>0.43</v>
          </cell>
        </row>
        <row r="402">
          <cell r="C402" t="str">
            <v>HOSPITAL SILVIO MAGALHÃES - CG Nº 019/2022</v>
          </cell>
          <cell r="E402" t="str">
            <v xml:space="preserve">5.25 - Serviços Bancários </v>
          </cell>
          <cell r="F402">
            <v>60701190471646</v>
          </cell>
          <cell r="G402" t="str">
            <v>TARIFA ITAU</v>
          </cell>
          <cell r="H402" t="str">
            <v>S</v>
          </cell>
          <cell r="I402" t="str">
            <v>N</v>
          </cell>
          <cell r="J402" t="str">
            <v>04/2026</v>
          </cell>
          <cell r="K402">
            <v>46142</v>
          </cell>
          <cell r="M402" t="str">
            <v>2611606 - Recife - PE</v>
          </cell>
          <cell r="N402">
            <v>1.74</v>
          </cell>
        </row>
        <row r="403">
          <cell r="C403" t="str">
            <v>HOSPITAL SILVIO MAGALHÃES - CG Nº 019/2022</v>
          </cell>
          <cell r="E403" t="str">
            <v>5.16 - Serviços Médico-Hospitalares, Odotonlogia e Laboratoriais</v>
          </cell>
          <cell r="F403">
            <v>64386586000157</v>
          </cell>
          <cell r="G403" t="str">
            <v>MASTERMED PE IX GESTAO MEDICA LTDA</v>
          </cell>
          <cell r="H403" t="str">
            <v>S</v>
          </cell>
          <cell r="I403" t="str">
            <v>S</v>
          </cell>
          <cell r="J403" t="str">
            <v>28</v>
          </cell>
          <cell r="K403">
            <v>46157</v>
          </cell>
          <cell r="L403" t="str">
            <v>26096001264386586000157260000000002826059452684070</v>
          </cell>
          <cell r="M403" t="str">
            <v>2609600 - Olinda - PE</v>
          </cell>
          <cell r="N403">
            <v>3247.7</v>
          </cell>
        </row>
        <row r="404">
          <cell r="C404" t="str">
            <v>HOSPITAL SILVIO MAGALHÃES - CG Nº 019/2022</v>
          </cell>
          <cell r="E404" t="str">
            <v>5.12 - Energia Elétrica</v>
          </cell>
          <cell r="F404">
            <v>10835932000108</v>
          </cell>
          <cell r="G404" t="str">
            <v>NEOENERGIA – COMPANHIA ENERGETICA DE PERNAMBUCO</v>
          </cell>
          <cell r="H404" t="str">
            <v>S</v>
          </cell>
          <cell r="I404" t="str">
            <v>S</v>
          </cell>
          <cell r="J404" t="str">
            <v>408910281</v>
          </cell>
          <cell r="K404">
            <v>46137</v>
          </cell>
          <cell r="L404" t="str">
            <v>26260410835932000108660004089102811037854353</v>
          </cell>
          <cell r="M404" t="str">
            <v>2611606 - Recife - PE</v>
          </cell>
          <cell r="N404">
            <v>41401.53</v>
          </cell>
        </row>
        <row r="405">
          <cell r="C405" t="str">
            <v>HOSPITAL SILVIO MAGALHÃES - CG Nº 019/2022</v>
          </cell>
          <cell r="E405" t="str">
            <v>5.16 - Serviços Médico-Hospitalares, Odotonlogia e Laboratoriais</v>
          </cell>
          <cell r="F405">
            <v>40554268000190</v>
          </cell>
          <cell r="G405" t="str">
            <v>RC CONSULTORIA MED1 LTDA</v>
          </cell>
          <cell r="H405" t="str">
            <v>S</v>
          </cell>
          <cell r="I405" t="str">
            <v>S</v>
          </cell>
          <cell r="J405" t="str">
            <v>248</v>
          </cell>
          <cell r="K405">
            <v>46160</v>
          </cell>
          <cell r="L405" t="str">
            <v>2611606224055426800019000000000024826058712840934</v>
          </cell>
          <cell r="M405" t="str">
            <v>2611606 - Recife - PE</v>
          </cell>
          <cell r="N405">
            <v>6900</v>
          </cell>
        </row>
        <row r="406">
          <cell r="C406" t="str">
            <v>HOSPITAL SILVIO MAGALHÃES - CG Nº 019/2022</v>
          </cell>
          <cell r="E406" t="str">
            <v>5.16 - Serviços Médico-Hospitalares, Odotonlogia e Laboratoriais</v>
          </cell>
          <cell r="F406">
            <v>52911465000106</v>
          </cell>
          <cell r="G406" t="str">
            <v xml:space="preserve">VICTORIA MARIA AZEVEDO F. DOS ANJOS </v>
          </cell>
          <cell r="H406" t="str">
            <v>S</v>
          </cell>
          <cell r="I406" t="str">
            <v>S</v>
          </cell>
          <cell r="J406" t="str">
            <v>18</v>
          </cell>
          <cell r="K406">
            <v>46158</v>
          </cell>
          <cell r="L406" t="str">
            <v>491557147</v>
          </cell>
          <cell r="M406" t="str">
            <v>2304400 - Fortaleza - CE</v>
          </cell>
          <cell r="N406">
            <v>10080</v>
          </cell>
        </row>
        <row r="407">
          <cell r="C407" t="str">
            <v>HOSPITAL SILVIO MAGALHÃES - CG Nº 019/2022</v>
          </cell>
          <cell r="E407" t="str">
            <v>5.16 - Serviços Médico-Hospitalares, Odotonlogia e Laboratoriais</v>
          </cell>
          <cell r="F407">
            <v>38085225000160</v>
          </cell>
          <cell r="G407" t="str">
            <v>RODRIGO RUFINO PEREIRA SILVA E COMPANHIA LTDA</v>
          </cell>
          <cell r="H407" t="str">
            <v>S</v>
          </cell>
          <cell r="I407" t="str">
            <v>S</v>
          </cell>
          <cell r="J407" t="str">
            <v>136</v>
          </cell>
          <cell r="K407">
            <v>46156</v>
          </cell>
          <cell r="L407" t="str">
            <v>69B27B0DE</v>
          </cell>
          <cell r="M407" t="str">
            <v>2304301 - Farias Brito - CE</v>
          </cell>
          <cell r="N407">
            <v>10560</v>
          </cell>
        </row>
        <row r="408">
          <cell r="C408" t="str">
            <v>HOSPITAL SILVIO MAGALHÃES - CG Nº 019/2022</v>
          </cell>
          <cell r="E408" t="str">
            <v>5.16 - Serviços Médico-Hospitalares, Odotonlogia e Laboratoriais</v>
          </cell>
          <cell r="F408">
            <v>5883421000121</v>
          </cell>
          <cell r="G408" t="str">
            <v>MEDICI PARTICIPACOES E CONSULTORIA MEDICA LTDA</v>
          </cell>
          <cell r="H408" t="str">
            <v>S</v>
          </cell>
          <cell r="I408" t="str">
            <v>S</v>
          </cell>
          <cell r="J408" t="str">
            <v>688</v>
          </cell>
          <cell r="K408">
            <v>46154</v>
          </cell>
          <cell r="L408" t="str">
            <v>23077001205883421000121000000000068826052032322865</v>
          </cell>
          <cell r="M408" t="str">
            <v>2307700 - Maranguape - CE</v>
          </cell>
          <cell r="N408">
            <v>2640</v>
          </cell>
        </row>
        <row r="409">
          <cell r="C409" t="str">
            <v>HOSPITAL SILVIO MAGALHÃES - CG Nº 019/2022</v>
          </cell>
          <cell r="E409" t="str">
            <v>5.16 - Serviços Médico-Hospitalares, Odotonlogia e Laboratoriais</v>
          </cell>
          <cell r="F409">
            <v>51678405000114</v>
          </cell>
          <cell r="G409" t="str">
            <v>BM MEDICINA LTDA</v>
          </cell>
          <cell r="H409" t="str">
            <v>S</v>
          </cell>
          <cell r="I409" t="str">
            <v>S</v>
          </cell>
          <cell r="J409" t="str">
            <v>30</v>
          </cell>
          <cell r="K409">
            <v>46155</v>
          </cell>
          <cell r="L409" t="str">
            <v>2304400125167840500011400000000003026050900039162</v>
          </cell>
          <cell r="M409" t="str">
            <v>2304400 - Fortaleza - CE</v>
          </cell>
          <cell r="N409">
            <v>11880</v>
          </cell>
        </row>
        <row r="410">
          <cell r="C410" t="str">
            <v>HOSPITAL SILVIO MAGALHÃES - CG Nº 019/2022</v>
          </cell>
          <cell r="E410" t="str">
            <v>5.16 - Serviços Médico-Hospitalares, Odotonlogia e Laboratoriais</v>
          </cell>
          <cell r="F410">
            <v>66383396000101</v>
          </cell>
          <cell r="G410" t="str">
            <v>VICTOR PEIXOTO TRUMMER ALEIXO</v>
          </cell>
          <cell r="H410" t="str">
            <v>S</v>
          </cell>
          <cell r="I410" t="str">
            <v>S</v>
          </cell>
          <cell r="J410" t="str">
            <v>2</v>
          </cell>
          <cell r="K410">
            <v>46155</v>
          </cell>
          <cell r="L410" t="str">
            <v>23044001266383396000101000000000000226050622667954</v>
          </cell>
          <cell r="M410" t="str">
            <v>2304400 - Fortaleza - CE</v>
          </cell>
          <cell r="N410">
            <v>6495.4</v>
          </cell>
        </row>
        <row r="411">
          <cell r="C411" t="str">
            <v>HOSPITAL SILVIO MAGALHÃES - CG Nº 019/2022</v>
          </cell>
          <cell r="E411" t="str">
            <v>5.16 - Serviços Médico-Hospitalares, Odotonlogia e Laboratoriais</v>
          </cell>
          <cell r="F411">
            <v>57638331000179</v>
          </cell>
          <cell r="G411" t="str">
            <v>MATHEUS LUAN M DE SOUZA LTDA</v>
          </cell>
          <cell r="H411" t="str">
            <v>S</v>
          </cell>
          <cell r="I411" t="str">
            <v>S</v>
          </cell>
          <cell r="J411" t="str">
            <v>44</v>
          </cell>
          <cell r="K411">
            <v>46155</v>
          </cell>
          <cell r="L411" t="str">
            <v>DE4LXLRCF</v>
          </cell>
          <cell r="M411" t="str">
            <v>2704302 - Maceió - AL</v>
          </cell>
          <cell r="N411">
            <v>30975.4</v>
          </cell>
        </row>
        <row r="412">
          <cell r="C412" t="str">
            <v>HOSPITAL SILVIO MAGALHÃES - CG Nº 019/2022</v>
          </cell>
          <cell r="E412" t="str">
            <v xml:space="preserve">5.25 - Serviços Bancários </v>
          </cell>
          <cell r="F412">
            <v>360305158247</v>
          </cell>
          <cell r="G412" t="str">
            <v>TARIFA CAIXA ECONOMICA FEDERAL</v>
          </cell>
          <cell r="H412" t="str">
            <v>S</v>
          </cell>
          <cell r="I412" t="str">
            <v>N</v>
          </cell>
          <cell r="J412" t="str">
            <v>04/2026</v>
          </cell>
          <cell r="K412">
            <v>46142</v>
          </cell>
          <cell r="M412" t="str">
            <v>2611606 - Recife - PE</v>
          </cell>
          <cell r="N412">
            <v>1810.17</v>
          </cell>
        </row>
        <row r="413">
          <cell r="C413" t="str">
            <v>HOSPITAL SILVIO MAGALHÃES - CG Nº 019/2022</v>
          </cell>
          <cell r="E413" t="str">
            <v>5.16 - Serviços Médico-Hospitalares, Odotonlogia e Laboratoriais</v>
          </cell>
          <cell r="F413">
            <v>50611231000100</v>
          </cell>
          <cell r="G413" t="str">
            <v>LIFE MED SERVICOS MEDICOS</v>
          </cell>
          <cell r="H413" t="str">
            <v>S</v>
          </cell>
          <cell r="I413" t="str">
            <v>S</v>
          </cell>
          <cell r="J413" t="str">
            <v>390</v>
          </cell>
          <cell r="K413">
            <v>46153</v>
          </cell>
          <cell r="L413" t="str">
            <v>23073041250611231000100000000000039026056928277912</v>
          </cell>
          <cell r="M413" t="str">
            <v>2611606 - Recife - PE</v>
          </cell>
          <cell r="N413">
            <v>6867.7</v>
          </cell>
        </row>
        <row r="414">
          <cell r="C414" t="str">
            <v>HOSPITAL SILVIO MAGALHÃES - CG Nº 019/2022</v>
          </cell>
          <cell r="E414" t="str">
            <v>5.16 - Serviços Médico-Hospitalares, Odotonlogia e Laboratoriais</v>
          </cell>
          <cell r="F414">
            <v>51432477000187</v>
          </cell>
          <cell r="G414" t="str">
            <v>MASTERMED PE VI GESTAO MEDICA LTDA</v>
          </cell>
          <cell r="H414" t="str">
            <v>S</v>
          </cell>
          <cell r="I414" t="str">
            <v>S</v>
          </cell>
          <cell r="J414" t="str">
            <v>507</v>
          </cell>
          <cell r="K414">
            <v>46160</v>
          </cell>
          <cell r="L414" t="str">
            <v>26096001251432477000187260000000050726059174247395</v>
          </cell>
          <cell r="M414" t="str">
            <v>2609600 - Olinda - PE</v>
          </cell>
          <cell r="N414">
            <v>23520</v>
          </cell>
        </row>
        <row r="415">
          <cell r="C415" t="str">
            <v>HOSPITAL SILVIO MAGALHÃES - CG Nº 019/2022</v>
          </cell>
          <cell r="E415" t="str">
            <v>5.17 - Manutenção de Software, Certificação Digital e Microfilmagem</v>
          </cell>
          <cell r="F415">
            <v>7333111000169</v>
          </cell>
          <cell r="G415" t="str">
            <v>SAFETEC INFORMATICA LTDA</v>
          </cell>
          <cell r="H415" t="str">
            <v>S</v>
          </cell>
          <cell r="I415" t="str">
            <v>S</v>
          </cell>
          <cell r="J415" t="str">
            <v>13827</v>
          </cell>
          <cell r="K415">
            <v>46114</v>
          </cell>
          <cell r="L415" t="str">
            <v>26116062207333111000169000000001383726048307579258</v>
          </cell>
          <cell r="M415" t="str">
            <v>2611606 - Recife - PE</v>
          </cell>
          <cell r="N415">
            <v>2045.38</v>
          </cell>
        </row>
        <row r="416">
          <cell r="C416" t="str">
            <v>HOSPITAL SILVIO MAGALHÃES - CG Nº 019/2022</v>
          </cell>
          <cell r="E416" t="str">
            <v>5.3 - Locação de Máquinas e Equipamentos</v>
          </cell>
          <cell r="F416">
            <v>24050462000181</v>
          </cell>
          <cell r="G416" t="str">
            <v>SUPREMA L LIMA SOLUCOES</v>
          </cell>
          <cell r="H416" t="str">
            <v>S</v>
          </cell>
          <cell r="I416" t="str">
            <v>S</v>
          </cell>
          <cell r="J416" t="str">
            <v>1329</v>
          </cell>
          <cell r="K416">
            <v>46146</v>
          </cell>
          <cell r="L416" t="str">
            <v>3JZB66K3V</v>
          </cell>
          <cell r="M416" t="str">
            <v>2600054 - Abreu e Lima - PE</v>
          </cell>
          <cell r="N416">
            <v>9620</v>
          </cell>
        </row>
        <row r="417">
          <cell r="C417" t="str">
            <v>HOSPITAL SILVIO MAGALHÃES - CG Nº 019/2022</v>
          </cell>
          <cell r="E417" t="str">
            <v>5.19 - Serviços Gráficos, de Encadernação e de Emolduração</v>
          </cell>
          <cell r="F417">
            <v>26221774000136</v>
          </cell>
          <cell r="G417" t="str">
            <v>CONCORDIA PLACAS LTDA</v>
          </cell>
          <cell r="H417" t="str">
            <v>S</v>
          </cell>
          <cell r="I417" t="str">
            <v>S</v>
          </cell>
          <cell r="J417" t="str">
            <v>261</v>
          </cell>
          <cell r="K417">
            <v>46127</v>
          </cell>
          <cell r="L417" t="str">
            <v>26116062226221774000136000000000026126046529290483</v>
          </cell>
          <cell r="M417" t="str">
            <v>2611606 - Recife - PE</v>
          </cell>
          <cell r="N417">
            <v>600</v>
          </cell>
        </row>
        <row r="418">
          <cell r="C418" t="str">
            <v>HOSPITAL SILVIO MAGALHÃES - CG Nº 019/2022</v>
          </cell>
          <cell r="E418" t="str">
            <v>5.19 - Serviços Gráficos, de Encadernação e de Emolduração</v>
          </cell>
          <cell r="F418">
            <v>26221774000136</v>
          </cell>
          <cell r="G418" t="str">
            <v>CONCORDIA PLACAS LTDA</v>
          </cell>
          <cell r="H418" t="str">
            <v>S</v>
          </cell>
          <cell r="I418" t="str">
            <v>S</v>
          </cell>
          <cell r="J418" t="str">
            <v>260</v>
          </cell>
          <cell r="K418">
            <v>46127</v>
          </cell>
          <cell r="L418" t="str">
            <v>26116062226221774000136000000000026026046512410207</v>
          </cell>
          <cell r="M418" t="str">
            <v>2611606 - Recife - PE</v>
          </cell>
          <cell r="N418">
            <v>600</v>
          </cell>
        </row>
        <row r="419">
          <cell r="C419" t="str">
            <v>HOSPITAL SILVIO MAGALHÃES - CG Nº 019/2022</v>
          </cell>
          <cell r="E419" t="str">
            <v xml:space="preserve">5.7 - Reparo e Manutenção de Bens Movéis de Outras Naturezas </v>
          </cell>
          <cell r="F419">
            <v>20052123000183</v>
          </cell>
          <cell r="G419" t="str">
            <v>20.052.123 MARIA ERIVANIA DE LIMA</v>
          </cell>
          <cell r="H419" t="str">
            <v>S</v>
          </cell>
          <cell r="I419" t="str">
            <v>S</v>
          </cell>
          <cell r="J419" t="str">
            <v>28</v>
          </cell>
          <cell r="K419">
            <v>46118</v>
          </cell>
          <cell r="L419" t="str">
            <v>26100042220052123000183000000000002826046073055752</v>
          </cell>
          <cell r="M419" t="str">
            <v>2610004 - Palmares - PE</v>
          </cell>
          <cell r="N419">
            <v>1800</v>
          </cell>
        </row>
        <row r="420">
          <cell r="C420" t="str">
            <v>HOSPITAL SILVIO MAGALHÃES - CG Nº 019/2022</v>
          </cell>
          <cell r="E420" t="str">
            <v xml:space="preserve">5.7 - Reparo e Manutenção de Bens Movéis de Outras Naturezas </v>
          </cell>
          <cell r="F420">
            <v>8185253000199</v>
          </cell>
          <cell r="G420" t="str">
            <v>M B DA SILVA REFRIGERAÇÃO</v>
          </cell>
          <cell r="H420" t="str">
            <v>S</v>
          </cell>
          <cell r="I420" t="str">
            <v>S</v>
          </cell>
          <cell r="J420" t="str">
            <v>328</v>
          </cell>
          <cell r="K420">
            <v>46113</v>
          </cell>
          <cell r="L420" t="str">
            <v>41984G5C0LKLPDKHVJ5MRXTGI0RXCBRZ</v>
          </cell>
          <cell r="M420" t="str">
            <v>2600401 - Água Preta - PE</v>
          </cell>
          <cell r="N420">
            <v>400</v>
          </cell>
        </row>
        <row r="421">
          <cell r="C421" t="str">
            <v>HOSPITAL SILVIO MAGALHÃES - CG Nº 019/2022</v>
          </cell>
          <cell r="E421" t="str">
            <v>5.99 - Outros Serviços de Terceiros Pessoa Jurídica</v>
          </cell>
          <cell r="F421">
            <v>360305158247</v>
          </cell>
          <cell r="G421" t="str">
            <v>CAIXA ECONOMICA – FGTS RETRO 10/2012</v>
          </cell>
          <cell r="H421" t="str">
            <v>S</v>
          </cell>
          <cell r="I421" t="str">
            <v>N</v>
          </cell>
          <cell r="J421" t="str">
            <v>017984</v>
          </cell>
          <cell r="K421">
            <v>46122</v>
          </cell>
          <cell r="M421" t="str">
            <v>2610004 - Palmares - PE</v>
          </cell>
          <cell r="N421">
            <v>10158.120000000001</v>
          </cell>
        </row>
        <row r="422">
          <cell r="C422" t="str">
            <v>HOSPITAL SILVIO MAGALHÃES - CG Nº 019/2022</v>
          </cell>
          <cell r="E422" t="str">
            <v xml:space="preserve">5.7 - Reparo e Manutenção de Bens Movéis de Outras Naturezas </v>
          </cell>
          <cell r="F422">
            <v>16731874000159</v>
          </cell>
          <cell r="G422" t="str">
            <v>POWER SERV DE AUTOMAÇÃO</v>
          </cell>
          <cell r="H422" t="str">
            <v>S</v>
          </cell>
          <cell r="I422" t="str">
            <v>S</v>
          </cell>
          <cell r="J422" t="str">
            <v>547</v>
          </cell>
          <cell r="K422">
            <v>46135</v>
          </cell>
          <cell r="L422" t="str">
            <v>261160622167318740001590000000,00054726046757490370</v>
          </cell>
          <cell r="M422" t="str">
            <v>2611606 - Recife - PE</v>
          </cell>
          <cell r="N422">
            <v>4825.5</v>
          </cell>
        </row>
        <row r="423">
          <cell r="C423" t="str">
            <v>HOSPITAL SILVIO MAGALHÃES - CG Nº 019/2022</v>
          </cell>
          <cell r="E423" t="str">
            <v>5.16 - Serviços Médico-Hospitalares, Odotonlogia e Laboratoriais</v>
          </cell>
          <cell r="F423">
            <v>62111668000163</v>
          </cell>
          <cell r="G423" t="str">
            <v>MSML SERVICOS MEDICOS LTDA</v>
          </cell>
          <cell r="H423" t="str">
            <v>S</v>
          </cell>
          <cell r="I423" t="str">
            <v>S</v>
          </cell>
          <cell r="J423" t="str">
            <v>8</v>
          </cell>
          <cell r="K423">
            <v>46153</v>
          </cell>
          <cell r="L423" t="str">
            <v>ZT2EA1Y8U</v>
          </cell>
          <cell r="M423" t="str">
            <v>2507507 - João Pessoa - PB</v>
          </cell>
          <cell r="N423">
            <v>15840</v>
          </cell>
        </row>
        <row r="424">
          <cell r="C424" t="str">
            <v>HOSPITAL SILVIO MAGALHÃES - CG Nº 019/2022</v>
          </cell>
          <cell r="E424" t="str">
            <v>5.16 - Serviços Médico-Hospitalares, Odotonlogia e Laboratoriais</v>
          </cell>
          <cell r="F424">
            <v>28428267000101</v>
          </cell>
          <cell r="G424" t="str">
            <v>MEDPALM SERVICOS EM SAUDE LTDA</v>
          </cell>
          <cell r="H424" t="str">
            <v>S</v>
          </cell>
          <cell r="I424" t="str">
            <v>S</v>
          </cell>
          <cell r="J424" t="str">
            <v>2358</v>
          </cell>
          <cell r="K424">
            <v>46150</v>
          </cell>
          <cell r="L424" t="str">
            <v>AJWJLQ0AY</v>
          </cell>
          <cell r="M424" t="str">
            <v>2704302 - Maceió - AL</v>
          </cell>
          <cell r="N424">
            <v>11295.4</v>
          </cell>
        </row>
        <row r="425">
          <cell r="C425" t="str">
            <v>HOSPITAL SILVIO MAGALHÃES - CG Nº 019/2022</v>
          </cell>
          <cell r="E425" t="str">
            <v>5.16 - Serviços Médico-Hospitalares, Odotonlogia e Laboratoriais</v>
          </cell>
          <cell r="F425">
            <v>48817601000118</v>
          </cell>
          <cell r="G425" t="str">
            <v>MASTERMED PE II GESTAO MEDICA LTDA</v>
          </cell>
          <cell r="H425" t="str">
            <v>S</v>
          </cell>
          <cell r="I425" t="str">
            <v>S</v>
          </cell>
          <cell r="J425" t="str">
            <v>1400</v>
          </cell>
          <cell r="K425">
            <v>46161</v>
          </cell>
          <cell r="L425" t="str">
            <v>26096001248817601000118260000000140026053856217957</v>
          </cell>
          <cell r="M425" t="str">
            <v>2609600 - Olinda - PE</v>
          </cell>
          <cell r="N425">
            <v>16800</v>
          </cell>
        </row>
        <row r="426">
          <cell r="C426" t="str">
            <v>HOSPITAL SILVIO MAGALHÃES - CG Nº 019/2022</v>
          </cell>
          <cell r="E426" t="str">
            <v>5.99 - Outros Serviços de Terceiros Pessoa Jurídica</v>
          </cell>
          <cell r="F426">
            <v>10212447000188</v>
          </cell>
          <cell r="G426" t="str">
            <v>PREFEITURA MUNICIPAL DE PALMARES</v>
          </cell>
          <cell r="H426" t="str">
            <v>S</v>
          </cell>
          <cell r="I426" t="str">
            <v>N</v>
          </cell>
          <cell r="J426" t="str">
            <v>859872</v>
          </cell>
          <cell r="K426">
            <v>46147</v>
          </cell>
          <cell r="M426" t="str">
            <v>2610004 - Palmares - PE</v>
          </cell>
          <cell r="N426">
            <v>8.91</v>
          </cell>
        </row>
        <row r="427">
          <cell r="C427" t="str">
            <v>HOSPITAL SILVIO MAGALHÃES - CG Nº 019/2022</v>
          </cell>
          <cell r="E427" t="str">
            <v>5.16 - Serviços Médico-Hospitalares, Odotonlogia e Laboratoriais</v>
          </cell>
          <cell r="F427">
            <v>55519661000110</v>
          </cell>
          <cell r="G427" t="str">
            <v>DR. BRUNO MELO SERVIÇOS</v>
          </cell>
          <cell r="H427" t="str">
            <v>S</v>
          </cell>
          <cell r="I427" t="str">
            <v>S</v>
          </cell>
          <cell r="J427" t="str">
            <v>11</v>
          </cell>
          <cell r="K427">
            <v>46160</v>
          </cell>
          <cell r="L427" t="str">
            <v>26034541255519661000110260000000001126056133688423</v>
          </cell>
          <cell r="M427" t="str">
            <v>2603454 - Camaragibe - PE</v>
          </cell>
          <cell r="N427">
            <v>24960</v>
          </cell>
        </row>
        <row r="428">
          <cell r="C428" t="str">
            <v>HOSPITAL SILVIO MAGALHÃES - CG Nº 019/2022</v>
          </cell>
          <cell r="E428" t="str">
            <v>5.99 - Outros Serviços de Terceiros Pessoa Jurídica</v>
          </cell>
          <cell r="F428">
            <v>15469354000157</v>
          </cell>
          <cell r="G428" t="str">
            <v>ECORDIS SERVICOS MEDICOS</v>
          </cell>
          <cell r="H428" t="str">
            <v>S</v>
          </cell>
          <cell r="I428" t="str">
            <v>S</v>
          </cell>
          <cell r="J428" t="str">
            <v>17</v>
          </cell>
          <cell r="K428">
            <v>46153</v>
          </cell>
          <cell r="L428" t="str">
            <v>26116062215469354000157000000000001726050282160326</v>
          </cell>
          <cell r="M428" t="str">
            <v>2611606 - Recife - PE</v>
          </cell>
          <cell r="N428">
            <v>3050</v>
          </cell>
        </row>
        <row r="429">
          <cell r="C429" t="str">
            <v>HOSPITAL SILVIO MAGALHÃES - CG Nº 019/2022</v>
          </cell>
          <cell r="E429" t="str">
            <v>5.16 - Serviços Médico-Hospitalares, Odotonlogia e Laboratoriais</v>
          </cell>
          <cell r="F429">
            <v>55300068000188</v>
          </cell>
          <cell r="G429" t="str">
            <v>ELITECARE MEDICOS LTDA</v>
          </cell>
          <cell r="H429" t="str">
            <v>S</v>
          </cell>
          <cell r="I429" t="str">
            <v>S</v>
          </cell>
          <cell r="J429" t="str">
            <v>50</v>
          </cell>
          <cell r="K429">
            <v>46150</v>
          </cell>
          <cell r="L429" t="str">
            <v>PXVJJA01V</v>
          </cell>
          <cell r="M429" t="str">
            <v>2507507 - João Pessoa - PB</v>
          </cell>
          <cell r="N429">
            <v>7920</v>
          </cell>
        </row>
        <row r="430">
          <cell r="C430" t="str">
            <v>HOSPITAL SILVIO MAGALHÃES - CG Nº 019/2022</v>
          </cell>
          <cell r="E430" t="str">
            <v xml:space="preserve">5.25 - Serviços Bancários </v>
          </cell>
          <cell r="F430">
            <v>360305158247</v>
          </cell>
          <cell r="G430" t="str">
            <v>TARIFA CAIXA ECONOMICA FEDERAL</v>
          </cell>
          <cell r="H430" t="str">
            <v>S</v>
          </cell>
          <cell r="I430" t="str">
            <v>N</v>
          </cell>
          <cell r="J430" t="str">
            <v>04/2026</v>
          </cell>
          <cell r="K430">
            <v>46142</v>
          </cell>
          <cell r="M430" t="str">
            <v>2611606 - Recife - PE</v>
          </cell>
          <cell r="N430">
            <v>75</v>
          </cell>
        </row>
        <row r="431">
          <cell r="C431" t="str">
            <v>HOSPITAL SILVIO MAGALHÃES - CG Nº 019/2022</v>
          </cell>
          <cell r="E431" t="str">
            <v xml:space="preserve">5.25 - Serviços Bancários </v>
          </cell>
          <cell r="F431">
            <v>360305158247</v>
          </cell>
          <cell r="G431" t="str">
            <v>TARIFA CAIXA ECONOMICA FEDERAL</v>
          </cell>
          <cell r="H431" t="str">
            <v>S</v>
          </cell>
          <cell r="I431" t="str">
            <v>N</v>
          </cell>
          <cell r="J431" t="str">
            <v>04/2026</v>
          </cell>
          <cell r="K431">
            <v>46142</v>
          </cell>
          <cell r="M431" t="str">
            <v>2611606 - Recife - PE</v>
          </cell>
          <cell r="N431">
            <v>73</v>
          </cell>
        </row>
        <row r="432">
          <cell r="C432" t="str">
            <v>HOSPITAL SILVIO MAGALHÃES - CG Nº 019/2022</v>
          </cell>
          <cell r="E432" t="str">
            <v xml:space="preserve">5.25 - Serviços Bancários </v>
          </cell>
          <cell r="F432">
            <v>60701190471646</v>
          </cell>
          <cell r="G432" t="str">
            <v>TARIFA ITAU</v>
          </cell>
          <cell r="H432" t="str">
            <v>S</v>
          </cell>
          <cell r="I432" t="str">
            <v>N</v>
          </cell>
          <cell r="J432" t="str">
            <v>04/2026</v>
          </cell>
          <cell r="K432">
            <v>46142</v>
          </cell>
          <cell r="M432" t="str">
            <v>2611606 - Recife - PE</v>
          </cell>
          <cell r="N432">
            <v>87</v>
          </cell>
        </row>
        <row r="433">
          <cell r="C433" t="str">
            <v>HOSPITAL SILVIO MAGALHÃES - CG Nº 019/2022</v>
          </cell>
          <cell r="E433" t="str">
            <v>5.16 - Serviços Médico-Hospitalares, Odotonlogia e Laboratoriais</v>
          </cell>
          <cell r="F433">
            <v>40407276000103</v>
          </cell>
          <cell r="G433" t="str">
            <v>PRONTOMED ATIVIDADES MEDICAS LTDA</v>
          </cell>
          <cell r="H433" t="str">
            <v>S</v>
          </cell>
          <cell r="I433" t="str">
            <v>S</v>
          </cell>
          <cell r="J433" t="str">
            <v>96</v>
          </cell>
          <cell r="K433">
            <v>46160</v>
          </cell>
          <cell r="L433" t="str">
            <v>26096001240407276000103260000000009626050396332809</v>
          </cell>
          <cell r="M433" t="str">
            <v>2609600 - Olinda - PE</v>
          </cell>
          <cell r="N433">
            <v>16238.5</v>
          </cell>
        </row>
        <row r="434">
          <cell r="C434" t="str">
            <v>HOSPITAL SILVIO MAGALHÃES - CG Nº 019/2022</v>
          </cell>
          <cell r="E434" t="str">
            <v>5.16 - Serviços Médico-Hospitalares, Odotonlogia e Laboratoriais</v>
          </cell>
          <cell r="F434">
            <v>61634381000155</v>
          </cell>
          <cell r="G434" t="str">
            <v xml:space="preserve">HAF </v>
          </cell>
          <cell r="H434" t="str">
            <v>S</v>
          </cell>
          <cell r="I434" t="str">
            <v>S</v>
          </cell>
          <cell r="J434" t="str">
            <v>16</v>
          </cell>
          <cell r="K434">
            <v>46148</v>
          </cell>
          <cell r="L434" t="str">
            <v>26116062261634381000155000000000001626054975576521</v>
          </cell>
          <cell r="M434" t="str">
            <v>2611606 - Recife - PE</v>
          </cell>
          <cell r="N434">
            <v>7455.4</v>
          </cell>
        </row>
        <row r="435">
          <cell r="C435" t="str">
            <v>HOSPITAL SILVIO MAGALHÃES - CG Nº 019/2022</v>
          </cell>
          <cell r="E435" t="str">
            <v>5.16 - Serviços Médico-Hospitalares, Odotonlogia e Laboratoriais</v>
          </cell>
          <cell r="F435">
            <v>62273146000168</v>
          </cell>
          <cell r="G435" t="str">
            <v>LUCAS MARINHO</v>
          </cell>
          <cell r="H435" t="str">
            <v>S</v>
          </cell>
          <cell r="I435" t="str">
            <v>S</v>
          </cell>
          <cell r="J435" t="str">
            <v>20</v>
          </cell>
          <cell r="K435">
            <v>46160</v>
          </cell>
          <cell r="L435" t="str">
            <v>C7W7TAVBW</v>
          </cell>
          <cell r="M435" t="str">
            <v>2507507 - João Pessoa - PB</v>
          </cell>
          <cell r="N435">
            <v>16238.5</v>
          </cell>
        </row>
        <row r="436">
          <cell r="C436" t="str">
            <v>HOSPITAL SILVIO MAGALHÃES - CG Nº 019/2022</v>
          </cell>
          <cell r="E436" t="str">
            <v>3.1 - Combustíveis e Lubrificantes Automotivos</v>
          </cell>
          <cell r="F436">
            <v>42194191000110</v>
          </cell>
          <cell r="G436" t="str">
            <v>NUTRICASH SERVICOS LTDA</v>
          </cell>
          <cell r="H436" t="str">
            <v>S</v>
          </cell>
          <cell r="I436" t="str">
            <v>S</v>
          </cell>
          <cell r="J436" t="str">
            <v>714593</v>
          </cell>
          <cell r="K436">
            <v>46119</v>
          </cell>
          <cell r="L436" t="str">
            <v>5HGMDQRX</v>
          </cell>
          <cell r="M436" t="str">
            <v>2927408 - Salvador - BA</v>
          </cell>
          <cell r="N436">
            <v>27009.599999999999</v>
          </cell>
        </row>
        <row r="437">
          <cell r="C437" t="str">
            <v>HOSPITAL SILVIO MAGALHÃES - CG Nº 019/2022</v>
          </cell>
          <cell r="E437" t="str">
            <v>5.99 - Outros Serviços de Terceiros Pessoa Jurídica</v>
          </cell>
          <cell r="F437">
            <v>42194191000110</v>
          </cell>
          <cell r="G437" t="str">
            <v>NUTRICASH SERVICOS LTDA</v>
          </cell>
          <cell r="H437" t="str">
            <v>S</v>
          </cell>
          <cell r="I437" t="str">
            <v>S</v>
          </cell>
          <cell r="J437" t="str">
            <v>714593</v>
          </cell>
          <cell r="K437">
            <v>46119</v>
          </cell>
          <cell r="L437" t="str">
            <v>5HGMDQRX</v>
          </cell>
          <cell r="M437" t="str">
            <v>2927408 - Salvador - BA</v>
          </cell>
          <cell r="N437">
            <v>9.6</v>
          </cell>
        </row>
        <row r="438">
          <cell r="C438" t="str">
            <v>HOSPITAL SILVIO MAGALHÃES - CG Nº 019/2022</v>
          </cell>
          <cell r="E438" t="str">
            <v xml:space="preserve">5.7 - Reparo e Manutenção de Bens Movéis de Outras Naturezas </v>
          </cell>
          <cell r="F438">
            <v>23070786000119</v>
          </cell>
          <cell r="G438" t="str">
            <v>WILL ROBSON M DOS SANTOS PRESTACAO</v>
          </cell>
          <cell r="H438" t="str">
            <v>S</v>
          </cell>
          <cell r="I438" t="str">
            <v>S</v>
          </cell>
          <cell r="J438" t="str">
            <v>572</v>
          </cell>
          <cell r="K438">
            <v>46146</v>
          </cell>
          <cell r="L438" t="str">
            <v>26116062223070786000119000000000057226057544420784</v>
          </cell>
          <cell r="M438" t="str">
            <v>2611606 - Recife - PE</v>
          </cell>
          <cell r="N438">
            <v>2480</v>
          </cell>
        </row>
        <row r="439">
          <cell r="C439" t="str">
            <v>HOSPITAL SILVIO MAGALHÃES - CG Nº 019/2022</v>
          </cell>
          <cell r="E439" t="str">
            <v>5.16 - Serviços Médico-Hospitalares, Odotonlogia e Laboratoriais</v>
          </cell>
          <cell r="F439">
            <v>52355127000127</v>
          </cell>
          <cell r="G439" t="str">
            <v>MASTERMED PE III GESTAO MEDICA LTDA</v>
          </cell>
          <cell r="H439" t="str">
            <v>S</v>
          </cell>
          <cell r="I439" t="str">
            <v>S</v>
          </cell>
          <cell r="J439" t="str">
            <v>1253</v>
          </cell>
          <cell r="K439">
            <v>46160</v>
          </cell>
          <cell r="L439" t="str">
            <v>26096001252355127000127260000000125326054890967852</v>
          </cell>
          <cell r="M439" t="str">
            <v>2609600 - Olinda - PE</v>
          </cell>
          <cell r="N439">
            <v>6720</v>
          </cell>
        </row>
        <row r="440">
          <cell r="C440" t="str">
            <v>HOSPITAL SILVIO MAGALHÃES - CG Nº 019/2022</v>
          </cell>
          <cell r="E440" t="str">
            <v>5.20 - Serviços Judicíarios e Cartoriais</v>
          </cell>
          <cell r="F440">
            <v>9890563410</v>
          </cell>
          <cell r="G440" t="str">
            <v>PROC ANA MARCELLY FERREIRA CORDEIRO</v>
          </cell>
          <cell r="H440" t="str">
            <v>S</v>
          </cell>
          <cell r="I440" t="str">
            <v>N</v>
          </cell>
          <cell r="J440" t="str">
            <v>04/2026</v>
          </cell>
          <cell r="K440">
            <v>46120</v>
          </cell>
          <cell r="M440" t="str">
            <v>2610004 - Palmares - PE</v>
          </cell>
          <cell r="N440">
            <v>4691.6499999999996</v>
          </cell>
        </row>
        <row r="441">
          <cell r="C441" t="str">
            <v>HOSPITAL SILVIO MAGALHÃES - CG Nº 019/2022</v>
          </cell>
          <cell r="E441" t="str">
            <v>5.20 - Serviços Judicíarios e Cartoriais</v>
          </cell>
          <cell r="F441">
            <v>2566224000190</v>
          </cell>
          <cell r="G441" t="str">
            <v>JUSTIÇA DO TRABALHO – TRTR6</v>
          </cell>
          <cell r="H441" t="str">
            <v>S</v>
          </cell>
          <cell r="I441" t="str">
            <v>N</v>
          </cell>
          <cell r="J441" t="str">
            <v>04/2026</v>
          </cell>
          <cell r="K441">
            <v>46120</v>
          </cell>
          <cell r="M441" t="str">
            <v>2610004 - Palmares - PE</v>
          </cell>
          <cell r="N441">
            <v>1200</v>
          </cell>
        </row>
        <row r="442">
          <cell r="C442" t="str">
            <v>HOSPITAL SILVIO MAGALHÃES - CG Nº 019/2022</v>
          </cell>
          <cell r="E442" t="str">
            <v>5.16 - Serviços Médico-Hospitalares, Odotonlogia e Laboratoriais</v>
          </cell>
          <cell r="F442">
            <v>34408465000106</v>
          </cell>
          <cell r="G442" t="str">
            <v>CICERO ROGERIO NOGUEIRA DE BARROS SERVIÇOS MEDICOS LTDA</v>
          </cell>
          <cell r="H442" t="str">
            <v>S</v>
          </cell>
          <cell r="I442" t="str">
            <v>S</v>
          </cell>
          <cell r="J442" t="str">
            <v>4</v>
          </cell>
          <cell r="K442">
            <v>46148</v>
          </cell>
          <cell r="L442" t="str">
            <v>26057072234408465000106000000000000426059567842920</v>
          </cell>
          <cell r="M442" t="str">
            <v>2605707 - Floresta - PE</v>
          </cell>
          <cell r="N442">
            <v>2880</v>
          </cell>
        </row>
        <row r="443">
          <cell r="C443" t="str">
            <v>HOSPITAL SILVIO MAGALHÃES - CG Nº 019/2022</v>
          </cell>
          <cell r="E443" t="str">
            <v>5.99 - Outros Serviços de Terceiros Pessoa Jurídica</v>
          </cell>
          <cell r="F443">
            <v>360305158247</v>
          </cell>
          <cell r="G443" t="str">
            <v>CAIXA ECONOMICA – FGTS RETRO 01/2023</v>
          </cell>
          <cell r="H443" t="str">
            <v>S</v>
          </cell>
          <cell r="I443" t="str">
            <v>N</v>
          </cell>
          <cell r="J443" t="str">
            <v>001</v>
          </cell>
          <cell r="K443">
            <v>46129</v>
          </cell>
          <cell r="M443" t="str">
            <v>2610004 - Palmares - PE</v>
          </cell>
          <cell r="N443">
            <v>723.74</v>
          </cell>
        </row>
        <row r="444">
          <cell r="C444" t="str">
            <v>HOSPITAL SILVIO MAGALHÃES - CG Nº 019/2022</v>
          </cell>
          <cell r="E444" t="str">
            <v>5.16 - Serviços Médico-Hospitalares, Odotonlogia e Laboratoriais</v>
          </cell>
          <cell r="F444">
            <v>66371604000152</v>
          </cell>
          <cell r="G444" t="str">
            <v>WMN CHEIN SERVIÇOS MEDICOS LTDA</v>
          </cell>
          <cell r="H444" t="str">
            <v>S</v>
          </cell>
          <cell r="I444" t="str">
            <v>S</v>
          </cell>
          <cell r="J444" t="str">
            <v>2</v>
          </cell>
          <cell r="K444">
            <v>46153</v>
          </cell>
          <cell r="L444" t="str">
            <v>KHGSH961F</v>
          </cell>
          <cell r="M444" t="str">
            <v>2610608 - Paudalho - PE</v>
          </cell>
          <cell r="N444">
            <v>7920</v>
          </cell>
        </row>
        <row r="445">
          <cell r="C445" t="str">
            <v>HOSPITAL SILVIO MAGALHÃES - CG Nº 019/2022</v>
          </cell>
          <cell r="E445" t="str">
            <v>5.16 - Serviços Médico-Hospitalares, Odotonlogia e Laboratoriais</v>
          </cell>
          <cell r="F445">
            <v>66236805000147</v>
          </cell>
          <cell r="G445" t="str">
            <v>AFA SERVIÇOS MEDICOS LDA</v>
          </cell>
          <cell r="H445" t="str">
            <v>S</v>
          </cell>
          <cell r="I445" t="str">
            <v>S</v>
          </cell>
          <cell r="J445" t="str">
            <v>3</v>
          </cell>
          <cell r="K445">
            <v>46160</v>
          </cell>
          <cell r="L445" t="str">
            <v>WPZTSPUGA</v>
          </cell>
          <cell r="M445" t="str">
            <v>2610004 - Palmares - PE</v>
          </cell>
          <cell r="N445">
            <v>25920</v>
          </cell>
        </row>
        <row r="446">
          <cell r="C446" t="str">
            <v>HOSPITAL SILVIO MAGALHÃES - CG Nº 019/2022</v>
          </cell>
          <cell r="E446" t="str">
            <v>5.23 - Limpeza e Conservação</v>
          </cell>
          <cell r="F446">
            <v>9863853000121</v>
          </cell>
          <cell r="G446" t="str">
            <v>SOSERVI SOCIEDADE DE SERVICOS GERAIS LTDA</v>
          </cell>
          <cell r="H446" t="str">
            <v>S</v>
          </cell>
          <cell r="I446" t="str">
            <v>S</v>
          </cell>
          <cell r="J446" t="str">
            <v>2904</v>
          </cell>
          <cell r="K446">
            <v>46148</v>
          </cell>
          <cell r="L446" t="str">
            <v>26096001209863853000121260000000290426054820654934</v>
          </cell>
          <cell r="M446" t="str">
            <v>2609600 - Olinda - PE</v>
          </cell>
          <cell r="N446">
            <v>23589.85</v>
          </cell>
        </row>
        <row r="447">
          <cell r="C447" t="str">
            <v>HOSPITAL SILVIO MAGALHÃES - CG Nº 019/2022</v>
          </cell>
          <cell r="E447" t="str">
            <v>5.17 - Manutenção de Software, Certificação Digital e Microfilmagem</v>
          </cell>
          <cell r="F447">
            <v>18630942000119</v>
          </cell>
          <cell r="G447" t="str">
            <v xml:space="preserve">PROVTEL TECNOLOGIA SERVICOS </v>
          </cell>
          <cell r="H447" t="str">
            <v>S</v>
          </cell>
          <cell r="I447" t="str">
            <v>S</v>
          </cell>
          <cell r="J447" t="str">
            <v>643</v>
          </cell>
          <cell r="K447">
            <v>46146</v>
          </cell>
          <cell r="L447" t="str">
            <v>261160622186030942000119000000000064326050791695492</v>
          </cell>
          <cell r="M447" t="str">
            <v>2611606 - Recife - PE</v>
          </cell>
          <cell r="N447">
            <v>7300</v>
          </cell>
        </row>
        <row r="448">
          <cell r="C448" t="str">
            <v>HOSPITAL SILVIO MAGALHÃES - CG Nº 019/2022</v>
          </cell>
          <cell r="E448" t="str">
            <v>5.16 - Serviços Médico-Hospitalares, Odotonlogia e Laboratoriais</v>
          </cell>
          <cell r="F448">
            <v>52355127000127</v>
          </cell>
          <cell r="G448" t="str">
            <v>MASTERMED PE III GESTAO MEDICA LTDA</v>
          </cell>
          <cell r="H448" t="str">
            <v>S</v>
          </cell>
          <cell r="I448" t="str">
            <v>S</v>
          </cell>
          <cell r="J448" t="str">
            <v>1249</v>
          </cell>
          <cell r="K448">
            <v>46160</v>
          </cell>
          <cell r="L448" t="str">
            <v>26096001252355127000127260000000124926051026642352</v>
          </cell>
          <cell r="M448" t="str">
            <v>2609600 - Olinda - PE</v>
          </cell>
          <cell r="N448">
            <v>20160</v>
          </cell>
        </row>
        <row r="449">
          <cell r="C449" t="str">
            <v>HOSPITAL SILVIO MAGALHÃES - CG Nº 019/2022</v>
          </cell>
          <cell r="E449" t="str">
            <v>5.99 - Outros Serviços de Terceiros Pessoa Jurídica</v>
          </cell>
          <cell r="F449">
            <v>360305158247</v>
          </cell>
          <cell r="G449" t="str">
            <v>CAIXA ECONOMICA – FGTS RETRO 02/2013</v>
          </cell>
          <cell r="H449" t="str">
            <v>S</v>
          </cell>
          <cell r="I449" t="str">
            <v>N</v>
          </cell>
          <cell r="J449" t="str">
            <v>017984</v>
          </cell>
          <cell r="K449">
            <v>46122</v>
          </cell>
          <cell r="M449" t="str">
            <v>2610004 - Palmares - PE</v>
          </cell>
          <cell r="N449">
            <v>9544.59</v>
          </cell>
        </row>
        <row r="450">
          <cell r="C450" t="str">
            <v>HOSPITAL SILVIO MAGALHÃES - CG Nº 019/2022</v>
          </cell>
          <cell r="E450" t="str">
            <v>5.99 - Outros Serviços de Terceiros Pessoa Jurídica</v>
          </cell>
          <cell r="F450">
            <v>360305158247</v>
          </cell>
          <cell r="G450" t="str">
            <v>CAIXA ECONOMICA – FGTS RETRO 01/2023</v>
          </cell>
          <cell r="H450" t="str">
            <v>S</v>
          </cell>
          <cell r="I450" t="str">
            <v>N</v>
          </cell>
          <cell r="J450" t="str">
            <v>017984</v>
          </cell>
          <cell r="K450">
            <v>46122</v>
          </cell>
          <cell r="M450" t="str">
            <v>2610004 - Palmares - PE</v>
          </cell>
          <cell r="N450">
            <v>4056.39</v>
          </cell>
        </row>
        <row r="451">
          <cell r="C451" t="str">
            <v>HOSPITAL SILVIO MAGALHÃES - CG Nº 019/2022</v>
          </cell>
          <cell r="E451" t="str">
            <v>5.99 - Outros Serviços de Terceiros Pessoa Jurídica</v>
          </cell>
          <cell r="F451">
            <v>360305158247</v>
          </cell>
          <cell r="G451" t="str">
            <v>CAIXA ECONOMICA – FGTS RETRO 11/2012</v>
          </cell>
          <cell r="H451" t="str">
            <v>S</v>
          </cell>
          <cell r="I451" t="str">
            <v>N</v>
          </cell>
          <cell r="J451" t="str">
            <v>017984</v>
          </cell>
          <cell r="K451">
            <v>46122</v>
          </cell>
          <cell r="M451" t="str">
            <v>2610004 - Palmares - PE</v>
          </cell>
          <cell r="N451">
            <v>7296.68</v>
          </cell>
        </row>
        <row r="452">
          <cell r="C452" t="str">
            <v>HOSPITAL SILVIO MAGALHÃES - CG Nº 019/2022</v>
          </cell>
          <cell r="E452" t="str">
            <v>3.2 - Gás e Outros Materiais Engarrafados</v>
          </cell>
          <cell r="F452">
            <v>3237583006521</v>
          </cell>
          <cell r="G452" t="str">
            <v xml:space="preserve">COPA ENERGIA S.A </v>
          </cell>
          <cell r="H452" t="str">
            <v>B</v>
          </cell>
          <cell r="I452" t="str">
            <v>S</v>
          </cell>
          <cell r="J452" t="str">
            <v>7626</v>
          </cell>
          <cell r="K452">
            <v>46113</v>
          </cell>
          <cell r="L452" t="str">
            <v>26260403237583006521550050000076261619389218</v>
          </cell>
          <cell r="M452" t="str">
            <v>26 -  Pernambuco</v>
          </cell>
          <cell r="N452">
            <v>4920.42</v>
          </cell>
        </row>
        <row r="453">
          <cell r="C453" t="str">
            <v>HOSPITAL SILVIO MAGALHÃES - CG Nº 019/2022</v>
          </cell>
          <cell r="E453" t="str">
            <v>3.2 - Gás e Outros Materiais Engarrafados</v>
          </cell>
          <cell r="F453">
            <v>21901266000185</v>
          </cell>
          <cell r="G453" t="str">
            <v>ZAQUEU GAS E AGUA LTDA</v>
          </cell>
          <cell r="H453" t="str">
            <v>B</v>
          </cell>
          <cell r="I453" t="str">
            <v>S</v>
          </cell>
          <cell r="J453" t="str">
            <v>1182</v>
          </cell>
          <cell r="K453">
            <v>46125</v>
          </cell>
          <cell r="L453" t="str">
            <v>26260421901266000185550010000011821136191510</v>
          </cell>
          <cell r="M453" t="str">
            <v>26 -  Pernambuco</v>
          </cell>
          <cell r="N453">
            <v>220</v>
          </cell>
        </row>
        <row r="454">
          <cell r="C454" t="str">
            <v>HOSPITAL SILVIO MAGALHÃES - CG Nº 019/2022</v>
          </cell>
          <cell r="E454" t="str">
            <v>3.2 - Gás e Outros Materiais Engarrafados</v>
          </cell>
          <cell r="F454">
            <v>3237583006521</v>
          </cell>
          <cell r="G454" t="str">
            <v xml:space="preserve">COPA ENERGIA S.A </v>
          </cell>
          <cell r="H454" t="str">
            <v>B</v>
          </cell>
          <cell r="I454" t="str">
            <v>S</v>
          </cell>
          <cell r="J454" t="str">
            <v>5842</v>
          </cell>
          <cell r="K454">
            <v>46128</v>
          </cell>
          <cell r="L454" t="str">
            <v>26260403237583006521550030000058421666509090</v>
          </cell>
          <cell r="M454" t="str">
            <v>26 -  Pernambuco</v>
          </cell>
          <cell r="N454">
            <v>4424.54</v>
          </cell>
        </row>
        <row r="455">
          <cell r="C455" t="str">
            <v>HOSPITAL SILVIO MAGALHÃES - CG Nº 019/2022</v>
          </cell>
          <cell r="E455" t="str">
            <v>3.2 - Gás e Outros Materiais Engarrafados</v>
          </cell>
          <cell r="F455">
            <v>3237583006521</v>
          </cell>
          <cell r="G455" t="str">
            <v xml:space="preserve">COPA ENERGIA S.A </v>
          </cell>
          <cell r="H455" t="str">
            <v>B</v>
          </cell>
          <cell r="I455" t="str">
            <v>S</v>
          </cell>
          <cell r="J455" t="str">
            <v>8944</v>
          </cell>
          <cell r="K455">
            <v>46141</v>
          </cell>
          <cell r="L455" t="str">
            <v>26260403237583006521550090000089441654449951</v>
          </cell>
          <cell r="M455" t="str">
            <v>26 -  Pernambuco</v>
          </cell>
          <cell r="N455">
            <v>5081.49</v>
          </cell>
        </row>
        <row r="456">
          <cell r="C456" t="str">
            <v>HOSPITAL SILVIO MAGALHÃES - CG Nº 019/2022</v>
          </cell>
          <cell r="E456" t="str">
            <v xml:space="preserve">3.9 - Material para Manutenção de Bens Imóveis </v>
          </cell>
          <cell r="F456">
            <v>10859287000163</v>
          </cell>
          <cell r="G456" t="str">
            <v>NEWMED COMERCIO E SERVIÇOS E EQUIPAMENTOS HOSPITALARES LTDA</v>
          </cell>
          <cell r="H456" t="str">
            <v>B</v>
          </cell>
          <cell r="I456" t="str">
            <v>S</v>
          </cell>
          <cell r="J456" t="str">
            <v>11226</v>
          </cell>
          <cell r="K456">
            <v>46108</v>
          </cell>
          <cell r="L456" t="str">
            <v>26260310859287000163550010000112261994340014</v>
          </cell>
          <cell r="M456" t="str">
            <v>26 -  Pernambuco</v>
          </cell>
          <cell r="N456">
            <v>3570</v>
          </cell>
        </row>
        <row r="457">
          <cell r="C457" t="str">
            <v>HOSPITAL SILVIO MAGALHÃES - CG Nº 019/2022</v>
          </cell>
          <cell r="E457" t="str">
            <v xml:space="preserve">3.9 - Material para Manutenção de Bens Imóveis </v>
          </cell>
          <cell r="F457">
            <v>21820133000184</v>
          </cell>
          <cell r="G457" t="str">
            <v>R.R. FERREIRA MATERIAIS HOSPITALARES E ELETRICOS</v>
          </cell>
          <cell r="H457" t="str">
            <v>B</v>
          </cell>
          <cell r="I457" t="str">
            <v>S</v>
          </cell>
          <cell r="J457" t="str">
            <v>17847</v>
          </cell>
          <cell r="K457">
            <v>46091</v>
          </cell>
          <cell r="L457" t="str">
            <v>35260321820133000184550010000178471005270703</v>
          </cell>
          <cell r="M457" t="str">
            <v>35 -  São Paulo</v>
          </cell>
          <cell r="N457">
            <v>358.8</v>
          </cell>
        </row>
        <row r="458">
          <cell r="C458" t="str">
            <v>HOSPITAL SILVIO MAGALHÃES - CG Nº 019/2022</v>
          </cell>
          <cell r="E458" t="str">
            <v xml:space="preserve">3.9 - Material para Manutenção de Bens Imóveis </v>
          </cell>
          <cell r="F458">
            <v>2114672000153</v>
          </cell>
          <cell r="G458" t="str">
            <v>CENTRAL DA CONSTRUÇÃO HOME CENTER LTDA</v>
          </cell>
          <cell r="H458" t="str">
            <v>B</v>
          </cell>
          <cell r="I458" t="str">
            <v>S</v>
          </cell>
          <cell r="J458" t="str">
            <v>7006</v>
          </cell>
          <cell r="K458">
            <v>46122</v>
          </cell>
          <cell r="L458" t="str">
            <v>26260402114672000153550060000070061174749562</v>
          </cell>
          <cell r="M458" t="str">
            <v>26 -  Pernambuco</v>
          </cell>
          <cell r="N458">
            <v>1001.95</v>
          </cell>
        </row>
        <row r="459">
          <cell r="C459" t="str">
            <v>HOSPITAL SILVIO MAGALHÃES - CG Nº 019/2022</v>
          </cell>
          <cell r="E459" t="str">
            <v xml:space="preserve">3.9 - Material para Manutenção de Bens Imóveis </v>
          </cell>
          <cell r="F459">
            <v>9570284000126</v>
          </cell>
          <cell r="G459" t="str">
            <v>CAMPOSFRIOS REFRIGERAÇÃO LTDA</v>
          </cell>
          <cell r="H459" t="str">
            <v>B</v>
          </cell>
          <cell r="I459" t="str">
            <v>S</v>
          </cell>
          <cell r="J459" t="str">
            <v>53651</v>
          </cell>
          <cell r="K459">
            <v>46121</v>
          </cell>
          <cell r="L459" t="str">
            <v>26260409570284000126550010000536511001391148</v>
          </cell>
          <cell r="M459" t="str">
            <v>26 -  Pernambuco</v>
          </cell>
          <cell r="N459">
            <v>150</v>
          </cell>
        </row>
        <row r="460">
          <cell r="C460" t="str">
            <v>HOSPITAL SILVIO MAGALHÃES - CG Nº 019/2022</v>
          </cell>
          <cell r="E460" t="str">
            <v xml:space="preserve">3.9 - Material para Manutenção de Bens Imóveis </v>
          </cell>
          <cell r="F460">
            <v>21575301000113</v>
          </cell>
          <cell r="G460" t="str">
            <v>FIXAR DISTRIB. DE INSTRU., MATERIAIS CIRURG. E HOSPIT. LTDA</v>
          </cell>
          <cell r="H460" t="str">
            <v>B</v>
          </cell>
          <cell r="I460" t="str">
            <v>S</v>
          </cell>
          <cell r="J460" t="str">
            <v>3716</v>
          </cell>
          <cell r="K460">
            <v>46126</v>
          </cell>
          <cell r="L460" t="str">
            <v>26260421575301000113550010000037161912916278</v>
          </cell>
          <cell r="M460" t="str">
            <v>26 -  Pernambuco</v>
          </cell>
          <cell r="N460">
            <v>3800</v>
          </cell>
        </row>
        <row r="461">
          <cell r="C461" t="str">
            <v>HOSPITAL SILVIO MAGALHÃES - CG Nº 019/2022</v>
          </cell>
          <cell r="E461" t="str">
            <v xml:space="preserve">3.9 - Material para Manutenção de Bens Imóveis </v>
          </cell>
          <cell r="F461">
            <v>2477571000147</v>
          </cell>
          <cell r="G461" t="str">
            <v>DENTAL MED SUL ARTIGOS ODONTOLOGICOS LTDA</v>
          </cell>
          <cell r="H461" t="str">
            <v>B</v>
          </cell>
          <cell r="I461" t="str">
            <v>S</v>
          </cell>
          <cell r="J461" t="str">
            <v>701879</v>
          </cell>
          <cell r="K461">
            <v>46113</v>
          </cell>
          <cell r="L461" t="str">
            <v>41260402477571000147550010007018791414427855</v>
          </cell>
          <cell r="M461" t="str">
            <v>41 -  Paraná</v>
          </cell>
          <cell r="N461">
            <v>819.9</v>
          </cell>
        </row>
        <row r="462">
          <cell r="C462" t="str">
            <v>HOSPITAL SILVIO MAGALHÃES - CG Nº 019/2022</v>
          </cell>
          <cell r="E462" t="str">
            <v xml:space="preserve">3.9 - Material para Manutenção de Bens Imóveis </v>
          </cell>
          <cell r="F462">
            <v>51413651000144</v>
          </cell>
          <cell r="G462" t="str">
            <v>PROSPEQTUS LTDA</v>
          </cell>
          <cell r="H462" t="str">
            <v>B</v>
          </cell>
          <cell r="I462" t="str">
            <v>S</v>
          </cell>
          <cell r="J462" t="str">
            <v>1808</v>
          </cell>
          <cell r="K462">
            <v>46122</v>
          </cell>
          <cell r="L462" t="str">
            <v>26260451413651000144550010000018081893670741</v>
          </cell>
          <cell r="M462" t="str">
            <v>26 -  Pernambuco</v>
          </cell>
          <cell r="N462">
            <v>1318.5</v>
          </cell>
        </row>
        <row r="463">
          <cell r="C463" t="str">
            <v>HOSPITAL SILVIO MAGALHÃES - CG Nº 019/2022</v>
          </cell>
          <cell r="E463" t="str">
            <v xml:space="preserve">3.9 - Material para Manutenção de Bens Imóveis </v>
          </cell>
          <cell r="F463">
            <v>51413651000144</v>
          </cell>
          <cell r="G463" t="str">
            <v>PROSPEQTUS LTDA</v>
          </cell>
          <cell r="H463" t="str">
            <v>B</v>
          </cell>
          <cell r="I463" t="str">
            <v>S</v>
          </cell>
          <cell r="J463" t="str">
            <v>1817</v>
          </cell>
          <cell r="K463">
            <v>46128</v>
          </cell>
          <cell r="L463" t="str">
            <v>26260451413651000144550010000018171129953319</v>
          </cell>
          <cell r="M463" t="str">
            <v>26 -  Pernambuco</v>
          </cell>
          <cell r="N463">
            <v>1437.01</v>
          </cell>
        </row>
        <row r="464">
          <cell r="C464" t="str">
            <v>HOSPITAL SILVIO MAGALHÃES - CG Nº 019/2022</v>
          </cell>
          <cell r="E464" t="str">
            <v xml:space="preserve">3.9 - Material para Manutenção de Bens Imóveis </v>
          </cell>
          <cell r="F464">
            <v>7979722000189</v>
          </cell>
          <cell r="G464" t="str">
            <v>DATENNAS SERVIÇOS DE COSTRUÇÕES LTDA – ME</v>
          </cell>
          <cell r="H464" t="str">
            <v>B</v>
          </cell>
          <cell r="I464" t="str">
            <v>S</v>
          </cell>
          <cell r="J464" t="str">
            <v>798</v>
          </cell>
          <cell r="K464">
            <v>46128</v>
          </cell>
          <cell r="L464" t="str">
            <v>26260407979722000189550010000007981803008328</v>
          </cell>
          <cell r="M464" t="str">
            <v>26 -  Pernambuco</v>
          </cell>
          <cell r="N464">
            <v>3780</v>
          </cell>
        </row>
        <row r="465">
          <cell r="C465" t="str">
            <v>HOSPITAL SILVIO MAGALHÃES - CG Nº 019/2022</v>
          </cell>
          <cell r="E465" t="str">
            <v xml:space="preserve">3.9 - Material para Manutenção de Bens Imóveis </v>
          </cell>
          <cell r="F465">
            <v>62545815000103</v>
          </cell>
          <cell r="G465" t="str">
            <v>W D N COMERCIO E SERVIÇOS LTDA</v>
          </cell>
          <cell r="H465" t="str">
            <v>B</v>
          </cell>
          <cell r="I465" t="str">
            <v>S</v>
          </cell>
          <cell r="J465" t="str">
            <v>330</v>
          </cell>
          <cell r="K465">
            <v>46124</v>
          </cell>
          <cell r="L465" t="str">
            <v>26260462545815000103550010000003301857745890</v>
          </cell>
          <cell r="M465" t="str">
            <v>26 -  Pernambuco</v>
          </cell>
          <cell r="N465">
            <v>159.96</v>
          </cell>
        </row>
        <row r="466">
          <cell r="C466" t="str">
            <v>HOSPITAL SILVIO MAGALHÃES - CG Nº 019/2022</v>
          </cell>
          <cell r="E466" t="str">
            <v xml:space="preserve">3.9 - Material para Manutenção de Bens Imóveis </v>
          </cell>
          <cell r="F466">
            <v>8014460000180</v>
          </cell>
          <cell r="G466" t="str">
            <v>VANPEL MATERIAL ESCRITORIO E INFORMATICA</v>
          </cell>
          <cell r="H466" t="str">
            <v>B</v>
          </cell>
          <cell r="I466" t="str">
            <v>S</v>
          </cell>
          <cell r="J466" t="str">
            <v>73100</v>
          </cell>
          <cell r="K466">
            <v>46129</v>
          </cell>
          <cell r="L466" t="str">
            <v>26260408014460000180550010000731001001564934</v>
          </cell>
          <cell r="M466" t="str">
            <v>26 -  Pernambuco</v>
          </cell>
          <cell r="N466">
            <v>67</v>
          </cell>
        </row>
        <row r="467">
          <cell r="C467" t="str">
            <v>HOSPITAL SILVIO MAGALHÃES - CG Nº 019/2022</v>
          </cell>
          <cell r="E467" t="str">
            <v xml:space="preserve">3.9 - Material para Manutenção de Bens Imóveis </v>
          </cell>
          <cell r="F467">
            <v>23018348000101</v>
          </cell>
          <cell r="G467" t="str">
            <v>CAMARA ELETRICIDADE LTDA</v>
          </cell>
          <cell r="H467" t="str">
            <v>B</v>
          </cell>
          <cell r="I467" t="str">
            <v>S</v>
          </cell>
          <cell r="J467" t="str">
            <v>266</v>
          </cell>
          <cell r="K467">
            <v>46128</v>
          </cell>
          <cell r="L467" t="str">
            <v>26260423018348000101550010000002661984648984</v>
          </cell>
          <cell r="M467" t="str">
            <v>26 -  Pernambuco</v>
          </cell>
          <cell r="N467">
            <v>170</v>
          </cell>
        </row>
        <row r="468">
          <cell r="C468" t="str">
            <v>HOSPITAL SILVIO MAGALHÃES - CG Nº 019/2022</v>
          </cell>
          <cell r="E468" t="str">
            <v xml:space="preserve">3.9 - Material para Manutenção de Bens Imóveis </v>
          </cell>
          <cell r="F468">
            <v>46012702000196</v>
          </cell>
          <cell r="G468" t="str">
            <v>TEC EQUIPAMENTOS E SERVIÇOS LTDA</v>
          </cell>
          <cell r="H468" t="str">
            <v>B</v>
          </cell>
          <cell r="I468" t="str">
            <v>S</v>
          </cell>
          <cell r="J468" t="str">
            <v>3463</v>
          </cell>
          <cell r="K468">
            <v>46121</v>
          </cell>
          <cell r="L468" t="str">
            <v>35260446012702000196550010000034631268922328</v>
          </cell>
          <cell r="M468" t="str">
            <v>35 -  São Paulo</v>
          </cell>
          <cell r="N468">
            <v>600</v>
          </cell>
        </row>
        <row r="469">
          <cell r="C469" t="str">
            <v>HOSPITAL SILVIO MAGALHÃES - CG Nº 019/2022</v>
          </cell>
          <cell r="E469" t="str">
            <v xml:space="preserve">3.9 - Material para Manutenção de Bens Imóveis </v>
          </cell>
          <cell r="F469">
            <v>4187384000154</v>
          </cell>
          <cell r="G469" t="str">
            <v>LEISTUNG EQUIPAMENTOS LTDA</v>
          </cell>
          <cell r="H469" t="str">
            <v>B</v>
          </cell>
          <cell r="I469" t="str">
            <v>S</v>
          </cell>
          <cell r="J469" t="str">
            <v>38762</v>
          </cell>
          <cell r="K469">
            <v>46122</v>
          </cell>
          <cell r="L469" t="str">
            <v>42260404187384000154550020000387621298052885</v>
          </cell>
          <cell r="M469" t="str">
            <v>42 -  Santa Catarina</v>
          </cell>
          <cell r="N469">
            <v>7950</v>
          </cell>
        </row>
        <row r="470">
          <cell r="C470" t="str">
            <v>HOSPITAL SILVIO MAGALHÃES - CG Nº 019/2022</v>
          </cell>
          <cell r="E470" t="str">
            <v xml:space="preserve">3.9 - Material para Manutenção de Bens Imóveis </v>
          </cell>
          <cell r="F470">
            <v>27973665000138</v>
          </cell>
          <cell r="G470" t="str">
            <v>J R SANTOS TINTAS</v>
          </cell>
          <cell r="H470" t="str">
            <v>B</v>
          </cell>
          <cell r="I470" t="str">
            <v>S</v>
          </cell>
          <cell r="J470" t="str">
            <v>1744</v>
          </cell>
          <cell r="K470">
            <v>46128</v>
          </cell>
          <cell r="L470" t="str">
            <v>26260427973665000138550010000017441957555761</v>
          </cell>
          <cell r="M470" t="str">
            <v>26 -  Pernambuco</v>
          </cell>
          <cell r="N470">
            <v>3290</v>
          </cell>
        </row>
        <row r="471">
          <cell r="C471" t="str">
            <v>HOSPITAL SILVIO MAGALHÃES - CG Nº 019/2022</v>
          </cell>
          <cell r="E471" t="str">
            <v xml:space="preserve">3.9 - Material para Manutenção de Bens Imóveis </v>
          </cell>
          <cell r="F471">
            <v>41601210000112</v>
          </cell>
          <cell r="G471" t="str">
            <v>CLS HOSPITALAR LTDA</v>
          </cell>
          <cell r="H471" t="str">
            <v>B</v>
          </cell>
          <cell r="I471" t="str">
            <v>S</v>
          </cell>
          <cell r="J471" t="str">
            <v>2192</v>
          </cell>
          <cell r="K471">
            <v>46128</v>
          </cell>
          <cell r="L471" t="str">
            <v>26260441601210000112550010000021921046403279</v>
          </cell>
          <cell r="M471" t="str">
            <v>26 -  Pernambuco</v>
          </cell>
          <cell r="N471">
            <v>150</v>
          </cell>
        </row>
        <row r="472">
          <cell r="C472" t="str">
            <v>HOSPITAL SILVIO MAGALHÃES - CG Nº 019/2022</v>
          </cell>
          <cell r="E472" t="str">
            <v xml:space="preserve">3.9 - Material para Manutenção de Bens Imóveis </v>
          </cell>
          <cell r="F472">
            <v>9441460000120</v>
          </cell>
          <cell r="G472" t="str">
            <v>PADRÃO DIST.DE PRODUTOS E EQUIP.HOSP.PADRE CALLOU LTDA</v>
          </cell>
          <cell r="H472" t="str">
            <v>B</v>
          </cell>
          <cell r="I472" t="str">
            <v>S</v>
          </cell>
          <cell r="J472" t="str">
            <v>398310</v>
          </cell>
          <cell r="K472">
            <v>46129</v>
          </cell>
          <cell r="L472" t="str">
            <v>26260409441460000120550010003983101676619960</v>
          </cell>
          <cell r="M472" t="str">
            <v>26 -  Pernambuco</v>
          </cell>
          <cell r="N472">
            <v>59.8</v>
          </cell>
        </row>
        <row r="473">
          <cell r="C473" t="str">
            <v>HOSPITAL SILVIO MAGALHÃES - CG Nº 019/2022</v>
          </cell>
          <cell r="E473" t="str">
            <v xml:space="preserve">3.9 - Material para Manutenção de Bens Imóveis </v>
          </cell>
          <cell r="F473">
            <v>7979722000189</v>
          </cell>
          <cell r="G473" t="str">
            <v>DATENNAS SERVIÇOS DE COSTRUÇÕES LTDA – ME</v>
          </cell>
          <cell r="H473" t="str">
            <v>B</v>
          </cell>
          <cell r="I473" t="str">
            <v>S</v>
          </cell>
          <cell r="J473" t="str">
            <v>797</v>
          </cell>
          <cell r="K473">
            <v>46128</v>
          </cell>
          <cell r="L473" t="str">
            <v>26260407979722000189550010000007971507000086</v>
          </cell>
          <cell r="M473" t="str">
            <v>26 -  Pernambuco</v>
          </cell>
          <cell r="N473">
            <v>21150</v>
          </cell>
        </row>
        <row r="474">
          <cell r="C474" t="str">
            <v>HOSPITAL SILVIO MAGALHÃES - CG Nº 019/2022</v>
          </cell>
          <cell r="E474" t="str">
            <v xml:space="preserve">3.9 - Material para Manutenção de Bens Imóveis </v>
          </cell>
          <cell r="F474">
            <v>24560896000121</v>
          </cell>
          <cell r="G474" t="str">
            <v>ROBERTA M OLIVEIRA DE LIRA COMERCIO E SERVIÇOS</v>
          </cell>
          <cell r="H474" t="str">
            <v>B</v>
          </cell>
          <cell r="I474" t="str">
            <v>S</v>
          </cell>
          <cell r="J474" t="str">
            <v>4900</v>
          </cell>
          <cell r="K474">
            <v>46135</v>
          </cell>
          <cell r="L474" t="str">
            <v>26260424560896000121550010000049001875289619</v>
          </cell>
          <cell r="M474" t="str">
            <v>26 -  Pernambuco</v>
          </cell>
          <cell r="N474">
            <v>399</v>
          </cell>
        </row>
        <row r="475">
          <cell r="C475" t="str">
            <v>HOSPITAL SILVIO MAGALHÃES - CG Nº 019/2022</v>
          </cell>
          <cell r="E475" t="str">
            <v xml:space="preserve">3.9 - Material para Manutenção de Bens Imóveis </v>
          </cell>
          <cell r="F475">
            <v>53369089000124</v>
          </cell>
          <cell r="G475" t="str">
            <v>ZAX VAREJO E ATACADO LTDA</v>
          </cell>
          <cell r="H475" t="str">
            <v>B</v>
          </cell>
          <cell r="I475" t="str">
            <v>S</v>
          </cell>
          <cell r="J475" t="str">
            <v>1964</v>
          </cell>
          <cell r="K475">
            <v>46139</v>
          </cell>
          <cell r="L475" t="str">
            <v>26260453369089000124550010000019641289128435</v>
          </cell>
          <cell r="M475" t="str">
            <v>26 -  Pernambuco</v>
          </cell>
          <cell r="N475">
            <v>49.9</v>
          </cell>
        </row>
        <row r="476">
          <cell r="C476" t="str">
            <v>HOSPITAL SILVIO MAGALHÃES - CG Nº 019/2022</v>
          </cell>
          <cell r="E476" t="str">
            <v xml:space="preserve">3.9 - Material para Manutenção de Bens Imóveis </v>
          </cell>
          <cell r="F476">
            <v>53369089000124</v>
          </cell>
          <cell r="G476" t="str">
            <v>ZAX VAREJO E ATACADO LTDA</v>
          </cell>
          <cell r="H476" t="str">
            <v>B</v>
          </cell>
          <cell r="I476" t="str">
            <v>S</v>
          </cell>
          <cell r="J476" t="str">
            <v>1965</v>
          </cell>
          <cell r="K476">
            <v>46139</v>
          </cell>
          <cell r="L476" t="str">
            <v>26260453369089000124550010000019651538590070</v>
          </cell>
          <cell r="M476" t="str">
            <v>26 -  Pernambuco</v>
          </cell>
          <cell r="N476">
            <v>4045</v>
          </cell>
        </row>
        <row r="477">
          <cell r="C477" t="str">
            <v>HOSPITAL SILVIO MAGALHÃES - CG Nº 019/2022</v>
          </cell>
          <cell r="E477" t="str">
            <v xml:space="preserve">3.9 - Material para Manutenção de Bens Imóveis </v>
          </cell>
          <cell r="F477">
            <v>10779833000156</v>
          </cell>
          <cell r="G477" t="str">
            <v>MEDICAL MERCANTIL  DE APARELHAGEM MEDICA LTDA</v>
          </cell>
          <cell r="H477" t="str">
            <v>B</v>
          </cell>
          <cell r="I477" t="str">
            <v>S</v>
          </cell>
          <cell r="J477" t="str">
            <v>671700</v>
          </cell>
          <cell r="K477">
            <v>46128</v>
          </cell>
          <cell r="L477" t="str">
            <v>26260410779833000156550010006717001673726008</v>
          </cell>
          <cell r="M477" t="str">
            <v>26 -  Pernambuco</v>
          </cell>
          <cell r="N477">
            <v>86</v>
          </cell>
        </row>
        <row r="478">
          <cell r="C478" t="str">
            <v>HOSPITAL SILVIO MAGALHÃES - CG Nº 019/2022</v>
          </cell>
          <cell r="E478" t="str">
            <v xml:space="preserve">3.9 - Material para Manutenção de Bens Imóveis </v>
          </cell>
          <cell r="F478">
            <v>48957379000159</v>
          </cell>
          <cell r="G478" t="str">
            <v>MADEIREIRA SÃO JOSE LTDA</v>
          </cell>
          <cell r="H478" t="str">
            <v>B</v>
          </cell>
          <cell r="I478" t="str">
            <v>S</v>
          </cell>
          <cell r="J478" t="str">
            <v>2189</v>
          </cell>
          <cell r="K478">
            <v>46140</v>
          </cell>
          <cell r="L478" t="str">
            <v>26260448957379000159550070000021891193912048</v>
          </cell>
          <cell r="M478" t="str">
            <v>26 -  Pernambuco</v>
          </cell>
          <cell r="N478">
            <v>232.28</v>
          </cell>
        </row>
        <row r="479">
          <cell r="C479" t="str">
            <v>HOSPITAL SILVIO MAGALHÃES - CG Nº 019/2022</v>
          </cell>
          <cell r="E479" t="str">
            <v xml:space="preserve">3.9 - Material para Manutenção de Bens Imóveis </v>
          </cell>
          <cell r="F479">
            <v>22006201000139</v>
          </cell>
          <cell r="G479" t="str">
            <v>FORTEPEL COMERCIO DESCARTAVEIS LTDA PE</v>
          </cell>
          <cell r="H479" t="str">
            <v>B</v>
          </cell>
          <cell r="I479" t="str">
            <v>S</v>
          </cell>
          <cell r="J479" t="str">
            <v>383422</v>
          </cell>
          <cell r="K479">
            <v>46140</v>
          </cell>
          <cell r="L479" t="str">
            <v>26260422006201000139550000003834221103834225</v>
          </cell>
          <cell r="M479" t="str">
            <v>26 -  Pernambuco</v>
          </cell>
          <cell r="N479">
            <v>117.9</v>
          </cell>
        </row>
        <row r="480">
          <cell r="C480" t="str">
            <v>HOSPITAL SILVIO MAGALHÃES - CG Nº 019/2022</v>
          </cell>
          <cell r="E480" t="str">
            <v xml:space="preserve">3.9 - Material para Manutenção de Bens Imóveis </v>
          </cell>
          <cell r="F480">
            <v>7264693000179</v>
          </cell>
          <cell r="G480" t="str">
            <v>RENASCER MERCANTIL FERRAGISTA LTDA</v>
          </cell>
          <cell r="H480" t="str">
            <v>B</v>
          </cell>
          <cell r="I480" t="str">
            <v>S</v>
          </cell>
          <cell r="J480" t="str">
            <v>875247</v>
          </cell>
          <cell r="K480">
            <v>46141</v>
          </cell>
          <cell r="L480" t="str">
            <v>26260407264693000179550010008752471089776395</v>
          </cell>
          <cell r="M480" t="str">
            <v>26 -  Pernambuco</v>
          </cell>
          <cell r="N480">
            <v>433.5</v>
          </cell>
        </row>
        <row r="481">
          <cell r="C481" t="str">
            <v>HOSPITAL SILVIO MAGALHÃES - CG Nº 019/2022</v>
          </cell>
          <cell r="E481" t="str">
            <v xml:space="preserve">3.9 - Material para Manutenção de Bens Imóveis </v>
          </cell>
          <cell r="F481">
            <v>39953513000152</v>
          </cell>
          <cell r="G481" t="str">
            <v>COMERCIAL RECIFE LTDA</v>
          </cell>
          <cell r="H481" t="str">
            <v>B</v>
          </cell>
          <cell r="I481" t="str">
            <v>S</v>
          </cell>
          <cell r="J481" t="str">
            <v>11</v>
          </cell>
          <cell r="K481">
            <v>46142</v>
          </cell>
          <cell r="L481" t="str">
            <v>26260439953513000152550020000000111900008210</v>
          </cell>
          <cell r="M481" t="str">
            <v>26 -  Pernambuco</v>
          </cell>
          <cell r="N481">
            <v>5283.75</v>
          </cell>
        </row>
        <row r="482">
          <cell r="C482" t="str">
            <v>HOSPITAL SILVIO MAGALHÃES - CG Nº 019/2022</v>
          </cell>
          <cell r="E482" t="str">
            <v xml:space="preserve">3.9 - Material para Manutenção de Bens Imóveis </v>
          </cell>
          <cell r="F482">
            <v>2114672000153</v>
          </cell>
          <cell r="G482" t="str">
            <v>CENTRAL DA CONSTRUÇÃO HOME CENTER LTDA</v>
          </cell>
          <cell r="H482" t="str">
            <v>B</v>
          </cell>
          <cell r="I482" t="str">
            <v>S</v>
          </cell>
          <cell r="J482" t="str">
            <v>7220</v>
          </cell>
          <cell r="K482">
            <v>46142</v>
          </cell>
          <cell r="L482" t="str">
            <v>26260402114672000153550060000072201585893365</v>
          </cell>
          <cell r="M482" t="str">
            <v>26 -  Pernambuco</v>
          </cell>
          <cell r="N482">
            <v>1884.24</v>
          </cell>
        </row>
        <row r="483">
          <cell r="C483" t="str">
            <v>HOSPITAL SILVIO MAGALHÃES - CG Nº 019/2022</v>
          </cell>
          <cell r="E483" t="str">
            <v xml:space="preserve">3.9 - Material para Manutenção de Bens Imóveis </v>
          </cell>
          <cell r="F483">
            <v>21820133000184</v>
          </cell>
          <cell r="G483" t="str">
            <v>R.R. FERREIRA MATERIAIS HOSPITALARES E ELETRICOS</v>
          </cell>
          <cell r="H483" t="str">
            <v>B</v>
          </cell>
          <cell r="I483" t="str">
            <v>S</v>
          </cell>
          <cell r="J483" t="str">
            <v>17893</v>
          </cell>
          <cell r="K483">
            <v>46098</v>
          </cell>
          <cell r="L483" t="str">
            <v>35260321820133000184550010000178931779816829</v>
          </cell>
          <cell r="M483" t="str">
            <v>35 -  São Paulo</v>
          </cell>
          <cell r="N483">
            <v>478.4</v>
          </cell>
        </row>
        <row r="484">
          <cell r="C484" t="str">
            <v>HOSPITAL SILVIO MAGALHÃES - CG Nº 019/2022</v>
          </cell>
          <cell r="E484" t="str">
            <v>1.99 - Outras Despesas com Pessoal</v>
          </cell>
          <cell r="F484">
            <v>46731059000150</v>
          </cell>
          <cell r="G484" t="str">
            <v>AGIBEN BENEFICIOS LTDA</v>
          </cell>
          <cell r="H484" t="str">
            <v>S</v>
          </cell>
          <cell r="I484" t="str">
            <v>N</v>
          </cell>
          <cell r="J484" t="str">
            <v>13667</v>
          </cell>
          <cell r="K484">
            <v>46122</v>
          </cell>
          <cell r="M484" t="str">
            <v>2611606 - Recife - PE</v>
          </cell>
          <cell r="N484">
            <v>9179.2999999999993</v>
          </cell>
        </row>
        <row r="485">
          <cell r="C485" t="str">
            <v>HOSPITAL SILVIO MAGALHÃES - CG Nº 019/2022</v>
          </cell>
          <cell r="E485" t="str">
            <v>5.1 - Locação de Equipamentos Médicos-Hospitalares</v>
          </cell>
          <cell r="F485">
            <v>57417537000179</v>
          </cell>
          <cell r="G485" t="str">
            <v>OXYMED COM E LOC DE EQUIP MEDICO GHOSP S.A</v>
          </cell>
          <cell r="H485" t="str">
            <v>S</v>
          </cell>
          <cell r="I485" t="str">
            <v>N</v>
          </cell>
          <cell r="J485" t="str">
            <v>39934</v>
          </cell>
          <cell r="K485">
            <v>46148</v>
          </cell>
          <cell r="M485" t="str">
            <v>3550308 - São Paulo - SP</v>
          </cell>
          <cell r="N485">
            <v>26049.98</v>
          </cell>
        </row>
        <row r="486">
          <cell r="C486" t="str">
            <v>HOSPITAL SILVIO MAGALHÃES - CG Nº 019/2022</v>
          </cell>
          <cell r="E486" t="str">
            <v>1.99 - Outras Despesas com Pessoal</v>
          </cell>
          <cell r="F486">
            <v>17197385000121</v>
          </cell>
          <cell r="G486" t="str">
            <v>ZURICH MINAS BRASIL SEGUROS S/A</v>
          </cell>
          <cell r="H486" t="str">
            <v>S</v>
          </cell>
          <cell r="I486" t="str">
            <v>N</v>
          </cell>
          <cell r="J486" t="str">
            <v>412201</v>
          </cell>
          <cell r="K486">
            <v>46161</v>
          </cell>
          <cell r="M486" t="str">
            <v>3106200 - Belo Horizonte - MG</v>
          </cell>
          <cell r="N486">
            <v>2670.95</v>
          </cell>
        </row>
        <row r="487">
          <cell r="C487" t="str">
            <v>HOSPITAL SILVIO MAGALHÃES - CG Nº 019/2022</v>
          </cell>
          <cell r="E487" t="str">
            <v>5.16 - Serviços Médico-Hospitalares, Odotonlogia e Laboratoriais</v>
          </cell>
          <cell r="F487">
            <v>31482992000164</v>
          </cell>
          <cell r="G487" t="str">
            <v>MIX LIFE HEALTH ASSISTENCIA E SERVIÇOS MEDICOS LTDA</v>
          </cell>
          <cell r="H487" t="str">
            <v>S</v>
          </cell>
          <cell r="I487" t="str">
            <v>S</v>
          </cell>
          <cell r="J487" t="str">
            <v>331</v>
          </cell>
          <cell r="K487">
            <v>46157</v>
          </cell>
          <cell r="L487" t="str">
            <v>23042851231482992000164000000000033126058326801836</v>
          </cell>
          <cell r="M487" t="str">
            <v>2304285 - Eusébio - CE</v>
          </cell>
          <cell r="N487">
            <v>1440</v>
          </cell>
        </row>
        <row r="488">
          <cell r="C488" t="str">
            <v>HOSPITAL SILVIO MAGALHÃES - CG Nº 019/2022</v>
          </cell>
          <cell r="E488" t="str">
            <v>5.16 - Serviços Médico-Hospitalares, Odotonlogia e Laboratoriais</v>
          </cell>
          <cell r="F488">
            <v>5321107000155</v>
          </cell>
          <cell r="G488" t="str">
            <v>CLINICA KALYNA MAIA MEDICINA INTEGRATIVA</v>
          </cell>
          <cell r="H488" t="str">
            <v>S</v>
          </cell>
          <cell r="I488" t="str">
            <v>S</v>
          </cell>
          <cell r="J488" t="str">
            <v>50</v>
          </cell>
          <cell r="K488">
            <v>46161</v>
          </cell>
          <cell r="L488" t="str">
            <v>24081022205321107000155000000000005026050476690489</v>
          </cell>
          <cell r="M488" t="str">
            <v>2408102 - Natal - RN</v>
          </cell>
          <cell r="N488">
            <v>3247</v>
          </cell>
        </row>
        <row r="489">
          <cell r="C489" t="str">
            <v>HOSPITAL SILVIO MAGALHÃES - CG Nº 019/2022</v>
          </cell>
          <cell r="E489" t="str">
            <v>5.16 - Serviços Médico-Hospitalares, Odotonlogia e Laboratoriais</v>
          </cell>
          <cell r="F489">
            <v>61911072000185</v>
          </cell>
          <cell r="G489" t="str">
            <v>SILVA &amp; ALVES LTDA</v>
          </cell>
          <cell r="H489" t="str">
            <v>S</v>
          </cell>
          <cell r="I489" t="str">
            <v>S</v>
          </cell>
          <cell r="J489" t="str">
            <v>31</v>
          </cell>
          <cell r="K489">
            <v>46161</v>
          </cell>
          <cell r="L489" t="str">
            <v>26116062261911072000185000000000003126054381075822</v>
          </cell>
          <cell r="M489" t="str">
            <v>2611606 - Recife - PE</v>
          </cell>
          <cell r="N489">
            <v>2640</v>
          </cell>
        </row>
        <row r="490">
          <cell r="C490" t="str">
            <v>HOSPITAL SILVIO MAGALHÃES - CG Nº 019/2022</v>
          </cell>
          <cell r="E490" t="str">
            <v>5.16 - Serviços Médico-Hospitalares, Odotonlogia e Laboratoriais</v>
          </cell>
          <cell r="F490">
            <v>55329178000172</v>
          </cell>
          <cell r="G490" t="str">
            <v xml:space="preserve">MGVF SERVICOS MEDICOS </v>
          </cell>
          <cell r="H490" t="str">
            <v>S</v>
          </cell>
          <cell r="I490" t="str">
            <v>S</v>
          </cell>
          <cell r="J490" t="str">
            <v>70</v>
          </cell>
          <cell r="K490">
            <v>46160</v>
          </cell>
          <cell r="L490" t="str">
            <v>ATLFKMEX5</v>
          </cell>
          <cell r="M490" t="str">
            <v>2507507 - João Pessoa - PB</v>
          </cell>
          <cell r="N490">
            <v>2640</v>
          </cell>
        </row>
        <row r="491">
          <cell r="C491" t="str">
            <v>HOSPITAL SILVIO MAGALHÃES - CG Nº 019/2022</v>
          </cell>
          <cell r="E491" t="str">
            <v>5.16 - Serviços Médico-Hospitalares, Odotonlogia e Laboratoriais</v>
          </cell>
          <cell r="F491">
            <v>65955335000109</v>
          </cell>
          <cell r="G491" t="str">
            <v>RODRIGUES E REZENDE SERVICOS MEDICOS LTDA</v>
          </cell>
          <cell r="H491" t="str">
            <v>S</v>
          </cell>
          <cell r="I491" t="str">
            <v>S</v>
          </cell>
          <cell r="J491" t="str">
            <v>3</v>
          </cell>
          <cell r="K491">
            <v>46161</v>
          </cell>
          <cell r="L491" t="str">
            <v>2GTIQTNLI</v>
          </cell>
          <cell r="M491" t="str">
            <v>2507507 - João Pessoa - PB</v>
          </cell>
          <cell r="N491">
            <v>12990.8</v>
          </cell>
        </row>
        <row r="492">
          <cell r="C492" t="str">
            <v>HOSPITAL SILVIO MAGALHÃES - CG Nº 019/2022</v>
          </cell>
          <cell r="E492" t="str">
            <v>5.16 - Serviços Médico-Hospitalares, Odotonlogia e Laboratoriais</v>
          </cell>
          <cell r="F492">
            <v>52355127000127</v>
          </cell>
          <cell r="G492" t="str">
            <v>MASTERMED PE III GESTAO MEDICA LTDA</v>
          </cell>
          <cell r="H492" t="str">
            <v>S</v>
          </cell>
          <cell r="I492" t="str">
            <v>S</v>
          </cell>
          <cell r="J492" t="str">
            <v>1282</v>
          </cell>
          <cell r="K492">
            <v>46162</v>
          </cell>
          <cell r="L492" t="str">
            <v>26096001252355127000127260000000128226055701840372</v>
          </cell>
          <cell r="M492" t="str">
            <v>2609600 - Olinda - PE</v>
          </cell>
          <cell r="N492">
            <v>6495.4</v>
          </cell>
        </row>
        <row r="493">
          <cell r="C493" t="str">
            <v>HOSPITAL SILVIO MAGALHÃES - CG Nº 019/2022</v>
          </cell>
          <cell r="E493" t="str">
            <v xml:space="preserve">3.10 - Material para Manutenção de Bens Móveis </v>
          </cell>
          <cell r="F493">
            <v>29447408000198</v>
          </cell>
          <cell r="G493" t="str">
            <v>L F DOS SANTOS GRAFICA</v>
          </cell>
          <cell r="H493" t="str">
            <v>B</v>
          </cell>
          <cell r="I493" t="str">
            <v>S</v>
          </cell>
          <cell r="J493" t="str">
            <v>3581</v>
          </cell>
          <cell r="K493">
            <v>46134</v>
          </cell>
          <cell r="L493" t="str">
            <v>26260429447408000198550010000035811107798439</v>
          </cell>
          <cell r="M493" t="str">
            <v>26 -  Pernambuco</v>
          </cell>
          <cell r="N493">
            <v>320.39999999999998</v>
          </cell>
        </row>
        <row r="494">
          <cell r="C494" t="str">
            <v>HOSPITAL SILVIO MAGALHÃES - CG Nº 019/2022</v>
          </cell>
          <cell r="E494" t="str">
            <v xml:space="preserve">3.10 - Material para Manutenção de Bens Móveis </v>
          </cell>
          <cell r="F494">
            <v>62545815000103</v>
          </cell>
          <cell r="G494" t="str">
            <v>W D N COMERCIO E SERVIÇOS LTDA</v>
          </cell>
          <cell r="H494" t="str">
            <v>B</v>
          </cell>
          <cell r="I494" t="str">
            <v>S</v>
          </cell>
          <cell r="J494" t="str">
            <v>352</v>
          </cell>
          <cell r="K494">
            <v>46133</v>
          </cell>
          <cell r="L494" t="str">
            <v>26260462545815000103550010000003521339747574</v>
          </cell>
          <cell r="M494" t="str">
            <v>26 -  Pernambuco</v>
          </cell>
          <cell r="N494">
            <v>285</v>
          </cell>
        </row>
        <row r="495">
          <cell r="C495" t="str">
            <v>HOSPITAL SILVIO MAGALHÃES - CG Nº 019/2022</v>
          </cell>
          <cell r="E495" t="str">
            <v xml:space="preserve">3.10 - Material para Manutenção de Bens Móveis </v>
          </cell>
          <cell r="F495">
            <v>46012702000196</v>
          </cell>
          <cell r="G495" t="str">
            <v>TEC EQUIPAMENTOS E SERVIÇOS LTDA</v>
          </cell>
          <cell r="H495" t="str">
            <v>B</v>
          </cell>
          <cell r="I495" t="str">
            <v>S</v>
          </cell>
          <cell r="J495" t="str">
            <v>3504</v>
          </cell>
          <cell r="K495">
            <v>46128</v>
          </cell>
          <cell r="L495" t="str">
            <v>35260446012702000196550010000035041039678377</v>
          </cell>
          <cell r="M495" t="str">
            <v>35 -  São Paulo</v>
          </cell>
          <cell r="N495">
            <v>575</v>
          </cell>
        </row>
        <row r="496">
          <cell r="C496" t="str">
            <v>HOSPITAL SILVIO MAGALHÃES - CG Nº 019/2022</v>
          </cell>
          <cell r="E496" t="str">
            <v xml:space="preserve">3.8 - Uniformes, Tecidos e Aviamentos </v>
          </cell>
          <cell r="F496">
            <v>10779833000156</v>
          </cell>
          <cell r="G496" t="str">
            <v>MEDICAL MERCANTIL  DE APARELHAGEM MEDICA LTDA</v>
          </cell>
          <cell r="H496" t="str">
            <v>B</v>
          </cell>
          <cell r="I496" t="str">
            <v>S</v>
          </cell>
          <cell r="J496" t="str">
            <v>669945</v>
          </cell>
          <cell r="K496">
            <v>46111</v>
          </cell>
          <cell r="L496" t="str">
            <v>26260310779833000156550010006699451671971007</v>
          </cell>
          <cell r="M496" t="str">
            <v>26 -  Pernambuco</v>
          </cell>
          <cell r="N496">
            <v>1320.9</v>
          </cell>
        </row>
        <row r="497">
          <cell r="C497" t="str">
            <v>HOSPITAL SILVIO MAGALHÃES - CG Nº 019/2022</v>
          </cell>
          <cell r="E497" t="str">
            <v xml:space="preserve">3.8 - Uniformes, Tecidos e Aviamentos </v>
          </cell>
          <cell r="F497">
            <v>31484087000143</v>
          </cell>
          <cell r="G497" t="str">
            <v>ANTONIO RENATO DE SIQUEIRA SANTOS 62806319315</v>
          </cell>
          <cell r="H497" t="str">
            <v>B</v>
          </cell>
          <cell r="I497" t="str">
            <v>S</v>
          </cell>
          <cell r="J497" t="str">
            <v>320</v>
          </cell>
          <cell r="K497">
            <v>46101</v>
          </cell>
          <cell r="L497" t="str">
            <v>26260331484087000143550010000003201000001072</v>
          </cell>
          <cell r="M497" t="str">
            <v>26 -  Pernambuco</v>
          </cell>
          <cell r="N497">
            <v>4291.3500000000004</v>
          </cell>
        </row>
        <row r="498">
          <cell r="C498" t="str">
            <v>HOSPITAL SILVIO MAGALHÃES - CG Nº 019/2022</v>
          </cell>
          <cell r="E498" t="str">
            <v xml:space="preserve">3.8 - Uniformes, Tecidos e Aviamentos </v>
          </cell>
          <cell r="F498">
            <v>24069083000133</v>
          </cell>
          <cell r="G498" t="str">
            <v>DANIEL AMARO DA SILVA</v>
          </cell>
          <cell r="H498" t="str">
            <v>S</v>
          </cell>
          <cell r="I498" t="str">
            <v>S</v>
          </cell>
          <cell r="J498" t="str">
            <v>95</v>
          </cell>
          <cell r="K498">
            <v>46139</v>
          </cell>
          <cell r="L498" t="str">
            <v>47451NM1AI1XMJ442AMJ2SHOUM12V075</v>
          </cell>
          <cell r="M498" t="str">
            <v>26 -  Pernambuco</v>
          </cell>
          <cell r="N498">
            <v>4800</v>
          </cell>
        </row>
        <row r="499">
          <cell r="C499" t="str">
            <v>HOSPITAL SILVIO MAGALHÃES - CG Nº 019/2022</v>
          </cell>
          <cell r="E499" t="str">
            <v xml:space="preserve">3.8 - Uniformes, Tecidos e Aviamentos </v>
          </cell>
          <cell r="F499">
            <v>27416376000138</v>
          </cell>
          <cell r="G499" t="str">
            <v>ALEGRIA DISTRIBUIDORA LTDA</v>
          </cell>
          <cell r="H499" t="str">
            <v>B</v>
          </cell>
          <cell r="I499" t="str">
            <v>S</v>
          </cell>
          <cell r="J499" t="str">
            <v>9313</v>
          </cell>
          <cell r="K499">
            <v>46118</v>
          </cell>
          <cell r="L499" t="str">
            <v>26260413596165000110550010003105401221410625</v>
          </cell>
          <cell r="M499" t="str">
            <v>26 -  Pernambuco</v>
          </cell>
          <cell r="N499">
            <v>454</v>
          </cell>
        </row>
        <row r="500">
          <cell r="C500" t="str">
            <v>HOSPITAL SILVIO MAGALHÃES - CG Nº 019/2022</v>
          </cell>
          <cell r="E500" t="str">
            <v xml:space="preserve">3.8 - Uniformes, Tecidos e Aviamentos </v>
          </cell>
          <cell r="F500">
            <v>13596165000110</v>
          </cell>
          <cell r="G500" t="str">
            <v>RESSEG DISTRIBUIDORA LTDA</v>
          </cell>
          <cell r="H500" t="str">
            <v>B</v>
          </cell>
          <cell r="I500" t="str">
            <v>S</v>
          </cell>
          <cell r="J500" t="str">
            <v>310540</v>
          </cell>
          <cell r="K500">
            <v>46135</v>
          </cell>
          <cell r="L500" t="str">
            <v>26260427416376000138550010000093131127219520</v>
          </cell>
          <cell r="M500" t="str">
            <v>26 -  Pernambuco</v>
          </cell>
          <cell r="N500">
            <v>228</v>
          </cell>
        </row>
        <row r="501">
          <cell r="C501" t="str">
            <v>HOSPITAL SILVIO MAGALHÃES - CG Nº 019/2022</v>
          </cell>
          <cell r="E501" t="str">
            <v xml:space="preserve">3.8 - Uniformes, Tecidos e Aviamentos </v>
          </cell>
          <cell r="F501">
            <v>8181653000126</v>
          </cell>
          <cell r="G501" t="str">
            <v>SOCIEDADE AGUIAR LEITE LTDA</v>
          </cell>
          <cell r="H501" t="str">
            <v>B</v>
          </cell>
          <cell r="I501" t="str">
            <v>S</v>
          </cell>
          <cell r="J501" t="str">
            <v>10207</v>
          </cell>
          <cell r="K501">
            <v>46120</v>
          </cell>
          <cell r="L501" t="str">
            <v>26260408181653000126550010000102071016664015</v>
          </cell>
          <cell r="M501" t="str">
            <v>26 -  Pernambuco</v>
          </cell>
          <cell r="N501">
            <v>63.94</v>
          </cell>
        </row>
        <row r="502">
          <cell r="C502" t="str">
            <v>HOSPITAL SILVIO MAGALHÃES - CG Nº 019/2022</v>
          </cell>
          <cell r="E502" t="str">
            <v xml:space="preserve">3.8 - Uniformes, Tecidos e Aviamentos </v>
          </cell>
          <cell r="F502">
            <v>39953513000152</v>
          </cell>
          <cell r="G502" t="str">
            <v>COMERCIAL RECIFE LTDA</v>
          </cell>
          <cell r="H502" t="str">
            <v>B</v>
          </cell>
          <cell r="I502" t="str">
            <v>S</v>
          </cell>
          <cell r="J502" t="str">
            <v>675</v>
          </cell>
          <cell r="K502">
            <v>46133</v>
          </cell>
          <cell r="L502" t="str">
            <v>26260439953513000152550010000006751100006756</v>
          </cell>
          <cell r="M502" t="str">
            <v>26 -  Pernambuco</v>
          </cell>
          <cell r="N502">
            <v>645</v>
          </cell>
        </row>
        <row r="503">
          <cell r="C503" t="str">
            <v>HOSPITAL SILVIO MAGALHÃES - CG Nº 019/2022</v>
          </cell>
          <cell r="E503" t="str">
            <v>3.99 - Outras despesas com Material de Consumo</v>
          </cell>
          <cell r="F503">
            <v>15227236000132</v>
          </cell>
          <cell r="G503" t="str">
            <v>ATOS MEDICA COM DE PRODUTOS MEDICOS HOSP LTDA</v>
          </cell>
          <cell r="H503" t="str">
            <v>B</v>
          </cell>
          <cell r="I503" t="str">
            <v>S</v>
          </cell>
          <cell r="J503" t="str">
            <v>24224</v>
          </cell>
          <cell r="K503">
            <v>46125</v>
          </cell>
          <cell r="L503" t="str">
            <v>26260415227236000132550010000242241145302502</v>
          </cell>
          <cell r="M503" t="str">
            <v>26 -  Pernambuco</v>
          </cell>
          <cell r="N503">
            <v>125</v>
          </cell>
        </row>
        <row r="504">
          <cell r="C504" t="str">
            <v>HOSPITAL SILVIO MAGALHÃES - CG Nº 019/2022</v>
          </cell>
          <cell r="E504" t="str">
            <v>3.99 - Outras despesas com Material de Consumo</v>
          </cell>
          <cell r="F504">
            <v>53369089000124</v>
          </cell>
          <cell r="G504" t="str">
            <v>ZAX VAREJO E ATACADO LTDA</v>
          </cell>
          <cell r="H504" t="str">
            <v>B</v>
          </cell>
          <cell r="I504" t="str">
            <v>S</v>
          </cell>
          <cell r="J504" t="str">
            <v>1964</v>
          </cell>
          <cell r="K504">
            <v>46139</v>
          </cell>
          <cell r="L504" t="str">
            <v>26260453369089000124550010000019641289128435</v>
          </cell>
          <cell r="M504" t="str">
            <v>26 -  Pernambuco</v>
          </cell>
          <cell r="N504">
            <v>148.9</v>
          </cell>
        </row>
        <row r="505">
          <cell r="C505" t="str">
            <v>HOSPITAL SILVIO MAGALHÃES - CG Nº 019/2022</v>
          </cell>
          <cell r="E505" t="str">
            <v xml:space="preserve">5.7 - Reparo e Manutenção de Bens Movéis de Outras Naturezas </v>
          </cell>
          <cell r="F505">
            <v>60971057000160</v>
          </cell>
          <cell r="G505" t="str">
            <v>60.971.057 EDILSON ALEXANDRE SANTANA</v>
          </cell>
          <cell r="H505" t="str">
            <v>S</v>
          </cell>
          <cell r="I505" t="str">
            <v>S</v>
          </cell>
          <cell r="J505" t="str">
            <v>2</v>
          </cell>
          <cell r="K505">
            <v>46134</v>
          </cell>
          <cell r="L505" t="str">
            <v>26004012260971057000160000000000000226045803145121</v>
          </cell>
          <cell r="M505" t="str">
            <v>2600401 - Água Preta - PE</v>
          </cell>
          <cell r="N505">
            <v>2000</v>
          </cell>
        </row>
        <row r="506">
          <cell r="C506" t="str">
            <v>HOSPITAL SILVIO MAGALHÃES - CG Nº 019/2022</v>
          </cell>
          <cell r="E506" t="str">
            <v xml:space="preserve">5.7 - Reparo e Manutenção de Bens Movéis de Outras Naturezas </v>
          </cell>
          <cell r="F506">
            <v>17976681000120</v>
          </cell>
          <cell r="G506" t="str">
            <v>PROJEARQ CONSTRUCOES DE SERVICOS LTDA</v>
          </cell>
          <cell r="H506" t="str">
            <v>S</v>
          </cell>
          <cell r="I506" t="str">
            <v>S</v>
          </cell>
          <cell r="J506" t="str">
            <v>30</v>
          </cell>
          <cell r="K506">
            <v>46142</v>
          </cell>
          <cell r="L506" t="str">
            <v>26116062217976681000120000000000003026040081637729</v>
          </cell>
          <cell r="M506" t="str">
            <v>2611606 - Recife - PE</v>
          </cell>
          <cell r="N506">
            <v>4000</v>
          </cell>
        </row>
        <row r="507">
          <cell r="C507" t="str">
            <v>HOSPITAL SILVIO MAGALHÃES - CG Nº 019/2022</v>
          </cell>
          <cell r="E507" t="str">
            <v>5.17 - Manutenção de Software, Certificação Digital e Microfilmagem</v>
          </cell>
          <cell r="F507">
            <v>11187085000185</v>
          </cell>
          <cell r="G507" t="str">
            <v>COOPERATIVA DOS MEDICOS ANESTESIOLOGISTAS DE PERNAMBUCO COOPANEST</v>
          </cell>
          <cell r="H507" t="str">
            <v>S</v>
          </cell>
          <cell r="I507" t="str">
            <v>S</v>
          </cell>
          <cell r="J507" t="str">
            <v>721</v>
          </cell>
          <cell r="K507">
            <v>46132</v>
          </cell>
          <cell r="L507" t="str">
            <v>26116062211187085000185000000000072126045002634673</v>
          </cell>
          <cell r="M507" t="str">
            <v>2611606 - Recife - PE</v>
          </cell>
          <cell r="N507">
            <v>1198.1500000000001</v>
          </cell>
        </row>
        <row r="508">
          <cell r="C508" t="str">
            <v>HOSPITAL SILVIO MAGALHÃES - CG Nº 019/2022</v>
          </cell>
          <cell r="E508" t="str">
            <v>5.1 - Locação de Equipamentos Médicos-Hospitalares</v>
          </cell>
          <cell r="F508">
            <v>53910110000157</v>
          </cell>
          <cell r="G508" t="str">
            <v>FOCO MEDICAL</v>
          </cell>
          <cell r="H508" t="str">
            <v>S</v>
          </cell>
          <cell r="I508" t="str">
            <v>N</v>
          </cell>
          <cell r="J508" t="str">
            <v>135</v>
          </cell>
          <cell r="K508">
            <v>46122</v>
          </cell>
          <cell r="M508" t="str">
            <v>3550308 - São Paulo - SP</v>
          </cell>
          <cell r="N508">
            <v>5000</v>
          </cell>
        </row>
        <row r="509">
          <cell r="C509" t="str">
            <v>HOSPITAL SILVIO MAGALHÃES - CG Nº 019/2022</v>
          </cell>
          <cell r="E509" t="str">
            <v xml:space="preserve">5.7 - Reparo e Manutenção de Bens Movéis de Outras Naturezas </v>
          </cell>
          <cell r="F509">
            <v>9152907000140</v>
          </cell>
          <cell r="G509" t="str">
            <v>GMBS CONSTRUCOES LTDA</v>
          </cell>
          <cell r="H509" t="str">
            <v>S</v>
          </cell>
          <cell r="I509" t="str">
            <v>S</v>
          </cell>
          <cell r="J509" t="str">
            <v>4</v>
          </cell>
          <cell r="K509">
            <v>46114</v>
          </cell>
          <cell r="L509" t="str">
            <v>26096001209152907000140260000000000426041765362130</v>
          </cell>
          <cell r="M509" t="str">
            <v>2609600 - Olinda - PE</v>
          </cell>
          <cell r="N509">
            <v>28438.54</v>
          </cell>
        </row>
        <row r="510">
          <cell r="C510" t="str">
            <v>HOSPITAL SILVIO MAGALHÃES - CG Nº 019/2022</v>
          </cell>
          <cell r="E510" t="str">
            <v>5.19 - Serviços Gráficos, de Encadernação e de Emolduração</v>
          </cell>
          <cell r="F510">
            <v>35400722000118</v>
          </cell>
          <cell r="G510" t="str">
            <v>CM SOLUCOES PARA IDENTIFICACAO LTDA</v>
          </cell>
          <cell r="H510" t="str">
            <v>S</v>
          </cell>
          <cell r="I510" t="str">
            <v>S</v>
          </cell>
          <cell r="J510" t="str">
            <v>1062</v>
          </cell>
          <cell r="K510">
            <v>46139</v>
          </cell>
          <cell r="L510" t="str">
            <v>26116062235400722000118000000000106226047961965134</v>
          </cell>
          <cell r="M510" t="str">
            <v>2611606 - Recife - PE</v>
          </cell>
          <cell r="N510">
            <v>2150</v>
          </cell>
        </row>
        <row r="511">
          <cell r="C511" t="str">
            <v>HOSPITAL SILVIO MAGALHÃES - CG Nº 019/2022</v>
          </cell>
          <cell r="E511" t="str">
            <v>5.99 - Outros Serviços de Terceiros Pessoa Jurídica</v>
          </cell>
          <cell r="F511">
            <v>11400882000107</v>
          </cell>
          <cell r="G511" t="str">
            <v>T C GALVAO ANALISES MEDICAS LTDA</v>
          </cell>
          <cell r="H511" t="str">
            <v>S</v>
          </cell>
          <cell r="I511" t="str">
            <v>S</v>
          </cell>
          <cell r="J511" t="str">
            <v>368</v>
          </cell>
          <cell r="K511">
            <v>46167</v>
          </cell>
          <cell r="L511" t="str">
            <v>ML1RGIQ1A</v>
          </cell>
          <cell r="M511" t="str">
            <v>2610004 - Palmares - PE</v>
          </cell>
          <cell r="N511">
            <v>585</v>
          </cell>
        </row>
        <row r="512">
          <cell r="C512" t="str">
            <v>HOSPITAL SILVIO MAGALHÃES - CG Nº 019/2022</v>
          </cell>
          <cell r="E512" t="str">
            <v>5.99 - Outros Serviços de Terceiros Pessoa Jurídica</v>
          </cell>
          <cell r="F512">
            <v>4631709000146</v>
          </cell>
          <cell r="G512" t="str">
            <v>CLINICA MARIO BENTO LTDA</v>
          </cell>
          <cell r="H512" t="str">
            <v>S</v>
          </cell>
          <cell r="I512" t="str">
            <v>S</v>
          </cell>
          <cell r="J512" t="str">
            <v>5779</v>
          </cell>
          <cell r="K512">
            <v>46167</v>
          </cell>
          <cell r="L512" t="str">
            <v>BWG1K11MK</v>
          </cell>
          <cell r="M512" t="str">
            <v>2610004 - Palmares - PE</v>
          </cell>
          <cell r="N512">
            <v>150</v>
          </cell>
        </row>
        <row r="513">
          <cell r="C513" t="str">
            <v>HOSPITAL SILVIO MAGALHÃES - CG Nº 019/2022</v>
          </cell>
          <cell r="E513" t="str">
            <v>5.16 - Serviços Médico-Hospitalares, Odotonlogia e Laboratoriais</v>
          </cell>
          <cell r="F513">
            <v>61997444000138</v>
          </cell>
          <cell r="G513" t="str">
            <v>RC GESTAO EM SAUDE DE RECIFE I LTDA</v>
          </cell>
          <cell r="H513" t="str">
            <v>S</v>
          </cell>
          <cell r="I513" t="str">
            <v>S</v>
          </cell>
          <cell r="J513" t="str">
            <v>24</v>
          </cell>
          <cell r="K513">
            <v>46162</v>
          </cell>
          <cell r="L513" t="str">
            <v>26116062261997444000138000000000002426057690271980</v>
          </cell>
          <cell r="M513" t="str">
            <v>2611606 - Recife - PE</v>
          </cell>
          <cell r="N513">
            <v>354200</v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73E68-6373-421F-BC3F-02B8019C08E4}">
  <dimension ref="A1:L1992"/>
  <sheetViews>
    <sheetView showGridLines="0" tabSelected="1" topLeftCell="A382" zoomScale="95" zoomScaleNormal="95" workbookViewId="0">
      <selection activeCell="D395" sqref="D395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10" customWidth="1"/>
    <col min="4" max="4" width="36.5703125" style="10" customWidth="1"/>
    <col min="5" max="5" width="65.85546875" style="10" customWidth="1"/>
    <col min="6" max="7" width="26.140625" style="10" customWidth="1"/>
    <col min="8" max="8" width="18.42578125" style="10" customWidth="1"/>
    <col min="9" max="9" width="24.85546875" style="10" customWidth="1"/>
    <col min="10" max="10" width="51.42578125" style="10" customWidth="1"/>
    <col min="11" max="11" width="59.28515625" style="10" customWidth="1"/>
    <col min="12" max="12" width="21.85546875" style="11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9767633000447</v>
      </c>
      <c r="B2" s="4" t="str">
        <f>'[1]TCE - ANEXO IV - Preencher'!C11</f>
        <v>HOSPITAL SILVIO MAGALHÃES - CG Nº 019/2022</v>
      </c>
      <c r="C2" s="4" t="str">
        <f>'[1]TCE - ANEXO IV - Preencher'!E11</f>
        <v>3.12 - Material Hospitalar</v>
      </c>
      <c r="D2" s="3">
        <f>'[1]TCE - ANEXO IV - Preencher'!F11</f>
        <v>8674752000140</v>
      </c>
      <c r="E2" s="5" t="str">
        <f>'[1]TCE - ANEXO IV - Preencher'!G11</f>
        <v>CIRURGICA MONTEBELLO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254158</v>
      </c>
      <c r="I2" s="6">
        <f>IF('[1]TCE - ANEXO IV - Preencher'!K11="","",'[1]TCE - ANEXO IV - Preencher'!K11)</f>
        <v>46114</v>
      </c>
      <c r="J2" s="5" t="str">
        <f>'[1]TCE - ANEXO IV - Preencher'!L11</f>
        <v>26260408674752000140550010002541581672091896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716</v>
      </c>
    </row>
    <row r="3" spans="1:12" s="8" customFormat="1" ht="19.5" customHeight="1" x14ac:dyDescent="0.2">
      <c r="A3" s="3">
        <f>IFERROR(VLOOKUP(B3,'[1]DADOS (OCULTAR)'!$Q$3:$S$136,3,0),"")</f>
        <v>9767633000447</v>
      </c>
      <c r="B3" s="4" t="str">
        <f>'[1]TCE - ANEXO IV - Preencher'!C12</f>
        <v>HOSPITAL SILVIO MAGALHÃES - CG Nº 019/2022</v>
      </c>
      <c r="C3" s="4" t="str">
        <f>'[1]TCE - ANEXO IV - Preencher'!E12</f>
        <v>3.12 - Material Hospitalar</v>
      </c>
      <c r="D3" s="3">
        <f>'[1]TCE - ANEXO IV - Preencher'!F12</f>
        <v>11449180000290</v>
      </c>
      <c r="E3" s="5" t="str">
        <f>'[1]TCE - ANEXO IV - Preencher'!G12</f>
        <v>DPROSMED DISTRIBUIDORA DE PRODUTOS MEDICOS HOSPITALARES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32798</v>
      </c>
      <c r="I3" s="6">
        <f>IF('[1]TCE - ANEXO IV - Preencher'!K12="","",'[1]TCE - ANEXO IV - Preencher'!K12)</f>
        <v>46114</v>
      </c>
      <c r="J3" s="5" t="str">
        <f>'[1]TCE - ANEXO IV - Preencher'!L12</f>
        <v>26260411449180000290550010000327981000779758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1058.2</v>
      </c>
    </row>
    <row r="4" spans="1:12" s="8" customFormat="1" ht="19.5" customHeight="1" x14ac:dyDescent="0.2">
      <c r="A4" s="3">
        <f>IFERROR(VLOOKUP(B4,'[1]DADOS (OCULTAR)'!$Q$3:$S$136,3,0),"")</f>
        <v>9767633000447</v>
      </c>
      <c r="B4" s="4" t="str">
        <f>'[1]TCE - ANEXO IV - Preencher'!C13</f>
        <v>HOSPITAL SILVIO MAGALHÃES - CG Nº 019/2022</v>
      </c>
      <c r="C4" s="4" t="str">
        <f>'[1]TCE - ANEXO IV - Preencher'!E13</f>
        <v>3.12 - Material Hospitalar</v>
      </c>
      <c r="D4" s="3">
        <f>'[1]TCE - ANEXO IV - Preencher'!F13</f>
        <v>39500546000147</v>
      </c>
      <c r="E4" s="5" t="str">
        <f>'[1]TCE - ANEXO IV - Preencher'!G13</f>
        <v>REC HOSPITALAR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4766</v>
      </c>
      <c r="I4" s="6">
        <f>IF('[1]TCE - ANEXO IV - Preencher'!K13="","",'[1]TCE - ANEXO IV - Preencher'!K13)</f>
        <v>46114</v>
      </c>
      <c r="J4" s="5" t="str">
        <f>'[1]TCE - ANEXO IV - Preencher'!L13</f>
        <v>26260439500546000147550010000047661456460464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14871.2</v>
      </c>
    </row>
    <row r="5" spans="1:12" s="8" customFormat="1" ht="19.5" customHeight="1" x14ac:dyDescent="0.2">
      <c r="A5" s="3">
        <f>IFERROR(VLOOKUP(B5,'[1]DADOS (OCULTAR)'!$Q$3:$S$136,3,0),"")</f>
        <v>9767633000447</v>
      </c>
      <c r="B5" s="4" t="str">
        <f>'[1]TCE - ANEXO IV - Preencher'!C14</f>
        <v>HOSPITAL SILVIO MAGALHÃES - CG Nº 019/2022</v>
      </c>
      <c r="C5" s="4" t="str">
        <f>'[1]TCE - ANEXO IV - Preencher'!E14</f>
        <v>3.12 - Material Hospitalar</v>
      </c>
      <c r="D5" s="3">
        <f>'[1]TCE - ANEXO IV - Preencher'!F14</f>
        <v>10779833000156</v>
      </c>
      <c r="E5" s="5" t="str">
        <f>'[1]TCE - ANEXO IV - Preencher'!G14</f>
        <v>MEDICAL MERCANTIL  DE APARELHAGEM MEDICA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670390</v>
      </c>
      <c r="I5" s="6">
        <f>IF('[1]TCE - ANEXO IV - Preencher'!K14="","",'[1]TCE - ANEXO IV - Preencher'!K14)</f>
        <v>46114</v>
      </c>
      <c r="J5" s="5" t="str">
        <f>'[1]TCE - ANEXO IV - Preencher'!L14</f>
        <v>26260410779833000156550010006703901672416006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7200</v>
      </c>
    </row>
    <row r="6" spans="1:12" s="8" customFormat="1" ht="19.5" customHeight="1" x14ac:dyDescent="0.2">
      <c r="A6" s="3">
        <f>IFERROR(VLOOKUP(B6,'[1]DADOS (OCULTAR)'!$Q$3:$S$136,3,0),"")</f>
        <v>9767633000447</v>
      </c>
      <c r="B6" s="4" t="str">
        <f>'[1]TCE - ANEXO IV - Preencher'!C15</f>
        <v>HOSPITAL SILVIO MAGALHÃES - CG Nº 019/2022</v>
      </c>
      <c r="C6" s="4" t="str">
        <f>'[1]TCE - ANEXO IV - Preencher'!E15</f>
        <v>3.12 - Material Hospitalar</v>
      </c>
      <c r="D6" s="3">
        <f>'[1]TCE - ANEXO IV - Preencher'!F15</f>
        <v>11449180000100</v>
      </c>
      <c r="E6" s="5" t="str">
        <f>'[1]TCE - ANEXO IV - Preencher'!G15</f>
        <v>DPROSMED DISTRIBUIDORA DE PRODUTOS MEDICOS HOSPITALARES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93632</v>
      </c>
      <c r="I6" s="6">
        <f>IF('[1]TCE - ANEXO IV - Preencher'!K15="","",'[1]TCE - ANEXO IV - Preencher'!K15)</f>
        <v>46114</v>
      </c>
      <c r="J6" s="5" t="str">
        <f>'[1]TCE - ANEXO IV - Preencher'!L15</f>
        <v>26260411449180000100550010000936321000779497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403.52</v>
      </c>
    </row>
    <row r="7" spans="1:12" s="8" customFormat="1" ht="19.5" customHeight="1" x14ac:dyDescent="0.2">
      <c r="A7" s="3">
        <f>IFERROR(VLOOKUP(B7,'[1]DADOS (OCULTAR)'!$Q$3:$S$136,3,0),"")</f>
        <v>9767633000447</v>
      </c>
      <c r="B7" s="4" t="str">
        <f>'[1]TCE - ANEXO IV - Preencher'!C16</f>
        <v>HOSPITAL SILVIO MAGALHÃES - CG Nº 019/2022</v>
      </c>
      <c r="C7" s="4" t="str">
        <f>'[1]TCE - ANEXO IV - Preencher'!E16</f>
        <v>3.12 - Material Hospitalar</v>
      </c>
      <c r="D7" s="3">
        <f>'[1]TCE - ANEXO IV - Preencher'!F16</f>
        <v>67729178000653</v>
      </c>
      <c r="E7" s="5" t="str">
        <f>'[1]TCE - ANEXO IV - Preencher'!G16</f>
        <v>COMERCIAL CIRURGICA RIOCLARENSE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131271</v>
      </c>
      <c r="I7" s="6">
        <f>IF('[1]TCE - ANEXO IV - Preencher'!K16="","",'[1]TCE - ANEXO IV - Preencher'!K16)</f>
        <v>46120</v>
      </c>
      <c r="J7" s="5" t="str">
        <f>'[1]TCE - ANEXO IV - Preencher'!L16</f>
        <v>26260467729178000653550010001312711747842217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1528</v>
      </c>
    </row>
    <row r="8" spans="1:12" s="8" customFormat="1" ht="19.5" customHeight="1" x14ac:dyDescent="0.2">
      <c r="A8" s="3">
        <f>IFERROR(VLOOKUP(B8,'[1]DADOS (OCULTAR)'!$Q$3:$S$136,3,0),"")</f>
        <v>9767633000447</v>
      </c>
      <c r="B8" s="4" t="str">
        <f>'[1]TCE - ANEXO IV - Preencher'!C17</f>
        <v>HOSPITAL SILVIO MAGALHÃES - CG Nº 019/2022</v>
      </c>
      <c r="C8" s="4" t="str">
        <f>'[1]TCE - ANEXO IV - Preencher'!E17</f>
        <v>3.12 - Material Hospitalar</v>
      </c>
      <c r="D8" s="3">
        <f>'[1]TCE - ANEXO IV - Preencher'!F17</f>
        <v>43376690000190</v>
      </c>
      <c r="E8" s="5" t="str">
        <f>'[1]TCE - ANEXO IV - Preencher'!G17</f>
        <v>SAFETY CIRURGICA COMERCIO DE MATERIAIS MEDICOS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25300</v>
      </c>
      <c r="I8" s="6">
        <f>IF('[1]TCE - ANEXO IV - Preencher'!K17="","",'[1]TCE - ANEXO IV - Preencher'!K17)</f>
        <v>46120</v>
      </c>
      <c r="J8" s="5" t="str">
        <f>'[1]TCE - ANEXO IV - Preencher'!L17</f>
        <v>26260443376690000190550010000253001673529593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928.8</v>
      </c>
    </row>
    <row r="9" spans="1:12" s="8" customFormat="1" ht="19.5" customHeight="1" x14ac:dyDescent="0.2">
      <c r="A9" s="3">
        <f>IFERROR(VLOOKUP(B9,'[1]DADOS (OCULTAR)'!$Q$3:$S$136,3,0),"")</f>
        <v>9767633000447</v>
      </c>
      <c r="B9" s="4" t="str">
        <f>'[1]TCE - ANEXO IV - Preencher'!C18</f>
        <v>HOSPITAL SILVIO MAGALHÃES - CG Nº 019/2022</v>
      </c>
      <c r="C9" s="4" t="str">
        <f>'[1]TCE - ANEXO IV - Preencher'!E18</f>
        <v>3.12 - Material Hospitalar</v>
      </c>
      <c r="D9" s="3">
        <f>'[1]TCE - ANEXO IV - Preencher'!F18</f>
        <v>5932624000160</v>
      </c>
      <c r="E9" s="5" t="str">
        <f>'[1]TCE - ANEXO IV - Preencher'!G18</f>
        <v>MEGAMED COMERCIO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26638</v>
      </c>
      <c r="I9" s="6">
        <f>IF('[1]TCE - ANEXO IV - Preencher'!K18="","",'[1]TCE - ANEXO IV - Preencher'!K18)</f>
        <v>46118</v>
      </c>
      <c r="J9" s="5" t="str">
        <f>'[1]TCE - ANEXO IV - Preencher'!L18</f>
        <v>26260405932624000160550010000266381962620580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275.5</v>
      </c>
    </row>
    <row r="10" spans="1:12" s="8" customFormat="1" ht="19.5" customHeight="1" x14ac:dyDescent="0.2">
      <c r="A10" s="3">
        <f>IFERROR(VLOOKUP(B10,'[1]DADOS (OCULTAR)'!$Q$3:$S$136,3,0),"")</f>
        <v>9767633000447</v>
      </c>
      <c r="B10" s="4" t="str">
        <f>'[1]TCE - ANEXO IV - Preencher'!C19</f>
        <v>HOSPITAL SILVIO MAGALHÃES - CG Nº 019/2022</v>
      </c>
      <c r="C10" s="4" t="str">
        <f>'[1]TCE - ANEXO IV - Preencher'!E19</f>
        <v>3.12 - Material Hospitalar</v>
      </c>
      <c r="D10" s="3">
        <f>'[1]TCE - ANEXO IV - Preencher'!F19</f>
        <v>16538388000119</v>
      </c>
      <c r="E10" s="5" t="str">
        <f>'[1]TCE - ANEXO IV - Preencher'!G19</f>
        <v>TAG FABRICAÇÃO DE MATERIAIS PARA MEDICINA E ODONTOLOGIA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4510</v>
      </c>
      <c r="I10" s="6">
        <f>IF('[1]TCE - ANEXO IV - Preencher'!K19="","",'[1]TCE - ANEXO IV - Preencher'!K19)</f>
        <v>46118</v>
      </c>
      <c r="J10" s="5" t="str">
        <f>'[1]TCE - ANEXO IV - Preencher'!L19</f>
        <v>25260416538388000119550030000045101192330027</v>
      </c>
      <c r="K10" s="5" t="str">
        <f>IF(F10="B",LEFT('[1]TCE - ANEXO IV - Preencher'!M19,2),IF(F10="S",LEFT('[1]TCE - ANEXO IV - Preencher'!M19,7),IF('[1]TCE - ANEXO IV - Preencher'!H19="","")))</f>
        <v>25</v>
      </c>
      <c r="L10" s="7">
        <f>'[1]TCE - ANEXO IV - Preencher'!N19</f>
        <v>2058</v>
      </c>
    </row>
    <row r="11" spans="1:12" s="8" customFormat="1" ht="19.5" customHeight="1" x14ac:dyDescent="0.2">
      <c r="A11" s="3">
        <f>IFERROR(VLOOKUP(B11,'[1]DADOS (OCULTAR)'!$Q$3:$S$136,3,0),"")</f>
        <v>9767633000447</v>
      </c>
      <c r="B11" s="4" t="str">
        <f>'[1]TCE - ANEXO IV - Preencher'!C20</f>
        <v>HOSPITAL SILVIO MAGALHÃES - CG Nº 019/2022</v>
      </c>
      <c r="C11" s="4" t="str">
        <f>'[1]TCE - ANEXO IV - Preencher'!E20</f>
        <v>3.12 - Material Hospitalar</v>
      </c>
      <c r="D11" s="3">
        <f>'[1]TCE - ANEXO IV - Preencher'!F20</f>
        <v>51680172000194</v>
      </c>
      <c r="E11" s="5" t="str">
        <f>'[1]TCE - ANEXO IV - Preencher'!G20</f>
        <v>GOOD MED SURGICAL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4988</v>
      </c>
      <c r="I11" s="6">
        <f>IF('[1]TCE - ANEXO IV - Preencher'!K20="","",'[1]TCE - ANEXO IV - Preencher'!K20)</f>
        <v>46120</v>
      </c>
      <c r="J11" s="5" t="str">
        <f>'[1]TCE - ANEXO IV - Preencher'!L20</f>
        <v>26260451680172000194550010000049881361498936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1202.4000000000001</v>
      </c>
    </row>
    <row r="12" spans="1:12" s="8" customFormat="1" ht="19.5" customHeight="1" x14ac:dyDescent="0.2">
      <c r="A12" s="3">
        <f>IFERROR(VLOOKUP(B12,'[1]DADOS (OCULTAR)'!$Q$3:$S$136,3,0),"")</f>
        <v>9767633000447</v>
      </c>
      <c r="B12" s="4" t="str">
        <f>'[1]TCE - ANEXO IV - Preencher'!C21</f>
        <v>HOSPITAL SILVIO MAGALHÃES - CG Nº 019/2022</v>
      </c>
      <c r="C12" s="4" t="str">
        <f>'[1]TCE - ANEXO IV - Preencher'!E21</f>
        <v>3.12 - Material Hospitalar</v>
      </c>
      <c r="D12" s="3">
        <f>'[1]TCE - ANEXO IV - Preencher'!F21</f>
        <v>48495866000147</v>
      </c>
      <c r="E12" s="5" t="str">
        <f>'[1]TCE - ANEXO IV - Preencher'!G21</f>
        <v>BEMED COMERCIO ATACADISTA DE PRODUTOS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6158</v>
      </c>
      <c r="I12" s="6">
        <f>IF('[1]TCE - ANEXO IV - Preencher'!K21="","",'[1]TCE - ANEXO IV - Preencher'!K21)</f>
        <v>46118</v>
      </c>
      <c r="J12" s="5" t="str">
        <f>'[1]TCE - ANEXO IV - Preencher'!L21</f>
        <v>26260448495866000147550010000061581927982206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724</v>
      </c>
    </row>
    <row r="13" spans="1:12" s="8" customFormat="1" ht="19.5" customHeight="1" x14ac:dyDescent="0.2">
      <c r="A13" s="3">
        <f>IFERROR(VLOOKUP(B13,'[1]DADOS (OCULTAR)'!$Q$3:$S$136,3,0),"")</f>
        <v>9767633000447</v>
      </c>
      <c r="B13" s="4" t="str">
        <f>'[1]TCE - ANEXO IV - Preencher'!C22</f>
        <v>HOSPITAL SILVIO MAGALHÃES - CG Nº 019/2022</v>
      </c>
      <c r="C13" s="4" t="str">
        <f>'[1]TCE - ANEXO IV - Preencher'!E22</f>
        <v>3.12 - Material Hospitalar</v>
      </c>
      <c r="D13" s="3">
        <f>'[1]TCE - ANEXO IV - Preencher'!F22</f>
        <v>10779833000156</v>
      </c>
      <c r="E13" s="5" t="str">
        <f>'[1]TCE - ANEXO IV - Preencher'!G22</f>
        <v>MEDICAL MERCANTIL  DE APARELHAGEM MEDICA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670414</v>
      </c>
      <c r="I13" s="6">
        <f>IF('[1]TCE - ANEXO IV - Preencher'!K22="","",'[1]TCE - ANEXO IV - Preencher'!K22)</f>
        <v>46114</v>
      </c>
      <c r="J13" s="5" t="str">
        <f>'[1]TCE - ANEXO IV - Preencher'!L22</f>
        <v>26260410779833000156550010006704141672440008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1652.2</v>
      </c>
    </row>
    <row r="14" spans="1:12" s="8" customFormat="1" ht="19.5" customHeight="1" x14ac:dyDescent="0.2">
      <c r="A14" s="3">
        <f>IFERROR(VLOOKUP(B14,'[1]DADOS (OCULTAR)'!$Q$3:$S$136,3,0),"")</f>
        <v>9767633000447</v>
      </c>
      <c r="B14" s="4" t="str">
        <f>'[1]TCE - ANEXO IV - Preencher'!C23</f>
        <v>HOSPITAL SILVIO MAGALHÃES - CG Nº 019/2022</v>
      </c>
      <c r="C14" s="4" t="str">
        <f>'[1]TCE - ANEXO IV - Preencher'!E23</f>
        <v>3.12 - Material Hospitalar</v>
      </c>
      <c r="D14" s="3">
        <f>'[1]TCE - ANEXO IV - Preencher'!F23</f>
        <v>2005077000180</v>
      </c>
      <c r="E14" s="5" t="str">
        <f>'[1]TCE - ANEXO IV - Preencher'!G23</f>
        <v>KORAL HOSPITALAR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14790</v>
      </c>
      <c r="I14" s="6">
        <f>IF('[1]TCE - ANEXO IV - Preencher'!K23="","",'[1]TCE - ANEXO IV - Preencher'!K23)</f>
        <v>46120</v>
      </c>
      <c r="J14" s="5" t="str">
        <f>'[1]TCE - ANEXO IV - Preencher'!L23</f>
        <v>33260402005077000180550550000147901612778680</v>
      </c>
      <c r="K14" s="5" t="str">
        <f>IF(F14="B",LEFT('[1]TCE - ANEXO IV - Preencher'!M23,2),IF(F14="S",LEFT('[1]TCE - ANEXO IV - Preencher'!M23,7),IF('[1]TCE - ANEXO IV - Preencher'!H23="","")))</f>
        <v>33</v>
      </c>
      <c r="L14" s="7">
        <f>'[1]TCE - ANEXO IV - Preencher'!N23</f>
        <v>1275</v>
      </c>
    </row>
    <row r="15" spans="1:12" s="8" customFormat="1" ht="19.5" customHeight="1" x14ac:dyDescent="0.2">
      <c r="A15" s="3">
        <f>IFERROR(VLOOKUP(B15,'[1]DADOS (OCULTAR)'!$Q$3:$S$136,3,0),"")</f>
        <v>9767633000447</v>
      </c>
      <c r="B15" s="4" t="str">
        <f>'[1]TCE - ANEXO IV - Preencher'!C24</f>
        <v>HOSPITAL SILVIO MAGALHÃES - CG Nº 019/2022</v>
      </c>
      <c r="C15" s="4" t="str">
        <f>'[1]TCE - ANEXO IV - Preencher'!E24</f>
        <v>3.12 - Material Hospitalar</v>
      </c>
      <c r="D15" s="3">
        <f>'[1]TCE - ANEXO IV - Preencher'!F24</f>
        <v>8674752000140</v>
      </c>
      <c r="E15" s="5" t="str">
        <f>'[1]TCE - ANEXO IV - Preencher'!G24</f>
        <v>CIRURGICA MONTEBELLO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254316</v>
      </c>
      <c r="I15" s="6">
        <f>IF('[1]TCE - ANEXO IV - Preencher'!K24="","",'[1]TCE - ANEXO IV - Preencher'!K24)</f>
        <v>46120</v>
      </c>
      <c r="J15" s="5" t="str">
        <f>'[1]TCE - ANEXO IV - Preencher'!L24</f>
        <v>26260408674752000140550010002543161237545510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10026.469999999999</v>
      </c>
    </row>
    <row r="16" spans="1:12" s="8" customFormat="1" ht="19.5" customHeight="1" x14ac:dyDescent="0.2">
      <c r="A16" s="3">
        <f>IFERROR(VLOOKUP(B16,'[1]DADOS (OCULTAR)'!$Q$3:$S$136,3,0),"")</f>
        <v>9767633000447</v>
      </c>
      <c r="B16" s="4" t="str">
        <f>'[1]TCE - ANEXO IV - Preencher'!C25</f>
        <v>HOSPITAL SILVIO MAGALHÃES - CG Nº 019/2022</v>
      </c>
      <c r="C16" s="4" t="str">
        <f>'[1]TCE - ANEXO IV - Preencher'!E25</f>
        <v>3.12 - Material Hospitalar</v>
      </c>
      <c r="D16" s="3">
        <f>'[1]TCE - ANEXO IV - Preencher'!F25</f>
        <v>21596736000144</v>
      </c>
      <c r="E16" s="5" t="str">
        <f>'[1]TCE - ANEXO IV - Preencher'!G25</f>
        <v>ULTRAMEGA DISTRIBUIDORA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291652</v>
      </c>
      <c r="I16" s="6">
        <f>IF('[1]TCE - ANEXO IV - Preencher'!K25="","",'[1]TCE - ANEXO IV - Preencher'!K25)</f>
        <v>46121</v>
      </c>
      <c r="J16" s="5" t="str">
        <f>'[1]TCE - ANEXO IV - Preencher'!L25</f>
        <v>26260421596736000144550010002916521937206102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14674.89</v>
      </c>
    </row>
    <row r="17" spans="1:12" s="8" customFormat="1" ht="19.5" customHeight="1" x14ac:dyDescent="0.2">
      <c r="A17" s="3">
        <f>IFERROR(VLOOKUP(B17,'[1]DADOS (OCULTAR)'!$Q$3:$S$136,3,0),"")</f>
        <v>9767633000447</v>
      </c>
      <c r="B17" s="4" t="str">
        <f>'[1]TCE - ANEXO IV - Preencher'!C26</f>
        <v>HOSPITAL SILVIO MAGALHÃES - CG Nº 019/2022</v>
      </c>
      <c r="C17" s="4" t="str">
        <f>'[1]TCE - ANEXO IV - Preencher'!E26</f>
        <v>3.12 - Material Hospitalar</v>
      </c>
      <c r="D17" s="3">
        <f>'[1]TCE - ANEXO IV - Preencher'!F26</f>
        <v>11449180000290</v>
      </c>
      <c r="E17" s="5" t="str">
        <f>'[1]TCE - ANEXO IV - Preencher'!G26</f>
        <v>DPROSMED DISTRIBUIDORA DE PRODUTOS MEDICOS HOSPITALARES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32931</v>
      </c>
      <c r="I17" s="6">
        <f>IF('[1]TCE - ANEXO IV - Preencher'!K26="","",'[1]TCE - ANEXO IV - Preencher'!K26)</f>
        <v>46121</v>
      </c>
      <c r="J17" s="5" t="str">
        <f>'[1]TCE - ANEXO IV - Preencher'!L26</f>
        <v>26260411449180000290550010000329311000783544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17170.5</v>
      </c>
    </row>
    <row r="18" spans="1:12" s="8" customFormat="1" ht="19.5" customHeight="1" x14ac:dyDescent="0.2">
      <c r="A18" s="3">
        <f>IFERROR(VLOOKUP(B18,'[1]DADOS (OCULTAR)'!$Q$3:$S$136,3,0),"")</f>
        <v>9767633000447</v>
      </c>
      <c r="B18" s="4" t="str">
        <f>'[1]TCE - ANEXO IV - Preencher'!C27</f>
        <v>HOSPITAL SILVIO MAGALHÃES - CG Nº 019/2022</v>
      </c>
      <c r="C18" s="4" t="str">
        <f>'[1]TCE - ANEXO IV - Preencher'!E27</f>
        <v>3.12 - Material Hospitalar</v>
      </c>
      <c r="D18" s="3">
        <f>'[1]TCE - ANEXO IV - Preencher'!F27</f>
        <v>9441460000120</v>
      </c>
      <c r="E18" s="5" t="str">
        <f>'[1]TCE - ANEXO IV - Preencher'!G27</f>
        <v>PADRÃO DIST.DE PRODUTOS E EQUIP.HOSP.PADRE CALLOU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397505</v>
      </c>
      <c r="I18" s="6">
        <f>IF('[1]TCE - ANEXO IV - Preencher'!K27="","",'[1]TCE - ANEXO IV - Preencher'!K27)</f>
        <v>46120</v>
      </c>
      <c r="J18" s="5" t="str">
        <f>'[1]TCE - ANEXO IV - Preencher'!L27</f>
        <v>26260409441460000120550010003975051051735776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1555.4</v>
      </c>
    </row>
    <row r="19" spans="1:12" s="8" customFormat="1" ht="19.5" customHeight="1" x14ac:dyDescent="0.2">
      <c r="A19" s="3">
        <f>IFERROR(VLOOKUP(B19,'[1]DADOS (OCULTAR)'!$Q$3:$S$136,3,0),"")</f>
        <v>9767633000447</v>
      </c>
      <c r="B19" s="4" t="str">
        <f>'[1]TCE - ANEXO IV - Preencher'!C28</f>
        <v>HOSPITAL SILVIO MAGALHÃES - CG Nº 019/2022</v>
      </c>
      <c r="C19" s="4" t="str">
        <f>'[1]TCE - ANEXO IV - Preencher'!E28</f>
        <v>3.12 - Material Hospitalar</v>
      </c>
      <c r="D19" s="3">
        <f>'[1]TCE - ANEXO IV - Preencher'!F28</f>
        <v>39500546000147</v>
      </c>
      <c r="E19" s="5" t="str">
        <f>'[1]TCE - ANEXO IV - Preencher'!G28</f>
        <v>REC HOSPITALAR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4805</v>
      </c>
      <c r="I19" s="6">
        <f>IF('[1]TCE - ANEXO IV - Preencher'!K28="","",'[1]TCE - ANEXO IV - Preencher'!K28)</f>
        <v>46121</v>
      </c>
      <c r="J19" s="5" t="str">
        <f>'[1]TCE - ANEXO IV - Preencher'!L28</f>
        <v>26260439500546000147550010000048051247232337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24556.51</v>
      </c>
    </row>
    <row r="20" spans="1:12" s="8" customFormat="1" ht="19.5" customHeight="1" x14ac:dyDescent="0.2">
      <c r="A20" s="3">
        <f>IFERROR(VLOOKUP(B20,'[1]DADOS (OCULTAR)'!$Q$3:$S$136,3,0),"")</f>
        <v>9767633000447</v>
      </c>
      <c r="B20" s="4" t="str">
        <f>'[1]TCE - ANEXO IV - Preencher'!C29</f>
        <v>HOSPITAL SILVIO MAGALHÃES - CG Nº 019/2022</v>
      </c>
      <c r="C20" s="4" t="str">
        <f>'[1]TCE - ANEXO IV - Preencher'!E29</f>
        <v>3.12 - Material Hospitalar</v>
      </c>
      <c r="D20" s="3">
        <f>'[1]TCE - ANEXO IV - Preencher'!F29</f>
        <v>8778201000126</v>
      </c>
      <c r="E20" s="5" t="str">
        <f>'[1]TCE - ANEXO IV - Preencher'!G29</f>
        <v>DROGAFONTE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533701</v>
      </c>
      <c r="I20" s="6">
        <f>IF('[1]TCE - ANEXO IV - Preencher'!K29="","",'[1]TCE - ANEXO IV - Preencher'!K29)</f>
        <v>46121</v>
      </c>
      <c r="J20" s="5" t="str">
        <f>'[1]TCE - ANEXO IV - Preencher'!L29</f>
        <v>26260408778201000126550010005337011903678114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6079.39</v>
      </c>
    </row>
    <row r="21" spans="1:12" s="8" customFormat="1" ht="19.5" customHeight="1" x14ac:dyDescent="0.2">
      <c r="A21" s="3">
        <f>IFERROR(VLOOKUP(B21,'[1]DADOS (OCULTAR)'!$Q$3:$S$136,3,0),"")</f>
        <v>9767633000447</v>
      </c>
      <c r="B21" s="4" t="str">
        <f>'[1]TCE - ANEXO IV - Preencher'!C30</f>
        <v>HOSPITAL SILVIO MAGALHÃES - CG Nº 019/2022</v>
      </c>
      <c r="C21" s="4" t="str">
        <f>'[1]TCE - ANEXO IV - Preencher'!E30</f>
        <v>3.12 - Material Hospitalar</v>
      </c>
      <c r="D21" s="3">
        <f>'[1]TCE - ANEXO IV - Preencher'!F30</f>
        <v>10779833000156</v>
      </c>
      <c r="E21" s="5" t="str">
        <f>'[1]TCE - ANEXO IV - Preencher'!G30</f>
        <v>MEDICAL MERCANTIL  DE APARELHAGEM MEDICA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670268</v>
      </c>
      <c r="I21" s="6">
        <f>IF('[1]TCE - ANEXO IV - Preencher'!K30="","",'[1]TCE - ANEXO IV - Preencher'!K30)</f>
        <v>46113</v>
      </c>
      <c r="J21" s="5" t="str">
        <f>'[1]TCE - ANEXO IV - Preencher'!L30</f>
        <v>26260410779833000156550010006702681672294001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701.76</v>
      </c>
    </row>
    <row r="22" spans="1:12" s="8" customFormat="1" ht="19.5" customHeight="1" x14ac:dyDescent="0.2">
      <c r="A22" s="3">
        <f>IFERROR(VLOOKUP(B22,'[1]DADOS (OCULTAR)'!$Q$3:$S$136,3,0),"")</f>
        <v>9767633000447</v>
      </c>
      <c r="B22" s="4" t="str">
        <f>'[1]TCE - ANEXO IV - Preencher'!C31</f>
        <v>HOSPITAL SILVIO MAGALHÃES - CG Nº 019/2022</v>
      </c>
      <c r="C22" s="4" t="str">
        <f>'[1]TCE - ANEXO IV - Preencher'!E31</f>
        <v>3.12 - Material Hospitalar</v>
      </c>
      <c r="D22" s="3">
        <f>'[1]TCE - ANEXO IV - Preencher'!F31</f>
        <v>15218561000139</v>
      </c>
      <c r="E22" s="5" t="str">
        <f>'[1]TCE - ANEXO IV - Preencher'!G31</f>
        <v>NNMED DISTRIBUIDORA IMP. E EXP.DE MEDICAMENTOS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201962</v>
      </c>
      <c r="I22" s="6">
        <f>IF('[1]TCE - ANEXO IV - Preencher'!K31="","",'[1]TCE - ANEXO IV - Preencher'!K31)</f>
        <v>46120</v>
      </c>
      <c r="J22" s="5" t="str">
        <f>'[1]TCE - ANEXO IV - Preencher'!L31</f>
        <v>25260415218561000139550010002019621190484318</v>
      </c>
      <c r="K22" s="5" t="str">
        <f>IF(F22="B",LEFT('[1]TCE - ANEXO IV - Preencher'!M31,2),IF(F22="S",LEFT('[1]TCE - ANEXO IV - Preencher'!M31,7),IF('[1]TCE - ANEXO IV - Preencher'!H31="","")))</f>
        <v>25</v>
      </c>
      <c r="L22" s="7">
        <f>'[1]TCE - ANEXO IV - Preencher'!N31</f>
        <v>2503.59</v>
      </c>
    </row>
    <row r="23" spans="1:12" s="8" customFormat="1" ht="19.5" customHeight="1" x14ac:dyDescent="0.2">
      <c r="A23" s="3">
        <f>IFERROR(VLOOKUP(B23,'[1]DADOS (OCULTAR)'!$Q$3:$S$136,3,0),"")</f>
        <v>9767633000447</v>
      </c>
      <c r="B23" s="4" t="str">
        <f>'[1]TCE - ANEXO IV - Preencher'!C32</f>
        <v>HOSPITAL SILVIO MAGALHÃES - CG Nº 019/2022</v>
      </c>
      <c r="C23" s="4" t="str">
        <f>'[1]TCE - ANEXO IV - Preencher'!E32</f>
        <v>3.12 - Material Hospitalar</v>
      </c>
      <c r="D23" s="3">
        <f>'[1]TCE - ANEXO IV - Preencher'!F32</f>
        <v>21596736000144</v>
      </c>
      <c r="E23" s="5" t="str">
        <f>'[1]TCE - ANEXO IV - Preencher'!G32</f>
        <v>ULTRAMEGA DISTRIBUIDORA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291583</v>
      </c>
      <c r="I23" s="6">
        <f>IF('[1]TCE - ANEXO IV - Preencher'!K32="","",'[1]TCE - ANEXO IV - Preencher'!K32)</f>
        <v>46121</v>
      </c>
      <c r="J23" s="5" t="str">
        <f>'[1]TCE - ANEXO IV - Preencher'!L32</f>
        <v>26260421596736000144550010002915831804743566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829.5</v>
      </c>
    </row>
    <row r="24" spans="1:12" s="8" customFormat="1" ht="19.5" customHeight="1" x14ac:dyDescent="0.2">
      <c r="A24" s="3">
        <f>IFERROR(VLOOKUP(B24,'[1]DADOS (OCULTAR)'!$Q$3:$S$136,3,0),"")</f>
        <v>9767633000447</v>
      </c>
      <c r="B24" s="4" t="str">
        <f>'[1]TCE - ANEXO IV - Preencher'!C33</f>
        <v>HOSPITAL SILVIO MAGALHÃES - CG Nº 019/2022</v>
      </c>
      <c r="C24" s="4" t="str">
        <f>'[1]TCE - ANEXO IV - Preencher'!E33</f>
        <v>3.12 - Material Hospitalar</v>
      </c>
      <c r="D24" s="3">
        <f>'[1]TCE - ANEXO IV - Preencher'!F33</f>
        <v>18078521000127</v>
      </c>
      <c r="E24" s="5" t="str">
        <f>'[1]TCE - ANEXO IV - Preencher'!G33</f>
        <v>TUPAN FARMA DISTRIBUIDORA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64541</v>
      </c>
      <c r="I24" s="6">
        <f>IF('[1]TCE - ANEXO IV - Preencher'!K33="","",'[1]TCE - ANEXO IV - Preencher'!K33)</f>
        <v>46121</v>
      </c>
      <c r="J24" s="5" t="str">
        <f>'[1]TCE - ANEXO IV - Preencher'!L33</f>
        <v>26260418078521000127550010000645411009647647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771.4</v>
      </c>
    </row>
    <row r="25" spans="1:12" s="8" customFormat="1" ht="19.5" customHeight="1" x14ac:dyDescent="0.2">
      <c r="A25" s="3">
        <f>IFERROR(VLOOKUP(B25,'[1]DADOS (OCULTAR)'!$Q$3:$S$136,3,0),"")</f>
        <v>9767633000447</v>
      </c>
      <c r="B25" s="4" t="str">
        <f>'[1]TCE - ANEXO IV - Preencher'!C34</f>
        <v>HOSPITAL SILVIO MAGALHÃES - CG Nº 019/2022</v>
      </c>
      <c r="C25" s="4" t="str">
        <f>'[1]TCE - ANEXO IV - Preencher'!E34</f>
        <v>3.12 - Material Hospitalar</v>
      </c>
      <c r="D25" s="3">
        <f>'[1]TCE - ANEXO IV - Preencher'!F34</f>
        <v>18078521000127</v>
      </c>
      <c r="E25" s="5" t="str">
        <f>'[1]TCE - ANEXO IV - Preencher'!G34</f>
        <v>TUPAN FARMA DISTRIBUIDORA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64555</v>
      </c>
      <c r="I25" s="6">
        <f>IF('[1]TCE - ANEXO IV - Preencher'!K34="","",'[1]TCE - ANEXO IV - Preencher'!K34)</f>
        <v>46121</v>
      </c>
      <c r="J25" s="5" t="str">
        <f>'[1]TCE - ANEXO IV - Preencher'!L34</f>
        <v>26260418078521000127550010000645551009647782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364</v>
      </c>
    </row>
    <row r="26" spans="1:12" s="8" customFormat="1" ht="19.5" customHeight="1" x14ac:dyDescent="0.2">
      <c r="A26" s="3">
        <f>IFERROR(VLOOKUP(B26,'[1]DADOS (OCULTAR)'!$Q$3:$S$136,3,0),"")</f>
        <v>9767633000447</v>
      </c>
      <c r="B26" s="4" t="str">
        <f>'[1]TCE - ANEXO IV - Preencher'!C35</f>
        <v>HOSPITAL SILVIO MAGALHÃES - CG Nº 019/2022</v>
      </c>
      <c r="C26" s="4" t="str">
        <f>'[1]TCE - ANEXO IV - Preencher'!E35</f>
        <v>3.12 - Material Hospitalar</v>
      </c>
      <c r="D26" s="3">
        <f>'[1]TCE - ANEXO IV - Preencher'!F35</f>
        <v>10779833000156</v>
      </c>
      <c r="E26" s="5" t="str">
        <f>'[1]TCE - ANEXO IV - Preencher'!G35</f>
        <v>MEDICAL MERCANTIL  DE APARELHAGEM MEDICA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670955</v>
      </c>
      <c r="I26" s="6">
        <f>IF('[1]TCE - ANEXO IV - Preencher'!K35="","",'[1]TCE - ANEXO IV - Preencher'!K35)</f>
        <v>46121</v>
      </c>
      <c r="J26" s="5" t="str">
        <f>'[1]TCE - ANEXO IV - Preencher'!L35</f>
        <v>26260410779833000156550010006709551672981009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2239.1</v>
      </c>
    </row>
    <row r="27" spans="1:12" s="8" customFormat="1" ht="19.5" customHeight="1" x14ac:dyDescent="0.2">
      <c r="A27" s="3">
        <f>IFERROR(VLOOKUP(B27,'[1]DADOS (OCULTAR)'!$Q$3:$S$136,3,0),"")</f>
        <v>9767633000447</v>
      </c>
      <c r="B27" s="4" t="str">
        <f>'[1]TCE - ANEXO IV - Preencher'!C36</f>
        <v>HOSPITAL SILVIO MAGALHÃES - CG Nº 019/2022</v>
      </c>
      <c r="C27" s="4" t="str">
        <f>'[1]TCE - ANEXO IV - Preencher'!E36</f>
        <v>3.12 - Material Hospitalar</v>
      </c>
      <c r="D27" s="3">
        <f>'[1]TCE - ANEXO IV - Preencher'!F36</f>
        <v>61817664000132</v>
      </c>
      <c r="E27" s="5" t="str">
        <f>'[1]TCE - ANEXO IV - Preencher'!G36</f>
        <v>NEWMED PRODUTOS PARA SAUDE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89759</v>
      </c>
      <c r="I27" s="6">
        <f>IF('[1]TCE - ANEXO IV - Preencher'!K36="","",'[1]TCE - ANEXO IV - Preencher'!K36)</f>
        <v>46118</v>
      </c>
      <c r="J27" s="5" t="str">
        <f>'[1]TCE - ANEXO IV - Preencher'!L36</f>
        <v>35260461817664000132550010000897591307261772</v>
      </c>
      <c r="K27" s="5" t="str">
        <f>IF(F27="B",LEFT('[1]TCE - ANEXO IV - Preencher'!M36,2),IF(F27="S",LEFT('[1]TCE - ANEXO IV - Preencher'!M36,7),IF('[1]TCE - ANEXO IV - Preencher'!H36="","")))</f>
        <v>35</v>
      </c>
      <c r="L27" s="7">
        <f>'[1]TCE - ANEXO IV - Preencher'!N36</f>
        <v>6861.22</v>
      </c>
    </row>
    <row r="28" spans="1:12" s="8" customFormat="1" ht="19.5" customHeight="1" x14ac:dyDescent="0.2">
      <c r="A28" s="3">
        <f>IFERROR(VLOOKUP(B28,'[1]DADOS (OCULTAR)'!$Q$3:$S$136,3,0),"")</f>
        <v>9767633000447</v>
      </c>
      <c r="B28" s="4" t="str">
        <f>'[1]TCE - ANEXO IV - Preencher'!C37</f>
        <v>HOSPITAL SILVIO MAGALHÃES - CG Nº 019/2022</v>
      </c>
      <c r="C28" s="4" t="str">
        <f>'[1]TCE - ANEXO IV - Preencher'!E37</f>
        <v>3.12 - Material Hospitalar</v>
      </c>
      <c r="D28" s="3">
        <f>'[1]TCE - ANEXO IV - Preencher'!F37</f>
        <v>48832623000157</v>
      </c>
      <c r="E28" s="5" t="str">
        <f>'[1]TCE - ANEXO IV - Preencher'!G37</f>
        <v>MEDCORP SOCIEDADE UNIPESSOAL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931</v>
      </c>
      <c r="I28" s="6">
        <f>IF('[1]TCE - ANEXO IV - Preencher'!K37="","",'[1]TCE - ANEXO IV - Preencher'!K37)</f>
        <v>46121</v>
      </c>
      <c r="J28" s="5" t="str">
        <f>'[1]TCE - ANEXO IV - Preencher'!L37</f>
        <v>26260448832623000157550010000009311210562039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1275</v>
      </c>
    </row>
    <row r="29" spans="1:12" s="8" customFormat="1" ht="19.5" customHeight="1" x14ac:dyDescent="0.2">
      <c r="A29" s="3">
        <f>IFERROR(VLOOKUP(B29,'[1]DADOS (OCULTAR)'!$Q$3:$S$136,3,0),"")</f>
        <v>9767633000447</v>
      </c>
      <c r="B29" s="4" t="str">
        <f>'[1]TCE - ANEXO IV - Preencher'!C38</f>
        <v>HOSPITAL SILVIO MAGALHÃES - CG Nº 019/2022</v>
      </c>
      <c r="C29" s="4" t="str">
        <f>'[1]TCE - ANEXO IV - Preencher'!E38</f>
        <v>3.12 - Material Hospitalar</v>
      </c>
      <c r="D29" s="3">
        <f>'[1]TCE - ANEXO IV - Preencher'!F38</f>
        <v>12340717000161</v>
      </c>
      <c r="E29" s="5" t="str">
        <f>'[1]TCE - ANEXO IV - Preencher'!G38</f>
        <v>POINT SUTURE DO BRASIL INDUSTRIA DE FIOS CIRURGICOS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112446</v>
      </c>
      <c r="I29" s="6" t="str">
        <f>IF('[1]TCE - ANEXO IV - Preencher'!K38="","",'[1]TCE - ANEXO IV - Preencher'!K38)</f>
        <v>08/04/2026</v>
      </c>
      <c r="J29" s="5" t="str">
        <f>'[1]TCE - ANEXO IV - Preencher'!L38</f>
        <v>23260412340717000161550010001124461530312125</v>
      </c>
      <c r="K29" s="5" t="str">
        <f>IF(F29="B",LEFT('[1]TCE - ANEXO IV - Preencher'!M38,2),IF(F29="S",LEFT('[1]TCE - ANEXO IV - Preencher'!M38,7),IF('[1]TCE - ANEXO IV - Preencher'!H38="","")))</f>
        <v>23</v>
      </c>
      <c r="L29" s="7">
        <f>'[1]TCE - ANEXO IV - Preencher'!N38</f>
        <v>4552.37</v>
      </c>
    </row>
    <row r="30" spans="1:12" s="8" customFormat="1" ht="19.5" customHeight="1" x14ac:dyDescent="0.2">
      <c r="A30" s="3">
        <f>IFERROR(VLOOKUP(B30,'[1]DADOS (OCULTAR)'!$Q$3:$S$136,3,0),"")</f>
        <v>9767633000447</v>
      </c>
      <c r="B30" s="4" t="str">
        <f>'[1]TCE - ANEXO IV - Preencher'!C39</f>
        <v>HOSPITAL SILVIO MAGALHÃES - CG Nº 019/2022</v>
      </c>
      <c r="C30" s="4" t="str">
        <f>'[1]TCE - ANEXO IV - Preencher'!E39</f>
        <v>3.12 - Material Hospitalar</v>
      </c>
      <c r="D30" s="3">
        <f>'[1]TCE - ANEXO IV - Preencher'!F39</f>
        <v>4614288000145</v>
      </c>
      <c r="E30" s="5" t="str">
        <f>'[1]TCE - ANEXO IV - Preencher'!G39</f>
        <v>DISK LIFE COMERCIO DE PRODUTOS CIRURGICOS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11744</v>
      </c>
      <c r="I30" s="6">
        <f>IF('[1]TCE - ANEXO IV - Preencher'!K39="","",'[1]TCE - ANEXO IV - Preencher'!K39)</f>
        <v>46125</v>
      </c>
      <c r="J30" s="5" t="str">
        <f>'[1]TCE - ANEXO IV - Preencher'!L39</f>
        <v>26260404614288000145550010000117441918546418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10858.56</v>
      </c>
    </row>
    <row r="31" spans="1:12" s="8" customFormat="1" ht="19.5" customHeight="1" x14ac:dyDescent="0.2">
      <c r="A31" s="3">
        <f>IFERROR(VLOOKUP(B31,'[1]DADOS (OCULTAR)'!$Q$3:$S$136,3,0),"")</f>
        <v>9767633000447</v>
      </c>
      <c r="B31" s="4" t="str">
        <f>'[1]TCE - ANEXO IV - Preencher'!C40</f>
        <v>HOSPITAL SILVIO MAGALHÃES - CG Nº 019/2022</v>
      </c>
      <c r="C31" s="4" t="str">
        <f>'[1]TCE - ANEXO IV - Preencher'!E40</f>
        <v>3.12 - Material Hospitalar</v>
      </c>
      <c r="D31" s="3">
        <f>'[1]TCE - ANEXO IV - Preencher'!F40</f>
        <v>4614288000145</v>
      </c>
      <c r="E31" s="5" t="str">
        <f>'[1]TCE - ANEXO IV - Preencher'!G40</f>
        <v>DISK LIFE COMERCIO DE PRODUTOS CIRURGICOS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11749</v>
      </c>
      <c r="I31" s="6" t="str">
        <f>IF('[1]TCE - ANEXO IV - Preencher'!K40="","",'[1]TCE - ANEXO IV - Preencher'!K40)</f>
        <v>13/04/2026</v>
      </c>
      <c r="J31" s="5" t="str">
        <f>'[1]TCE - ANEXO IV - Preencher'!L40</f>
        <v>26260404614288000145550010000117491583842866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2161</v>
      </c>
    </row>
    <row r="32" spans="1:12" s="8" customFormat="1" ht="19.5" customHeight="1" x14ac:dyDescent="0.2">
      <c r="A32" s="3">
        <f>IFERROR(VLOOKUP(B32,'[1]DADOS (OCULTAR)'!$Q$3:$S$136,3,0),"")</f>
        <v>9767633000447</v>
      </c>
      <c r="B32" s="4" t="str">
        <f>'[1]TCE - ANEXO IV - Preencher'!C41</f>
        <v>HOSPITAL SILVIO MAGALHÃES - CG Nº 019/2022</v>
      </c>
      <c r="C32" s="4" t="str">
        <f>'[1]TCE - ANEXO IV - Preencher'!E41</f>
        <v>3.12 - Material Hospitalar</v>
      </c>
      <c r="D32" s="3">
        <f>'[1]TCE - ANEXO IV - Preencher'!F41</f>
        <v>8958628000297</v>
      </c>
      <c r="E32" s="5" t="str">
        <f>'[1]TCE - ANEXO IV - Preencher'!G41</f>
        <v>ONCOEXO DISTRIBUIDORA DE MEDICAMENTOS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58335</v>
      </c>
      <c r="I32" s="6">
        <f>IF('[1]TCE - ANEXO IV - Preencher'!K41="","",'[1]TCE - ANEXO IV - Preencher'!K41)</f>
        <v>46122</v>
      </c>
      <c r="J32" s="5" t="str">
        <f>'[1]TCE - ANEXO IV - Preencher'!L41</f>
        <v>25260408958628000297550010000583351178219234</v>
      </c>
      <c r="K32" s="5" t="str">
        <f>IF(F32="B",LEFT('[1]TCE - ANEXO IV - Preencher'!M41,2),IF(F32="S",LEFT('[1]TCE - ANEXO IV - Preencher'!M41,7),IF('[1]TCE - ANEXO IV - Preencher'!H41="","")))</f>
        <v>25</v>
      </c>
      <c r="L32" s="7">
        <f>'[1]TCE - ANEXO IV - Preencher'!N41</f>
        <v>661</v>
      </c>
    </row>
    <row r="33" spans="1:12" s="8" customFormat="1" ht="19.5" customHeight="1" x14ac:dyDescent="0.2">
      <c r="A33" s="3">
        <f>IFERROR(VLOOKUP(B33,'[1]DADOS (OCULTAR)'!$Q$3:$S$136,3,0),"")</f>
        <v>9767633000447</v>
      </c>
      <c r="B33" s="4" t="str">
        <f>'[1]TCE - ANEXO IV - Preencher'!C42</f>
        <v>HOSPITAL SILVIO MAGALHÃES - CG Nº 019/2022</v>
      </c>
      <c r="C33" s="4" t="str">
        <f>'[1]TCE - ANEXO IV - Preencher'!E42</f>
        <v>3.12 - Material Hospitalar</v>
      </c>
      <c r="D33" s="3">
        <f>'[1]TCE - ANEXO IV - Preencher'!F42</f>
        <v>3817043000152</v>
      </c>
      <c r="E33" s="5" t="str">
        <f>'[1]TCE - ANEXO IV - Preencher'!G42</f>
        <v>PHARMAPLUS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92154</v>
      </c>
      <c r="I33" s="6">
        <f>IF('[1]TCE - ANEXO IV - Preencher'!K42="","",'[1]TCE - ANEXO IV - Preencher'!K42)</f>
        <v>46122</v>
      </c>
      <c r="J33" s="5" t="str">
        <f>'[1]TCE - ANEXO IV - Preencher'!L42</f>
        <v>26260403817043000152550010000921541162165143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49.6</v>
      </c>
    </row>
    <row r="34" spans="1:12" s="8" customFormat="1" ht="19.5" customHeight="1" x14ac:dyDescent="0.2">
      <c r="A34" s="3">
        <f>IFERROR(VLOOKUP(B34,'[1]DADOS (OCULTAR)'!$Q$3:$S$136,3,0),"")</f>
        <v>9767633000447</v>
      </c>
      <c r="B34" s="4" t="str">
        <f>'[1]TCE - ANEXO IV - Preencher'!C43</f>
        <v>HOSPITAL SILVIO MAGALHÃES - CG Nº 019/2022</v>
      </c>
      <c r="C34" s="4" t="str">
        <f>'[1]TCE - ANEXO IV - Preencher'!E43</f>
        <v>3.12 - Material Hospitalar</v>
      </c>
      <c r="D34" s="3">
        <f>'[1]TCE - ANEXO IV - Preencher'!F43</f>
        <v>3817043000152</v>
      </c>
      <c r="E34" s="5" t="str">
        <f>'[1]TCE - ANEXO IV - Preencher'!G43</f>
        <v>PHARMAPLUS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92266</v>
      </c>
      <c r="I34" s="6">
        <f>IF('[1]TCE - ANEXO IV - Preencher'!K43="","",'[1]TCE - ANEXO IV - Preencher'!K43)</f>
        <v>46125</v>
      </c>
      <c r="J34" s="5" t="str">
        <f>'[1]TCE - ANEXO IV - Preencher'!L43</f>
        <v>26260403817043000152550010000922661176165112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24072.46</v>
      </c>
    </row>
    <row r="35" spans="1:12" s="8" customFormat="1" ht="19.5" customHeight="1" x14ac:dyDescent="0.2">
      <c r="A35" s="3">
        <f>IFERROR(VLOOKUP(B35,'[1]DADOS (OCULTAR)'!$Q$3:$S$136,3,0),"")</f>
        <v>9767633000447</v>
      </c>
      <c r="B35" s="4" t="str">
        <f>'[1]TCE - ANEXO IV - Preencher'!C44</f>
        <v>HOSPITAL SILVIO MAGALHÃES - CG Nº 019/2022</v>
      </c>
      <c r="C35" s="4" t="str">
        <f>'[1]TCE - ANEXO IV - Preencher'!E44</f>
        <v>3.12 - Material Hospitalar</v>
      </c>
      <c r="D35" s="3">
        <f>'[1]TCE - ANEXO IV - Preencher'!F44</f>
        <v>11449180000100</v>
      </c>
      <c r="E35" s="5" t="str">
        <f>'[1]TCE - ANEXO IV - Preencher'!G44</f>
        <v>DPROSMED DISTRIBUIDORA DE PRODUTOS MEDICOS HOSPITALARES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91125</v>
      </c>
      <c r="I35" s="6">
        <f>IF('[1]TCE - ANEXO IV - Preencher'!K44="","",'[1]TCE - ANEXO IV - Preencher'!K44)</f>
        <v>46126</v>
      </c>
      <c r="J35" s="5" t="str">
        <f>'[1]TCE - ANEXO IV - Preencher'!L44</f>
        <v>26260411449180000100550010000941251000786968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1620</v>
      </c>
    </row>
    <row r="36" spans="1:12" s="8" customFormat="1" ht="19.5" customHeight="1" x14ac:dyDescent="0.2">
      <c r="A36" s="3">
        <f>IFERROR(VLOOKUP(B36,'[1]DADOS (OCULTAR)'!$Q$3:$S$136,3,0),"")</f>
        <v>9767633000447</v>
      </c>
      <c r="B36" s="4" t="str">
        <f>'[1]TCE - ANEXO IV - Preencher'!C45</f>
        <v>HOSPITAL SILVIO MAGALHÃES - CG Nº 019/2022</v>
      </c>
      <c r="C36" s="4" t="str">
        <f>'[1]TCE - ANEXO IV - Preencher'!E45</f>
        <v>3.12 - Material Hospitalar</v>
      </c>
      <c r="D36" s="3">
        <f>'[1]TCE - ANEXO IV - Preencher'!F45</f>
        <v>41102195000168</v>
      </c>
      <c r="E36" s="5" t="str">
        <f>'[1]TCE - ANEXO IV - Preencher'!G45</f>
        <v>PR COMERCIAL MEDICA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99770</v>
      </c>
      <c r="I36" s="6">
        <f>IF('[1]TCE - ANEXO IV - Preencher'!K45="","",'[1]TCE - ANEXO IV - Preencher'!K45)</f>
        <v>46126</v>
      </c>
      <c r="J36" s="5" t="str">
        <f>'[1]TCE - ANEXO IV - Preencher'!L45</f>
        <v>26260441102195000168550000000997701101796001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3870</v>
      </c>
    </row>
    <row r="37" spans="1:12" s="8" customFormat="1" ht="19.5" customHeight="1" x14ac:dyDescent="0.2">
      <c r="A37" s="3">
        <f>IFERROR(VLOOKUP(B37,'[1]DADOS (OCULTAR)'!$Q$3:$S$136,3,0),"")</f>
        <v>9767633000447</v>
      </c>
      <c r="B37" s="4" t="str">
        <f>'[1]TCE - ANEXO IV - Preencher'!C46</f>
        <v>HOSPITAL SILVIO MAGALHÃES - CG Nº 019/2022</v>
      </c>
      <c r="C37" s="4" t="str">
        <f>'[1]TCE - ANEXO IV - Preencher'!E46</f>
        <v>3.12 - Material Hospitalar</v>
      </c>
      <c r="D37" s="3">
        <f>'[1]TCE - ANEXO IV - Preencher'!F46</f>
        <v>15227236000132</v>
      </c>
      <c r="E37" s="5" t="str">
        <f>'[1]TCE - ANEXO IV - Preencher'!G46</f>
        <v>ATOS MEDICA COM DE PRODUTOS MEDICOS HOSP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24215</v>
      </c>
      <c r="I37" s="6">
        <f>IF('[1]TCE - ANEXO IV - Preencher'!K46="","",'[1]TCE - ANEXO IV - Preencher'!K46)</f>
        <v>46122</v>
      </c>
      <c r="J37" s="5" t="str">
        <f>'[1]TCE - ANEXO IV - Preencher'!L46</f>
        <v>26260415227236000132550010000242151150313461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1440</v>
      </c>
    </row>
    <row r="38" spans="1:12" s="8" customFormat="1" ht="19.5" customHeight="1" x14ac:dyDescent="0.2">
      <c r="A38" s="3">
        <f>IFERROR(VLOOKUP(B38,'[1]DADOS (OCULTAR)'!$Q$3:$S$136,3,0),"")</f>
        <v>9767633000447</v>
      </c>
      <c r="B38" s="4" t="str">
        <f>'[1]TCE - ANEXO IV - Preencher'!C47</f>
        <v>HOSPITAL SILVIO MAGALHÃES - CG Nº 019/2022</v>
      </c>
      <c r="C38" s="4" t="str">
        <f>'[1]TCE - ANEXO IV - Preencher'!E47</f>
        <v>3.12 - Material Hospitalar</v>
      </c>
      <c r="D38" s="3">
        <f>'[1]TCE - ANEXO IV - Preencher'!F47</f>
        <v>66437831000133</v>
      </c>
      <c r="E38" s="5" t="str">
        <f>'[1]TCE - ANEXO IV - Preencher'!G47</f>
        <v>HTS TECNOLOGIA EM SAUDE COM IMP EXP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246345</v>
      </c>
      <c r="I38" s="6">
        <f>IF('[1]TCE - ANEXO IV - Preencher'!K47="","",'[1]TCE - ANEXO IV - Preencher'!K47)</f>
        <v>46122</v>
      </c>
      <c r="J38" s="5" t="str">
        <f>'[1]TCE - ANEXO IV - Preencher'!L47</f>
        <v>31260466437831000133550010002463451887121134</v>
      </c>
      <c r="K38" s="5" t="str">
        <f>IF(F38="B",LEFT('[1]TCE - ANEXO IV - Preencher'!M47,2),IF(F38="S",LEFT('[1]TCE - ANEXO IV - Preencher'!M47,7),IF('[1]TCE - ANEXO IV - Preencher'!H47="","")))</f>
        <v>31</v>
      </c>
      <c r="L38" s="7">
        <f>'[1]TCE - ANEXO IV - Preencher'!N47</f>
        <v>4980</v>
      </c>
    </row>
    <row r="39" spans="1:12" s="8" customFormat="1" ht="19.5" customHeight="1" x14ac:dyDescent="0.2">
      <c r="A39" s="3">
        <f>IFERROR(VLOOKUP(B39,'[1]DADOS (OCULTAR)'!$Q$3:$S$136,3,0),"")</f>
        <v>9767633000447</v>
      </c>
      <c r="B39" s="4" t="str">
        <f>'[1]TCE - ANEXO IV - Preencher'!C48</f>
        <v>HOSPITAL SILVIO MAGALHÃES - CG Nº 019/2022</v>
      </c>
      <c r="C39" s="4" t="str">
        <f>'[1]TCE - ANEXO IV - Preencher'!E48</f>
        <v>3.12 - Material Hospitalar</v>
      </c>
      <c r="D39" s="3">
        <f>'[1]TCE - ANEXO IV - Preencher'!F48</f>
        <v>5932624000160</v>
      </c>
      <c r="E39" s="5" t="str">
        <f>'[1]TCE - ANEXO IV - Preencher'!G48</f>
        <v>MEGAMED COMERCIO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26708</v>
      </c>
      <c r="I39" s="6">
        <f>IF('[1]TCE - ANEXO IV - Preencher'!K48="","",'[1]TCE - ANEXO IV - Preencher'!K48)</f>
        <v>46126</v>
      </c>
      <c r="J39" s="5" t="str">
        <f>'[1]TCE - ANEXO IV - Preencher'!L48</f>
        <v>26260405932624000160550010000267081108843373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2132</v>
      </c>
    </row>
    <row r="40" spans="1:12" s="8" customFormat="1" ht="19.5" customHeight="1" x14ac:dyDescent="0.2">
      <c r="A40" s="3">
        <f>IFERROR(VLOOKUP(B40,'[1]DADOS (OCULTAR)'!$Q$3:$S$136,3,0),"")</f>
        <v>9767633000447</v>
      </c>
      <c r="B40" s="4" t="str">
        <f>'[1]TCE - ANEXO IV - Preencher'!C49</f>
        <v>HOSPITAL SILVIO MAGALHÃES - CG Nº 019/2022</v>
      </c>
      <c r="C40" s="4" t="str">
        <f>'[1]TCE - ANEXO IV - Preencher'!E49</f>
        <v>3.12 - Material Hospitalar</v>
      </c>
      <c r="D40" s="3">
        <f>'[1]TCE - ANEXO IV - Preencher'!F49</f>
        <v>11449180000290</v>
      </c>
      <c r="E40" s="5" t="str">
        <f>'[1]TCE - ANEXO IV - Preencher'!G49</f>
        <v>DPROSMED DISTRIBUIDORA DE PRODUTOS MEDICOS HOSPITALARES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33117</v>
      </c>
      <c r="I40" s="6">
        <f>IF('[1]TCE - ANEXO IV - Preencher'!K49="","",'[1]TCE - ANEXO IV - Preencher'!K49)</f>
        <v>46128</v>
      </c>
      <c r="J40" s="5" t="str">
        <f>'[1]TCE - ANEXO IV - Preencher'!L49</f>
        <v>2626041144918000029055001000033117000789382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400</v>
      </c>
    </row>
    <row r="41" spans="1:12" s="8" customFormat="1" ht="19.5" customHeight="1" x14ac:dyDescent="0.2">
      <c r="A41" s="3">
        <f>IFERROR(VLOOKUP(B41,'[1]DADOS (OCULTAR)'!$Q$3:$S$136,3,0),"")</f>
        <v>9767633000447</v>
      </c>
      <c r="B41" s="4" t="str">
        <f>'[1]TCE - ANEXO IV - Preencher'!C50</f>
        <v>HOSPITAL SILVIO MAGALHÃES - CG Nº 019/2022</v>
      </c>
      <c r="C41" s="4" t="str">
        <f>'[1]TCE - ANEXO IV - Preencher'!E50</f>
        <v>3.12 - Material Hospitalar</v>
      </c>
      <c r="D41" s="3">
        <f>'[1]TCE - ANEXO IV - Preencher'!F50</f>
        <v>10779833000156</v>
      </c>
      <c r="E41" s="5" t="str">
        <f>'[1]TCE - ANEXO IV - Preencher'!G50</f>
        <v>MEDICAL MERCANTIL  DE APARELHAGEM MEDICA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671265</v>
      </c>
      <c r="I41" s="6">
        <f>IF('[1]TCE - ANEXO IV - Preencher'!K50="","",'[1]TCE - ANEXO IV - Preencher'!K50)</f>
        <v>46125</v>
      </c>
      <c r="J41" s="5" t="str">
        <f>'[1]TCE - ANEXO IV - Preencher'!L50</f>
        <v>26260410779833000156550010006712651673291009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18000</v>
      </c>
    </row>
    <row r="42" spans="1:12" s="8" customFormat="1" ht="19.5" customHeight="1" x14ac:dyDescent="0.2">
      <c r="A42" s="3">
        <f>IFERROR(VLOOKUP(B42,'[1]DADOS (OCULTAR)'!$Q$3:$S$136,3,0),"")</f>
        <v>9767633000447</v>
      </c>
      <c r="B42" s="4" t="str">
        <f>'[1]TCE - ANEXO IV - Preencher'!C51</f>
        <v>HOSPITAL SILVIO MAGALHÃES - CG Nº 019/2022</v>
      </c>
      <c r="C42" s="4" t="str">
        <f>'[1]TCE - ANEXO IV - Preencher'!E51</f>
        <v>3.12 - Material Hospitalar</v>
      </c>
      <c r="D42" s="3">
        <f>'[1]TCE - ANEXO IV - Preencher'!F51</f>
        <v>10779833000156</v>
      </c>
      <c r="E42" s="5" t="str">
        <f>'[1]TCE - ANEXO IV - Preencher'!G51</f>
        <v>MEDICAL MERCANTIL  DE APARELHAGEM MEDICA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671266</v>
      </c>
      <c r="I42" s="6">
        <f>IF('[1]TCE - ANEXO IV - Preencher'!K51="","",'[1]TCE - ANEXO IV - Preencher'!K51)</f>
        <v>46125</v>
      </c>
      <c r="J42" s="5" t="str">
        <f>'[1]TCE - ANEXO IV - Preencher'!L51</f>
        <v>26260410779833000156550010006712661673292002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210</v>
      </c>
    </row>
    <row r="43" spans="1:12" s="8" customFormat="1" ht="19.5" customHeight="1" x14ac:dyDescent="0.2">
      <c r="A43" s="3">
        <f>IFERROR(VLOOKUP(B43,'[1]DADOS (OCULTAR)'!$Q$3:$S$136,3,0),"")</f>
        <v>9767633000447</v>
      </c>
      <c r="B43" s="4" t="str">
        <f>'[1]TCE - ANEXO IV - Preencher'!C52</f>
        <v>HOSPITAL SILVIO MAGALHÃES - CG Nº 019/2022</v>
      </c>
      <c r="C43" s="4" t="str">
        <f>'[1]TCE - ANEXO IV - Preencher'!E52</f>
        <v>3.12 - Material Hospitalar</v>
      </c>
      <c r="D43" s="3">
        <f>'[1]TCE - ANEXO IV - Preencher'!F52</f>
        <v>67729178000653</v>
      </c>
      <c r="E43" s="5" t="str">
        <f>'[1]TCE - ANEXO IV - Preencher'!G52</f>
        <v>COMERCIAL CIRURGICA RIOCLARENSE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131964</v>
      </c>
      <c r="I43" s="6">
        <f>IF('[1]TCE - ANEXO IV - Preencher'!K52="","",'[1]TCE - ANEXO IV - Preencher'!K52)</f>
        <v>46128</v>
      </c>
      <c r="J43" s="5" t="str">
        <f>'[1]TCE - ANEXO IV - Preencher'!L52</f>
        <v>26260467729178000653550010001319641622984419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3800.5</v>
      </c>
    </row>
    <row r="44" spans="1:12" s="8" customFormat="1" ht="19.5" customHeight="1" x14ac:dyDescent="0.2">
      <c r="A44" s="3">
        <f>IFERROR(VLOOKUP(B44,'[1]DADOS (OCULTAR)'!$Q$3:$S$136,3,0),"")</f>
        <v>9767633000447</v>
      </c>
      <c r="B44" s="4" t="str">
        <f>'[1]TCE - ANEXO IV - Preencher'!C53</f>
        <v>HOSPITAL SILVIO MAGALHÃES - CG Nº 019/2022</v>
      </c>
      <c r="C44" s="4" t="str">
        <f>'[1]TCE - ANEXO IV - Preencher'!E53</f>
        <v>3.12 - Material Hospitalar</v>
      </c>
      <c r="D44" s="3">
        <f>'[1]TCE - ANEXO IV - Preencher'!F53</f>
        <v>16538388000119</v>
      </c>
      <c r="E44" s="5" t="str">
        <f>'[1]TCE - ANEXO IV - Preencher'!G53</f>
        <v>TAG FABRICAÇÃO DE MATERIAIS PARA MEDICINA E ODONTOLOGIA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4611</v>
      </c>
      <c r="I44" s="6">
        <f>IF('[1]TCE - ANEXO IV - Preencher'!K53="","",'[1]TCE - ANEXO IV - Preencher'!K53)</f>
        <v>46128</v>
      </c>
      <c r="J44" s="5" t="str">
        <f>'[1]TCE - ANEXO IV - Preencher'!L53</f>
        <v>25260416538388000119550030000046111152270921</v>
      </c>
      <c r="K44" s="5" t="str">
        <f>IF(F44="B",LEFT('[1]TCE - ANEXO IV - Preencher'!M53,2),IF(F44="S",LEFT('[1]TCE - ANEXO IV - Preencher'!M53,7),IF('[1]TCE - ANEXO IV - Preencher'!H53="","")))</f>
        <v>25</v>
      </c>
      <c r="L44" s="7">
        <f>'[1]TCE - ANEXO IV - Preencher'!N53</f>
        <v>5088</v>
      </c>
    </row>
    <row r="45" spans="1:12" s="8" customFormat="1" ht="19.5" customHeight="1" x14ac:dyDescent="0.2">
      <c r="A45" s="3">
        <f>IFERROR(VLOOKUP(B45,'[1]DADOS (OCULTAR)'!$Q$3:$S$136,3,0),"")</f>
        <v>9767633000447</v>
      </c>
      <c r="B45" s="4" t="str">
        <f>'[1]TCE - ANEXO IV - Preencher'!C54</f>
        <v>HOSPITAL SILVIO MAGALHÃES - CG Nº 019/2022</v>
      </c>
      <c r="C45" s="4" t="str">
        <f>'[1]TCE - ANEXO IV - Preencher'!E54</f>
        <v>3.12 - Material Hospitalar</v>
      </c>
      <c r="D45" s="3">
        <f>'[1]TCE - ANEXO IV - Preencher'!F54</f>
        <v>37844417000140</v>
      </c>
      <c r="E45" s="5" t="str">
        <f>'[1]TCE - ANEXO IV - Preencher'!G54</f>
        <v>LOG DISTRIBUIDORA DE PROD.HOSPITALAR E HIGIENE PESSOAL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8424</v>
      </c>
      <c r="I45" s="6">
        <f>IF('[1]TCE - ANEXO IV - Preencher'!K54="","",'[1]TCE - ANEXO IV - Preencher'!K54)</f>
        <v>46127</v>
      </c>
      <c r="J45" s="5" t="str">
        <f>'[1]TCE - ANEXO IV - Preencher'!L54</f>
        <v>26260437844417000140550010000084241961830888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7239</v>
      </c>
    </row>
    <row r="46" spans="1:12" s="8" customFormat="1" ht="19.5" customHeight="1" x14ac:dyDescent="0.2">
      <c r="A46" s="3">
        <f>IFERROR(VLOOKUP(B46,'[1]DADOS (OCULTAR)'!$Q$3:$S$136,3,0),"")</f>
        <v>9767633000447</v>
      </c>
      <c r="B46" s="4" t="str">
        <f>'[1]TCE - ANEXO IV - Preencher'!C55</f>
        <v>HOSPITAL SILVIO MAGALHÃES - CG Nº 019/2022</v>
      </c>
      <c r="C46" s="4" t="str">
        <f>'[1]TCE - ANEXO IV - Preencher'!E55</f>
        <v>3.12 - Material Hospitalar</v>
      </c>
      <c r="D46" s="3">
        <f>'[1]TCE - ANEXO IV - Preencher'!F55</f>
        <v>21820133000184</v>
      </c>
      <c r="E46" s="5" t="str">
        <f>'[1]TCE - ANEXO IV - Preencher'!G55</f>
        <v>R.R. FERREIRA MATERIAIS HOSPITALARES E ELETRICOS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18045</v>
      </c>
      <c r="I46" s="6">
        <f>IF('[1]TCE - ANEXO IV - Preencher'!K55="","",'[1]TCE - ANEXO IV - Preencher'!K55)</f>
        <v>46125</v>
      </c>
      <c r="J46" s="5" t="str">
        <f>'[1]TCE - ANEXO IV - Preencher'!L55</f>
        <v>35260421820133000184550010000180451887085829</v>
      </c>
      <c r="K46" s="5" t="str">
        <f>IF(F46="B",LEFT('[1]TCE - ANEXO IV - Preencher'!M55,2),IF(F46="S",LEFT('[1]TCE - ANEXO IV - Preencher'!M55,7),IF('[1]TCE - ANEXO IV - Preencher'!H55="","")))</f>
        <v>35</v>
      </c>
      <c r="L46" s="7">
        <f>'[1]TCE - ANEXO IV - Preencher'!N55</f>
        <v>3796</v>
      </c>
    </row>
    <row r="47" spans="1:12" s="8" customFormat="1" ht="19.5" customHeight="1" x14ac:dyDescent="0.2">
      <c r="A47" s="3">
        <f>IFERROR(VLOOKUP(B47,'[1]DADOS (OCULTAR)'!$Q$3:$S$136,3,0),"")</f>
        <v>9767633000447</v>
      </c>
      <c r="B47" s="4" t="str">
        <f>'[1]TCE - ANEXO IV - Preencher'!C56</f>
        <v>HOSPITAL SILVIO MAGALHÃES - CG Nº 019/2022</v>
      </c>
      <c r="C47" s="4" t="str">
        <f>'[1]TCE - ANEXO IV - Preencher'!E56</f>
        <v>3.12 - Material Hospitalar</v>
      </c>
      <c r="D47" s="3">
        <f>'[1]TCE - ANEXO IV - Preencher'!F56</f>
        <v>61418042000131</v>
      </c>
      <c r="E47" s="5" t="str">
        <f>'[1]TCE - ANEXO IV - Preencher'!G56</f>
        <v>CIRURGICA FERNANDES C.MAT.CIR.HOSP.SO.LTDA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1980119</v>
      </c>
      <c r="I47" s="6">
        <f>IF('[1]TCE - ANEXO IV - Preencher'!K56="","",'[1]TCE - ANEXO IV - Preencher'!K56)</f>
        <v>46121</v>
      </c>
      <c r="J47" s="5" t="str">
        <f>'[1]TCE - ANEXO IV - Preencher'!L56</f>
        <v>35260461418042000131550040019801191845645550</v>
      </c>
      <c r="K47" s="5" t="str">
        <f>IF(F47="B",LEFT('[1]TCE - ANEXO IV - Preencher'!M56,2),IF(F47="S",LEFT('[1]TCE - ANEXO IV - Preencher'!M56,7),IF('[1]TCE - ANEXO IV - Preencher'!H56="","")))</f>
        <v>35</v>
      </c>
      <c r="L47" s="7">
        <f>'[1]TCE - ANEXO IV - Preencher'!N56</f>
        <v>15954.94</v>
      </c>
    </row>
    <row r="48" spans="1:12" s="8" customFormat="1" ht="19.5" customHeight="1" x14ac:dyDescent="0.2">
      <c r="A48" s="3">
        <f>IFERROR(VLOOKUP(B48,'[1]DADOS (OCULTAR)'!$Q$3:$S$136,3,0),"")</f>
        <v>9767633000447</v>
      </c>
      <c r="B48" s="4" t="str">
        <f>'[1]TCE - ANEXO IV - Preencher'!C57</f>
        <v>HOSPITAL SILVIO MAGALHÃES - CG Nº 019/2022</v>
      </c>
      <c r="C48" s="4" t="str">
        <f>'[1]TCE - ANEXO IV - Preencher'!E57</f>
        <v>3.12 - Material Hospitalar</v>
      </c>
      <c r="D48" s="3">
        <f>'[1]TCE - ANEXO IV - Preencher'!F57</f>
        <v>5932624000160</v>
      </c>
      <c r="E48" s="5" t="str">
        <f>'[1]TCE - ANEXO IV - Preencher'!G57</f>
        <v>MEGAMED COMERCIO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26711</v>
      </c>
      <c r="I48" s="6">
        <f>IF('[1]TCE - ANEXO IV - Preencher'!K57="","",'[1]TCE - ANEXO IV - Preencher'!K57)</f>
        <v>46126</v>
      </c>
      <c r="J48" s="5" t="str">
        <f>'[1]TCE - ANEXO IV - Preencher'!L57</f>
        <v>26260405932624000160550010000267111488921407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199.5</v>
      </c>
    </row>
    <row r="49" spans="1:12" s="8" customFormat="1" ht="19.5" customHeight="1" x14ac:dyDescent="0.2">
      <c r="A49" s="3">
        <f>IFERROR(VLOOKUP(B49,'[1]DADOS (OCULTAR)'!$Q$3:$S$136,3,0),"")</f>
        <v>9767633000447</v>
      </c>
      <c r="B49" s="4" t="str">
        <f>'[1]TCE - ANEXO IV - Preencher'!C58</f>
        <v>HOSPITAL SILVIO MAGALHÃES - CG Nº 019/2022</v>
      </c>
      <c r="C49" s="4" t="str">
        <f>'[1]TCE - ANEXO IV - Preencher'!E58</f>
        <v>3.12 - Material Hospitalar</v>
      </c>
      <c r="D49" s="3">
        <f>'[1]TCE - ANEXO IV - Preencher'!F58</f>
        <v>58426628000990</v>
      </c>
      <c r="E49" s="5" t="str">
        <f>'[1]TCE - ANEXO IV - Preencher'!G58</f>
        <v>SAMTRONIC INDUSTRIA E COMERCIO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5843</v>
      </c>
      <c r="I49" s="6">
        <f>IF('[1]TCE - ANEXO IV - Preencher'!K58="","",'[1]TCE - ANEXO IV - Preencher'!K58)</f>
        <v>46126</v>
      </c>
      <c r="J49" s="5" t="str">
        <f>'[1]TCE - ANEXO IV - Preencher'!L58</f>
        <v>26260458426628000990550010000058431699253207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33930</v>
      </c>
    </row>
    <row r="50" spans="1:12" s="8" customFormat="1" ht="19.5" customHeight="1" x14ac:dyDescent="0.2">
      <c r="A50" s="3">
        <f>IFERROR(VLOOKUP(B50,'[1]DADOS (OCULTAR)'!$Q$3:$S$136,3,0),"")</f>
        <v>9767633000447</v>
      </c>
      <c r="B50" s="4" t="str">
        <f>'[1]TCE - ANEXO IV - Preencher'!C59</f>
        <v>HOSPITAL SILVIO MAGALHÃES - CG Nº 019/2022</v>
      </c>
      <c r="C50" s="4" t="str">
        <f>'[1]TCE - ANEXO IV - Preencher'!E59</f>
        <v>3.12 - Material Hospitalar</v>
      </c>
      <c r="D50" s="3">
        <f>'[1]TCE - ANEXO IV - Preencher'!F59</f>
        <v>11449180000290</v>
      </c>
      <c r="E50" s="5" t="str">
        <f>'[1]TCE - ANEXO IV - Preencher'!G59</f>
        <v>DPROSMED DISTRIBUIDORA DE PRODUTOS MEDICOS HOSPITALARES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33184</v>
      </c>
      <c r="I50" s="6">
        <f>IF('[1]TCE - ANEXO IV - Preencher'!K59="","",'[1]TCE - ANEXO IV - Preencher'!K59)</f>
        <v>46132</v>
      </c>
      <c r="J50" s="5" t="str">
        <f>'[1]TCE - ANEXO IV - Preencher'!L59</f>
        <v>26260411449180000290550010000331841000791177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329</v>
      </c>
    </row>
    <row r="51" spans="1:12" s="8" customFormat="1" ht="19.5" customHeight="1" x14ac:dyDescent="0.2">
      <c r="A51" s="3">
        <f>IFERROR(VLOOKUP(B51,'[1]DADOS (OCULTAR)'!$Q$3:$S$136,3,0),"")</f>
        <v>9767633000447</v>
      </c>
      <c r="B51" s="4" t="str">
        <f>'[1]TCE - ANEXO IV - Preencher'!C60</f>
        <v>HOSPITAL SILVIO MAGALHÃES - CG Nº 019/2022</v>
      </c>
      <c r="C51" s="4" t="str">
        <f>'[1]TCE - ANEXO IV - Preencher'!E60</f>
        <v>3.12 - Material Hospitalar</v>
      </c>
      <c r="D51" s="3">
        <f>'[1]TCE - ANEXO IV - Preencher'!F60</f>
        <v>5932624000160</v>
      </c>
      <c r="E51" s="5" t="str">
        <f>'[1]TCE - ANEXO IV - Preencher'!G60</f>
        <v>MEGAMED COMERCIO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26753</v>
      </c>
      <c r="I51" s="6">
        <f>IF('[1]TCE - ANEXO IV - Preencher'!K60="","",'[1]TCE - ANEXO IV - Preencher'!K60)</f>
        <v>46135</v>
      </c>
      <c r="J51" s="5" t="str">
        <f>'[1]TCE - ANEXO IV - Preencher'!L60</f>
        <v>26260405932624000160550010000267531415393052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1841.4</v>
      </c>
    </row>
    <row r="52" spans="1:12" s="8" customFormat="1" ht="19.5" customHeight="1" x14ac:dyDescent="0.2">
      <c r="A52" s="3">
        <f>IFERROR(VLOOKUP(B52,'[1]DADOS (OCULTAR)'!$Q$3:$S$136,3,0),"")</f>
        <v>9767633000447</v>
      </c>
      <c r="B52" s="4" t="str">
        <f>'[1]TCE - ANEXO IV - Preencher'!C61</f>
        <v>HOSPITAL SILVIO MAGALHÃES - CG Nº 019/2022</v>
      </c>
      <c r="C52" s="4" t="str">
        <f>'[1]TCE - ANEXO IV - Preencher'!E61</f>
        <v>3.12 - Material Hospitalar</v>
      </c>
      <c r="D52" s="3">
        <f>'[1]TCE - ANEXO IV - Preencher'!F61</f>
        <v>9441460000120</v>
      </c>
      <c r="E52" s="5" t="str">
        <f>'[1]TCE - ANEXO IV - Preencher'!G61</f>
        <v>PADRÃO DIST.DE PRODUTOS E EQUIP.HOSP.PADRE CALLOU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398720</v>
      </c>
      <c r="I52" s="6">
        <f>IF('[1]TCE - ANEXO IV - Preencher'!K61="","",'[1]TCE - ANEXO IV - Preencher'!K61)</f>
        <v>46135</v>
      </c>
      <c r="J52" s="5" t="str">
        <f>'[1]TCE - ANEXO IV - Preencher'!L61</f>
        <v>26260409441460000120550010003987201283079896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512.4</v>
      </c>
    </row>
    <row r="53" spans="1:12" s="8" customFormat="1" ht="19.5" customHeight="1" x14ac:dyDescent="0.2">
      <c r="A53" s="3">
        <f>IFERROR(VLOOKUP(B53,'[1]DADOS (OCULTAR)'!$Q$3:$S$136,3,0),"")</f>
        <v>9767633000447</v>
      </c>
      <c r="B53" s="4" t="str">
        <f>'[1]TCE - ANEXO IV - Preencher'!C62</f>
        <v>HOSPITAL SILVIO MAGALHÃES - CG Nº 019/2022</v>
      </c>
      <c r="C53" s="4" t="str">
        <f>'[1]TCE - ANEXO IV - Preencher'!E62</f>
        <v>3.12 - Material Hospitalar</v>
      </c>
      <c r="D53" s="3">
        <f>'[1]TCE - ANEXO IV - Preencher'!F62</f>
        <v>10779833000156</v>
      </c>
      <c r="E53" s="5" t="str">
        <f>'[1]TCE - ANEXO IV - Preencher'!G62</f>
        <v>MEDICAL MERCANTIL  DE APARELHAGEM MEDICA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670437</v>
      </c>
      <c r="I53" s="6">
        <f>IF('[1]TCE - ANEXO IV - Preencher'!K62="","",'[1]TCE - ANEXO IV - Preencher'!K62)</f>
        <v>46116</v>
      </c>
      <c r="J53" s="5" t="str">
        <f>'[1]TCE - ANEXO IV - Preencher'!L62</f>
        <v>26260410779833000156550010006704371672463002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140</v>
      </c>
    </row>
    <row r="54" spans="1:12" s="8" customFormat="1" ht="19.5" customHeight="1" x14ac:dyDescent="0.2">
      <c r="A54" s="3">
        <f>IFERROR(VLOOKUP(B54,'[1]DADOS (OCULTAR)'!$Q$3:$S$136,3,0),"")</f>
        <v>9767633000447</v>
      </c>
      <c r="B54" s="4" t="str">
        <f>'[1]TCE - ANEXO IV - Preencher'!C63</f>
        <v>HOSPITAL SILVIO MAGALHÃES - CG Nº 019/2022</v>
      </c>
      <c r="C54" s="4" t="str">
        <f>'[1]TCE - ANEXO IV - Preencher'!E63</f>
        <v>3.12 - Material Hospitalar</v>
      </c>
      <c r="D54" s="3">
        <f>'[1]TCE - ANEXO IV - Preencher'!F63</f>
        <v>5932624000160</v>
      </c>
      <c r="E54" s="5" t="str">
        <f>'[1]TCE - ANEXO IV - Preencher'!G63</f>
        <v>MEGAMED COMERCIO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26752</v>
      </c>
      <c r="I54" s="6">
        <f>IF('[1]TCE - ANEXO IV - Preencher'!K63="","",'[1]TCE - ANEXO IV - Preencher'!K63)</f>
        <v>46135</v>
      </c>
      <c r="J54" s="5" t="str">
        <f>'[1]TCE - ANEXO IV - Preencher'!L63</f>
        <v>26260405932624000160550010000267521487971322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711</v>
      </c>
    </row>
    <row r="55" spans="1:12" s="8" customFormat="1" ht="19.5" customHeight="1" x14ac:dyDescent="0.2">
      <c r="A55" s="3">
        <f>IFERROR(VLOOKUP(B55,'[1]DADOS (OCULTAR)'!$Q$3:$S$136,3,0),"")</f>
        <v>9767633000447</v>
      </c>
      <c r="B55" s="4" t="str">
        <f>'[1]TCE - ANEXO IV - Preencher'!C64</f>
        <v>HOSPITAL SILVIO MAGALHÃES - CG Nº 019/2022</v>
      </c>
      <c r="C55" s="4" t="str">
        <f>'[1]TCE - ANEXO IV - Preencher'!E64</f>
        <v>3.12 - Material Hospitalar</v>
      </c>
      <c r="D55" s="3">
        <f>'[1]TCE - ANEXO IV - Preencher'!F64</f>
        <v>11449180000290</v>
      </c>
      <c r="E55" s="5" t="str">
        <f>'[1]TCE - ANEXO IV - Preencher'!G64</f>
        <v>DPROSMED DISTRIBUIDORA DE PRODUTOS MEDICOS HOSPITALARES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33296</v>
      </c>
      <c r="I55" s="6">
        <f>IF('[1]TCE - ANEXO IV - Preencher'!K64="","",'[1]TCE - ANEXO IV - Preencher'!K64)</f>
        <v>46135</v>
      </c>
      <c r="J55" s="5" t="str">
        <f>'[1]TCE - ANEXO IV - Preencher'!L64</f>
        <v>26260411449180000290550010000332961000794270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5800</v>
      </c>
    </row>
    <row r="56" spans="1:12" s="8" customFormat="1" ht="19.5" customHeight="1" x14ac:dyDescent="0.2">
      <c r="A56" s="3">
        <f>IFERROR(VLOOKUP(B56,'[1]DADOS (OCULTAR)'!$Q$3:$S$136,3,0),"")</f>
        <v>9767633000447</v>
      </c>
      <c r="B56" s="4" t="str">
        <f>'[1]TCE - ANEXO IV - Preencher'!C65</f>
        <v>HOSPITAL SILVIO MAGALHÃES - CG Nº 019/2022</v>
      </c>
      <c r="C56" s="4" t="str">
        <f>'[1]TCE - ANEXO IV - Preencher'!E65</f>
        <v>3.12 - Material Hospitalar</v>
      </c>
      <c r="D56" s="3">
        <f>'[1]TCE - ANEXO IV - Preencher'!F65</f>
        <v>4614288000145</v>
      </c>
      <c r="E56" s="5" t="str">
        <f>'[1]TCE - ANEXO IV - Preencher'!G65</f>
        <v>DISK LIFE COMERCIO DE PRODUTOS CIRURGICOS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11804</v>
      </c>
      <c r="I56" s="6">
        <f>IF('[1]TCE - ANEXO IV - Preencher'!K65="","",'[1]TCE - ANEXO IV - Preencher'!K65)</f>
        <v>46135</v>
      </c>
      <c r="J56" s="5" t="str">
        <f>'[1]TCE - ANEXO IV - Preencher'!L65</f>
        <v>26260404614288000145550010000118041814906353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512</v>
      </c>
    </row>
    <row r="57" spans="1:12" s="8" customFormat="1" ht="19.5" customHeight="1" x14ac:dyDescent="0.2">
      <c r="A57" s="3">
        <f>IFERROR(VLOOKUP(B57,'[1]DADOS (OCULTAR)'!$Q$3:$S$136,3,0),"")</f>
        <v>9767633000447</v>
      </c>
      <c r="B57" s="4" t="str">
        <f>'[1]TCE - ANEXO IV - Preencher'!C66</f>
        <v>HOSPITAL SILVIO MAGALHÃES - CG Nº 019/2022</v>
      </c>
      <c r="C57" s="4" t="str">
        <f>'[1]TCE - ANEXO IV - Preencher'!E66</f>
        <v>3.12 - Material Hospitalar</v>
      </c>
      <c r="D57" s="3">
        <f>'[1]TCE - ANEXO IV - Preencher'!F66</f>
        <v>10779833000156</v>
      </c>
      <c r="E57" s="5" t="str">
        <f>'[1]TCE - ANEXO IV - Preencher'!G66</f>
        <v>MEDICAL MERCANTIL  DE APARELHAGEM MEDICA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672488</v>
      </c>
      <c r="I57" s="6">
        <f>IF('[1]TCE - ANEXO IV - Preencher'!K66="","",'[1]TCE - ANEXO IV - Preencher'!K66)</f>
        <v>46136</v>
      </c>
      <c r="J57" s="5" t="str">
        <f>'[1]TCE - ANEXO IV - Preencher'!L66</f>
        <v>26260410779833000156550010006724881674514001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969</v>
      </c>
    </row>
    <row r="58" spans="1:12" s="8" customFormat="1" ht="19.5" customHeight="1" x14ac:dyDescent="0.2">
      <c r="A58" s="3">
        <f>IFERROR(VLOOKUP(B58,'[1]DADOS (OCULTAR)'!$Q$3:$S$136,3,0),"")</f>
        <v>9767633000447</v>
      </c>
      <c r="B58" s="4" t="str">
        <f>'[1]TCE - ANEXO IV - Preencher'!C67</f>
        <v>HOSPITAL SILVIO MAGALHÃES - CG Nº 019/2022</v>
      </c>
      <c r="C58" s="4" t="str">
        <f>'[1]TCE - ANEXO IV - Preencher'!E67</f>
        <v>3.12 - Material Hospitalar</v>
      </c>
      <c r="D58" s="3">
        <f>'[1]TCE - ANEXO IV - Preencher'!F67</f>
        <v>3817043000152</v>
      </c>
      <c r="E58" s="5" t="str">
        <f>'[1]TCE - ANEXO IV - Preencher'!G67</f>
        <v>PHARMAPLUS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92740</v>
      </c>
      <c r="I58" s="6">
        <f>IF('[1]TCE - ANEXO IV - Preencher'!K67="","",'[1]TCE - ANEXO IV - Preencher'!K67)</f>
        <v>46135</v>
      </c>
      <c r="J58" s="5" t="str">
        <f>'[1]TCE - ANEXO IV - Preencher'!L67</f>
        <v>26260403817043000152550010000927401512212754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16800</v>
      </c>
    </row>
    <row r="59" spans="1:12" s="8" customFormat="1" ht="19.5" customHeight="1" x14ac:dyDescent="0.2">
      <c r="A59" s="3">
        <f>IFERROR(VLOOKUP(B59,'[1]DADOS (OCULTAR)'!$Q$3:$S$136,3,0),"")</f>
        <v>9767633000447</v>
      </c>
      <c r="B59" s="4" t="str">
        <f>'[1]TCE - ANEXO IV - Preencher'!C68</f>
        <v>HOSPITAL SILVIO MAGALHÃES - CG Nº 019/2022</v>
      </c>
      <c r="C59" s="4" t="str">
        <f>'[1]TCE - ANEXO IV - Preencher'!E68</f>
        <v>3.12 - Material Hospitalar</v>
      </c>
      <c r="D59" s="3">
        <f>'[1]TCE - ANEXO IV - Preencher'!F68</f>
        <v>8674752000140</v>
      </c>
      <c r="E59" s="5" t="str">
        <f>'[1]TCE - ANEXO IV - Preencher'!G68</f>
        <v>CIRURGICA MONTEBELLO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255541</v>
      </c>
      <c r="I59" s="6">
        <f>IF('[1]TCE - ANEXO IV - Preencher'!K68="","",'[1]TCE - ANEXO IV - Preencher'!K68)</f>
        <v>46141</v>
      </c>
      <c r="J59" s="5" t="str">
        <f>'[1]TCE - ANEXO IV - Preencher'!L68</f>
        <v>26260408674752000140550010002555411214295990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201.68</v>
      </c>
    </row>
    <row r="60" spans="1:12" s="8" customFormat="1" ht="19.5" customHeight="1" x14ac:dyDescent="0.2">
      <c r="A60" s="3">
        <f>IFERROR(VLOOKUP(B60,'[1]DADOS (OCULTAR)'!$Q$3:$S$136,3,0),"")</f>
        <v>9767633000447</v>
      </c>
      <c r="B60" s="4" t="str">
        <f>'[1]TCE - ANEXO IV - Preencher'!C69</f>
        <v>HOSPITAL SILVIO MAGALHÃES - CG Nº 019/2022</v>
      </c>
      <c r="C60" s="4" t="str">
        <f>'[1]TCE - ANEXO IV - Preencher'!E69</f>
        <v>3.12 - Material Hospitalar</v>
      </c>
      <c r="D60" s="3">
        <f>'[1]TCE - ANEXO IV - Preencher'!F69</f>
        <v>11449180000290</v>
      </c>
      <c r="E60" s="5" t="str">
        <f>'[1]TCE - ANEXO IV - Preencher'!G69</f>
        <v>DPROSMED DISTRIBUIDORA DE PRODUTOS MEDICOS HOSPITALARES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33486</v>
      </c>
      <c r="I60" s="6">
        <f>IF('[1]TCE - ANEXO IV - Preencher'!K69="","",'[1]TCE - ANEXO IV - Preencher'!K69)</f>
        <v>46141</v>
      </c>
      <c r="J60" s="5" t="str">
        <f>'[1]TCE - ANEXO IV - Preencher'!L69</f>
        <v>26260411449180000290550010000334861000799390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2060.5</v>
      </c>
    </row>
    <row r="61" spans="1:12" s="8" customFormat="1" ht="19.5" customHeight="1" x14ac:dyDescent="0.2">
      <c r="A61" s="3">
        <f>IFERROR(VLOOKUP(B61,'[1]DADOS (OCULTAR)'!$Q$3:$S$136,3,0),"")</f>
        <v>9767633000447</v>
      </c>
      <c r="B61" s="4" t="str">
        <f>'[1]TCE - ANEXO IV - Preencher'!C70</f>
        <v>HOSPITAL SILVIO MAGALHÃES - CG Nº 019/2022</v>
      </c>
      <c r="C61" s="4" t="str">
        <f>'[1]TCE - ANEXO IV - Preencher'!E70</f>
        <v>3.12 - Material Hospitalar</v>
      </c>
      <c r="D61" s="3">
        <f>'[1]TCE - ANEXO IV - Preencher'!F70</f>
        <v>55111043000136</v>
      </c>
      <c r="E61" s="5" t="str">
        <f>'[1]TCE - ANEXO IV - Preencher'!G70</f>
        <v>A5 DIST ATACADISTA DE PRODTOS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4782</v>
      </c>
      <c r="I61" s="6">
        <f>IF('[1]TCE - ANEXO IV - Preencher'!K70="","",'[1]TCE - ANEXO IV - Preencher'!K70)</f>
        <v>46141</v>
      </c>
      <c r="J61" s="5" t="str">
        <f>'[1]TCE - ANEXO IV - Preencher'!L70</f>
        <v>26260455111043000136550010000047821287475983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397</v>
      </c>
    </row>
    <row r="62" spans="1:12" s="8" customFormat="1" ht="19.5" customHeight="1" x14ac:dyDescent="0.2">
      <c r="A62" s="3">
        <f>IFERROR(VLOOKUP(B62,'[1]DADOS (OCULTAR)'!$Q$3:$S$136,3,0),"")</f>
        <v>9767633000447</v>
      </c>
      <c r="B62" s="4" t="str">
        <f>'[1]TCE - ANEXO IV - Preencher'!C71</f>
        <v>HOSPITAL SILVIO MAGALHÃES - CG Nº 019/2022</v>
      </c>
      <c r="C62" s="4" t="str">
        <f>'[1]TCE - ANEXO IV - Preencher'!E71</f>
        <v>3.12 - Material Hospitalar</v>
      </c>
      <c r="D62" s="3">
        <f>'[1]TCE - ANEXO IV - Preencher'!F71</f>
        <v>11449180000100</v>
      </c>
      <c r="E62" s="5" t="str">
        <f>'[1]TCE - ANEXO IV - Preencher'!G71</f>
        <v>DPROSMED DISTRIBUIDORA DE PRODUTOS MEDICOS HOSPITALARES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94926</v>
      </c>
      <c r="I62" s="6">
        <f>IF('[1]TCE - ANEXO IV - Preencher'!K71="","",'[1]TCE - ANEXO IV - Preencher'!K71)</f>
        <v>46141</v>
      </c>
      <c r="J62" s="5" t="str">
        <f>'[1]TCE - ANEXO IV - Preencher'!L71</f>
        <v>26260411449180000100550010000949261000799491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1549</v>
      </c>
    </row>
    <row r="63" spans="1:12" s="8" customFormat="1" ht="19.5" customHeight="1" x14ac:dyDescent="0.2">
      <c r="A63" s="3">
        <f>IFERROR(VLOOKUP(B63,'[1]DADOS (OCULTAR)'!$Q$3:$S$136,3,0),"")</f>
        <v>9767633000447</v>
      </c>
      <c r="B63" s="4" t="str">
        <f>'[1]TCE - ANEXO IV - Preencher'!C72</f>
        <v>HOSPITAL SILVIO MAGALHÃES - CG Nº 019/2022</v>
      </c>
      <c r="C63" s="4" t="str">
        <f>'[1]TCE - ANEXO IV - Preencher'!E72</f>
        <v>3.4 - Material Farmacológico</v>
      </c>
      <c r="D63" s="3">
        <f>'[1]TCE - ANEXO IV - Preencher'!F72</f>
        <v>23664355000180</v>
      </c>
      <c r="E63" s="5" t="str">
        <f>'[1]TCE - ANEXO IV - Preencher'!G72</f>
        <v>INJEMED MEDICAMENTOS ESPECIAIS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39059</v>
      </c>
      <c r="I63" s="6">
        <f>IF('[1]TCE - ANEXO IV - Preencher'!K72="","",'[1]TCE - ANEXO IV - Preencher'!K72)</f>
        <v>46100</v>
      </c>
      <c r="J63" s="5" t="str">
        <f>'[1]TCE - ANEXO IV - Preencher'!L72</f>
        <v>31260323664355000180550010000390591136590195</v>
      </c>
      <c r="K63" s="5" t="str">
        <f>IF(F63="B",LEFT('[1]TCE - ANEXO IV - Preencher'!M72,2),IF(F63="S",LEFT('[1]TCE - ANEXO IV - Preencher'!M72,7),IF('[1]TCE - ANEXO IV - Preencher'!H72="","")))</f>
        <v>31</v>
      </c>
      <c r="L63" s="7">
        <f>'[1]TCE - ANEXO IV - Preencher'!N72</f>
        <v>1650</v>
      </c>
    </row>
    <row r="64" spans="1:12" s="8" customFormat="1" ht="19.5" customHeight="1" x14ac:dyDescent="0.2">
      <c r="A64" s="3">
        <f>IFERROR(VLOOKUP(B64,'[1]DADOS (OCULTAR)'!$Q$3:$S$136,3,0),"")</f>
        <v>9767633000447</v>
      </c>
      <c r="B64" s="4" t="str">
        <f>'[1]TCE - ANEXO IV - Preencher'!C73</f>
        <v>HOSPITAL SILVIO MAGALHÃES - CG Nº 019/2022</v>
      </c>
      <c r="C64" s="4" t="str">
        <f>'[1]TCE - ANEXO IV - Preencher'!E73</f>
        <v>3.4 - Material Farmacológico</v>
      </c>
      <c r="D64" s="3">
        <f>'[1]TCE - ANEXO IV - Preencher'!F73</f>
        <v>11449180000100</v>
      </c>
      <c r="E64" s="5" t="str">
        <f>'[1]TCE - ANEXO IV - Preencher'!G73</f>
        <v>DPROSMED DISTRIBUIDORA DE PRODUTOS MEDICOS HOSPITALARES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93656</v>
      </c>
      <c r="I64" s="6">
        <f>IF('[1]TCE - ANEXO IV - Preencher'!K73="","",'[1]TCE - ANEXO IV - Preencher'!K73)</f>
        <v>46114</v>
      </c>
      <c r="J64" s="5" t="str">
        <f>'[1]TCE - ANEXO IV - Preencher'!L73</f>
        <v>26260411449180000100550010000936561000779880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6173.28</v>
      </c>
    </row>
    <row r="65" spans="1:12" s="8" customFormat="1" ht="19.5" customHeight="1" x14ac:dyDescent="0.2">
      <c r="A65" s="3">
        <f>IFERROR(VLOOKUP(B65,'[1]DADOS (OCULTAR)'!$Q$3:$S$136,3,0),"")</f>
        <v>9767633000447</v>
      </c>
      <c r="B65" s="4" t="str">
        <f>'[1]TCE - ANEXO IV - Preencher'!C74</f>
        <v>HOSPITAL SILVIO MAGALHÃES - CG Nº 019/2022</v>
      </c>
      <c r="C65" s="4" t="str">
        <f>'[1]TCE - ANEXO IV - Preencher'!E74</f>
        <v>3.4 - Material Farmacológico</v>
      </c>
      <c r="D65" s="3">
        <f>'[1]TCE - ANEXO IV - Preencher'!F74</f>
        <v>10854165000184</v>
      </c>
      <c r="E65" s="5" t="str">
        <f>'[1]TCE - ANEXO IV - Preencher'!G74</f>
        <v>F &amp; F DISTRIBUIDORA DE PRODUTOS FARMACEUTICOS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358543</v>
      </c>
      <c r="I65" s="6">
        <f>IF('[1]TCE - ANEXO IV - Preencher'!K74="","",'[1]TCE - ANEXO IV - Preencher'!K74)</f>
        <v>46118</v>
      </c>
      <c r="J65" s="5" t="str">
        <f>'[1]TCE - ANEXO IV - Preencher'!L74</f>
        <v>26260410854165000184550010003585431218023173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2098.1999999999998</v>
      </c>
    </row>
    <row r="66" spans="1:12" s="8" customFormat="1" ht="19.5" customHeight="1" x14ac:dyDescent="0.2">
      <c r="A66" s="3">
        <f>IFERROR(VLOOKUP(B66,'[1]DADOS (OCULTAR)'!$Q$3:$S$136,3,0),"")</f>
        <v>9767633000447</v>
      </c>
      <c r="B66" s="4" t="str">
        <f>'[1]TCE - ANEXO IV - Preencher'!C75</f>
        <v>HOSPITAL SILVIO MAGALHÃES - CG Nº 019/2022</v>
      </c>
      <c r="C66" s="4" t="str">
        <f>'[1]TCE - ANEXO IV - Preencher'!E75</f>
        <v>3.4 - Material Farmacológico</v>
      </c>
      <c r="D66" s="3">
        <f>'[1]TCE - ANEXO IV - Preencher'!F75</f>
        <v>22580510000118</v>
      </c>
      <c r="E66" s="5" t="str">
        <f>'[1]TCE - ANEXO IV - Preencher'!G75</f>
        <v>UNIFAR DISTRIBUIDORA DE MEDICAMENTOS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76494</v>
      </c>
      <c r="I66" s="6">
        <f>IF('[1]TCE - ANEXO IV - Preencher'!K75="","",'[1]TCE - ANEXO IV - Preencher'!K75)</f>
        <v>46118</v>
      </c>
      <c r="J66" s="5" t="str">
        <f>'[1]TCE - ANEXO IV - Preencher'!L75</f>
        <v>26260422580510000118550010000764941000655179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1830</v>
      </c>
    </row>
    <row r="67" spans="1:12" s="8" customFormat="1" ht="19.5" customHeight="1" x14ac:dyDescent="0.2">
      <c r="A67" s="3">
        <f>IFERROR(VLOOKUP(B67,'[1]DADOS (OCULTAR)'!$Q$3:$S$136,3,0),"")</f>
        <v>9767633000447</v>
      </c>
      <c r="B67" s="4" t="str">
        <f>'[1]TCE - ANEXO IV - Preencher'!C76</f>
        <v>HOSPITAL SILVIO MAGALHÃES - CG Nº 019/2022</v>
      </c>
      <c r="C67" s="4" t="str">
        <f>'[1]TCE - ANEXO IV - Preencher'!E76</f>
        <v>3.4 - Material Farmacológico</v>
      </c>
      <c r="D67" s="3">
        <f>'[1]TCE - ANEXO IV - Preencher'!F76</f>
        <v>23664355000180</v>
      </c>
      <c r="E67" s="5" t="str">
        <f>'[1]TCE - ANEXO IV - Preencher'!G76</f>
        <v>INJEMED MEDICAMENTOS ESPECIAIS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39239</v>
      </c>
      <c r="I67" s="6">
        <f>IF('[1]TCE - ANEXO IV - Preencher'!K76="","",'[1]TCE - ANEXO IV - Preencher'!K76)</f>
        <v>46107</v>
      </c>
      <c r="J67" s="5" t="str">
        <f>'[1]TCE - ANEXO IV - Preencher'!L76</f>
        <v>31260323664355000180550010000392391173146749</v>
      </c>
      <c r="K67" s="5" t="str">
        <f>IF(F67="B",LEFT('[1]TCE - ANEXO IV - Preencher'!M76,2),IF(F67="S",LEFT('[1]TCE - ANEXO IV - Preencher'!M76,7),IF('[1]TCE - ANEXO IV - Preencher'!H76="","")))</f>
        <v>31</v>
      </c>
      <c r="L67" s="7">
        <f>'[1]TCE - ANEXO IV - Preencher'!N76</f>
        <v>295</v>
      </c>
    </row>
    <row r="68" spans="1:12" s="8" customFormat="1" ht="19.5" customHeight="1" x14ac:dyDescent="0.2">
      <c r="A68" s="3">
        <f>IFERROR(VLOOKUP(B68,'[1]DADOS (OCULTAR)'!$Q$3:$S$136,3,0),"")</f>
        <v>9767633000447</v>
      </c>
      <c r="B68" s="4" t="str">
        <f>'[1]TCE - ANEXO IV - Preencher'!C77</f>
        <v>HOSPITAL SILVIO MAGALHÃES - CG Nº 019/2022</v>
      </c>
      <c r="C68" s="4" t="str">
        <f>'[1]TCE - ANEXO IV - Preencher'!E77</f>
        <v>3.4 - Material Farmacológico</v>
      </c>
      <c r="D68" s="3">
        <f>'[1]TCE - ANEXO IV - Preencher'!F77</f>
        <v>21939878000167</v>
      </c>
      <c r="E68" s="5" t="str">
        <f>'[1]TCE - ANEXO IV - Preencher'!G77</f>
        <v>BEM ESTAR PRODUTOS FARMACEUTICOS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13383</v>
      </c>
      <c r="I68" s="6">
        <f>IF('[1]TCE - ANEXO IV - Preencher'!K77="","",'[1]TCE - ANEXO IV - Preencher'!K77)</f>
        <v>46119</v>
      </c>
      <c r="J68" s="5" t="str">
        <f>'[1]TCE - ANEXO IV - Preencher'!L77</f>
        <v>26260421939878000167550010000133831154090000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2084.6999999999998</v>
      </c>
    </row>
    <row r="69" spans="1:12" s="8" customFormat="1" ht="19.5" customHeight="1" x14ac:dyDescent="0.2">
      <c r="A69" s="3">
        <f>IFERROR(VLOOKUP(B69,'[1]DADOS (OCULTAR)'!$Q$3:$S$136,3,0),"")</f>
        <v>9767633000447</v>
      </c>
      <c r="B69" s="4" t="str">
        <f>'[1]TCE - ANEXO IV - Preencher'!C78</f>
        <v>HOSPITAL SILVIO MAGALHÃES - CG Nº 019/2022</v>
      </c>
      <c r="C69" s="4" t="str">
        <f>'[1]TCE - ANEXO IV - Preencher'!E78</f>
        <v>3.4 - Material Farmacológico</v>
      </c>
      <c r="D69" s="3">
        <f>'[1]TCE - ANEXO IV - Preencher'!F78</f>
        <v>12882932000194</v>
      </c>
      <c r="E69" s="5" t="str">
        <f>'[1]TCE - ANEXO IV - Preencher'!G78</f>
        <v>EXOMED COMERCIO ATACADISTA DE MEDICAMENTOS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198493</v>
      </c>
      <c r="I69" s="6">
        <f>IF('[1]TCE - ANEXO IV - Preencher'!K78="","",'[1]TCE - ANEXO IV - Preencher'!K78)</f>
        <v>46118</v>
      </c>
      <c r="J69" s="5" t="str">
        <f>'[1]TCE - ANEXO IV - Preencher'!L78</f>
        <v>26260412882932000194550010001984931211307287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2011.6</v>
      </c>
    </row>
    <row r="70" spans="1:12" s="8" customFormat="1" ht="19.5" customHeight="1" x14ac:dyDescent="0.2">
      <c r="A70" s="3">
        <f>IFERROR(VLOOKUP(B70,'[1]DADOS (OCULTAR)'!$Q$3:$S$136,3,0),"")</f>
        <v>9767633000447</v>
      </c>
      <c r="B70" s="4" t="str">
        <f>'[1]TCE - ANEXO IV - Preencher'!C79</f>
        <v>HOSPITAL SILVIO MAGALHÃES - CG Nº 019/2022</v>
      </c>
      <c r="C70" s="4" t="str">
        <f>'[1]TCE - ANEXO IV - Preencher'!E79</f>
        <v>3.4 - Material Farmacológico</v>
      </c>
      <c r="D70" s="3">
        <f>'[1]TCE - ANEXO IV - Preencher'!F79</f>
        <v>8778201000126</v>
      </c>
      <c r="E70" s="5" t="str">
        <f>'[1]TCE - ANEXO IV - Preencher'!G79</f>
        <v>DROGAFONTE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533136</v>
      </c>
      <c r="I70" s="6">
        <f>IF('[1]TCE - ANEXO IV - Preencher'!K79="","",'[1]TCE - ANEXO IV - Preencher'!K79)</f>
        <v>46114</v>
      </c>
      <c r="J70" s="5" t="str">
        <f>'[1]TCE - ANEXO IV - Preencher'!L79</f>
        <v>26260408778201000126550010005331361326954233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3493.51</v>
      </c>
    </row>
    <row r="71" spans="1:12" s="8" customFormat="1" ht="19.5" customHeight="1" x14ac:dyDescent="0.2">
      <c r="A71" s="3">
        <f>IFERROR(VLOOKUP(B71,'[1]DADOS (OCULTAR)'!$Q$3:$S$136,3,0),"")</f>
        <v>9767633000447</v>
      </c>
      <c r="B71" s="4" t="str">
        <f>'[1]TCE - ANEXO IV - Preencher'!C80</f>
        <v>HOSPITAL SILVIO MAGALHÃES - CG Nº 019/2022</v>
      </c>
      <c r="C71" s="4" t="str">
        <f>'[1]TCE - ANEXO IV - Preencher'!E80</f>
        <v>3.4 - Material Farmacológico</v>
      </c>
      <c r="D71" s="3">
        <f>'[1]TCE - ANEXO IV - Preencher'!F80</f>
        <v>8958628000106</v>
      </c>
      <c r="E71" s="5" t="str">
        <f>'[1]TCE - ANEXO IV - Preencher'!G80</f>
        <v>ONCOEXO DISTRIBUIDORA DE MEDICAMENTOS LTDA</v>
      </c>
      <c r="F71" s="5" t="str">
        <f>'[1]TCE - ANEXO IV - Preencher'!H80</f>
        <v>S</v>
      </c>
      <c r="G71" s="5" t="str">
        <f>'[1]TCE - ANEXO IV - Preencher'!I80</f>
        <v>S</v>
      </c>
      <c r="H71" s="5" t="str">
        <f>'[1]TCE - ANEXO IV - Preencher'!J80</f>
        <v>55226</v>
      </c>
      <c r="I71" s="6">
        <f>IF('[1]TCE - ANEXO IV - Preencher'!K80="","",'[1]TCE - ANEXO IV - Preencher'!K80)</f>
        <v>46120</v>
      </c>
      <c r="J71" s="5" t="str">
        <f>'[1]TCE - ANEXO IV - Preencher'!L80</f>
        <v>26260408958628000106550010000552261147262223</v>
      </c>
      <c r="K71" s="5" t="str">
        <f>IF(F71="B",LEFT('[1]TCE - ANEXO IV - Preencher'!M80,2),IF(F71="S",LEFT('[1]TCE - ANEXO IV - Preencher'!M80,7),IF('[1]TCE - ANEXO IV - Preencher'!H80="","")))</f>
        <v>26 -  P</v>
      </c>
      <c r="L71" s="7">
        <f>'[1]TCE - ANEXO IV - Preencher'!N80</f>
        <v>5842.05</v>
      </c>
    </row>
    <row r="72" spans="1:12" s="8" customFormat="1" ht="19.5" customHeight="1" x14ac:dyDescent="0.2">
      <c r="A72" s="3">
        <f>IFERROR(VLOOKUP(B72,'[1]DADOS (OCULTAR)'!$Q$3:$S$136,3,0),"")</f>
        <v>9767633000447</v>
      </c>
      <c r="B72" s="4" t="str">
        <f>'[1]TCE - ANEXO IV - Preencher'!C81</f>
        <v>HOSPITAL SILVIO MAGALHÃES - CG Nº 019/2022</v>
      </c>
      <c r="C72" s="4" t="str">
        <f>'[1]TCE - ANEXO IV - Preencher'!E81</f>
        <v>3.4 - Material Farmacológico</v>
      </c>
      <c r="D72" s="3">
        <f>'[1]TCE - ANEXO IV - Preencher'!F81</f>
        <v>21381761000100</v>
      </c>
      <c r="E72" s="5" t="str">
        <f>'[1]TCE - ANEXO IV - Preencher'!G81</f>
        <v>SIX DISTRIBUIDORA HOSPITALAR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88217</v>
      </c>
      <c r="I72" s="6">
        <f>IF('[1]TCE - ANEXO IV - Preencher'!K81="","",'[1]TCE - ANEXO IV - Preencher'!K81)</f>
        <v>46120</v>
      </c>
      <c r="J72" s="5" t="str">
        <f>'[1]TCE - ANEXO IV - Preencher'!L81</f>
        <v>26260421381761000100550010000882171278977969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6263.06</v>
      </c>
    </row>
    <row r="73" spans="1:12" s="8" customFormat="1" ht="19.5" customHeight="1" x14ac:dyDescent="0.2">
      <c r="A73" s="3">
        <f>IFERROR(VLOOKUP(B73,'[1]DADOS (OCULTAR)'!$Q$3:$S$136,3,0),"")</f>
        <v>9767633000447</v>
      </c>
      <c r="B73" s="4" t="str">
        <f>'[1]TCE - ANEXO IV - Preencher'!C82</f>
        <v>HOSPITAL SILVIO MAGALHÃES - CG Nº 019/2022</v>
      </c>
      <c r="C73" s="4" t="str">
        <f>'[1]TCE - ANEXO IV - Preencher'!E82</f>
        <v>3.4 - Material Farmacológico</v>
      </c>
      <c r="D73" s="3">
        <f>'[1]TCE - ANEXO IV - Preencher'!F82</f>
        <v>11449180000100</v>
      </c>
      <c r="E73" s="5" t="str">
        <f>'[1]TCE - ANEXO IV - Preencher'!G82</f>
        <v>DPROSMED DISTRIBUIDORA DE PRODUTOS MEDICOS HOSPITALARES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93817</v>
      </c>
      <c r="I73" s="6">
        <f>IF('[1]TCE - ANEXO IV - Preencher'!K82="","",'[1]TCE - ANEXO IV - Preencher'!K82)</f>
        <v>46120</v>
      </c>
      <c r="J73" s="5" t="str">
        <f>'[1]TCE - ANEXO IV - Preencher'!L82</f>
        <v>26260411449180000100550010000938171000782280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837.15</v>
      </c>
    </row>
    <row r="74" spans="1:12" s="8" customFormat="1" ht="19.5" customHeight="1" x14ac:dyDescent="0.2">
      <c r="A74" s="3">
        <f>IFERROR(VLOOKUP(B74,'[1]DADOS (OCULTAR)'!$Q$3:$S$136,3,0),"")</f>
        <v>9767633000447</v>
      </c>
      <c r="B74" s="4" t="str">
        <f>'[1]TCE - ANEXO IV - Preencher'!C83</f>
        <v>HOSPITAL SILVIO MAGALHÃES - CG Nº 019/2022</v>
      </c>
      <c r="C74" s="4" t="str">
        <f>'[1]TCE - ANEXO IV - Preencher'!E83</f>
        <v>3.4 - Material Farmacológico</v>
      </c>
      <c r="D74" s="3">
        <f>'[1]TCE - ANEXO IV - Preencher'!F83</f>
        <v>11449180000100</v>
      </c>
      <c r="E74" s="5" t="str">
        <f>'[1]TCE - ANEXO IV - Preencher'!G83</f>
        <v>DPROSMED DISTRIBUIDORA DE PRODUTOS MEDICOS HOSPITALARES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93836</v>
      </c>
      <c r="I74" s="6">
        <f>IF('[1]TCE - ANEXO IV - Preencher'!K83="","",'[1]TCE - ANEXO IV - Preencher'!K83)</f>
        <v>46120</v>
      </c>
      <c r="J74" s="5" t="str">
        <f>'[1]TCE - ANEXO IV - Preencher'!L83</f>
        <v>26260411449180000100550010000938361000782552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1434.3</v>
      </c>
    </row>
    <row r="75" spans="1:12" s="8" customFormat="1" ht="19.5" customHeight="1" x14ac:dyDescent="0.2">
      <c r="A75" s="3">
        <f>IFERROR(VLOOKUP(B75,'[1]DADOS (OCULTAR)'!$Q$3:$S$136,3,0),"")</f>
        <v>9767633000447</v>
      </c>
      <c r="B75" s="4" t="str">
        <f>'[1]TCE - ANEXO IV - Preencher'!C84</f>
        <v>HOSPITAL SILVIO MAGALHÃES - CG Nº 019/2022</v>
      </c>
      <c r="C75" s="4" t="str">
        <f>'[1]TCE - ANEXO IV - Preencher'!E84</f>
        <v>3.4 - Material Farmacológico</v>
      </c>
      <c r="D75" s="3">
        <f>'[1]TCE - ANEXO IV - Preencher'!F84</f>
        <v>12882932000194</v>
      </c>
      <c r="E75" s="5" t="str">
        <f>'[1]TCE - ANEXO IV - Preencher'!G84</f>
        <v>EXOMED COMERCIO ATACADISTA DE MEDICAMENTOS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198623</v>
      </c>
      <c r="I75" s="6">
        <f>IF('[1]TCE - ANEXO IV - Preencher'!K84="","",'[1]TCE - ANEXO IV - Preencher'!K84)</f>
        <v>46121</v>
      </c>
      <c r="J75" s="5" t="str">
        <f>'[1]TCE - ANEXO IV - Preencher'!L84</f>
        <v>26260412882932000194550010001986231300929247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14014.76</v>
      </c>
    </row>
    <row r="76" spans="1:12" s="8" customFormat="1" ht="19.5" customHeight="1" x14ac:dyDescent="0.2">
      <c r="A76" s="3">
        <f>IFERROR(VLOOKUP(B76,'[1]DADOS (OCULTAR)'!$Q$3:$S$136,3,0),"")</f>
        <v>9767633000447</v>
      </c>
      <c r="B76" s="4" t="str">
        <f>'[1]TCE - ANEXO IV - Preencher'!C85</f>
        <v>HOSPITAL SILVIO MAGALHÃES - CG Nº 019/2022</v>
      </c>
      <c r="C76" s="4" t="str">
        <f>'[1]TCE - ANEXO IV - Preencher'!E85</f>
        <v>3.4 - Material Farmacológico</v>
      </c>
      <c r="D76" s="3">
        <f>'[1]TCE - ANEXO IV - Preencher'!F85</f>
        <v>8674752000140</v>
      </c>
      <c r="E76" s="5" t="str">
        <f>'[1]TCE - ANEXO IV - Preencher'!G85</f>
        <v>CIRURGICA MONTEBELLO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254319</v>
      </c>
      <c r="I76" s="6">
        <f>IF('[1]TCE - ANEXO IV - Preencher'!K85="","",'[1]TCE - ANEXO IV - Preencher'!K85)</f>
        <v>46120</v>
      </c>
      <c r="J76" s="5" t="str">
        <f>'[1]TCE - ANEXO IV - Preencher'!L85</f>
        <v>26260408674752000140550010002543191471956337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5078.88</v>
      </c>
    </row>
    <row r="77" spans="1:12" s="8" customFormat="1" ht="19.5" customHeight="1" x14ac:dyDescent="0.2">
      <c r="A77" s="3">
        <f>IFERROR(VLOOKUP(B77,'[1]DADOS (OCULTAR)'!$Q$3:$S$136,3,0),"")</f>
        <v>9767633000447</v>
      </c>
      <c r="B77" s="4" t="str">
        <f>'[1]TCE - ANEXO IV - Preencher'!C86</f>
        <v>HOSPITAL SILVIO MAGALHÃES - CG Nº 019/2022</v>
      </c>
      <c r="C77" s="4" t="str">
        <f>'[1]TCE - ANEXO IV - Preencher'!E86</f>
        <v>3.4 - Material Farmacológico</v>
      </c>
      <c r="D77" s="3">
        <f>'[1]TCE - ANEXO IV - Preencher'!F86</f>
        <v>21596736000144</v>
      </c>
      <c r="E77" s="5" t="str">
        <f>'[1]TCE - ANEXO IV - Preencher'!G86</f>
        <v>ULTRAMEGA DISTRIBUIDORA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291595</v>
      </c>
      <c r="I77" s="6">
        <f>IF('[1]TCE - ANEXO IV - Preencher'!K86="","",'[1]TCE - ANEXO IV - Preencher'!K86)</f>
        <v>46121</v>
      </c>
      <c r="J77" s="5" t="str">
        <f>'[1]TCE - ANEXO IV - Preencher'!L86</f>
        <v>26260421596736000144550010002915951029337282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327.73</v>
      </c>
    </row>
    <row r="78" spans="1:12" s="8" customFormat="1" ht="19.5" customHeight="1" x14ac:dyDescent="0.2">
      <c r="A78" s="3">
        <f>IFERROR(VLOOKUP(B78,'[1]DADOS (OCULTAR)'!$Q$3:$S$136,3,0),"")</f>
        <v>9767633000447</v>
      </c>
      <c r="B78" s="4" t="str">
        <f>'[1]TCE - ANEXO IV - Preencher'!C87</f>
        <v>HOSPITAL SILVIO MAGALHÃES - CG Nº 019/2022</v>
      </c>
      <c r="C78" s="4" t="str">
        <f>'[1]TCE - ANEXO IV - Preencher'!E87</f>
        <v>3.4 - Material Farmacológico</v>
      </c>
      <c r="D78" s="3">
        <f>'[1]TCE - ANEXO IV - Preencher'!F87</f>
        <v>10854165000184</v>
      </c>
      <c r="E78" s="5" t="str">
        <f>'[1]TCE - ANEXO IV - Preencher'!G87</f>
        <v>F &amp; F DISTRIBUIDORA DE PRODUTOS FARMACEUTICOS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358913</v>
      </c>
      <c r="I78" s="6">
        <f>IF('[1]TCE - ANEXO IV - Preencher'!K87="","",'[1]TCE - ANEXO IV - Preencher'!K87)</f>
        <v>46120</v>
      </c>
      <c r="J78" s="5" t="str">
        <f>'[1]TCE - ANEXO IV - Preencher'!L87</f>
        <v>26260410854165000184550010003589131861117676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26010.68</v>
      </c>
    </row>
    <row r="79" spans="1:12" s="8" customFormat="1" ht="19.5" customHeight="1" x14ac:dyDescent="0.2">
      <c r="A79" s="3">
        <f>IFERROR(VLOOKUP(B79,'[1]DADOS (OCULTAR)'!$Q$3:$S$136,3,0),"")</f>
        <v>9767633000447</v>
      </c>
      <c r="B79" s="4" t="str">
        <f>'[1]TCE - ANEXO IV - Preencher'!C88</f>
        <v>HOSPITAL SILVIO MAGALHÃES - CG Nº 019/2022</v>
      </c>
      <c r="C79" s="4" t="str">
        <f>'[1]TCE - ANEXO IV - Preencher'!E88</f>
        <v>3.4 - Material Farmacológico</v>
      </c>
      <c r="D79" s="3">
        <f>'[1]TCE - ANEXO IV - Preencher'!F88</f>
        <v>9441460000120</v>
      </c>
      <c r="E79" s="5" t="str">
        <f>'[1]TCE - ANEXO IV - Preencher'!G88</f>
        <v>PADRÃO DIST.DE PRODUTOS E EQUIP.HOSP.PADRE CALLOU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397696</v>
      </c>
      <c r="I79" s="6">
        <f>IF('[1]TCE - ANEXO IV - Preencher'!K88="","",'[1]TCE - ANEXO IV - Preencher'!K88)</f>
        <v>46122</v>
      </c>
      <c r="J79" s="5" t="str">
        <f>'[1]TCE - ANEXO IV - Preencher'!L88</f>
        <v>26260409441460000120550010003976961299684350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437</v>
      </c>
    </row>
    <row r="80" spans="1:12" s="8" customFormat="1" ht="19.5" customHeight="1" x14ac:dyDescent="0.2">
      <c r="A80" s="3">
        <f>IFERROR(VLOOKUP(B80,'[1]DADOS (OCULTAR)'!$Q$3:$S$136,3,0),"")</f>
        <v>9767633000447</v>
      </c>
      <c r="B80" s="4" t="str">
        <f>'[1]TCE - ANEXO IV - Preencher'!C89</f>
        <v>HOSPITAL SILVIO MAGALHÃES - CG Nº 019/2022</v>
      </c>
      <c r="C80" s="4" t="str">
        <f>'[1]TCE - ANEXO IV - Preencher'!E89</f>
        <v>3.4 - Material Farmacológico</v>
      </c>
      <c r="D80" s="3">
        <f>'[1]TCE - ANEXO IV - Preencher'!F89</f>
        <v>10779833000156</v>
      </c>
      <c r="E80" s="5" t="str">
        <f>'[1]TCE - ANEXO IV - Preencher'!G89</f>
        <v>MEDICAL MERCANTIL  DE APARELHAGEM MEDICA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670861</v>
      </c>
      <c r="I80" s="6">
        <f>IF('[1]TCE - ANEXO IV - Preencher'!K89="","",'[1]TCE - ANEXO IV - Preencher'!K89)</f>
        <v>46120</v>
      </c>
      <c r="J80" s="5" t="str">
        <f>'[1]TCE - ANEXO IV - Preencher'!L89</f>
        <v>26260410779833000156550010006708611672887004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6339.5</v>
      </c>
    </row>
    <row r="81" spans="1:12" s="8" customFormat="1" ht="19.5" customHeight="1" x14ac:dyDescent="0.2">
      <c r="A81" s="3">
        <f>IFERROR(VLOOKUP(B81,'[1]DADOS (OCULTAR)'!$Q$3:$S$136,3,0),"")</f>
        <v>9767633000447</v>
      </c>
      <c r="B81" s="4" t="str">
        <f>'[1]TCE - ANEXO IV - Preencher'!C90</f>
        <v>HOSPITAL SILVIO MAGALHÃES - CG Nº 019/2022</v>
      </c>
      <c r="C81" s="4" t="str">
        <f>'[1]TCE - ANEXO IV - Preencher'!E90</f>
        <v>3.4 - Material Farmacológico</v>
      </c>
      <c r="D81" s="3">
        <f>'[1]TCE - ANEXO IV - Preencher'!F90</f>
        <v>22580510000118</v>
      </c>
      <c r="E81" s="5" t="str">
        <f>'[1]TCE - ANEXO IV - Preencher'!G90</f>
        <v>UNIFAR DISTRIBUIDORA DE MEDICAMENTOS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76604</v>
      </c>
      <c r="I81" s="6">
        <f>IF('[1]TCE - ANEXO IV - Preencher'!K90="","",'[1]TCE - ANEXO IV - Preencher'!K90)</f>
        <v>46121</v>
      </c>
      <c r="J81" s="5" t="str">
        <f>'[1]TCE - ANEXO IV - Preencher'!L90</f>
        <v>26260422580510000118550010000766041000656209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17400.25</v>
      </c>
    </row>
    <row r="82" spans="1:12" s="8" customFormat="1" ht="19.5" customHeight="1" x14ac:dyDescent="0.2">
      <c r="A82" s="3">
        <f>IFERROR(VLOOKUP(B82,'[1]DADOS (OCULTAR)'!$Q$3:$S$136,3,0),"")</f>
        <v>9767633000447</v>
      </c>
      <c r="B82" s="4" t="str">
        <f>'[1]TCE - ANEXO IV - Preencher'!C91</f>
        <v>HOSPITAL SILVIO MAGALHÃES - CG Nº 019/2022</v>
      </c>
      <c r="C82" s="4" t="str">
        <f>'[1]TCE - ANEXO IV - Preencher'!E91</f>
        <v>3.4 - Material Farmacológico</v>
      </c>
      <c r="D82" s="3">
        <f>'[1]TCE - ANEXO IV - Preencher'!F91</f>
        <v>8778201000126</v>
      </c>
      <c r="E82" s="5" t="str">
        <f>'[1]TCE - ANEXO IV - Preencher'!G91</f>
        <v>DROGAFONTE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533679</v>
      </c>
      <c r="I82" s="6">
        <f>IF('[1]TCE - ANEXO IV - Preencher'!K91="","",'[1]TCE - ANEXO IV - Preencher'!K91)</f>
        <v>46121</v>
      </c>
      <c r="J82" s="5" t="str">
        <f>'[1]TCE - ANEXO IV - Preencher'!L91</f>
        <v>26260408778201000126550010005336791323027077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77712.210000000006</v>
      </c>
    </row>
    <row r="83" spans="1:12" s="8" customFormat="1" ht="19.5" customHeight="1" x14ac:dyDescent="0.2">
      <c r="A83" s="3">
        <f>IFERROR(VLOOKUP(B83,'[1]DADOS (OCULTAR)'!$Q$3:$S$136,3,0),"")</f>
        <v>9767633000447</v>
      </c>
      <c r="B83" s="4" t="str">
        <f>'[1]TCE - ANEXO IV - Preencher'!C92</f>
        <v>HOSPITAL SILVIO MAGALHÃES - CG Nº 019/2022</v>
      </c>
      <c r="C83" s="4" t="str">
        <f>'[1]TCE - ANEXO IV - Preencher'!E92</f>
        <v>3.4 - Material Farmacológico</v>
      </c>
      <c r="D83" s="3">
        <f>'[1]TCE - ANEXO IV - Preencher'!F92</f>
        <v>8778201000126</v>
      </c>
      <c r="E83" s="5" t="str">
        <f>'[1]TCE - ANEXO IV - Preencher'!G92</f>
        <v>DROGAFONTE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533731</v>
      </c>
      <c r="I83" s="6">
        <f>IF('[1]TCE - ANEXO IV - Preencher'!K92="","",'[1]TCE - ANEXO IV - Preencher'!K92)</f>
        <v>46121</v>
      </c>
      <c r="J83" s="5" t="str">
        <f>'[1]TCE - ANEXO IV - Preencher'!L92</f>
        <v>26260408778201000126550010005337311583127774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503.19</v>
      </c>
    </row>
    <row r="84" spans="1:12" s="8" customFormat="1" ht="19.5" customHeight="1" x14ac:dyDescent="0.2">
      <c r="A84" s="3">
        <f>IFERROR(VLOOKUP(B84,'[1]DADOS (OCULTAR)'!$Q$3:$S$136,3,0),"")</f>
        <v>9767633000447</v>
      </c>
      <c r="B84" s="4" t="str">
        <f>'[1]TCE - ANEXO IV - Preencher'!C93</f>
        <v>HOSPITAL SILVIO MAGALHÃES - CG Nº 019/2022</v>
      </c>
      <c r="C84" s="4" t="str">
        <f>'[1]TCE - ANEXO IV - Preencher'!E93</f>
        <v>3.4 - Material Farmacológico</v>
      </c>
      <c r="D84" s="3">
        <f>'[1]TCE - ANEXO IV - Preencher'!F93</f>
        <v>22580510000118</v>
      </c>
      <c r="E84" s="5" t="str">
        <f>'[1]TCE - ANEXO IV - Preencher'!G93</f>
        <v>UNIFAR DISTRIBUIDORA DE MEDICAMENTOS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76605</v>
      </c>
      <c r="I84" s="6">
        <f>IF('[1]TCE - ANEXO IV - Preencher'!K93="","",'[1]TCE - ANEXO IV - Preencher'!K93)</f>
        <v>46121</v>
      </c>
      <c r="J84" s="5" t="str">
        <f>'[1]TCE - ANEXO IV - Preencher'!L93</f>
        <v>26260422580510000118550010000766051000656214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230</v>
      </c>
    </row>
    <row r="85" spans="1:12" s="8" customFormat="1" ht="19.5" customHeight="1" x14ac:dyDescent="0.2">
      <c r="A85" s="3">
        <f>IFERROR(VLOOKUP(B85,'[1]DADOS (OCULTAR)'!$Q$3:$S$136,3,0),"")</f>
        <v>9767633000447</v>
      </c>
      <c r="B85" s="4" t="str">
        <f>'[1]TCE - ANEXO IV - Preencher'!C94</f>
        <v>HOSPITAL SILVIO MAGALHÃES - CG Nº 019/2022</v>
      </c>
      <c r="C85" s="4" t="str">
        <f>'[1]TCE - ANEXO IV - Preencher'!E94</f>
        <v>3.4 - Material Farmacológico</v>
      </c>
      <c r="D85" s="3">
        <f>'[1]TCE - ANEXO IV - Preencher'!F94</f>
        <v>12882932000194</v>
      </c>
      <c r="E85" s="5" t="str">
        <f>'[1]TCE - ANEXO IV - Preencher'!G94</f>
        <v>EXOMED COMERCIO ATACADISTA DE MEDICAMENTOS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198706</v>
      </c>
      <c r="I85" s="6">
        <f>IF('[1]TCE - ANEXO IV - Preencher'!K94="","",'[1]TCE - ANEXO IV - Preencher'!K94)</f>
        <v>46125</v>
      </c>
      <c r="J85" s="5" t="str">
        <f>'[1]TCE - ANEXO IV - Preencher'!L94</f>
        <v>2626041288293200019455010001987061881305633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1320</v>
      </c>
    </row>
    <row r="86" spans="1:12" s="8" customFormat="1" ht="19.5" customHeight="1" x14ac:dyDescent="0.2">
      <c r="A86" s="3">
        <f>IFERROR(VLOOKUP(B86,'[1]DADOS (OCULTAR)'!$Q$3:$S$136,3,0),"")</f>
        <v>9767633000447</v>
      </c>
      <c r="B86" s="4" t="str">
        <f>'[1]TCE - ANEXO IV - Preencher'!C95</f>
        <v>HOSPITAL SILVIO MAGALHÃES - CG Nº 019/2022</v>
      </c>
      <c r="C86" s="4" t="str">
        <f>'[1]TCE - ANEXO IV - Preencher'!E95</f>
        <v>3.4 - Material Farmacológico</v>
      </c>
      <c r="D86" s="3">
        <f>'[1]TCE - ANEXO IV - Preencher'!F95</f>
        <v>11449180000100</v>
      </c>
      <c r="E86" s="5" t="str">
        <f>'[1]TCE - ANEXO IV - Preencher'!G95</f>
        <v>DPROSMED DISTRIBUIDORA DE PRODUTOS MEDICOS HOSPITALARES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94049</v>
      </c>
      <c r="I86" s="6">
        <f>IF('[1]TCE - ANEXO IV - Preencher'!K95="","",'[1]TCE - ANEXO IV - Preencher'!K95)</f>
        <v>46125</v>
      </c>
      <c r="J86" s="5" t="str">
        <f>'[1]TCE - ANEXO IV - Preencher'!L95</f>
        <v>26260411449180000100550010000940491000785852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2880</v>
      </c>
    </row>
    <row r="87" spans="1:12" s="8" customFormat="1" ht="19.5" customHeight="1" x14ac:dyDescent="0.2">
      <c r="A87" s="3">
        <f>IFERROR(VLOOKUP(B87,'[1]DADOS (OCULTAR)'!$Q$3:$S$136,3,0),"")</f>
        <v>9767633000447</v>
      </c>
      <c r="B87" s="4" t="str">
        <f>'[1]TCE - ANEXO IV - Preencher'!C96</f>
        <v>HOSPITAL SILVIO MAGALHÃES - CG Nº 019/2022</v>
      </c>
      <c r="C87" s="4" t="str">
        <f>'[1]TCE - ANEXO IV - Preencher'!E96</f>
        <v>3.4 - Material Farmacológico</v>
      </c>
      <c r="D87" s="3">
        <f>'[1]TCE - ANEXO IV - Preencher'!F96</f>
        <v>10854165000184</v>
      </c>
      <c r="E87" s="5" t="str">
        <f>'[1]TCE - ANEXO IV - Preencher'!G96</f>
        <v>F &amp; F DISTRIBUIDORA DE PRODUTOS FARMACEUTICOS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359301</v>
      </c>
      <c r="I87" s="6">
        <f>IF('[1]TCE - ANEXO IV - Preencher'!K96="","",'[1]TCE - ANEXO IV - Preencher'!K96)</f>
        <v>46126</v>
      </c>
      <c r="J87" s="5" t="str">
        <f>'[1]TCE - ANEXO IV - Preencher'!L96</f>
        <v>26260410854165000184550010003593011543678675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7600</v>
      </c>
    </row>
    <row r="88" spans="1:12" s="8" customFormat="1" ht="19.5" customHeight="1" x14ac:dyDescent="0.2">
      <c r="A88" s="3">
        <f>IFERROR(VLOOKUP(B88,'[1]DADOS (OCULTAR)'!$Q$3:$S$136,3,0),"")</f>
        <v>9767633000447</v>
      </c>
      <c r="B88" s="4" t="str">
        <f>'[1]TCE - ANEXO IV - Preencher'!C97</f>
        <v>HOSPITAL SILVIO MAGALHÃES - CG Nº 019/2022</v>
      </c>
      <c r="C88" s="4" t="str">
        <f>'[1]TCE - ANEXO IV - Preencher'!E97</f>
        <v>3.4 - Material Farmacológico</v>
      </c>
      <c r="D88" s="3">
        <f>'[1]TCE - ANEXO IV - Preencher'!F97</f>
        <v>8778201000126</v>
      </c>
      <c r="E88" s="5" t="str">
        <f>'[1]TCE - ANEXO IV - Preencher'!G97</f>
        <v>DROGAFONTE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534152</v>
      </c>
      <c r="I88" s="6">
        <f>IF('[1]TCE - ANEXO IV - Preencher'!K97="","",'[1]TCE - ANEXO IV - Preencher'!K97)</f>
        <v>46125</v>
      </c>
      <c r="J88" s="5" t="str">
        <f>'[1]TCE - ANEXO IV - Preencher'!L97</f>
        <v>26260408778201000126550010005341521419262224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1445.58</v>
      </c>
    </row>
    <row r="89" spans="1:12" s="8" customFormat="1" ht="19.5" customHeight="1" x14ac:dyDescent="0.2">
      <c r="A89" s="3">
        <f>IFERROR(VLOOKUP(B89,'[1]DADOS (OCULTAR)'!$Q$3:$S$136,3,0),"")</f>
        <v>9767633000447</v>
      </c>
      <c r="B89" s="4" t="str">
        <f>'[1]TCE - ANEXO IV - Preencher'!C98</f>
        <v>HOSPITAL SILVIO MAGALHÃES - CG Nº 019/2022</v>
      </c>
      <c r="C89" s="4" t="str">
        <f>'[1]TCE - ANEXO IV - Preencher'!E98</f>
        <v>3.4 - Material Farmacológico</v>
      </c>
      <c r="D89" s="3">
        <f>'[1]TCE - ANEXO IV - Preencher'!F98</f>
        <v>22580510000118</v>
      </c>
      <c r="E89" s="5" t="str">
        <f>'[1]TCE - ANEXO IV - Preencher'!G98</f>
        <v>UNIFAR DISTRIBUIDORA DE MEDICAMENTOS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76663</v>
      </c>
      <c r="I89" s="6">
        <f>IF('[1]TCE - ANEXO IV - Preencher'!K98="","",'[1]TCE - ANEXO IV - Preencher'!K98)</f>
        <v>46125</v>
      </c>
      <c r="J89" s="5" t="str">
        <f>'[1]TCE - ANEXO IV - Preencher'!L98</f>
        <v>26260422580510000118550010000766631000657125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414</v>
      </c>
    </row>
    <row r="90" spans="1:12" s="8" customFormat="1" ht="19.5" customHeight="1" x14ac:dyDescent="0.2">
      <c r="A90" s="3">
        <f>IFERROR(VLOOKUP(B90,'[1]DADOS (OCULTAR)'!$Q$3:$S$136,3,0),"")</f>
        <v>9767633000447</v>
      </c>
      <c r="B90" s="4" t="str">
        <f>'[1]TCE - ANEXO IV - Preencher'!C99</f>
        <v>HOSPITAL SILVIO MAGALHÃES - CG Nº 019/2022</v>
      </c>
      <c r="C90" s="4" t="str">
        <f>'[1]TCE - ANEXO IV - Preencher'!E99</f>
        <v>3.4 - Material Farmacológico</v>
      </c>
      <c r="D90" s="3">
        <f>'[1]TCE - ANEXO IV - Preencher'!F99</f>
        <v>21381761000100</v>
      </c>
      <c r="E90" s="5" t="str">
        <f>'[1]TCE - ANEXO IV - Preencher'!G99</f>
        <v>SIX DISTRIBUIDORA HOSPITALAR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88451</v>
      </c>
      <c r="I90" s="6">
        <f>IF('[1]TCE - ANEXO IV - Preencher'!K99="","",'[1]TCE - ANEXO IV - Preencher'!K99)</f>
        <v>46095</v>
      </c>
      <c r="J90" s="5" t="str">
        <f>'[1]TCE - ANEXO IV - Preencher'!L99</f>
        <v>26260421381761000100550010000884511430570199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1248</v>
      </c>
    </row>
    <row r="91" spans="1:12" s="8" customFormat="1" ht="19.5" customHeight="1" x14ac:dyDescent="0.2">
      <c r="A91" s="3">
        <f>IFERROR(VLOOKUP(B91,'[1]DADOS (OCULTAR)'!$Q$3:$S$136,3,0),"")</f>
        <v>9767633000447</v>
      </c>
      <c r="B91" s="4" t="str">
        <f>'[1]TCE - ANEXO IV - Preencher'!C100</f>
        <v>HOSPITAL SILVIO MAGALHÃES - CG Nº 019/2022</v>
      </c>
      <c r="C91" s="4" t="str">
        <f>'[1]TCE - ANEXO IV - Preencher'!E100</f>
        <v>3.4 - Material Farmacológico</v>
      </c>
      <c r="D91" s="3">
        <f>'[1]TCE - ANEXO IV - Preencher'!F100</f>
        <v>3817043000152</v>
      </c>
      <c r="E91" s="5" t="str">
        <f>'[1]TCE - ANEXO IV - Preencher'!G100</f>
        <v>PHARMAPLUS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92116</v>
      </c>
      <c r="I91" s="6">
        <f>IF('[1]TCE - ANEXO IV - Preencher'!K100="","",'[1]TCE - ANEXO IV - Preencher'!K100)</f>
        <v>46121</v>
      </c>
      <c r="J91" s="5" t="str">
        <f>'[1]TCE - ANEXO IV - Preencher'!L100</f>
        <v>26260403817043000152550010000921161691781084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4766.2</v>
      </c>
    </row>
    <row r="92" spans="1:12" s="8" customFormat="1" ht="19.5" customHeight="1" x14ac:dyDescent="0.2">
      <c r="A92" s="3">
        <f>IFERROR(VLOOKUP(B92,'[1]DADOS (OCULTAR)'!$Q$3:$S$136,3,0),"")</f>
        <v>9767633000447</v>
      </c>
      <c r="B92" s="4" t="str">
        <f>'[1]TCE - ANEXO IV - Preencher'!C101</f>
        <v>HOSPITAL SILVIO MAGALHÃES - CG Nº 019/2022</v>
      </c>
      <c r="C92" s="4" t="str">
        <f>'[1]TCE - ANEXO IV - Preencher'!E101</f>
        <v>3.4 - Material Farmacológico</v>
      </c>
      <c r="D92" s="3">
        <f>'[1]TCE - ANEXO IV - Preencher'!F101</f>
        <v>3817043000152</v>
      </c>
      <c r="E92" s="5" t="str">
        <f>'[1]TCE - ANEXO IV - Preencher'!G101</f>
        <v>PHARMAPLUS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92142</v>
      </c>
      <c r="I92" s="6">
        <f>IF('[1]TCE - ANEXO IV - Preencher'!K101="","",'[1]TCE - ANEXO IV - Preencher'!K101)</f>
        <v>46122</v>
      </c>
      <c r="J92" s="5" t="str">
        <f>'[1]TCE - ANEXO IV - Preencher'!L101</f>
        <v>26260403817043000152550010000921421741542614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5628.82</v>
      </c>
    </row>
    <row r="93" spans="1:12" s="8" customFormat="1" ht="19.5" customHeight="1" x14ac:dyDescent="0.2">
      <c r="A93" s="3">
        <f>IFERROR(VLOOKUP(B93,'[1]DADOS (OCULTAR)'!$Q$3:$S$136,3,0),"")</f>
        <v>9767633000447</v>
      </c>
      <c r="B93" s="4" t="str">
        <f>'[1]TCE - ANEXO IV - Preencher'!C102</f>
        <v>HOSPITAL SILVIO MAGALHÃES - CG Nº 019/2022</v>
      </c>
      <c r="C93" s="4" t="str">
        <f>'[1]TCE - ANEXO IV - Preencher'!E102</f>
        <v>3.4 - Material Farmacológico</v>
      </c>
      <c r="D93" s="3">
        <f>'[1]TCE - ANEXO IV - Preencher'!F102</f>
        <v>3817043000152</v>
      </c>
      <c r="E93" s="5" t="str">
        <f>'[1]TCE - ANEXO IV - Preencher'!G102</f>
        <v>PHARMAPLUS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92238</v>
      </c>
      <c r="I93" s="6">
        <f>IF('[1]TCE - ANEXO IV - Preencher'!K102="","",'[1]TCE - ANEXO IV - Preencher'!K102)</f>
        <v>46123</v>
      </c>
      <c r="J93" s="5" t="str">
        <f>'[1]TCE - ANEXO IV - Preencher'!L102</f>
        <v>26260403817043000152550010000922381224968246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24390</v>
      </c>
    </row>
    <row r="94" spans="1:12" s="8" customFormat="1" ht="19.5" customHeight="1" x14ac:dyDescent="0.2">
      <c r="A94" s="3">
        <f>IFERROR(VLOOKUP(B94,'[1]DADOS (OCULTAR)'!$Q$3:$S$136,3,0),"")</f>
        <v>9767633000447</v>
      </c>
      <c r="B94" s="4" t="str">
        <f>'[1]TCE - ANEXO IV - Preencher'!C103</f>
        <v>HOSPITAL SILVIO MAGALHÃES - CG Nº 019/2022</v>
      </c>
      <c r="C94" s="4" t="str">
        <f>'[1]TCE - ANEXO IV - Preencher'!E103</f>
        <v>3.4 - Material Farmacológico</v>
      </c>
      <c r="D94" s="3">
        <f>'[1]TCE - ANEXO IV - Preencher'!F103</f>
        <v>67729178000653</v>
      </c>
      <c r="E94" s="5" t="str">
        <f>'[1]TCE - ANEXO IV - Preencher'!G103</f>
        <v>COMERCIAL CIRURGICA RIOCLARENSE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131828</v>
      </c>
      <c r="I94" s="6">
        <f>IF('[1]TCE - ANEXO IV - Preencher'!K103="","",'[1]TCE - ANEXO IV - Preencher'!K103)</f>
        <v>46127</v>
      </c>
      <c r="J94" s="5" t="str">
        <f>'[1]TCE - ANEXO IV - Preencher'!L103</f>
        <v>26260467729178000653550010001318281472655316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1741</v>
      </c>
    </row>
    <row r="95" spans="1:12" s="8" customFormat="1" ht="19.5" customHeight="1" x14ac:dyDescent="0.2">
      <c r="A95" s="3">
        <f>IFERROR(VLOOKUP(B95,'[1]DADOS (OCULTAR)'!$Q$3:$S$136,3,0),"")</f>
        <v>9767633000447</v>
      </c>
      <c r="B95" s="4" t="str">
        <f>'[1]TCE - ANEXO IV - Preencher'!C104</f>
        <v>HOSPITAL SILVIO MAGALHÃES - CG Nº 019/2022</v>
      </c>
      <c r="C95" s="4" t="str">
        <f>'[1]TCE - ANEXO IV - Preencher'!E104</f>
        <v>3.4 - Material Farmacológico</v>
      </c>
      <c r="D95" s="3">
        <f>'[1]TCE - ANEXO IV - Preencher'!F104</f>
        <v>35753111000153</v>
      </c>
      <c r="E95" s="5" t="str">
        <f>'[1]TCE - ANEXO IV - Preencher'!G104</f>
        <v>NORD PRODUTOS EM SAUDE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58654</v>
      </c>
      <c r="I95" s="6">
        <f>IF('[1]TCE - ANEXO IV - Preencher'!K104="","",'[1]TCE - ANEXO IV - Preencher'!K104)</f>
        <v>46126</v>
      </c>
      <c r="J95" s="5" t="str">
        <f>'[1]TCE - ANEXO IV - Preencher'!L104</f>
        <v>26260435753111000153550010000586541812348410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7917.85</v>
      </c>
    </row>
    <row r="96" spans="1:12" s="8" customFormat="1" ht="19.5" customHeight="1" x14ac:dyDescent="0.2">
      <c r="A96" s="3">
        <f>IFERROR(VLOOKUP(B96,'[1]DADOS (OCULTAR)'!$Q$3:$S$136,3,0),"")</f>
        <v>9767633000447</v>
      </c>
      <c r="B96" s="4" t="str">
        <f>'[1]TCE - ANEXO IV - Preencher'!C105</f>
        <v>HOSPITAL SILVIO MAGALHÃES - CG Nº 019/2022</v>
      </c>
      <c r="C96" s="4" t="str">
        <f>'[1]TCE - ANEXO IV - Preencher'!E105</f>
        <v>3.4 - Material Farmacológico</v>
      </c>
      <c r="D96" s="3">
        <f>'[1]TCE - ANEXO IV - Preencher'!F105</f>
        <v>3817043000152</v>
      </c>
      <c r="E96" s="5" t="str">
        <f>'[1]TCE - ANEXO IV - Preencher'!G105</f>
        <v>PHARMAPLUS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92348</v>
      </c>
      <c r="I96" s="6">
        <f>IF('[1]TCE - ANEXO IV - Preencher'!K105="","",'[1]TCE - ANEXO IV - Preencher'!K105)</f>
        <v>46126</v>
      </c>
      <c r="J96" s="5" t="str">
        <f>'[1]TCE - ANEXO IV - Preencher'!L105</f>
        <v>26260403817043000152550010000923481185154168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390</v>
      </c>
    </row>
    <row r="97" spans="1:12" s="8" customFormat="1" ht="19.5" customHeight="1" x14ac:dyDescent="0.2">
      <c r="A97" s="3">
        <f>IFERROR(VLOOKUP(B97,'[1]DADOS (OCULTAR)'!$Q$3:$S$136,3,0),"")</f>
        <v>9767633000447</v>
      </c>
      <c r="B97" s="4" t="str">
        <f>'[1]TCE - ANEXO IV - Preencher'!C106</f>
        <v>HOSPITAL SILVIO MAGALHÃES - CG Nº 019/2022</v>
      </c>
      <c r="C97" s="4" t="str">
        <f>'[1]TCE - ANEXO IV - Preencher'!E106</f>
        <v>3.4 - Material Farmacológico</v>
      </c>
      <c r="D97" s="3">
        <f>'[1]TCE - ANEXO IV - Preencher'!F106</f>
        <v>3817043000152</v>
      </c>
      <c r="E97" s="5" t="str">
        <f>'[1]TCE - ANEXO IV - Preencher'!G106</f>
        <v>PHARMAPLUS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92355</v>
      </c>
      <c r="I97" s="6">
        <f>IF('[1]TCE - ANEXO IV - Preencher'!K106="","",'[1]TCE - ANEXO IV - Preencher'!K106)</f>
        <v>46126</v>
      </c>
      <c r="J97" s="5" t="str">
        <f>'[1]TCE - ANEXO IV - Preencher'!L106</f>
        <v>26260403817043000152550010000923551175591829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378.6</v>
      </c>
    </row>
    <row r="98" spans="1:12" s="8" customFormat="1" ht="19.5" customHeight="1" x14ac:dyDescent="0.2">
      <c r="A98" s="3">
        <f>IFERROR(VLOOKUP(B98,'[1]DADOS (OCULTAR)'!$Q$3:$S$136,3,0),"")</f>
        <v>9767633000447</v>
      </c>
      <c r="B98" s="4" t="str">
        <f>'[1]TCE - ANEXO IV - Preencher'!C107</f>
        <v>HOSPITAL SILVIO MAGALHÃES - CG Nº 019/2022</v>
      </c>
      <c r="C98" s="4" t="str">
        <f>'[1]TCE - ANEXO IV - Preencher'!E107</f>
        <v>3.4 - Material Farmacológico</v>
      </c>
      <c r="D98" s="3">
        <f>'[1]TCE - ANEXO IV - Preencher'!F107</f>
        <v>12882932000194</v>
      </c>
      <c r="E98" s="5" t="str">
        <f>'[1]TCE - ANEXO IV - Preencher'!G107</f>
        <v>EXOMED COMERCIO ATACADISTA DE MEDICAMENTOS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198893</v>
      </c>
      <c r="I98" s="6">
        <f>IF('[1]TCE - ANEXO IV - Preencher'!K107="","",'[1]TCE - ANEXO IV - Preencher'!K107)</f>
        <v>46129</v>
      </c>
      <c r="J98" s="5" t="str">
        <f>'[1]TCE - ANEXO IV - Preencher'!L107</f>
        <v>26260412882932000194550010001988931867591978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6110</v>
      </c>
    </row>
    <row r="99" spans="1:12" s="8" customFormat="1" ht="19.5" customHeight="1" x14ac:dyDescent="0.2">
      <c r="A99" s="3">
        <f>IFERROR(VLOOKUP(B99,'[1]DADOS (OCULTAR)'!$Q$3:$S$136,3,0),"")</f>
        <v>9767633000447</v>
      </c>
      <c r="B99" s="4" t="str">
        <f>'[1]TCE - ANEXO IV - Preencher'!C108</f>
        <v>HOSPITAL SILVIO MAGALHÃES - CG Nº 019/2022</v>
      </c>
      <c r="C99" s="4" t="str">
        <f>'[1]TCE - ANEXO IV - Preencher'!E108</f>
        <v>3.4 - Material Farmacológico</v>
      </c>
      <c r="D99" s="3">
        <f>'[1]TCE - ANEXO IV - Preencher'!F108</f>
        <v>22580510000118</v>
      </c>
      <c r="E99" s="5" t="str">
        <f>'[1]TCE - ANEXO IV - Preencher'!G108</f>
        <v>UNIFAR DISTRIBUIDORA DE MEDICAMENTOS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76816</v>
      </c>
      <c r="I99" s="6">
        <f>IF('[1]TCE - ANEXO IV - Preencher'!K108="","",'[1]TCE - ANEXO IV - Preencher'!K108)</f>
        <v>46132</v>
      </c>
      <c r="J99" s="5" t="str">
        <f>'[1]TCE - ANEXO IV - Preencher'!L108</f>
        <v>26260422580510000118550010000768161000657975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310.2</v>
      </c>
    </row>
    <row r="100" spans="1:12" s="8" customFormat="1" ht="19.5" customHeight="1" x14ac:dyDescent="0.2">
      <c r="A100" s="3">
        <f>IFERROR(VLOOKUP(B100,'[1]DADOS (OCULTAR)'!$Q$3:$S$136,3,0),"")</f>
        <v>9767633000447</v>
      </c>
      <c r="B100" s="4" t="str">
        <f>'[1]TCE - ANEXO IV - Preencher'!C109</f>
        <v>HOSPITAL SILVIO MAGALHÃES - CG Nº 019/2022</v>
      </c>
      <c r="C100" s="4" t="str">
        <f>'[1]TCE - ANEXO IV - Preencher'!E109</f>
        <v>3.4 - Material Farmacológico</v>
      </c>
      <c r="D100" s="3">
        <f>'[1]TCE - ANEXO IV - Preencher'!F109</f>
        <v>21381761000100</v>
      </c>
      <c r="E100" s="5" t="str">
        <f>'[1]TCE - ANEXO IV - Preencher'!G109</f>
        <v>SIX DISTRIBUIDORA HOSPITALAR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88604</v>
      </c>
      <c r="I100" s="6">
        <f>IF('[1]TCE - ANEXO IV - Preencher'!K109="","",'[1]TCE - ANEXO IV - Preencher'!K109)</f>
        <v>46129</v>
      </c>
      <c r="J100" s="5" t="str">
        <f>'[1]TCE - ANEXO IV - Preencher'!L109</f>
        <v>26260421381761000100550010000886041484143605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300</v>
      </c>
    </row>
    <row r="101" spans="1:12" s="8" customFormat="1" ht="19.5" customHeight="1" x14ac:dyDescent="0.2">
      <c r="A101" s="3">
        <f>IFERROR(VLOOKUP(B101,'[1]DADOS (OCULTAR)'!$Q$3:$S$136,3,0),"")</f>
        <v>9767633000447</v>
      </c>
      <c r="B101" s="4" t="str">
        <f>'[1]TCE - ANEXO IV - Preencher'!C110</f>
        <v>HOSPITAL SILVIO MAGALHÃES - CG Nº 019/2022</v>
      </c>
      <c r="C101" s="4" t="str">
        <f>'[1]TCE - ANEXO IV - Preencher'!E110</f>
        <v>3.4 - Material Farmacológico</v>
      </c>
      <c r="D101" s="3">
        <f>'[1]TCE - ANEXO IV - Preencher'!F110</f>
        <v>21381761000100</v>
      </c>
      <c r="E101" s="5" t="str">
        <f>'[1]TCE - ANEXO IV - Preencher'!G110</f>
        <v>SIX DISTRIBUIDORA HOSPITALAR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88698</v>
      </c>
      <c r="I101" s="6">
        <f>IF('[1]TCE - ANEXO IV - Preencher'!K110="","",'[1]TCE - ANEXO IV - Preencher'!K110)</f>
        <v>46134</v>
      </c>
      <c r="J101" s="5" t="str">
        <f>'[1]TCE - ANEXO IV - Preencher'!L110</f>
        <v>26260421381761000100550010000886981837526742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637.25</v>
      </c>
    </row>
    <row r="102" spans="1:12" s="8" customFormat="1" ht="19.5" customHeight="1" x14ac:dyDescent="0.2">
      <c r="A102" s="3">
        <f>IFERROR(VLOOKUP(B102,'[1]DADOS (OCULTAR)'!$Q$3:$S$136,3,0),"")</f>
        <v>9767633000447</v>
      </c>
      <c r="B102" s="4" t="str">
        <f>'[1]TCE - ANEXO IV - Preencher'!C111</f>
        <v>HOSPITAL SILVIO MAGALHÃES - CG Nº 019/2022</v>
      </c>
      <c r="C102" s="4" t="str">
        <f>'[1]TCE - ANEXO IV - Preencher'!E111</f>
        <v>3.4 - Material Farmacológico</v>
      </c>
      <c r="D102" s="3">
        <f>'[1]TCE - ANEXO IV - Preencher'!F111</f>
        <v>22580510000118</v>
      </c>
      <c r="E102" s="5" t="str">
        <f>'[1]TCE - ANEXO IV - Preencher'!G111</f>
        <v>UNIFAR DISTRIBUIDORA DE MEDICAMENTOS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76882</v>
      </c>
      <c r="I102" s="6">
        <f>IF('[1]TCE - ANEXO IV - Preencher'!K111="","",'[1]TCE - ANEXO IV - Preencher'!K111)</f>
        <v>46135</v>
      </c>
      <c r="J102" s="5" t="str">
        <f>'[1]TCE - ANEXO IV - Preencher'!L111</f>
        <v>26260422580510000118550010000768821000659230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5880</v>
      </c>
    </row>
    <row r="103" spans="1:12" s="8" customFormat="1" ht="19.5" customHeight="1" x14ac:dyDescent="0.2">
      <c r="A103" s="3">
        <f>IFERROR(VLOOKUP(B103,'[1]DADOS (OCULTAR)'!$Q$3:$S$136,3,0),"")</f>
        <v>9767633000447</v>
      </c>
      <c r="B103" s="4" t="str">
        <f>'[1]TCE - ANEXO IV - Preencher'!C112</f>
        <v>HOSPITAL SILVIO MAGALHÃES - CG Nº 019/2022</v>
      </c>
      <c r="C103" s="4" t="str">
        <f>'[1]TCE - ANEXO IV - Preencher'!E112</f>
        <v>3.4 - Material Farmacológico</v>
      </c>
      <c r="D103" s="3">
        <f>'[1]TCE - ANEXO IV - Preencher'!F112</f>
        <v>8778201000126</v>
      </c>
      <c r="E103" s="5" t="str">
        <f>'[1]TCE - ANEXO IV - Preencher'!G112</f>
        <v>DROGAFONTE LTDA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535057</v>
      </c>
      <c r="I103" s="6">
        <f>IF('[1]TCE - ANEXO IV - Preencher'!K112="","",'[1]TCE - ANEXO IV - Preencher'!K112)</f>
        <v>46135</v>
      </c>
      <c r="J103" s="5" t="str">
        <f>'[1]TCE - ANEXO IV - Preencher'!L112</f>
        <v>26260408778201000126550010005350571016488637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2455.1999999999998</v>
      </c>
    </row>
    <row r="104" spans="1:12" s="8" customFormat="1" ht="19.5" customHeight="1" x14ac:dyDescent="0.2">
      <c r="A104" s="3">
        <f>IFERROR(VLOOKUP(B104,'[1]DADOS (OCULTAR)'!$Q$3:$S$136,3,0),"")</f>
        <v>9767633000447</v>
      </c>
      <c r="B104" s="4" t="str">
        <f>'[1]TCE - ANEXO IV - Preencher'!C113</f>
        <v>HOSPITAL SILVIO MAGALHÃES - CG Nº 019/2022</v>
      </c>
      <c r="C104" s="4" t="str">
        <f>'[1]TCE - ANEXO IV - Preencher'!E113</f>
        <v>3.4 - Material Farmacológico</v>
      </c>
      <c r="D104" s="3">
        <f>'[1]TCE - ANEXO IV - Preencher'!F113</f>
        <v>3817043000152</v>
      </c>
      <c r="E104" s="5" t="str">
        <f>'[1]TCE - ANEXO IV - Preencher'!G113</f>
        <v>PHARMAPLUS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92609</v>
      </c>
      <c r="I104" s="6">
        <f>IF('[1]TCE - ANEXO IV - Preencher'!K113="","",'[1]TCE - ANEXO IV - Preencher'!K113)</f>
        <v>46134</v>
      </c>
      <c r="J104" s="5" t="str">
        <f>'[1]TCE - ANEXO IV - Preencher'!L113</f>
        <v>26260403817043000152550010000926091431242380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1014</v>
      </c>
    </row>
    <row r="105" spans="1:12" s="8" customFormat="1" ht="19.5" customHeight="1" x14ac:dyDescent="0.2">
      <c r="A105" s="3">
        <f>IFERROR(VLOOKUP(B105,'[1]DADOS (OCULTAR)'!$Q$3:$S$136,3,0),"")</f>
        <v>9767633000447</v>
      </c>
      <c r="B105" s="4" t="str">
        <f>'[1]TCE - ANEXO IV - Preencher'!C114</f>
        <v>HOSPITAL SILVIO MAGALHÃES - CG Nº 019/2022</v>
      </c>
      <c r="C105" s="4" t="str">
        <f>'[1]TCE - ANEXO IV - Preencher'!E114</f>
        <v>3.4 - Material Farmacológico</v>
      </c>
      <c r="D105" s="3">
        <f>'[1]TCE - ANEXO IV - Preencher'!F114</f>
        <v>12882932000194</v>
      </c>
      <c r="E105" s="5" t="str">
        <f>'[1]TCE - ANEXO IV - Preencher'!G114</f>
        <v>EXOMED COMERCIO ATACADISTA DE MEDICAMENTOS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199198</v>
      </c>
      <c r="I105" s="6">
        <f>IF('[1]TCE - ANEXO IV - Preencher'!K114="","",'[1]TCE - ANEXO IV - Preencher'!K114)</f>
        <v>46141</v>
      </c>
      <c r="J105" s="5" t="str">
        <f>'[1]TCE - ANEXO IV - Preencher'!L114</f>
        <v>26260412882932000194550010001991981743170116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5973</v>
      </c>
    </row>
    <row r="106" spans="1:12" s="8" customFormat="1" ht="19.5" customHeight="1" x14ac:dyDescent="0.2">
      <c r="A106" s="3">
        <f>IFERROR(VLOOKUP(B106,'[1]DADOS (OCULTAR)'!$Q$3:$S$136,3,0),"")</f>
        <v>9767633000447</v>
      </c>
      <c r="B106" s="4" t="str">
        <f>'[1]TCE - ANEXO IV - Preencher'!C115</f>
        <v>HOSPITAL SILVIO MAGALHÃES - CG Nº 019/2022</v>
      </c>
      <c r="C106" s="4" t="str">
        <f>'[1]TCE - ANEXO IV - Preencher'!E115</f>
        <v>3.4 - Material Farmacológico</v>
      </c>
      <c r="D106" s="3">
        <f>'[1]TCE - ANEXO IV - Preencher'!F115</f>
        <v>8674752000140</v>
      </c>
      <c r="E106" s="5" t="str">
        <f>'[1]TCE - ANEXO IV - Preencher'!G115</f>
        <v>CIRURGICA MONTEBELLO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255549</v>
      </c>
      <c r="I106" s="6">
        <f>IF('[1]TCE - ANEXO IV - Preencher'!K115="","",'[1]TCE - ANEXO IV - Preencher'!K115)</f>
        <v>46141</v>
      </c>
      <c r="J106" s="5" t="str">
        <f>'[1]TCE - ANEXO IV - Preencher'!L115</f>
        <v>26260408674752000140550010002555491490314617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321.08</v>
      </c>
    </row>
    <row r="107" spans="1:12" s="8" customFormat="1" ht="19.5" customHeight="1" x14ac:dyDescent="0.2">
      <c r="A107" s="3">
        <f>IFERROR(VLOOKUP(B107,'[1]DADOS (OCULTAR)'!$Q$3:$S$136,3,0),"")</f>
        <v>9767633000447</v>
      </c>
      <c r="B107" s="4" t="str">
        <f>'[1]TCE - ANEXO IV - Preencher'!C116</f>
        <v>HOSPITAL SILVIO MAGALHÃES - CG Nº 019/2022</v>
      </c>
      <c r="C107" s="4" t="str">
        <f>'[1]TCE - ANEXO IV - Preencher'!E116</f>
        <v>3.4 - Material Farmacológico</v>
      </c>
      <c r="D107" s="3">
        <f>'[1]TCE - ANEXO IV - Preencher'!F116</f>
        <v>49324221000880</v>
      </c>
      <c r="E107" s="5" t="str">
        <f>'[1]TCE - ANEXO IV - Preencher'!G116</f>
        <v>FRESENIUS KABI BRASIL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272011</v>
      </c>
      <c r="I107" s="6">
        <f>IF('[1]TCE - ANEXO IV - Preencher'!K116="","",'[1]TCE - ANEXO IV - Preencher'!K116)</f>
        <v>46128</v>
      </c>
      <c r="J107" s="5" t="str">
        <f>'[1]TCE - ANEXO IV - Preencher'!L116</f>
        <v>23260449324221000880550000002720111267096399</v>
      </c>
      <c r="K107" s="5" t="str">
        <f>IF(F107="B",LEFT('[1]TCE - ANEXO IV - Preencher'!M116,2),IF(F107="S",LEFT('[1]TCE - ANEXO IV - Preencher'!M116,7),IF('[1]TCE - ANEXO IV - Preencher'!H116="","")))</f>
        <v>23</v>
      </c>
      <c r="L107" s="7">
        <f>'[1]TCE - ANEXO IV - Preencher'!N116</f>
        <v>3495.6</v>
      </c>
    </row>
    <row r="108" spans="1:12" s="8" customFormat="1" ht="19.5" customHeight="1" x14ac:dyDescent="0.2">
      <c r="A108" s="3">
        <f>IFERROR(VLOOKUP(B108,'[1]DADOS (OCULTAR)'!$Q$3:$S$136,3,0),"")</f>
        <v>9767633000447</v>
      </c>
      <c r="B108" s="4" t="str">
        <f>'[1]TCE - ANEXO IV - Preencher'!C117</f>
        <v>HOSPITAL SILVIO MAGALHÃES - CG Nº 019/2022</v>
      </c>
      <c r="C108" s="4" t="str">
        <f>'[1]TCE - ANEXO IV - Preencher'!E117</f>
        <v>3.4 - Material Farmacológico</v>
      </c>
      <c r="D108" s="3">
        <f>'[1]TCE - ANEXO IV - Preencher'!F117</f>
        <v>21381761000100</v>
      </c>
      <c r="E108" s="5" t="str">
        <f>'[1]TCE - ANEXO IV - Preencher'!G117</f>
        <v>SIX DISTRIBUIDORA HOSPITALAR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88968</v>
      </c>
      <c r="I108" s="6">
        <f>IF('[1]TCE - ANEXO IV - Preencher'!K117="","",'[1]TCE - ANEXO IV - Preencher'!K117)</f>
        <v>46141</v>
      </c>
      <c r="J108" s="5" t="str">
        <f>'[1]TCE - ANEXO IV - Preencher'!L117</f>
        <v>26260421381761000100550010000889681492264304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2557.5</v>
      </c>
    </row>
    <row r="109" spans="1:12" s="8" customFormat="1" ht="19.5" customHeight="1" x14ac:dyDescent="0.2">
      <c r="A109" s="3">
        <f>IFERROR(VLOOKUP(B109,'[1]DADOS (OCULTAR)'!$Q$3:$S$136,3,0),"")</f>
        <v>9767633000447</v>
      </c>
      <c r="B109" s="4" t="str">
        <f>'[1]TCE - ANEXO IV - Preencher'!C118</f>
        <v>HOSPITAL SILVIO MAGALHÃES - CG Nº 019/2022</v>
      </c>
      <c r="C109" s="4" t="str">
        <f>'[1]TCE - ANEXO IV - Preencher'!E118</f>
        <v>3.14 - Alimentação Preparada</v>
      </c>
      <c r="D109" s="3">
        <f>'[1]TCE - ANEXO IV - Preencher'!F118</f>
        <v>1884446000199</v>
      </c>
      <c r="E109" s="5" t="str">
        <f>'[1]TCE - ANEXO IV - Preencher'!G118</f>
        <v>TECNOVIDA COMERCIAL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147580</v>
      </c>
      <c r="I109" s="6">
        <f>IF('[1]TCE - ANEXO IV - Preencher'!K118="","",'[1]TCE - ANEXO IV - Preencher'!K118)</f>
        <v>46114</v>
      </c>
      <c r="J109" s="5" t="str">
        <f>'[1]TCE - ANEXO IV - Preencher'!L118</f>
        <v>26260401884446000199550010001475801149606008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2806.86</v>
      </c>
    </row>
    <row r="110" spans="1:12" s="8" customFormat="1" ht="19.5" customHeight="1" x14ac:dyDescent="0.2">
      <c r="A110" s="3">
        <f>IFERROR(VLOOKUP(B110,'[1]DADOS (OCULTAR)'!$Q$3:$S$136,3,0),"")</f>
        <v>9767633000447</v>
      </c>
      <c r="B110" s="4" t="str">
        <f>'[1]TCE - ANEXO IV - Preencher'!C119</f>
        <v>HOSPITAL SILVIO MAGALHÃES - CG Nº 019/2022</v>
      </c>
      <c r="C110" s="4" t="str">
        <f>'[1]TCE - ANEXO IV - Preencher'!E119</f>
        <v>3.14 - Alimentação Preparada</v>
      </c>
      <c r="D110" s="3">
        <f>'[1]TCE - ANEXO IV - Preencher'!F119</f>
        <v>2975570000122</v>
      </c>
      <c r="E110" s="5" t="str">
        <f>'[1]TCE - ANEXO IV - Preencher'!G119</f>
        <v>DIET FOOD NUTRIÇÃO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21201</v>
      </c>
      <c r="I110" s="6">
        <f>IF('[1]TCE - ANEXO IV - Preencher'!K119="","",'[1]TCE - ANEXO IV - Preencher'!K119)</f>
        <v>46114</v>
      </c>
      <c r="J110" s="5" t="str">
        <f>'[1]TCE - ANEXO IV - Preencher'!L119</f>
        <v>26260402975570000122550010000212011232270007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184</v>
      </c>
    </row>
    <row r="111" spans="1:12" s="8" customFormat="1" ht="19.5" customHeight="1" x14ac:dyDescent="0.2">
      <c r="A111" s="3">
        <f>IFERROR(VLOOKUP(B111,'[1]DADOS (OCULTAR)'!$Q$3:$S$136,3,0),"")</f>
        <v>9767633000447</v>
      </c>
      <c r="B111" s="4" t="str">
        <f>'[1]TCE - ANEXO IV - Preencher'!C120</f>
        <v>HOSPITAL SILVIO MAGALHÃES - CG Nº 019/2022</v>
      </c>
      <c r="C111" s="4" t="str">
        <f>'[1]TCE - ANEXO IV - Preencher'!E120</f>
        <v>3.14 - Alimentação Preparada</v>
      </c>
      <c r="D111" s="3">
        <f>'[1]TCE - ANEXO IV - Preencher'!F120</f>
        <v>1687725000162</v>
      </c>
      <c r="E111" s="5" t="str">
        <f>'[1]TCE - ANEXO IV - Preencher'!G120</f>
        <v>CENEP ESPECIALIZADO EM NUTRIÇÃO ENTERAL E PARENTERAL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66350</v>
      </c>
      <c r="I111" s="6">
        <f>IF('[1]TCE - ANEXO IV - Preencher'!K120="","",'[1]TCE - ANEXO IV - Preencher'!K120)</f>
        <v>46114</v>
      </c>
      <c r="J111" s="5" t="str">
        <f>'[1]TCE - ANEXO IV - Preencher'!L120</f>
        <v>26260401687725000162550010000663501287999405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40519.800000000003</v>
      </c>
    </row>
    <row r="112" spans="1:12" s="8" customFormat="1" ht="19.5" customHeight="1" x14ac:dyDescent="0.2">
      <c r="A112" s="3">
        <f>IFERROR(VLOOKUP(B112,'[1]DADOS (OCULTAR)'!$Q$3:$S$136,3,0),"")</f>
        <v>9767633000447</v>
      </c>
      <c r="B112" s="4" t="str">
        <f>'[1]TCE - ANEXO IV - Preencher'!C121</f>
        <v>HOSPITAL SILVIO MAGALHÃES - CG Nº 019/2022</v>
      </c>
      <c r="C112" s="4" t="str">
        <f>'[1]TCE - ANEXO IV - Preencher'!E121</f>
        <v>3.14 - Alimentação Preparada</v>
      </c>
      <c r="D112" s="3">
        <f>'[1]TCE - ANEXO IV - Preencher'!F121</f>
        <v>1687725000162</v>
      </c>
      <c r="E112" s="5" t="str">
        <f>'[1]TCE - ANEXO IV - Preencher'!G121</f>
        <v>CENEP ESPECIALIZADO EM NUTRIÇÃO ENTERAL E PARENTERAL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66875</v>
      </c>
      <c r="I112" s="6">
        <f>IF('[1]TCE - ANEXO IV - Preencher'!K121="","",'[1]TCE - ANEXO IV - Preencher'!K121)</f>
        <v>46132</v>
      </c>
      <c r="J112" s="5" t="str">
        <f>'[1]TCE - ANEXO IV - Preencher'!L121</f>
        <v>26260401687725000162550010000668751516006235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1656.2</v>
      </c>
    </row>
    <row r="113" spans="1:12" s="8" customFormat="1" ht="19.5" customHeight="1" x14ac:dyDescent="0.2">
      <c r="A113" s="3">
        <f>IFERROR(VLOOKUP(B113,'[1]DADOS (OCULTAR)'!$Q$3:$S$136,3,0),"")</f>
        <v>9767633000447</v>
      </c>
      <c r="B113" s="4" t="str">
        <f>'[1]TCE - ANEXO IV - Preencher'!C122</f>
        <v>HOSPITAL SILVIO MAGALHÃES - CG Nº 019/2022</v>
      </c>
      <c r="C113" s="4" t="str">
        <f>'[1]TCE - ANEXO IV - Preencher'!E122</f>
        <v>3.14 - Alimentação Preparada</v>
      </c>
      <c r="D113" s="3">
        <f>'[1]TCE - ANEXO IV - Preencher'!F122</f>
        <v>1687725000162</v>
      </c>
      <c r="E113" s="5" t="str">
        <f>'[1]TCE - ANEXO IV - Preencher'!G122</f>
        <v>CENEP ESPECIALIZADO EM NUTRIÇÃO ENTERAL E PARENTERAL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67189</v>
      </c>
      <c r="I113" s="6">
        <f>IF('[1]TCE - ANEXO IV - Preencher'!K122="","",'[1]TCE - ANEXO IV - Preencher'!K122)</f>
        <v>46142</v>
      </c>
      <c r="J113" s="5" t="str">
        <f>'[1]TCE - ANEXO IV - Preencher'!L122</f>
        <v>26260401687725000162550010000671891339211267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12484.8</v>
      </c>
    </row>
    <row r="114" spans="1:12" s="8" customFormat="1" ht="19.5" customHeight="1" x14ac:dyDescent="0.2">
      <c r="A114" s="3">
        <f>IFERROR(VLOOKUP(B114,'[1]DADOS (OCULTAR)'!$Q$3:$S$136,3,0),"")</f>
        <v>9767633000447</v>
      </c>
      <c r="B114" s="4" t="str">
        <f>'[1]TCE - ANEXO IV - Preencher'!C123</f>
        <v>HOSPITAL SILVIO MAGALHÃES - CG Nº 019/2022</v>
      </c>
      <c r="C114" s="4" t="str">
        <f>'[1]TCE - ANEXO IV - Preencher'!E123</f>
        <v>3.2 - Gás e Outros Materiais Engarrafados</v>
      </c>
      <c r="D114" s="3">
        <f>'[1]TCE - ANEXO IV - Preencher'!F123</f>
        <v>24380578002041</v>
      </c>
      <c r="E114" s="5" t="str">
        <f>'[1]TCE - ANEXO IV - Preencher'!G123</f>
        <v>WHITE MARTINS GASES INDUSTRIAIS DO NORDESTE LTDA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3795</v>
      </c>
      <c r="I114" s="6">
        <f>IF('[1]TCE - ANEXO IV - Preencher'!K123="","",'[1]TCE - ANEXO IV - Preencher'!K123)</f>
        <v>46115</v>
      </c>
      <c r="J114" s="5" t="str">
        <f>'[1]TCE - ANEXO IV - Preencher'!L123</f>
        <v>26260424380578002041556220000037951973730550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5435.07</v>
      </c>
    </row>
    <row r="115" spans="1:12" s="8" customFormat="1" ht="19.5" customHeight="1" x14ac:dyDescent="0.2">
      <c r="A115" s="3">
        <f>IFERROR(VLOOKUP(B115,'[1]DADOS (OCULTAR)'!$Q$3:$S$136,3,0),"")</f>
        <v>9767633000447</v>
      </c>
      <c r="B115" s="4" t="str">
        <f>'[1]TCE - ANEXO IV - Preencher'!C124</f>
        <v>HOSPITAL SILVIO MAGALHÃES - CG Nº 019/2022</v>
      </c>
      <c r="C115" s="4" t="str">
        <f>'[1]TCE - ANEXO IV - Preencher'!E124</f>
        <v>3.2 - Gás e Outros Materiais Engarrafados</v>
      </c>
      <c r="D115" s="3">
        <f>'[1]TCE - ANEXO IV - Preencher'!F124</f>
        <v>24380578002041</v>
      </c>
      <c r="E115" s="5" t="str">
        <f>'[1]TCE - ANEXO IV - Preencher'!G124</f>
        <v>WHITE MARTINS GASES INDUSTRIAIS DO NORDESTE LTDA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3803</v>
      </c>
      <c r="I115" s="6">
        <f>IF('[1]TCE - ANEXO IV - Preencher'!K124="","",'[1]TCE - ANEXO IV - Preencher'!K124)</f>
        <v>46119</v>
      </c>
      <c r="J115" s="5" t="str">
        <f>'[1]TCE - ANEXO IV - Preencher'!L124</f>
        <v>26260424380578002041556220000038031695032691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1713.01</v>
      </c>
    </row>
    <row r="116" spans="1:12" s="8" customFormat="1" ht="19.5" customHeight="1" x14ac:dyDescent="0.2">
      <c r="A116" s="3">
        <f>IFERROR(VLOOKUP(B116,'[1]DADOS (OCULTAR)'!$Q$3:$S$136,3,0),"")</f>
        <v>9767633000447</v>
      </c>
      <c r="B116" s="4" t="str">
        <f>'[1]TCE - ANEXO IV - Preencher'!C125</f>
        <v>HOSPITAL SILVIO MAGALHÃES - CG Nº 019/2022</v>
      </c>
      <c r="C116" s="4" t="str">
        <f>'[1]TCE - ANEXO IV - Preencher'!E125</f>
        <v>3.2 - Gás e Outros Materiais Engarrafados</v>
      </c>
      <c r="D116" s="3">
        <f>'[1]TCE - ANEXO IV - Preencher'!F125</f>
        <v>24380578002203</v>
      </c>
      <c r="E116" s="5" t="str">
        <f>'[1]TCE - ANEXO IV - Preencher'!G125</f>
        <v>WHITE MARTINS GASES INDUSTRIAIS DO NORDESTE LTDA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23</v>
      </c>
      <c r="I116" s="6">
        <f>IF('[1]TCE - ANEXO IV - Preencher'!K125="","",'[1]TCE - ANEXO IV - Preencher'!K125)</f>
        <v>46121</v>
      </c>
      <c r="J116" s="5" t="str">
        <f>'[1]TCE - ANEXO IV - Preencher'!L125</f>
        <v>26260424380578002203556150000000231485234039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11184.09</v>
      </c>
    </row>
    <row r="117" spans="1:12" s="8" customFormat="1" ht="19.5" customHeight="1" x14ac:dyDescent="0.2">
      <c r="A117" s="3">
        <f>IFERROR(VLOOKUP(B117,'[1]DADOS (OCULTAR)'!$Q$3:$S$136,3,0),"")</f>
        <v>9767633000447</v>
      </c>
      <c r="B117" s="4" t="str">
        <f>'[1]TCE - ANEXO IV - Preencher'!C126</f>
        <v>HOSPITAL SILVIO MAGALHÃES - CG Nº 019/2022</v>
      </c>
      <c r="C117" s="4" t="str">
        <f>'[1]TCE - ANEXO IV - Preencher'!E126</f>
        <v>3.2 - Gás e Outros Materiais Engarrafados</v>
      </c>
      <c r="D117" s="3">
        <f>'[1]TCE - ANEXO IV - Preencher'!F126</f>
        <v>24380578002041</v>
      </c>
      <c r="E117" s="5" t="str">
        <f>'[1]TCE - ANEXO IV - Preencher'!G126</f>
        <v>WHITE MARTINS GASES INDUSTRIAIS DO NORDESTE LTDA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3815</v>
      </c>
      <c r="I117" s="6">
        <f>IF('[1]TCE - ANEXO IV - Preencher'!K126="","",'[1]TCE - ANEXO IV - Preencher'!K126)</f>
        <v>46122</v>
      </c>
      <c r="J117" s="5" t="str">
        <f>'[1]TCE - ANEXO IV - Preencher'!L126</f>
        <v>26260424380578002041556220000038151482807255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2765.3</v>
      </c>
    </row>
    <row r="118" spans="1:12" s="8" customFormat="1" ht="19.5" customHeight="1" x14ac:dyDescent="0.2">
      <c r="A118" s="3">
        <f>IFERROR(VLOOKUP(B118,'[1]DADOS (OCULTAR)'!$Q$3:$S$136,3,0),"")</f>
        <v>9767633000447</v>
      </c>
      <c r="B118" s="4" t="str">
        <f>'[1]TCE - ANEXO IV - Preencher'!C127</f>
        <v>HOSPITAL SILVIO MAGALHÃES - CG Nº 019/2022</v>
      </c>
      <c r="C118" s="4" t="str">
        <f>'[1]TCE - ANEXO IV - Preencher'!E127</f>
        <v>3.2 - Gás e Outros Materiais Engarrafados</v>
      </c>
      <c r="D118" s="3">
        <f>'[1]TCE - ANEXO IV - Preencher'!F127</f>
        <v>24380578002041</v>
      </c>
      <c r="E118" s="5" t="str">
        <f>'[1]TCE - ANEXO IV - Preencher'!G127</f>
        <v>WHITE MARTINS GASES INDUSTRIAIS DO NORDESTE LTDA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3826</v>
      </c>
      <c r="I118" s="6">
        <f>IF('[1]TCE - ANEXO IV - Preencher'!K127="","",'[1]TCE - ANEXO IV - Preencher'!K127)</f>
        <v>46126</v>
      </c>
      <c r="J118" s="5" t="str">
        <f>'[1]TCE - ANEXO IV - Preencher'!L127</f>
        <v>26260424380578002041556220000038261283545343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6687.7</v>
      </c>
    </row>
    <row r="119" spans="1:12" s="8" customFormat="1" ht="19.5" customHeight="1" x14ac:dyDescent="0.2">
      <c r="A119" s="3">
        <f>IFERROR(VLOOKUP(B119,'[1]DADOS (OCULTAR)'!$Q$3:$S$136,3,0),"")</f>
        <v>9767633000447</v>
      </c>
      <c r="B119" s="4" t="str">
        <f>'[1]TCE - ANEXO IV - Preencher'!C128</f>
        <v>HOSPITAL SILVIO MAGALHÃES - CG Nº 019/2022</v>
      </c>
      <c r="C119" s="4" t="str">
        <f>'[1]TCE - ANEXO IV - Preencher'!E128</f>
        <v>3.2 - Gás e Outros Materiais Engarrafados</v>
      </c>
      <c r="D119" s="3">
        <f>'[1]TCE - ANEXO IV - Preencher'!F128</f>
        <v>24380578002041</v>
      </c>
      <c r="E119" s="5" t="str">
        <f>'[1]TCE - ANEXO IV - Preencher'!G128</f>
        <v>WHITE MARTINS GASES INDUSTRIAIS DO NORDESTE LTDA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3827</v>
      </c>
      <c r="I119" s="6">
        <f>IF('[1]TCE - ANEXO IV - Preencher'!K128="","",'[1]TCE - ANEXO IV - Preencher'!K128)</f>
        <v>46126</v>
      </c>
      <c r="J119" s="5" t="str">
        <f>'[1]TCE - ANEXO IV - Preencher'!L128</f>
        <v>26260424380578002041556220000038271949175709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338.94</v>
      </c>
    </row>
    <row r="120" spans="1:12" s="8" customFormat="1" ht="19.5" customHeight="1" x14ac:dyDescent="0.2">
      <c r="A120" s="3">
        <f>IFERROR(VLOOKUP(B120,'[1]DADOS (OCULTAR)'!$Q$3:$S$136,3,0),"")</f>
        <v>9767633000447</v>
      </c>
      <c r="B120" s="4" t="str">
        <f>'[1]TCE - ANEXO IV - Preencher'!C129</f>
        <v>HOSPITAL SILVIO MAGALHÃES - CG Nº 019/2022</v>
      </c>
      <c r="C120" s="4" t="str">
        <f>'[1]TCE - ANEXO IV - Preencher'!E129</f>
        <v>3.2 - Gás e Outros Materiais Engarrafados</v>
      </c>
      <c r="D120" s="3">
        <f>'[1]TCE - ANEXO IV - Preencher'!F129</f>
        <v>24380578002203</v>
      </c>
      <c r="E120" s="5" t="str">
        <f>'[1]TCE - ANEXO IV - Preencher'!G129</f>
        <v>WHITE MARTINS GASES INDUSTRIAIS DO NORDESTE LTDA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1001</v>
      </c>
      <c r="I120" s="6">
        <f>IF('[1]TCE - ANEXO IV - Preencher'!K129="","",'[1]TCE - ANEXO IV - Preencher'!K129)</f>
        <v>46127</v>
      </c>
      <c r="J120" s="5" t="str">
        <f>'[1]TCE - ANEXO IV - Preencher'!L129</f>
        <v>26260424380578002203556200000010011947328099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25002.03</v>
      </c>
    </row>
    <row r="121" spans="1:12" s="8" customFormat="1" ht="19.5" customHeight="1" x14ac:dyDescent="0.2">
      <c r="A121" s="3">
        <f>IFERROR(VLOOKUP(B121,'[1]DADOS (OCULTAR)'!$Q$3:$S$136,3,0),"")</f>
        <v>9767633000447</v>
      </c>
      <c r="B121" s="4" t="str">
        <f>'[1]TCE - ANEXO IV - Preencher'!C130</f>
        <v>HOSPITAL SILVIO MAGALHÃES - CG Nº 019/2022</v>
      </c>
      <c r="C121" s="4" t="str">
        <f>'[1]TCE - ANEXO IV - Preencher'!E130</f>
        <v>3.2 - Gás e Outros Materiais Engarrafados</v>
      </c>
      <c r="D121" s="3">
        <f>'[1]TCE - ANEXO IV - Preencher'!F130</f>
        <v>24380578002041</v>
      </c>
      <c r="E121" s="5" t="str">
        <f>'[1]TCE - ANEXO IV - Preencher'!G130</f>
        <v>WHITE MARTINS GASES INDUSTRIAIS DO NORDESTE LTDA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3844</v>
      </c>
      <c r="I121" s="6">
        <f>IF('[1]TCE - ANEXO IV - Preencher'!K130="","",'[1]TCE - ANEXO IV - Preencher'!K130)</f>
        <v>46129</v>
      </c>
      <c r="J121" s="5" t="str">
        <f>'[1]TCE - ANEXO IV - Preencher'!L130</f>
        <v>26260424380578002041556220000038441272740830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9421.18</v>
      </c>
    </row>
    <row r="122" spans="1:12" s="8" customFormat="1" ht="19.5" customHeight="1" x14ac:dyDescent="0.2">
      <c r="A122" s="3">
        <f>IFERROR(VLOOKUP(B122,'[1]DADOS (OCULTAR)'!$Q$3:$S$136,3,0),"")</f>
        <v>9767633000447</v>
      </c>
      <c r="B122" s="4" t="str">
        <f>'[1]TCE - ANEXO IV - Preencher'!C131</f>
        <v>HOSPITAL SILVIO MAGALHÃES - CG Nº 019/2022</v>
      </c>
      <c r="C122" s="4" t="str">
        <f>'[1]TCE - ANEXO IV - Preencher'!E131</f>
        <v>3.2 - Gás e Outros Materiais Engarrafados</v>
      </c>
      <c r="D122" s="3">
        <f>'[1]TCE - ANEXO IV - Preencher'!F131</f>
        <v>24380578002041</v>
      </c>
      <c r="E122" s="5" t="str">
        <f>'[1]TCE - ANEXO IV - Preencher'!G131</f>
        <v>WHITE MARTINS GASES INDUSTRIAIS DO NORDESTE LTDA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3852</v>
      </c>
      <c r="I122" s="6">
        <f>IF('[1]TCE - ANEXO IV - Preencher'!K131="","",'[1]TCE - ANEXO IV - Preencher'!K131)</f>
        <v>46133</v>
      </c>
      <c r="J122" s="5" t="str">
        <f>'[1]TCE - ANEXO IV - Preencher'!L131</f>
        <v>26260424380578002041556220000038521675127390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3608.6</v>
      </c>
    </row>
    <row r="123" spans="1:12" s="8" customFormat="1" ht="19.5" customHeight="1" x14ac:dyDescent="0.2">
      <c r="A123" s="3">
        <f>IFERROR(VLOOKUP(B123,'[1]DADOS (OCULTAR)'!$Q$3:$S$136,3,0),"")</f>
        <v>9767633000447</v>
      </c>
      <c r="B123" s="4" t="str">
        <f>'[1]TCE - ANEXO IV - Preencher'!C132</f>
        <v>HOSPITAL SILVIO MAGALHÃES - CG Nº 019/2022</v>
      </c>
      <c r="C123" s="4" t="str">
        <f>'[1]TCE - ANEXO IV - Preencher'!E132</f>
        <v>3.2 - Gás e Outros Materiais Engarrafados</v>
      </c>
      <c r="D123" s="3">
        <f>'[1]TCE - ANEXO IV - Preencher'!F133</f>
        <v>24380578002203</v>
      </c>
      <c r="E123" s="5" t="str">
        <f>'[1]TCE - ANEXO IV - Preencher'!G133</f>
        <v>WHITE MARTINS GASES INDUSTRIAIS DO NORDESTE LTDA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3868</v>
      </c>
      <c r="I123" s="6">
        <f>IF('[1]TCE - ANEXO IV - Preencher'!K132="","",'[1]TCE - ANEXO IV - Preencher'!K132)</f>
        <v>46136</v>
      </c>
      <c r="J123" s="5" t="str">
        <f>'[1]TCE - ANEXO IV - Preencher'!L132</f>
        <v>26260424380578002041556220000038681243889181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6765.38</v>
      </c>
    </row>
    <row r="124" spans="1:12" s="8" customFormat="1" ht="19.5" customHeight="1" x14ac:dyDescent="0.2">
      <c r="A124" s="3">
        <f>IFERROR(VLOOKUP(B124,'[1]DADOS (OCULTAR)'!$Q$3:$S$136,3,0),"")</f>
        <v>9767633000447</v>
      </c>
      <c r="B124" s="4" t="str">
        <f>'[1]TCE - ANEXO IV - Preencher'!C133</f>
        <v>HOSPITAL SILVIO MAGALHÃES - CG Nº 019/2022</v>
      </c>
      <c r="C124" s="4" t="str">
        <f>'[1]TCE - ANEXO IV - Preencher'!E133</f>
        <v>3.2 - Gás e Outros Materiais Engarrafados</v>
      </c>
      <c r="D124" s="3">
        <f>'[1]TCE - ANEXO IV - Preencher'!F133</f>
        <v>24380578002203</v>
      </c>
      <c r="E124" s="5" t="str">
        <f>'[1]TCE - ANEXO IV - Preencher'!G133</f>
        <v>WHITE MARTINS GASES INDUSTRIAIS DO NORDESTE LTDA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1137</v>
      </c>
      <c r="I124" s="6">
        <f>IF('[1]TCE - ANEXO IV - Preencher'!K133="","",'[1]TCE - ANEXO IV - Preencher'!K133)</f>
        <v>46138</v>
      </c>
      <c r="J124" s="5" t="str">
        <f>'[1]TCE - ANEXO IV - Preencher'!L133</f>
        <v>26260424380578002203556250000011372645169435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28904.03</v>
      </c>
    </row>
    <row r="125" spans="1:12" s="8" customFormat="1" ht="19.5" customHeight="1" x14ac:dyDescent="0.2">
      <c r="A125" s="3">
        <f>IFERROR(VLOOKUP(B125,'[1]DADOS (OCULTAR)'!$Q$3:$S$136,3,0),"")</f>
        <v>9767633000447</v>
      </c>
      <c r="B125" s="4" t="str">
        <f>'[1]TCE - ANEXO IV - Preencher'!C134</f>
        <v>HOSPITAL SILVIO MAGALHÃES - CG Nº 019/2022</v>
      </c>
      <c r="C125" s="4" t="str">
        <f>'[1]TCE - ANEXO IV - Preencher'!E134</f>
        <v>3.2 - Gás e Outros Materiais Engarrafados</v>
      </c>
      <c r="D125" s="3">
        <f>'[1]TCE - ANEXO IV - Preencher'!F134</f>
        <v>24380578002041</v>
      </c>
      <c r="E125" s="5" t="str">
        <f>'[1]TCE - ANEXO IV - Preencher'!G134</f>
        <v>WHITE MARTINS GASES INDUSTRIAIS DO NORDESTE LTDA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3877</v>
      </c>
      <c r="I125" s="6">
        <f>IF('[1]TCE - ANEXO IV - Preencher'!K134="","",'[1]TCE - ANEXO IV - Preencher'!K134)</f>
        <v>46140</v>
      </c>
      <c r="J125" s="5" t="str">
        <f>'[1]TCE - ANEXO IV - Preencher'!L134</f>
        <v>26260424380578002041556220000038771591418511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3035.36</v>
      </c>
    </row>
    <row r="126" spans="1:12" s="8" customFormat="1" ht="19.5" customHeight="1" x14ac:dyDescent="0.2">
      <c r="A126" s="3">
        <f>IFERROR(VLOOKUP(B126,'[1]DADOS (OCULTAR)'!$Q$3:$S$136,3,0),"")</f>
        <v>9767633000447</v>
      </c>
      <c r="B126" s="4" t="str">
        <f>'[1]TCE - ANEXO IV - Preencher'!C135</f>
        <v>HOSPITAL SILVIO MAGALHÃES - CG Nº 019/2022</v>
      </c>
      <c r="C126" s="4" t="str">
        <f>'[1]TCE - ANEXO IV - Preencher'!E135</f>
        <v>3.13 - Materiais e Materiais Ortopédicos e Corretivos (OPME)</v>
      </c>
      <c r="D126" s="3">
        <f>'[1]TCE - ANEXO IV - Preencher'!F135</f>
        <v>11449180000100</v>
      </c>
      <c r="E126" s="5" t="str">
        <f>'[1]TCE - ANEXO IV - Preencher'!G135</f>
        <v>DPROSMED DISTRIBUIDORA DE PRODUTOS MEDICOS HOSPITALARES LTDA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93829</v>
      </c>
      <c r="I126" s="6">
        <f>IF('[1]TCE - ANEXO IV - Preencher'!K135="","",'[1]TCE - ANEXO IV - Preencher'!K135)</f>
        <v>46120</v>
      </c>
      <c r="J126" s="5" t="str">
        <f>'[1]TCE - ANEXO IV - Preencher'!L135</f>
        <v>26260411449180000100550010000938291000782450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605</v>
      </c>
    </row>
    <row r="127" spans="1:12" s="8" customFormat="1" ht="19.5" customHeight="1" x14ac:dyDescent="0.2">
      <c r="A127" s="3">
        <f>IFERROR(VLOOKUP(B127,'[1]DADOS (OCULTAR)'!$Q$3:$S$136,3,0),"")</f>
        <v>9767633000447</v>
      </c>
      <c r="B127" s="4" t="str">
        <f>'[1]TCE - ANEXO IV - Preencher'!C136</f>
        <v>HOSPITAL SILVIO MAGALHÃES - CG Nº 019/2022</v>
      </c>
      <c r="C127" s="4" t="str">
        <f>'[1]TCE - ANEXO IV - Preencher'!E136</f>
        <v>3.13 - Materiais e Materiais Ortopédicos e Corretivos (OPME)</v>
      </c>
      <c r="D127" s="3">
        <f>'[1]TCE - ANEXO IV - Preencher'!F136</f>
        <v>21216468000198</v>
      </c>
      <c r="E127" s="5" t="str">
        <f>'[1]TCE - ANEXO IV - Preencher'!G136</f>
        <v>SANMED DISTRIBUIDORA DE PRODUTOS MEDICOS HOSP.LTDA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10981</v>
      </c>
      <c r="I127" s="6">
        <f>IF('[1]TCE - ANEXO IV - Preencher'!K136="","",'[1]TCE - ANEXO IV - Preencher'!K136)</f>
        <v>46135</v>
      </c>
      <c r="J127" s="5" t="str">
        <f>'[1]TCE - ANEXO IV - Preencher'!L136</f>
        <v>26260421216468000198550010000109811112202605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1962</v>
      </c>
    </row>
    <row r="128" spans="1:12" s="8" customFormat="1" ht="19.5" customHeight="1" x14ac:dyDescent="0.2">
      <c r="A128" s="3">
        <f>IFERROR(VLOOKUP(B128,'[1]DADOS (OCULTAR)'!$Q$3:$S$136,3,0),"")</f>
        <v>9767633000447</v>
      </c>
      <c r="B128" s="4" t="str">
        <f>'[1]TCE - ANEXO IV - Preencher'!C137</f>
        <v>HOSPITAL SILVIO MAGALHÃES - CG Nº 019/2022</v>
      </c>
      <c r="C128" s="4" t="str">
        <f>'[1]TCE - ANEXO IV - Preencher'!E137</f>
        <v>3.13 - Materiais e Materiais Ortopédicos e Corretivos (OPME)</v>
      </c>
      <c r="D128" s="3">
        <f>'[1]TCE - ANEXO IV - Preencher'!F137</f>
        <v>26090866000124</v>
      </c>
      <c r="E128" s="5" t="str">
        <f>'[1]TCE - ANEXO IV - Preencher'!G137</f>
        <v>GLID MEDICAL COMERCIO DE IMP. E EXP. PRODUTOS MED E HOSP.LTDA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12056</v>
      </c>
      <c r="I128" s="6">
        <f>IF('[1]TCE - ANEXO IV - Preencher'!K137="","",'[1]TCE - ANEXO IV - Preencher'!K137)</f>
        <v>46142</v>
      </c>
      <c r="J128" s="5" t="str">
        <f>'[1]TCE - ANEXO IV - Preencher'!L137</f>
        <v>26260426090866000124550010000120561662992494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8833.75</v>
      </c>
    </row>
    <row r="129" spans="1:12" s="8" customFormat="1" ht="19.5" customHeight="1" x14ac:dyDescent="0.2">
      <c r="A129" s="3">
        <f>IFERROR(VLOOKUP(B129,'[1]DADOS (OCULTAR)'!$Q$3:$S$136,3,0),"")</f>
        <v>9767633000447</v>
      </c>
      <c r="B129" s="4" t="str">
        <f>'[1]TCE - ANEXO IV - Preencher'!C138</f>
        <v>HOSPITAL SILVIO MAGALHÃES - CG Nº 019/2022</v>
      </c>
      <c r="C129" s="4" t="str">
        <f>'[1]TCE - ANEXO IV - Preencher'!E138</f>
        <v>3.5 - Material Odontológico</v>
      </c>
      <c r="D129" s="3">
        <f>'[1]TCE - ANEXO IV - Preencher'!F138</f>
        <v>21596736000144</v>
      </c>
      <c r="E129" s="5" t="str">
        <f>'[1]TCE - ANEXO IV - Preencher'!G138</f>
        <v>ULTRAMEGA DISTRIBUIDORA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292471</v>
      </c>
      <c r="I129" s="6">
        <f>IF('[1]TCE - ANEXO IV - Preencher'!K138="","",'[1]TCE - ANEXO IV - Preencher'!K138)</f>
        <v>46126</v>
      </c>
      <c r="J129" s="5" t="str">
        <f>'[1]TCE - ANEXO IV - Preencher'!L138</f>
        <v>26260421596736000144550010002924711691235046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149</v>
      </c>
    </row>
    <row r="130" spans="1:12" s="8" customFormat="1" ht="19.5" customHeight="1" x14ac:dyDescent="0.2">
      <c r="A130" s="3">
        <f>IFERROR(VLOOKUP(B130,'[1]DADOS (OCULTAR)'!$Q$3:$S$136,3,0),"")</f>
        <v>9767633000447</v>
      </c>
      <c r="B130" s="4" t="str">
        <f>'[1]TCE - ANEXO IV - Preencher'!C139</f>
        <v>HOSPITAL SILVIO MAGALHÃES - CG Nº 019/2022</v>
      </c>
      <c r="C130" s="4" t="str">
        <f>'[1]TCE - ANEXO IV - Preencher'!E139</f>
        <v>3.5 - Material Odontológico</v>
      </c>
      <c r="D130" s="3">
        <f>'[1]TCE - ANEXO IV - Preencher'!F139</f>
        <v>9441460000120</v>
      </c>
      <c r="E130" s="5" t="str">
        <f>'[1]TCE - ANEXO IV - Preencher'!G139</f>
        <v>PADRÃO DIST.DE PRODUTOS E EQUIP.HOSP.PADRE CALLOU LTDA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397713</v>
      </c>
      <c r="I130" s="6">
        <f>IF('[1]TCE - ANEXO IV - Preencher'!K139="","",'[1]TCE - ANEXO IV - Preencher'!K139)</f>
        <v>46122</v>
      </c>
      <c r="J130" s="5" t="str">
        <f>'[1]TCE - ANEXO IV - Preencher'!L139</f>
        <v>26260409441460000120550010003977131715576901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987.42</v>
      </c>
    </row>
    <row r="131" spans="1:12" s="8" customFormat="1" ht="19.5" customHeight="1" x14ac:dyDescent="0.2">
      <c r="A131" s="3">
        <f>IFERROR(VLOOKUP(B131,'[1]DADOS (OCULTAR)'!$Q$3:$S$136,3,0),"")</f>
        <v>9767633000447</v>
      </c>
      <c r="B131" s="4" t="str">
        <f>'[1]TCE - ANEXO IV - Preencher'!C140</f>
        <v>HOSPITAL SILVIO MAGALHÃES - CG Nº 019/2022</v>
      </c>
      <c r="C131" s="4" t="str">
        <f>'[1]TCE - ANEXO IV - Preencher'!E140</f>
        <v>3.5 - Material Odontológico</v>
      </c>
      <c r="D131" s="3">
        <f>'[1]TCE - ANEXO IV - Preencher'!F140</f>
        <v>9441460000120</v>
      </c>
      <c r="E131" s="5" t="str">
        <f>'[1]TCE - ANEXO IV - Preencher'!G140</f>
        <v>PADRÃO DIST.DE PRODUTOS E EQUIP.HOSP.PADRE CALLOU LTDA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398407</v>
      </c>
      <c r="I131" s="6">
        <f>IF('[1]TCE - ANEXO IV - Preencher'!K140="","",'[1]TCE - ANEXO IV - Preencher'!K140)</f>
        <v>46129</v>
      </c>
      <c r="J131" s="5" t="str">
        <f>'[1]TCE - ANEXO IV - Preencher'!L140</f>
        <v>26260409441460000120550010003984071614918905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795.96</v>
      </c>
    </row>
    <row r="132" spans="1:12" s="8" customFormat="1" ht="19.5" customHeight="1" x14ac:dyDescent="0.2">
      <c r="A132" s="3">
        <f>IFERROR(VLOOKUP(B132,'[1]DADOS (OCULTAR)'!$Q$3:$S$136,3,0),"")</f>
        <v>9767633000447</v>
      </c>
      <c r="B132" s="4" t="str">
        <f>'[1]TCE - ANEXO IV - Preencher'!C141</f>
        <v>HOSPITAL SILVIO MAGALHÃES - CG Nº 019/2022</v>
      </c>
      <c r="C132" s="4" t="str">
        <f>'[1]TCE - ANEXO IV - Preencher'!E141</f>
        <v>3.5 - Material Odontológico</v>
      </c>
      <c r="D132" s="3">
        <f>'[1]TCE - ANEXO IV - Preencher'!F141</f>
        <v>53369089000124</v>
      </c>
      <c r="E132" s="5" t="str">
        <f>'[1]TCE - ANEXO IV - Preencher'!G141</f>
        <v>ZAX VAREJO E ATACADO LTDA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1963</v>
      </c>
      <c r="I132" s="6">
        <f>IF('[1]TCE - ANEXO IV - Preencher'!K141="","",'[1]TCE - ANEXO IV - Preencher'!K141)</f>
        <v>46139</v>
      </c>
      <c r="J132" s="5" t="str">
        <f>'[1]TCE - ANEXO IV - Preencher'!L141</f>
        <v>26260453369089000124550010000019631922489490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527.79</v>
      </c>
    </row>
    <row r="133" spans="1:12" s="8" customFormat="1" ht="19.5" customHeight="1" x14ac:dyDescent="0.2">
      <c r="A133" s="3">
        <f>IFERROR(VLOOKUP(B133,'[1]DADOS (OCULTAR)'!$Q$3:$S$136,3,0),"")</f>
        <v>9767633000447</v>
      </c>
      <c r="B133" s="4" t="str">
        <f>'[1]TCE - ANEXO IV - Preencher'!C142</f>
        <v>HOSPITAL SILVIO MAGALHÃES - CG Nº 019/2022</v>
      </c>
      <c r="C133" s="4" t="str">
        <f>'[1]TCE - ANEXO IV - Preencher'!E142</f>
        <v>3.5 - Material Odontológico</v>
      </c>
      <c r="D133" s="3">
        <f>'[1]TCE - ANEXO IV - Preencher'!F142</f>
        <v>2911193000168</v>
      </c>
      <c r="E133" s="5" t="str">
        <f>'[1]TCE - ANEXO IV - Preencher'!G142</f>
        <v>APOGEU CENTER COM E PROD HOSP E MEDICAMENTOS LTDA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20619</v>
      </c>
      <c r="I133" s="6">
        <f>IF('[1]TCE - ANEXO IV - Preencher'!K142="","",'[1]TCE - ANEXO IV - Preencher'!K142)</f>
        <v>46140</v>
      </c>
      <c r="J133" s="5" t="str">
        <f>'[1]TCE - ANEXO IV - Preencher'!L142</f>
        <v>26260402911193000168550010000206191000944147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1970.79</v>
      </c>
    </row>
    <row r="134" spans="1:12" s="8" customFormat="1" ht="19.5" customHeight="1" x14ac:dyDescent="0.2">
      <c r="A134" s="3">
        <f>IFERROR(VLOOKUP(B134,'[1]DADOS (OCULTAR)'!$Q$3:$S$136,3,0),"")</f>
        <v>9767633000447</v>
      </c>
      <c r="B134" s="4" t="str">
        <f>'[1]TCE - ANEXO IV - Preencher'!C143</f>
        <v>HOSPITAL SILVIO MAGALHÃES - CG Nº 019/2022</v>
      </c>
      <c r="C134" s="4" t="str">
        <f>'[1]TCE - ANEXO IV - Preencher'!E143</f>
        <v>3.11 - Material Laboratorial</v>
      </c>
      <c r="D134" s="3">
        <f>'[1]TCE - ANEXO IV - Preencher'!F143</f>
        <v>8282077000103</v>
      </c>
      <c r="E134" s="5" t="str">
        <f>'[1]TCE - ANEXO IV - Preencher'!G143</f>
        <v>BIOSYSTEMS NE COM PROD LAB E HOSP LTDA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219028</v>
      </c>
      <c r="I134" s="6">
        <f>IF('[1]TCE - ANEXO IV - Preencher'!K143="","",'[1]TCE - ANEXO IV - Preencher'!K143)</f>
        <v>46118</v>
      </c>
      <c r="J134" s="5" t="str">
        <f>'[1]TCE - ANEXO IV - Preencher'!L143</f>
        <v>25260408282077000103550020002190281714872884</v>
      </c>
      <c r="K134" s="5" t="str">
        <f>IF(F134="B",LEFT('[1]TCE - ANEXO IV - Preencher'!M143,2),IF(F134="S",LEFT('[1]TCE - ANEXO IV - Preencher'!M143,7),IF('[1]TCE - ANEXO IV - Preencher'!H143="","")))</f>
        <v>25</v>
      </c>
      <c r="L134" s="7">
        <f>'[1]TCE - ANEXO IV - Preencher'!N143</f>
        <v>7900</v>
      </c>
    </row>
    <row r="135" spans="1:12" s="8" customFormat="1" ht="19.5" customHeight="1" x14ac:dyDescent="0.2">
      <c r="A135" s="3">
        <f>IFERROR(VLOOKUP(B135,'[1]DADOS (OCULTAR)'!$Q$3:$S$136,3,0),"")</f>
        <v>9767633000447</v>
      </c>
      <c r="B135" s="4" t="str">
        <f>'[1]TCE - ANEXO IV - Preencher'!C144</f>
        <v>HOSPITAL SILVIO MAGALHÃES - CG Nº 019/2022</v>
      </c>
      <c r="C135" s="4" t="str">
        <f>'[1]TCE - ANEXO IV - Preencher'!E144</f>
        <v>3.11 - Material Laboratorial</v>
      </c>
      <c r="D135" s="3">
        <f>'[1]TCE - ANEXO IV - Preencher'!F144</f>
        <v>8282077000103</v>
      </c>
      <c r="E135" s="5" t="str">
        <f>'[1]TCE - ANEXO IV - Preencher'!G144</f>
        <v>BIOSYSTEMS NE COM PROD LAB E HOSP LTDA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219601</v>
      </c>
      <c r="I135" s="6">
        <f>IF('[1]TCE - ANEXO IV - Preencher'!K144="","",'[1]TCE - ANEXO IV - Preencher'!K144)</f>
        <v>46135</v>
      </c>
      <c r="J135" s="5" t="str">
        <f>'[1]TCE - ANEXO IV - Preencher'!L144</f>
        <v>25260408282077000103550020002196011478029871</v>
      </c>
      <c r="K135" s="5" t="str">
        <f>IF(F135="B",LEFT('[1]TCE - ANEXO IV - Preencher'!M144,2),IF(F135="S",LEFT('[1]TCE - ANEXO IV - Preencher'!M144,7),IF('[1]TCE - ANEXO IV - Preencher'!H144="","")))</f>
        <v>25</v>
      </c>
      <c r="L135" s="7">
        <f>'[1]TCE - ANEXO IV - Preencher'!N144</f>
        <v>4475</v>
      </c>
    </row>
    <row r="136" spans="1:12" s="8" customFormat="1" ht="19.5" customHeight="1" x14ac:dyDescent="0.2">
      <c r="A136" s="3">
        <f>IFERROR(VLOOKUP(B136,'[1]DADOS (OCULTAR)'!$Q$3:$S$136,3,0),"")</f>
        <v>9767633000447</v>
      </c>
      <c r="B136" s="4" t="str">
        <f>'[1]TCE - ANEXO IV - Preencher'!C145</f>
        <v>HOSPITAL SILVIO MAGALHÃES - CG Nº 019/2022</v>
      </c>
      <c r="C136" s="4" t="str">
        <f>'[1]TCE - ANEXO IV - Preencher'!E145</f>
        <v>3.99 - Outras despesas com Material de Consumo</v>
      </c>
      <c r="D136" s="3">
        <f>'[1]TCE - ANEXO IV - Preencher'!F145</f>
        <v>18078521000127</v>
      </c>
      <c r="E136" s="5" t="str">
        <f>'[1]TCE - ANEXO IV - Preencher'!G145</f>
        <v>TUPAN FARMA DISTRIBUIDORA LTDA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64621</v>
      </c>
      <c r="I136" s="6">
        <f>IF('[1]TCE - ANEXO IV - Preencher'!K145="","",'[1]TCE - ANEXO IV - Preencher'!K145)</f>
        <v>46126</v>
      </c>
      <c r="J136" s="5" t="str">
        <f>'[1]TCE - ANEXO IV - Preencher'!L145</f>
        <v>26260418078521000127550010000646211009648727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575</v>
      </c>
    </row>
    <row r="137" spans="1:12" s="8" customFormat="1" ht="19.5" customHeight="1" x14ac:dyDescent="0.2">
      <c r="A137" s="3">
        <f>IFERROR(VLOOKUP(B137,'[1]DADOS (OCULTAR)'!$Q$3:$S$136,3,0),"")</f>
        <v>9767633000447</v>
      </c>
      <c r="B137" s="4" t="str">
        <f>'[1]TCE - ANEXO IV - Preencher'!C146</f>
        <v>HOSPITAL SILVIO MAGALHÃES - CG Nº 019/2022</v>
      </c>
      <c r="C137" s="4" t="str">
        <f>'[1]TCE - ANEXO IV - Preencher'!E146</f>
        <v>3.99 - Outras despesas com Material de Consumo</v>
      </c>
      <c r="D137" s="3">
        <f>'[1]TCE - ANEXO IV - Preencher'!F146</f>
        <v>18078521000127</v>
      </c>
      <c r="E137" s="5" t="str">
        <f>'[1]TCE - ANEXO IV - Preencher'!G146</f>
        <v>TUPAN FARMA DISTRIBUIDORA LTDA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64625</v>
      </c>
      <c r="I137" s="6">
        <f>IF('[1]TCE - ANEXO IV - Preencher'!K146="","",'[1]TCE - ANEXO IV - Preencher'!K146)</f>
        <v>46126</v>
      </c>
      <c r="J137" s="5" t="str">
        <f>'[1]TCE - ANEXO IV - Preencher'!L146</f>
        <v>26260418078521000127550010000646251009648718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1450</v>
      </c>
    </row>
    <row r="138" spans="1:12" s="8" customFormat="1" ht="19.5" customHeight="1" x14ac:dyDescent="0.2">
      <c r="A138" s="3">
        <f>IFERROR(VLOOKUP(B138,'[1]DADOS (OCULTAR)'!$Q$3:$S$136,3,0),"")</f>
        <v>9767633000447</v>
      </c>
      <c r="B138" s="4" t="str">
        <f>'[1]TCE - ANEXO IV - Preencher'!C147</f>
        <v>HOSPITAL SILVIO MAGALHÃES - CG Nº 019/2022</v>
      </c>
      <c r="C138" s="4" t="str">
        <f>'[1]TCE - ANEXO IV - Preencher'!E147</f>
        <v>3.7 - Material de Limpeza e Produtos de Hgienização</v>
      </c>
      <c r="D138" s="3">
        <f>'[1]TCE - ANEXO IV - Preencher'!F147</f>
        <v>67729178000653</v>
      </c>
      <c r="E138" s="5" t="str">
        <f>'[1]TCE - ANEXO IV - Preencher'!G147</f>
        <v>COMERCIAL CIRURGICA RIOCLARENSE LTDA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131282</v>
      </c>
      <c r="I138" s="6">
        <f>IF('[1]TCE - ANEXO IV - Preencher'!K147="","",'[1]TCE - ANEXO IV - Preencher'!K147)</f>
        <v>46120</v>
      </c>
      <c r="J138" s="5" t="str">
        <f>'[1]TCE - ANEXO IV - Preencher'!L147</f>
        <v>26260467729178000653550010001312821407213403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2830.2</v>
      </c>
    </row>
    <row r="139" spans="1:12" s="8" customFormat="1" ht="19.5" customHeight="1" x14ac:dyDescent="0.2">
      <c r="A139" s="3">
        <f>IFERROR(VLOOKUP(B139,'[1]DADOS (OCULTAR)'!$Q$3:$S$136,3,0),"")</f>
        <v>9767633000447</v>
      </c>
      <c r="B139" s="4" t="str">
        <f>'[1]TCE - ANEXO IV - Preencher'!C148</f>
        <v>HOSPITAL SILVIO MAGALHÃES - CG Nº 019/2022</v>
      </c>
      <c r="C139" s="4" t="str">
        <f>'[1]TCE - ANEXO IV - Preencher'!E148</f>
        <v>3.7 - Material de Limpeza e Produtos de Hgienização</v>
      </c>
      <c r="D139" s="3">
        <f>'[1]TCE - ANEXO IV - Preencher'!F148</f>
        <v>11449180000290</v>
      </c>
      <c r="E139" s="5" t="str">
        <f>'[1]TCE - ANEXO IV - Preencher'!G148</f>
        <v>DPROSMED DISTRIBUIDORA DE PRODUTOS MEDICOS HOSPITALARES LTDA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32887</v>
      </c>
      <c r="I139" s="6">
        <f>IF('[1]TCE - ANEXO IV - Preencher'!K148="","",'[1]TCE - ANEXO IV - Preencher'!K148)</f>
        <v>46120</v>
      </c>
      <c r="J139" s="5" t="str">
        <f>'[1]TCE - ANEXO IV - Preencher'!L148</f>
        <v>26260411449180000290550010000328871000782467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1984</v>
      </c>
    </row>
    <row r="140" spans="1:12" s="8" customFormat="1" ht="19.5" customHeight="1" x14ac:dyDescent="0.2">
      <c r="A140" s="3">
        <f>IFERROR(VLOOKUP(B140,'[1]DADOS (OCULTAR)'!$Q$3:$S$136,3,0),"")</f>
        <v>9767633000447</v>
      </c>
      <c r="B140" s="4" t="str">
        <f>'[1]TCE - ANEXO IV - Preencher'!C149</f>
        <v>HOSPITAL SILVIO MAGALHÃES - CG Nº 019/2022</v>
      </c>
      <c r="C140" s="4" t="str">
        <f>'[1]TCE - ANEXO IV - Preencher'!E149</f>
        <v>3.7 - Material de Limpeza e Produtos de Hgienização</v>
      </c>
      <c r="D140" s="3">
        <f>'[1]TCE - ANEXO IV - Preencher'!F149</f>
        <v>35334424000177</v>
      </c>
      <c r="E140" s="5" t="str">
        <f>'[1]TCE - ANEXO IV - Preencher'!G149</f>
        <v>FORTMED COMERCIAL LTDA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65626</v>
      </c>
      <c r="I140" s="6">
        <f>IF('[1]TCE - ANEXO IV - Preencher'!K149="","",'[1]TCE - ANEXO IV - Preencher'!K149)</f>
        <v>46121</v>
      </c>
      <c r="J140" s="5" t="str">
        <f>'[1]TCE - ANEXO IV - Preencher'!L149</f>
        <v>26260435334424000177550000000656261000317226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1213.2</v>
      </c>
    </row>
    <row r="141" spans="1:12" s="8" customFormat="1" ht="19.5" customHeight="1" x14ac:dyDescent="0.2">
      <c r="A141" s="3">
        <f>IFERROR(VLOOKUP(B141,'[1]DADOS (OCULTAR)'!$Q$3:$S$136,3,0),"")</f>
        <v>9767633000447</v>
      </c>
      <c r="B141" s="4" t="str">
        <f>'[1]TCE - ANEXO IV - Preencher'!C150</f>
        <v>HOSPITAL SILVIO MAGALHÃES - CG Nº 019/2022</v>
      </c>
      <c r="C141" s="4" t="str">
        <f>'[1]TCE - ANEXO IV - Preencher'!E150</f>
        <v>3.7 - Material de Limpeza e Produtos de Hgienização</v>
      </c>
      <c r="D141" s="3">
        <f>'[1]TCE - ANEXO IV - Preencher'!F150</f>
        <v>10779833000156</v>
      </c>
      <c r="E141" s="5" t="str">
        <f>'[1]TCE - ANEXO IV - Preencher'!G150</f>
        <v>MEDICAL MERCANTIL  DE APARELHAGEM MEDICA LTDA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670912</v>
      </c>
      <c r="I141" s="6">
        <f>IF('[1]TCE - ANEXO IV - Preencher'!K150="","",'[1]TCE - ANEXO IV - Preencher'!K150)</f>
        <v>46121</v>
      </c>
      <c r="J141" s="5" t="str">
        <f>'[1]TCE - ANEXO IV - Preencher'!L150</f>
        <v>26260410779833000156550010006709121672938009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1728.9</v>
      </c>
    </row>
    <row r="142" spans="1:12" s="8" customFormat="1" ht="19.5" customHeight="1" x14ac:dyDescent="0.2">
      <c r="A142" s="3">
        <f>IFERROR(VLOOKUP(B142,'[1]DADOS (OCULTAR)'!$Q$3:$S$136,3,0),"")</f>
        <v>9767633000447</v>
      </c>
      <c r="B142" s="4" t="str">
        <f>'[1]TCE - ANEXO IV - Preencher'!C151</f>
        <v>HOSPITAL SILVIO MAGALHÃES - CG Nº 019/2022</v>
      </c>
      <c r="C142" s="4" t="str">
        <f>'[1]TCE - ANEXO IV - Preencher'!E151</f>
        <v>3.7 - Material de Limpeza e Produtos de Hgienização</v>
      </c>
      <c r="D142" s="3">
        <f>'[1]TCE - ANEXO IV - Preencher'!F151</f>
        <v>21107174000128</v>
      </c>
      <c r="E142" s="5" t="str">
        <f>'[1]TCE - ANEXO IV - Preencher'!G151</f>
        <v>RUIMAR MAIA LEITE JUNIOR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2284</v>
      </c>
      <c r="I142" s="6">
        <f>IF('[1]TCE - ANEXO IV - Preencher'!K151="","",'[1]TCE - ANEXO IV - Preencher'!K151)</f>
        <v>46121</v>
      </c>
      <c r="J142" s="5" t="str">
        <f>'[1]TCE - ANEXO IV - Preencher'!L151</f>
        <v>26260421107174000128550010000022841723565089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930</v>
      </c>
    </row>
    <row r="143" spans="1:12" s="8" customFormat="1" ht="19.5" customHeight="1" x14ac:dyDescent="0.2">
      <c r="A143" s="3">
        <f>IFERROR(VLOOKUP(B143,'[1]DADOS (OCULTAR)'!$Q$3:$S$136,3,0),"")</f>
        <v>9767633000447</v>
      </c>
      <c r="B143" s="4" t="str">
        <f>'[1]TCE - ANEXO IV - Preencher'!C152</f>
        <v>HOSPITAL SILVIO MAGALHÃES - CG Nº 019/2022</v>
      </c>
      <c r="C143" s="4" t="str">
        <f>'[1]TCE - ANEXO IV - Preencher'!E152</f>
        <v>3.7 - Material de Limpeza e Produtos de Hgienização</v>
      </c>
      <c r="D143" s="3">
        <f>'[1]TCE - ANEXO IV - Preencher'!F152</f>
        <v>28145496000100</v>
      </c>
      <c r="E143" s="5" t="str">
        <f>'[1]TCE - ANEXO IV - Preencher'!G152</f>
        <v>IGEMEDIC DISTRIBUIDORA HOSPITALAR LTDA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6137</v>
      </c>
      <c r="I143" s="6">
        <f>IF('[1]TCE - ANEXO IV - Preencher'!K152="","",'[1]TCE - ANEXO IV - Preencher'!K152)</f>
        <v>46126</v>
      </c>
      <c r="J143" s="5" t="str">
        <f>'[1]TCE - ANEXO IV - Preencher'!L152</f>
        <v>26260428145496000100550010000061371560917713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241.56</v>
      </c>
    </row>
    <row r="144" spans="1:12" s="8" customFormat="1" ht="19.5" customHeight="1" x14ac:dyDescent="0.2">
      <c r="A144" s="3">
        <f>IFERROR(VLOOKUP(B144,'[1]DADOS (OCULTAR)'!$Q$3:$S$136,3,0),"")</f>
        <v>9767633000447</v>
      </c>
      <c r="B144" s="4" t="str">
        <f>'[1]TCE - ANEXO IV - Preencher'!C153</f>
        <v>HOSPITAL SILVIO MAGALHÃES - CG Nº 019/2022</v>
      </c>
      <c r="C144" s="4" t="str">
        <f>'[1]TCE - ANEXO IV - Preencher'!E153</f>
        <v>3.7 - Material de Limpeza e Produtos de Hgienização</v>
      </c>
      <c r="D144" s="3">
        <f>'[1]TCE - ANEXO IV - Preencher'!F153</f>
        <v>61418042000131</v>
      </c>
      <c r="E144" s="5" t="str">
        <f>'[1]TCE - ANEXO IV - Preencher'!G153</f>
        <v>CIRURGICA FERNANDES C.MAT.CIR.HOSP.SO.LTDA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1980119</v>
      </c>
      <c r="I144" s="6">
        <f>IF('[1]TCE - ANEXO IV - Preencher'!K153="","",'[1]TCE - ANEXO IV - Preencher'!K153)</f>
        <v>46121</v>
      </c>
      <c r="J144" s="5" t="str">
        <f>'[1]TCE - ANEXO IV - Preencher'!L153</f>
        <v>35260461418042000131550040019801191845645550</v>
      </c>
      <c r="K144" s="5" t="str">
        <f>IF(F144="B",LEFT('[1]TCE - ANEXO IV - Preencher'!M153,2),IF(F144="S",LEFT('[1]TCE - ANEXO IV - Preencher'!M153,7),IF('[1]TCE - ANEXO IV - Preencher'!H153="","")))</f>
        <v>35</v>
      </c>
      <c r="L144" s="7">
        <f>'[1]TCE - ANEXO IV - Preencher'!N153</f>
        <v>5617.4</v>
      </c>
    </row>
    <row r="145" spans="1:12" s="8" customFormat="1" ht="19.5" customHeight="1" x14ac:dyDescent="0.2">
      <c r="A145" s="3">
        <f>IFERROR(VLOOKUP(B145,'[1]DADOS (OCULTAR)'!$Q$3:$S$136,3,0),"")</f>
        <v>9767633000447</v>
      </c>
      <c r="B145" s="4" t="str">
        <f>'[1]TCE - ANEXO IV - Preencher'!C154</f>
        <v>HOSPITAL SILVIO MAGALHÃES - CG Nº 019/2022</v>
      </c>
      <c r="C145" s="4" t="str">
        <f>'[1]TCE - ANEXO IV - Preencher'!E154</f>
        <v>3.7 - Material de Limpeza e Produtos de Hgienização</v>
      </c>
      <c r="D145" s="3">
        <f>'[1]TCE - ANEXO IV - Preencher'!F154</f>
        <v>12420164001048</v>
      </c>
      <c r="E145" s="5" t="str">
        <f>'[1]TCE - ANEXO IV - Preencher'!G154</f>
        <v>MAFRA- C M HOSPITALAR S.A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371055</v>
      </c>
      <c r="I145" s="6">
        <f>IF('[1]TCE - ANEXO IV - Preencher'!K154="","",'[1]TCE - ANEXO IV - Preencher'!K154)</f>
        <v>46129</v>
      </c>
      <c r="J145" s="5" t="str">
        <f>'[1]TCE - ANEXO IV - Preencher'!L154</f>
        <v>26260412420164001048550010003710551339224331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2894.52</v>
      </c>
    </row>
    <row r="146" spans="1:12" s="8" customFormat="1" ht="19.5" customHeight="1" x14ac:dyDescent="0.2">
      <c r="A146" s="3">
        <f>IFERROR(VLOOKUP(B146,'[1]DADOS (OCULTAR)'!$Q$3:$S$136,3,0),"")</f>
        <v>9767633000447</v>
      </c>
      <c r="B146" s="4" t="str">
        <f>'[1]TCE - ANEXO IV - Preencher'!C155</f>
        <v>HOSPITAL SILVIO MAGALHÃES - CG Nº 019/2022</v>
      </c>
      <c r="C146" s="4" t="str">
        <f>'[1]TCE - ANEXO IV - Preencher'!E155</f>
        <v>3.7 - Material de Limpeza e Produtos de Hgienização</v>
      </c>
      <c r="D146" s="3">
        <f>'[1]TCE - ANEXO IV - Preencher'!F155</f>
        <v>5044056000161</v>
      </c>
      <c r="E146" s="5" t="str">
        <f>'[1]TCE - ANEXO IV - Preencher'!G155</f>
        <v>DMH PRODUTOS HOSPITALARES LTDA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27508</v>
      </c>
      <c r="I146" s="6">
        <f>IF('[1]TCE - ANEXO IV - Preencher'!K155="","",'[1]TCE - ANEXO IV - Preencher'!K155)</f>
        <v>46141</v>
      </c>
      <c r="J146" s="5" t="str">
        <f>'[1]TCE - ANEXO IV - Preencher'!L155</f>
        <v>26260405044056000161550010000275081181174970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1374.1</v>
      </c>
    </row>
    <row r="147" spans="1:12" s="8" customFormat="1" ht="19.5" customHeight="1" x14ac:dyDescent="0.2">
      <c r="A147" s="3">
        <f>IFERROR(VLOOKUP(B147,'[1]DADOS (OCULTAR)'!$Q$3:$S$136,3,0),"")</f>
        <v>9767633000447</v>
      </c>
      <c r="B147" s="4" t="str">
        <f>'[1]TCE - ANEXO IV - Preencher'!C156</f>
        <v>HOSPITAL SILVIO MAGALHÃES - CG Nº 019/2022</v>
      </c>
      <c r="C147" s="4" t="str">
        <f>'[1]TCE - ANEXO IV - Preencher'!E156</f>
        <v>3.7 - Material de Limpeza e Produtos de Hgienização</v>
      </c>
      <c r="D147" s="3">
        <f>'[1]TCE - ANEXO IV - Preencher'!F156</f>
        <v>27319301000139</v>
      </c>
      <c r="E147" s="5" t="str">
        <f>'[1]TCE - ANEXO IV - Preencher'!G156</f>
        <v>CONBO DISTRIBUIDORA FBV LTDA ME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25941</v>
      </c>
      <c r="I147" s="6">
        <f>IF('[1]TCE - ANEXO IV - Preencher'!K156="","",'[1]TCE - ANEXO IV - Preencher'!K156)</f>
        <v>46122</v>
      </c>
      <c r="J147" s="5" t="str">
        <f>'[1]TCE - ANEXO IV - Preencher'!L156</f>
        <v>26260427319301000139550010000259411276441134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6332.3</v>
      </c>
    </row>
    <row r="148" spans="1:12" s="8" customFormat="1" ht="19.5" customHeight="1" x14ac:dyDescent="0.2">
      <c r="A148" s="3">
        <f>IFERROR(VLOOKUP(B148,'[1]DADOS (OCULTAR)'!$Q$3:$S$136,3,0),"")</f>
        <v>9767633000447</v>
      </c>
      <c r="B148" s="4" t="str">
        <f>'[1]TCE - ANEXO IV - Preencher'!C157</f>
        <v>HOSPITAL SILVIO MAGALHÃES - CG Nº 019/2022</v>
      </c>
      <c r="C148" s="4" t="str">
        <f>'[1]TCE - ANEXO IV - Preencher'!E157</f>
        <v>3.7 - Material de Limpeza e Produtos de Hgienização</v>
      </c>
      <c r="D148" s="3">
        <f>'[1]TCE - ANEXO IV - Preencher'!F157</f>
        <v>27319301000139</v>
      </c>
      <c r="E148" s="5" t="str">
        <f>'[1]TCE - ANEXO IV - Preencher'!G157</f>
        <v>CONBO DISTRIBUIDORA FBV LTDA ME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25959</v>
      </c>
      <c r="I148" s="6">
        <f>IF('[1]TCE - ANEXO IV - Preencher'!K157="","",'[1]TCE - ANEXO IV - Preencher'!K157)</f>
        <v>46125</v>
      </c>
      <c r="J148" s="5" t="str">
        <f>'[1]TCE - ANEXO IV - Preencher'!L157</f>
        <v>26260427319301000139550010000259591446441126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357.8</v>
      </c>
    </row>
    <row r="149" spans="1:12" s="8" customFormat="1" ht="19.5" customHeight="1" x14ac:dyDescent="0.2">
      <c r="A149" s="3">
        <f>IFERROR(VLOOKUP(B149,'[1]DADOS (OCULTAR)'!$Q$3:$S$136,3,0),"")</f>
        <v>9767633000447</v>
      </c>
      <c r="B149" s="4" t="str">
        <f>'[1]TCE - ANEXO IV - Preencher'!C158</f>
        <v>HOSPITAL SILVIO MAGALHÃES - CG Nº 019/2022</v>
      </c>
      <c r="C149" s="4" t="str">
        <f>'[1]TCE - ANEXO IV - Preencher'!E158</f>
        <v>3.7 - Material de Limpeza e Produtos de Hgienização</v>
      </c>
      <c r="D149" s="3">
        <f>'[1]TCE - ANEXO IV - Preencher'!F158</f>
        <v>23914188000189</v>
      </c>
      <c r="E149" s="5" t="str">
        <f>'[1]TCE - ANEXO IV - Preencher'!G158</f>
        <v>ALINE DE LUCCA LTDA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3106</v>
      </c>
      <c r="I149" s="6">
        <f>IF('[1]TCE - ANEXO IV - Preencher'!K158="","",'[1]TCE - ANEXO IV - Preencher'!K158)</f>
        <v>46128</v>
      </c>
      <c r="J149" s="5" t="str">
        <f>'[1]TCE - ANEXO IV - Preencher'!L158</f>
        <v>26260423914188000189550010000031061000932959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150</v>
      </c>
    </row>
    <row r="150" spans="1:12" s="8" customFormat="1" ht="19.5" customHeight="1" x14ac:dyDescent="0.2">
      <c r="A150" s="3">
        <f>IFERROR(VLOOKUP(B150,'[1]DADOS (OCULTAR)'!$Q$3:$S$136,3,0),"")</f>
        <v>9767633000447</v>
      </c>
      <c r="B150" s="4" t="str">
        <f>'[1]TCE - ANEXO IV - Preencher'!C159</f>
        <v>HOSPITAL SILVIO MAGALHÃES - CG Nº 019/2022</v>
      </c>
      <c r="C150" s="4" t="str">
        <f>'[1]TCE - ANEXO IV - Preencher'!E159</f>
        <v>3.7 - Material de Limpeza e Produtos de Hgienização</v>
      </c>
      <c r="D150" s="3">
        <f>'[1]TCE - ANEXO IV - Preencher'!F159</f>
        <v>8014460000180</v>
      </c>
      <c r="E150" s="5" t="str">
        <f>'[1]TCE - ANEXO IV - Preencher'!G159</f>
        <v>VANPEL MATERIAL ESCRITORIO E INFORMATICA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73099</v>
      </c>
      <c r="I150" s="6">
        <f>IF('[1]TCE - ANEXO IV - Preencher'!K159="","",'[1]TCE - ANEXO IV - Preencher'!K159)</f>
        <v>46129</v>
      </c>
      <c r="J150" s="5" t="str">
        <f>'[1]TCE - ANEXO IV - Preencher'!L159</f>
        <v>26260408014460000180550010000730991001564966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49.02</v>
      </c>
    </row>
    <row r="151" spans="1:12" s="8" customFormat="1" ht="19.5" customHeight="1" x14ac:dyDescent="0.2">
      <c r="A151" s="3">
        <f>IFERROR(VLOOKUP(B151,'[1]DADOS (OCULTAR)'!$Q$3:$S$136,3,0),"")</f>
        <v>9767633000447</v>
      </c>
      <c r="B151" s="4" t="str">
        <f>'[1]TCE - ANEXO IV - Preencher'!C160</f>
        <v>HOSPITAL SILVIO MAGALHÃES - CG Nº 019/2022</v>
      </c>
      <c r="C151" s="4" t="str">
        <f>'[1]TCE - ANEXO IV - Preencher'!E160</f>
        <v>3.7 - Material de Limpeza e Produtos de Hgienização</v>
      </c>
      <c r="D151" s="3">
        <f>'[1]TCE - ANEXO IV - Preencher'!F160</f>
        <v>22006201000139</v>
      </c>
      <c r="E151" s="5" t="str">
        <f>'[1]TCE - ANEXO IV - Preencher'!G160</f>
        <v>FORTEPEL COMERCIO DESCARTAVEIS LTDA PE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381055</v>
      </c>
      <c r="I151" s="6">
        <f>IF('[1]TCE - ANEXO IV - Preencher'!K160="","",'[1]TCE - ANEXO IV - Preencher'!K160)</f>
        <v>46127</v>
      </c>
      <c r="J151" s="5" t="str">
        <f>'[1]TCE - ANEXO IV - Preencher'!L160</f>
        <v>26260422006201000139550000003810551103810555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263.97000000000003</v>
      </c>
    </row>
    <row r="152" spans="1:12" s="8" customFormat="1" ht="19.5" customHeight="1" x14ac:dyDescent="0.2">
      <c r="A152" s="3">
        <f>IFERROR(VLOOKUP(B152,'[1]DADOS (OCULTAR)'!$Q$3:$S$136,3,0),"")</f>
        <v>9767633000447</v>
      </c>
      <c r="B152" s="4" t="str">
        <f>'[1]TCE - ANEXO IV - Preencher'!C161</f>
        <v>HOSPITAL SILVIO MAGALHÃES - CG Nº 019/2022</v>
      </c>
      <c r="C152" s="4" t="str">
        <f>'[1]TCE - ANEXO IV - Preencher'!E161</f>
        <v>3.7 - Material de Limpeza e Produtos de Hgienização</v>
      </c>
      <c r="D152" s="3">
        <f>'[1]TCE - ANEXO IV - Preencher'!F161</f>
        <v>39953513000152</v>
      </c>
      <c r="E152" s="5" t="str">
        <f>'[1]TCE - ANEXO IV - Preencher'!G161</f>
        <v>COMERCIAL RECIFE LTDA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11</v>
      </c>
      <c r="I152" s="6">
        <f>IF('[1]TCE - ANEXO IV - Preencher'!K161="","",'[1]TCE - ANEXO IV - Preencher'!K161)</f>
        <v>46142</v>
      </c>
      <c r="J152" s="5" t="str">
        <f>'[1]TCE - ANEXO IV - Preencher'!L161</f>
        <v>26260439953513000152550020000000111900008210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110</v>
      </c>
    </row>
    <row r="153" spans="1:12" s="8" customFormat="1" ht="19.5" customHeight="1" x14ac:dyDescent="0.2">
      <c r="A153" s="3">
        <f>IFERROR(VLOOKUP(B153,'[1]DADOS (OCULTAR)'!$Q$3:$S$136,3,0),"")</f>
        <v>9767633000447</v>
      </c>
      <c r="B153" s="4" t="str">
        <f>'[1]TCE - ANEXO IV - Preencher'!C162</f>
        <v>HOSPITAL SILVIO MAGALHÃES - CG Nº 019/2022</v>
      </c>
      <c r="C153" s="4" t="str">
        <f>'[1]TCE - ANEXO IV - Preencher'!E162</f>
        <v>3.7 - Material de Limpeza e Produtos de Hgienização</v>
      </c>
      <c r="D153" s="3">
        <f>'[1]TCE - ANEXO IV - Preencher'!F162</f>
        <v>45779133000146</v>
      </c>
      <c r="E153" s="5" t="str">
        <f>'[1]TCE - ANEXO IV - Preencher'!G162</f>
        <v>ECO QUIMICA COMERCIO DE PRODUTOS QUIMICOS LTDA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216</v>
      </c>
      <c r="I153" s="6">
        <f>IF('[1]TCE - ANEXO IV - Preencher'!K162="","",'[1]TCE - ANEXO IV - Preencher'!K162)</f>
        <v>46142</v>
      </c>
      <c r="J153" s="5" t="str">
        <f>'[1]TCE - ANEXO IV - Preencher'!L162</f>
        <v>26260445779133000146550010000002161171785152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8840</v>
      </c>
    </row>
    <row r="154" spans="1:12" s="8" customFormat="1" ht="19.5" customHeight="1" x14ac:dyDescent="0.2">
      <c r="A154" s="3">
        <f>IFERROR(VLOOKUP(B154,'[1]DADOS (OCULTAR)'!$Q$3:$S$136,3,0),"")</f>
        <v>9767633000447</v>
      </c>
      <c r="B154" s="4" t="str">
        <f>'[1]TCE - ANEXO IV - Preencher'!C163</f>
        <v>HOSPITAL SILVIO MAGALHÃES - CG Nº 019/2022</v>
      </c>
      <c r="C154" s="4" t="str">
        <f>'[1]TCE - ANEXO IV - Preencher'!E163</f>
        <v>3.14 - Alimentação Preparada</v>
      </c>
      <c r="D154" s="3">
        <f>'[1]TCE - ANEXO IV - Preencher'!F163</f>
        <v>8593008000110</v>
      </c>
      <c r="E154" s="5" t="str">
        <f>'[1]TCE - ANEXO IV - Preencher'!G163</f>
        <v>DISTCARNES DISTRIBUIDORA DE CARNES LTDA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27532</v>
      </c>
      <c r="I154" s="6">
        <f>IF('[1]TCE - ANEXO IV - Preencher'!K163="","",'[1]TCE - ANEXO IV - Preencher'!K163)</f>
        <v>46113</v>
      </c>
      <c r="J154" s="5" t="str">
        <f>'[1]TCE - ANEXO IV - Preencher'!L163</f>
        <v>26260408593008000110550020000275321000341658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4613.26</v>
      </c>
    </row>
    <row r="155" spans="1:12" s="8" customFormat="1" ht="19.5" customHeight="1" x14ac:dyDescent="0.2">
      <c r="A155" s="3">
        <f>IFERROR(VLOOKUP(B155,'[1]DADOS (OCULTAR)'!$Q$3:$S$136,3,0),"")</f>
        <v>9767633000447</v>
      </c>
      <c r="B155" s="4" t="str">
        <f>'[1]TCE - ANEXO IV - Preencher'!C164</f>
        <v>HOSPITAL SILVIO MAGALHÃES - CG Nº 019/2022</v>
      </c>
      <c r="C155" s="4" t="str">
        <f>'[1]TCE - ANEXO IV - Preencher'!E164</f>
        <v>3.14 - Alimentação Preparada</v>
      </c>
      <c r="D155" s="3">
        <f>'[1]TCE - ANEXO IV - Preencher'!F164</f>
        <v>8593008000110</v>
      </c>
      <c r="E155" s="5" t="str">
        <f>'[1]TCE - ANEXO IV - Preencher'!G164</f>
        <v>DISTCARNES DISTRIBUIDORA DE CARNES LTDA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27539</v>
      </c>
      <c r="I155" s="6">
        <f>IF('[1]TCE - ANEXO IV - Preencher'!K164="","",'[1]TCE - ANEXO IV - Preencher'!K164)</f>
        <v>46113</v>
      </c>
      <c r="J155" s="5" t="str">
        <f>'[1]TCE - ANEXO IV - Preencher'!L164</f>
        <v>26260408593008000110550020000275391000341896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1829.19</v>
      </c>
    </row>
    <row r="156" spans="1:12" s="8" customFormat="1" ht="19.5" customHeight="1" x14ac:dyDescent="0.2">
      <c r="A156" s="3">
        <f>IFERROR(VLOOKUP(B156,'[1]DADOS (OCULTAR)'!$Q$3:$S$136,3,0),"")</f>
        <v>9767633000447</v>
      </c>
      <c r="B156" s="4" t="str">
        <f>'[1]TCE - ANEXO IV - Preencher'!C165</f>
        <v>HOSPITAL SILVIO MAGALHÃES - CG Nº 019/2022</v>
      </c>
      <c r="C156" s="4" t="str">
        <f>'[1]TCE - ANEXO IV - Preencher'!E165</f>
        <v>3.14 - Alimentação Preparada</v>
      </c>
      <c r="D156" s="3">
        <f>'[1]TCE - ANEXO IV - Preencher'!F165</f>
        <v>22998288000178</v>
      </c>
      <c r="E156" s="5" t="str">
        <f>'[1]TCE - ANEXO IV - Preencher'!G165</f>
        <v>FRIGORIFICO PENA BRANCA PE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50</v>
      </c>
      <c r="I156" s="6">
        <f>IF('[1]TCE - ANEXO IV - Preencher'!K165="","",'[1]TCE - ANEXO IV - Preencher'!K165)</f>
        <v>46113</v>
      </c>
      <c r="J156" s="5" t="str">
        <f>'[1]TCE - ANEXO IV - Preencher'!L165</f>
        <v>26260422998288000178550010000000501883657161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1757.4</v>
      </c>
    </row>
    <row r="157" spans="1:12" s="8" customFormat="1" ht="19.5" customHeight="1" x14ac:dyDescent="0.2">
      <c r="A157" s="3">
        <f>IFERROR(VLOOKUP(B157,'[1]DADOS (OCULTAR)'!$Q$3:$S$136,3,0),"")</f>
        <v>9767633000447</v>
      </c>
      <c r="B157" s="4" t="str">
        <f>'[1]TCE - ANEXO IV - Preencher'!C166</f>
        <v>HOSPITAL SILVIO MAGALHÃES - CG Nº 019/2022</v>
      </c>
      <c r="C157" s="4" t="str">
        <f>'[1]TCE - ANEXO IV - Preencher'!E166</f>
        <v>3.14 - Alimentação Preparada</v>
      </c>
      <c r="D157" s="3">
        <f>'[1]TCE - ANEXO IV - Preencher'!F166</f>
        <v>8868231000123</v>
      </c>
      <c r="E157" s="5" t="str">
        <f>'[1]TCE - ANEXO IV - Preencher'!G166</f>
        <v>VERDÃO - CIA SANTOS DIST. E IMPORTADORA DE HORTIFRUTI LTDA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1187964</v>
      </c>
      <c r="I157" s="6">
        <f>IF('[1]TCE - ANEXO IV - Preencher'!K166="","",'[1]TCE - ANEXO IV - Preencher'!K166)</f>
        <v>46114</v>
      </c>
      <c r="J157" s="5" t="str">
        <f>'[1]TCE - ANEXO IV - Preencher'!L166</f>
        <v>26260408868231000123550020011879641386252360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3691.6</v>
      </c>
    </row>
    <row r="158" spans="1:12" s="8" customFormat="1" ht="19.5" customHeight="1" x14ac:dyDescent="0.2">
      <c r="A158" s="3">
        <f>IFERROR(VLOOKUP(B158,'[1]DADOS (OCULTAR)'!$Q$3:$S$136,3,0),"")</f>
        <v>9767633000447</v>
      </c>
      <c r="B158" s="4" t="str">
        <f>'[1]TCE - ANEXO IV - Preencher'!C167</f>
        <v>HOSPITAL SILVIO MAGALHÃES - CG Nº 019/2022</v>
      </c>
      <c r="C158" s="4" t="str">
        <f>'[1]TCE - ANEXO IV - Preencher'!E167</f>
        <v>3.14 - Alimentação Preparada</v>
      </c>
      <c r="D158" s="3">
        <f>'[1]TCE - ANEXO IV - Preencher'!F167</f>
        <v>8593008000110</v>
      </c>
      <c r="E158" s="5" t="str">
        <f>'[1]TCE - ANEXO IV - Preencher'!G167</f>
        <v>DISTCARNES DISTRIBUIDORA DE CARNES LTDA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27760</v>
      </c>
      <c r="I158" s="6">
        <f>IF('[1]TCE - ANEXO IV - Preencher'!K167="","",'[1]TCE - ANEXO IV - Preencher'!K167)</f>
        <v>46114</v>
      </c>
      <c r="J158" s="5" t="str">
        <f>'[1]TCE - ANEXO IV - Preencher'!L167</f>
        <v>26260408593008000110550020000277601000359366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3886.66</v>
      </c>
    </row>
    <row r="159" spans="1:12" s="8" customFormat="1" ht="19.5" customHeight="1" x14ac:dyDescent="0.2">
      <c r="A159" s="3">
        <f>IFERROR(VLOOKUP(B159,'[1]DADOS (OCULTAR)'!$Q$3:$S$136,3,0),"")</f>
        <v>9767633000447</v>
      </c>
      <c r="B159" s="4" t="str">
        <f>'[1]TCE - ANEXO IV - Preencher'!C168</f>
        <v>HOSPITAL SILVIO MAGALHÃES - CG Nº 019/2022</v>
      </c>
      <c r="C159" s="4" t="str">
        <f>'[1]TCE - ANEXO IV - Preencher'!E168</f>
        <v>3.14 - Alimentação Preparada</v>
      </c>
      <c r="D159" s="3">
        <f>'[1]TCE - ANEXO IV - Preencher'!F168</f>
        <v>8868231000123</v>
      </c>
      <c r="E159" s="5" t="str">
        <f>'[1]TCE - ANEXO IV - Preencher'!G168</f>
        <v>VERDÃO - CIA SANTOS DIST. E IMPORTADORA DE HORTIFRUTI LTDA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1188556</v>
      </c>
      <c r="I159" s="6">
        <f>IF('[1]TCE - ANEXO IV - Preencher'!K168="","",'[1]TCE - ANEXO IV - Preencher'!K168)</f>
        <v>46117</v>
      </c>
      <c r="J159" s="5" t="str">
        <f>'[1]TCE - ANEXO IV - Preencher'!L168</f>
        <v>26260408868231000123550020011885561620193567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390.5</v>
      </c>
    </row>
    <row r="160" spans="1:12" s="8" customFormat="1" ht="19.5" customHeight="1" x14ac:dyDescent="0.2">
      <c r="A160" s="3">
        <f>IFERROR(VLOOKUP(B160,'[1]DADOS (OCULTAR)'!$Q$3:$S$136,3,0),"")</f>
        <v>9767633000447</v>
      </c>
      <c r="B160" s="4" t="str">
        <f>'[1]TCE - ANEXO IV - Preencher'!C169</f>
        <v>HOSPITAL SILVIO MAGALHÃES - CG Nº 019/2022</v>
      </c>
      <c r="C160" s="4" t="str">
        <f>'[1]TCE - ANEXO IV - Preencher'!E169</f>
        <v>3.14 - Alimentação Preparada</v>
      </c>
      <c r="D160" s="3">
        <f>'[1]TCE - ANEXO IV - Preencher'!F169</f>
        <v>8868231000123</v>
      </c>
      <c r="E160" s="5" t="str">
        <f>'[1]TCE - ANEXO IV - Preencher'!G169</f>
        <v>VERDÃO - CIA SANTOS DIST. E IMPORTADORA DE HORTIFRUTI LTDA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1188557</v>
      </c>
      <c r="I160" s="6">
        <f>IF('[1]TCE - ANEXO IV - Preencher'!K169="","",'[1]TCE - ANEXO IV - Preencher'!K169)</f>
        <v>46117</v>
      </c>
      <c r="J160" s="5" t="str">
        <f>'[1]TCE - ANEXO IV - Preencher'!L169</f>
        <v>26260408868231000123550020011885571448633140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4194.6000000000004</v>
      </c>
    </row>
    <row r="161" spans="1:12" s="8" customFormat="1" ht="19.5" customHeight="1" x14ac:dyDescent="0.2">
      <c r="A161" s="3">
        <f>IFERROR(VLOOKUP(B161,'[1]DADOS (OCULTAR)'!$Q$3:$S$136,3,0),"")</f>
        <v>9767633000447</v>
      </c>
      <c r="B161" s="4" t="str">
        <f>'[1]TCE - ANEXO IV - Preencher'!C170</f>
        <v>HOSPITAL SILVIO MAGALHÃES - CG Nº 019/2022</v>
      </c>
      <c r="C161" s="4" t="str">
        <f>'[1]TCE - ANEXO IV - Preencher'!E170</f>
        <v>3.14 - Alimentação Preparada</v>
      </c>
      <c r="D161" s="3">
        <f>'[1]TCE - ANEXO IV - Preencher'!F170</f>
        <v>8664366000177</v>
      </c>
      <c r="E161" s="5" t="str">
        <f>'[1]TCE - ANEXO IV - Preencher'!G170</f>
        <v>M J C FABRICAÇÃO DE POLPAS LTDA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8525</v>
      </c>
      <c r="I161" s="6">
        <f>IF('[1]TCE - ANEXO IV - Preencher'!K170="","",'[1]TCE - ANEXO IV - Preencher'!K170)</f>
        <v>46117</v>
      </c>
      <c r="J161" s="5" t="str">
        <f>'[1]TCE - ANEXO IV - Preencher'!L170</f>
        <v>26260408664366000177550010000085251000093927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1120</v>
      </c>
    </row>
    <row r="162" spans="1:12" s="8" customFormat="1" ht="19.5" customHeight="1" x14ac:dyDescent="0.2">
      <c r="A162" s="3">
        <f>IFERROR(VLOOKUP(B162,'[1]DADOS (OCULTAR)'!$Q$3:$S$136,3,0),"")</f>
        <v>9767633000447</v>
      </c>
      <c r="B162" s="4" t="str">
        <f>'[1]TCE - ANEXO IV - Preencher'!C171</f>
        <v>HOSPITAL SILVIO MAGALHÃES - CG Nº 019/2022</v>
      </c>
      <c r="C162" s="4" t="str">
        <f>'[1]TCE - ANEXO IV - Preencher'!E171</f>
        <v>3.14 - Alimentação Preparada</v>
      </c>
      <c r="D162" s="3">
        <f>'[1]TCE - ANEXO IV - Preencher'!F171</f>
        <v>4887419001300</v>
      </c>
      <c r="E162" s="5" t="str">
        <f>'[1]TCE - ANEXO IV - Preencher'!G171</f>
        <v>SUPERMERCADO FENIX LTDA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16176</v>
      </c>
      <c r="I162" s="6">
        <f>IF('[1]TCE - ANEXO IV - Preencher'!K171="","",'[1]TCE - ANEXO IV - Preencher'!K171)</f>
        <v>46119</v>
      </c>
      <c r="J162" s="5" t="str">
        <f>'[1]TCE - ANEXO IV - Preencher'!L171</f>
        <v>26260404887419001300550010000161761003369119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1790.2</v>
      </c>
    </row>
    <row r="163" spans="1:12" s="8" customFormat="1" ht="19.5" customHeight="1" x14ac:dyDescent="0.2">
      <c r="A163" s="3">
        <f>IFERROR(VLOOKUP(B163,'[1]DADOS (OCULTAR)'!$Q$3:$S$136,3,0),"")</f>
        <v>9767633000447</v>
      </c>
      <c r="B163" s="4" t="str">
        <f>'[1]TCE - ANEXO IV - Preencher'!C172</f>
        <v>HOSPITAL SILVIO MAGALHÃES - CG Nº 019/2022</v>
      </c>
      <c r="C163" s="4" t="str">
        <f>'[1]TCE - ANEXO IV - Preencher'!E172</f>
        <v>3.14 - Alimentação Preparada</v>
      </c>
      <c r="D163" s="3">
        <f>'[1]TCE - ANEXO IV - Preencher'!F172</f>
        <v>8593008000110</v>
      </c>
      <c r="E163" s="5" t="str">
        <f>'[1]TCE - ANEXO IV - Preencher'!G172</f>
        <v>DISTCARNES DISTRIBUIDORA DE CARNES LTDA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28184</v>
      </c>
      <c r="I163" s="6">
        <f>IF('[1]TCE - ANEXO IV - Preencher'!K172="","",'[1]TCE - ANEXO IV - Preencher'!K172)</f>
        <v>46119</v>
      </c>
      <c r="J163" s="5" t="str">
        <f>'[1]TCE - ANEXO IV - Preencher'!L172</f>
        <v>26260408593008000110550020000281841000393800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3206.31</v>
      </c>
    </row>
    <row r="164" spans="1:12" s="8" customFormat="1" ht="19.5" customHeight="1" x14ac:dyDescent="0.2">
      <c r="A164" s="3">
        <f>IFERROR(VLOOKUP(B164,'[1]DADOS (OCULTAR)'!$Q$3:$S$136,3,0),"")</f>
        <v>9767633000447</v>
      </c>
      <c r="B164" s="4" t="str">
        <f>'[1]TCE - ANEXO IV - Preencher'!C173</f>
        <v>HOSPITAL SILVIO MAGALHÃES - CG Nº 019/2022</v>
      </c>
      <c r="C164" s="4" t="str">
        <f>'[1]TCE - ANEXO IV - Preencher'!E173</f>
        <v>3.14 - Alimentação Preparada</v>
      </c>
      <c r="D164" s="3">
        <f>'[1]TCE - ANEXO IV - Preencher'!F173</f>
        <v>4887419001300</v>
      </c>
      <c r="E164" s="5" t="str">
        <f>'[1]TCE - ANEXO IV - Preencher'!G173</f>
        <v>SUPERMERCADO FENIX LTDA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16186</v>
      </c>
      <c r="I164" s="6">
        <f>IF('[1]TCE - ANEXO IV - Preencher'!K173="","",'[1]TCE - ANEXO IV - Preencher'!K173)</f>
        <v>46120</v>
      </c>
      <c r="J164" s="5" t="str">
        <f>'[1]TCE - ANEXO IV - Preencher'!L173</f>
        <v>26260404887419001300550010000161861003370016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194.7</v>
      </c>
    </row>
    <row r="165" spans="1:12" s="8" customFormat="1" ht="19.5" customHeight="1" x14ac:dyDescent="0.2">
      <c r="A165" s="3">
        <f>IFERROR(VLOOKUP(B165,'[1]DADOS (OCULTAR)'!$Q$3:$S$136,3,0),"")</f>
        <v>9767633000447</v>
      </c>
      <c r="B165" s="4" t="str">
        <f>'[1]TCE - ANEXO IV - Preencher'!C174</f>
        <v>HOSPITAL SILVIO MAGALHÃES - CG Nº 019/2022</v>
      </c>
      <c r="C165" s="4" t="str">
        <f>'[1]TCE - ANEXO IV - Preencher'!E174</f>
        <v>3.14 - Alimentação Preparada</v>
      </c>
      <c r="D165" s="3">
        <f>'[1]TCE - ANEXO IV - Preencher'!F174</f>
        <v>30743270000153</v>
      </c>
      <c r="E165" s="5" t="str">
        <f>'[1]TCE - ANEXO IV - Preencher'!G174</f>
        <v>TRIUNFO COMERCIO DE ALIMENTOS PAPEIS MATERIAL DE LIMPEZA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38379</v>
      </c>
      <c r="I165" s="6">
        <f>IF('[1]TCE - ANEXO IV - Preencher'!K174="","",'[1]TCE - ANEXO IV - Preencher'!K174)</f>
        <v>46119</v>
      </c>
      <c r="J165" s="5" t="str">
        <f>'[1]TCE - ANEXO IV - Preencher'!L174</f>
        <v>26260430743270000153550010000383791120647148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12702.1</v>
      </c>
    </row>
    <row r="166" spans="1:12" s="8" customFormat="1" ht="19.5" customHeight="1" x14ac:dyDescent="0.2">
      <c r="A166" s="3">
        <f>IFERROR(VLOOKUP(B166,'[1]DADOS (OCULTAR)'!$Q$3:$S$136,3,0),"")</f>
        <v>9767633000447</v>
      </c>
      <c r="B166" s="4" t="str">
        <f>'[1]TCE - ANEXO IV - Preencher'!C175</f>
        <v>HOSPITAL SILVIO MAGALHÃES - CG Nº 019/2022</v>
      </c>
      <c r="C166" s="4" t="str">
        <f>'[1]TCE - ANEXO IV - Preencher'!E175</f>
        <v>3.14 - Alimentação Preparada</v>
      </c>
      <c r="D166" s="3">
        <f>'[1]TCE - ANEXO IV - Preencher'!F175</f>
        <v>22998288000178</v>
      </c>
      <c r="E166" s="5" t="str">
        <f>'[1]TCE - ANEXO IV - Preencher'!G175</f>
        <v>FRIGORIFICO PENA BRANCA PE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51</v>
      </c>
      <c r="I166" s="6">
        <f>IF('[1]TCE - ANEXO IV - Preencher'!K175="","",'[1]TCE - ANEXO IV - Preencher'!K175)</f>
        <v>46120</v>
      </c>
      <c r="J166" s="5" t="str">
        <f>'[1]TCE - ANEXO IV - Preencher'!L175</f>
        <v>26260422998288000178550010000000511511501329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1757.4</v>
      </c>
    </row>
    <row r="167" spans="1:12" s="8" customFormat="1" ht="19.5" customHeight="1" x14ac:dyDescent="0.2">
      <c r="A167" s="3">
        <f>IFERROR(VLOOKUP(B167,'[1]DADOS (OCULTAR)'!$Q$3:$S$136,3,0),"")</f>
        <v>9767633000447</v>
      </c>
      <c r="B167" s="4" t="str">
        <f>'[1]TCE - ANEXO IV - Preencher'!C176</f>
        <v>HOSPITAL SILVIO MAGALHÃES - CG Nº 019/2022</v>
      </c>
      <c r="C167" s="4" t="str">
        <f>'[1]TCE - ANEXO IV - Preencher'!E176</f>
        <v>3.14 - Alimentação Preparada</v>
      </c>
      <c r="D167" s="3">
        <f>'[1]TCE - ANEXO IV - Preencher'!F177</f>
        <v>8868231000123</v>
      </c>
      <c r="E167" s="5" t="str">
        <f>'[1]TCE - ANEXO IV - Preencher'!G177</f>
        <v>VERDÃO - CIA SANTOS DIST. E IMPORTADORA DE HORTIFRUTI LTDA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1116</v>
      </c>
      <c r="I167" s="6">
        <f>IF('[1]TCE - ANEXO IV - Preencher'!K176="","",'[1]TCE - ANEXO IV - Preencher'!K176)</f>
        <v>46120</v>
      </c>
      <c r="J167" s="5" t="str">
        <f>'[1]TCE - ANEXO IV - Preencher'!L176</f>
        <v>26260463481762000177550010000011161723688420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9682</v>
      </c>
    </row>
    <row r="168" spans="1:12" s="8" customFormat="1" ht="19.5" customHeight="1" x14ac:dyDescent="0.2">
      <c r="A168" s="3">
        <f>IFERROR(VLOOKUP(B168,'[1]DADOS (OCULTAR)'!$Q$3:$S$136,3,0),"")</f>
        <v>9767633000447</v>
      </c>
      <c r="B168" s="4" t="str">
        <f>'[1]TCE - ANEXO IV - Preencher'!C177</f>
        <v>HOSPITAL SILVIO MAGALHÃES - CG Nº 019/2022</v>
      </c>
      <c r="C168" s="4" t="str">
        <f>'[1]TCE - ANEXO IV - Preencher'!E177</f>
        <v>3.14 - Alimentação Preparada</v>
      </c>
      <c r="D168" s="3">
        <f>'[1]TCE - ANEXO IV - Preencher'!F178</f>
        <v>8868231000123</v>
      </c>
      <c r="E168" s="5" t="str">
        <f>'[1]TCE - ANEXO IV - Preencher'!G178</f>
        <v>VERDÃO - CIA SANTOS DIST. E IMPORTADORA DE HORTIFRUTI LTDA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1189742</v>
      </c>
      <c r="I168" s="6">
        <f>IF('[1]TCE - ANEXO IV - Preencher'!K177="","",'[1]TCE - ANEXO IV - Preencher'!K177)</f>
        <v>46120</v>
      </c>
      <c r="J168" s="5" t="str">
        <f>'[1]TCE - ANEXO IV - Preencher'!L177</f>
        <v>26260408868231000123550020011897421787230989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4792.1000000000004</v>
      </c>
    </row>
    <row r="169" spans="1:12" s="8" customFormat="1" ht="19.5" customHeight="1" x14ac:dyDescent="0.2">
      <c r="A169" s="3">
        <f>IFERROR(VLOOKUP(B169,'[1]DADOS (OCULTAR)'!$Q$3:$S$136,3,0),"")</f>
        <v>9767633000447</v>
      </c>
      <c r="B169" s="4" t="str">
        <f>'[1]TCE - ANEXO IV - Preencher'!C178</f>
        <v>HOSPITAL SILVIO MAGALHÃES - CG Nº 019/2022</v>
      </c>
      <c r="C169" s="4" t="str">
        <f>'[1]TCE - ANEXO IV - Preencher'!E178</f>
        <v>3.14 - Alimentação Preparada</v>
      </c>
      <c r="D169" s="3">
        <f>'[1]TCE - ANEXO IV - Preencher'!F178</f>
        <v>8868231000123</v>
      </c>
      <c r="E169" s="5" t="str">
        <f>'[1]TCE - ANEXO IV - Preencher'!G178</f>
        <v>VERDÃO - CIA SANTOS DIST. E IMPORTADORA DE HORTIFRUTI LTDA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1190947</v>
      </c>
      <c r="I169" s="6">
        <f>IF('[1]TCE - ANEXO IV - Preencher'!K178="","",'[1]TCE - ANEXO IV - Preencher'!K178)</f>
        <v>46124</v>
      </c>
      <c r="J169" s="5" t="str">
        <f>'[1]TCE - ANEXO IV - Preencher'!L178</f>
        <v>26260408868231000123550020011909471671706065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4503.2</v>
      </c>
    </row>
    <row r="170" spans="1:12" s="8" customFormat="1" ht="19.5" customHeight="1" x14ac:dyDescent="0.2">
      <c r="A170" s="3">
        <f>IFERROR(VLOOKUP(B170,'[1]DADOS (OCULTAR)'!$Q$3:$S$136,3,0),"")</f>
        <v>9767633000447</v>
      </c>
      <c r="B170" s="4" t="str">
        <f>'[1]TCE - ANEXO IV - Preencher'!C179</f>
        <v>HOSPITAL SILVIO MAGALHÃES - CG Nº 019/2022</v>
      </c>
      <c r="C170" s="4" t="str">
        <f>'[1]TCE - ANEXO IV - Preencher'!E179</f>
        <v>3.14 - Alimentação Preparada</v>
      </c>
      <c r="D170" s="3">
        <f>'[1]TCE - ANEXO IV - Preencher'!F179</f>
        <v>8868231000123</v>
      </c>
      <c r="E170" s="5" t="str">
        <f>'[1]TCE - ANEXO IV - Preencher'!G179</f>
        <v>VERDÃO - CIA SANTOS DIST. E IMPORTADORA DE HORTIFRUTI LTDA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1190948</v>
      </c>
      <c r="I170" s="6">
        <f>IF('[1]TCE - ANEXO IV - Preencher'!K179="","",'[1]TCE - ANEXO IV - Preencher'!K179)</f>
        <v>46124</v>
      </c>
      <c r="J170" s="5" t="str">
        <f>'[1]TCE - ANEXO IV - Preencher'!L179</f>
        <v>26260408868231000123550020011909481977234290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199</v>
      </c>
    </row>
    <row r="171" spans="1:12" s="8" customFormat="1" ht="19.5" customHeight="1" x14ac:dyDescent="0.2">
      <c r="A171" s="3">
        <f>IFERROR(VLOOKUP(B171,'[1]DADOS (OCULTAR)'!$Q$3:$S$136,3,0),"")</f>
        <v>9767633000447</v>
      </c>
      <c r="B171" s="4" t="str">
        <f>'[1]TCE - ANEXO IV - Preencher'!C180</f>
        <v>HOSPITAL SILVIO MAGALHÃES - CG Nº 019/2022</v>
      </c>
      <c r="C171" s="4" t="str">
        <f>'[1]TCE - ANEXO IV - Preencher'!E180</f>
        <v>3.14 - Alimentação Preparada</v>
      </c>
      <c r="D171" s="3">
        <f>'[1]TCE - ANEXO IV - Preencher'!F180</f>
        <v>8664366000177</v>
      </c>
      <c r="E171" s="5" t="str">
        <f>'[1]TCE - ANEXO IV - Preencher'!G180</f>
        <v>M J C FABRICAÇÃO DE POLPAS LTDA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8571</v>
      </c>
      <c r="I171" s="6">
        <f>IF('[1]TCE - ANEXO IV - Preencher'!K180="","",'[1]TCE - ANEXO IV - Preencher'!K180)</f>
        <v>46124</v>
      </c>
      <c r="J171" s="5" t="str">
        <f>'[1]TCE - ANEXO IV - Preencher'!L180</f>
        <v>26260408664366000177550010000085711000094489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1120</v>
      </c>
    </row>
    <row r="172" spans="1:12" s="8" customFormat="1" ht="19.5" customHeight="1" x14ac:dyDescent="0.2">
      <c r="A172" s="3">
        <f>IFERROR(VLOOKUP(B172,'[1]DADOS (OCULTAR)'!$Q$3:$S$136,3,0),"")</f>
        <v>9767633000447</v>
      </c>
      <c r="B172" s="4" t="str">
        <f>'[1]TCE - ANEXO IV - Preencher'!C181</f>
        <v>HOSPITAL SILVIO MAGALHÃES - CG Nº 019/2022</v>
      </c>
      <c r="C172" s="4" t="str">
        <f>'[1]TCE - ANEXO IV - Preencher'!E181</f>
        <v>3.14 - Alimentação Preparada</v>
      </c>
      <c r="D172" s="3">
        <f>'[1]TCE - ANEXO IV - Preencher'!F182</f>
        <v>11744898000390</v>
      </c>
      <c r="E172" s="5" t="str">
        <f>'[1]TCE - ANEXO IV - Preencher'!G182</f>
        <v>NORDESTE COMERCIO E IMPORTADORA DE ALIMENTOS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1437834</v>
      </c>
      <c r="I172" s="6">
        <f>IF('[1]TCE - ANEXO IV - Preencher'!K181="","",'[1]TCE - ANEXO IV - Preencher'!K181)</f>
        <v>46125</v>
      </c>
      <c r="J172" s="5" t="str">
        <f>'[1]TCE - ANEXO IV - Preencher'!L181</f>
        <v>26260407534303000133550010014378341992251451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3260.94</v>
      </c>
    </row>
    <row r="173" spans="1:12" s="8" customFormat="1" ht="19.5" customHeight="1" x14ac:dyDescent="0.2">
      <c r="A173" s="3">
        <f>IFERROR(VLOOKUP(B173,'[1]DADOS (OCULTAR)'!$Q$3:$S$136,3,0),"")</f>
        <v>9767633000447</v>
      </c>
      <c r="B173" s="4" t="str">
        <f>'[1]TCE - ANEXO IV - Preencher'!C182</f>
        <v>HOSPITAL SILVIO MAGALHÃES - CG Nº 019/2022</v>
      </c>
      <c r="C173" s="4" t="str">
        <f>'[1]TCE - ANEXO IV - Preencher'!E182</f>
        <v>3.14 - Alimentação Preparada</v>
      </c>
      <c r="D173" s="3">
        <f>'[1]TCE - ANEXO IV - Preencher'!F183</f>
        <v>3504437000150</v>
      </c>
      <c r="E173" s="5" t="str">
        <f>'[1]TCE - ANEXO IV - Preencher'!G183</f>
        <v>FRISCAL DISTRIBUIDORA DE ALIMENTOS LTDA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1637798</v>
      </c>
      <c r="I173" s="6">
        <f>IF('[1]TCE - ANEXO IV - Preencher'!K182="","",'[1]TCE - ANEXO IV - Preencher'!K182)</f>
        <v>46126</v>
      </c>
      <c r="J173" s="5" t="str">
        <f>'[1]TCE - ANEXO IV - Preencher'!L182</f>
        <v>26260411744898000390550010016377981909293413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1407.45</v>
      </c>
    </row>
    <row r="174" spans="1:12" s="8" customFormat="1" ht="19.5" customHeight="1" x14ac:dyDescent="0.2">
      <c r="A174" s="3">
        <f>IFERROR(VLOOKUP(B174,'[1]DADOS (OCULTAR)'!$Q$3:$S$136,3,0),"")</f>
        <v>9767633000447</v>
      </c>
      <c r="B174" s="4" t="str">
        <f>'[1]TCE - ANEXO IV - Preencher'!C183</f>
        <v>HOSPITAL SILVIO MAGALHÃES - CG Nº 019/2022</v>
      </c>
      <c r="C174" s="4" t="str">
        <f>'[1]TCE - ANEXO IV - Preencher'!E183</f>
        <v>3.14 - Alimentação Preparada</v>
      </c>
      <c r="D174" s="3">
        <f>'[1]TCE - ANEXO IV - Preencher'!F184</f>
        <v>8593008000110</v>
      </c>
      <c r="E174" s="5" t="str">
        <f>'[1]TCE - ANEXO IV - Preencher'!G184</f>
        <v>DISTCARNES DISTRIBUIDORA DE CARNES LTDA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1833799</v>
      </c>
      <c r="I174" s="6">
        <f>IF('[1]TCE - ANEXO IV - Preencher'!K183="","",'[1]TCE - ANEXO IV - Preencher'!K183)</f>
        <v>46126</v>
      </c>
      <c r="J174" s="5" t="str">
        <f>'[1]TCE - ANEXO IV - Preencher'!L183</f>
        <v>26260403504437000150550010018337991192282410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40241.71</v>
      </c>
    </row>
    <row r="175" spans="1:12" s="8" customFormat="1" ht="19.5" customHeight="1" x14ac:dyDescent="0.2">
      <c r="A175" s="3">
        <f>IFERROR(VLOOKUP(B175,'[1]DADOS (OCULTAR)'!$Q$3:$S$136,3,0),"")</f>
        <v>9767633000447</v>
      </c>
      <c r="B175" s="4" t="str">
        <f>'[1]TCE - ANEXO IV - Preencher'!C184</f>
        <v>HOSPITAL SILVIO MAGALHÃES - CG Nº 019/2022</v>
      </c>
      <c r="C175" s="4" t="str">
        <f>'[1]TCE - ANEXO IV - Preencher'!E184</f>
        <v>3.14 - Alimentação Preparada</v>
      </c>
      <c r="D175" s="3">
        <f>'[1]TCE - ANEXO IV - Preencher'!F184</f>
        <v>8593008000110</v>
      </c>
      <c r="E175" s="5" t="str">
        <f>'[1]TCE - ANEXO IV - Preencher'!G184</f>
        <v>DISTCARNES DISTRIBUIDORA DE CARNES LTDA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29140</v>
      </c>
      <c r="I175" s="6">
        <f>IF('[1]TCE - ANEXO IV - Preencher'!K184="","",'[1]TCE - ANEXO IV - Preencher'!K184)</f>
        <v>46127</v>
      </c>
      <c r="J175" s="5" t="str">
        <f>'[1]TCE - ANEXO IV - Preencher'!L184</f>
        <v>26260408593008000110550020000291401000477850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538</v>
      </c>
    </row>
    <row r="176" spans="1:12" s="8" customFormat="1" ht="19.5" customHeight="1" x14ac:dyDescent="0.2">
      <c r="A176" s="3">
        <f>IFERROR(VLOOKUP(B176,'[1]DADOS (OCULTAR)'!$Q$3:$S$136,3,0),"")</f>
        <v>9767633000447</v>
      </c>
      <c r="B176" s="4" t="str">
        <f>'[1]TCE - ANEXO IV - Preencher'!C185</f>
        <v>HOSPITAL SILVIO MAGALHÃES - CG Nº 019/2022</v>
      </c>
      <c r="C176" s="4" t="str">
        <f>'[1]TCE - ANEXO IV - Preencher'!E185</f>
        <v>3.14 - Alimentação Preparada</v>
      </c>
      <c r="D176" s="3">
        <f>'[1]TCE - ANEXO IV - Preencher'!F185</f>
        <v>22998288000178</v>
      </c>
      <c r="E176" s="5" t="str">
        <f>'[1]TCE - ANEXO IV - Preencher'!G185</f>
        <v>FRIGORIFICO PENA BRANCA PE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52</v>
      </c>
      <c r="I176" s="6">
        <f>IF('[1]TCE - ANEXO IV - Preencher'!K185="","",'[1]TCE - ANEXO IV - Preencher'!K185)</f>
        <v>46126</v>
      </c>
      <c r="J176" s="5" t="str">
        <f>'[1]TCE - ANEXO IV - Preencher'!L185</f>
        <v>26260422998288000178550010000000521202377922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1818</v>
      </c>
    </row>
    <row r="177" spans="1:12" s="8" customFormat="1" ht="19.5" customHeight="1" x14ac:dyDescent="0.2">
      <c r="A177" s="3">
        <f>IFERROR(VLOOKUP(B177,'[1]DADOS (OCULTAR)'!$Q$3:$S$136,3,0),"")</f>
        <v>9767633000447</v>
      </c>
      <c r="B177" s="4" t="str">
        <f>'[1]TCE - ANEXO IV - Preencher'!C186</f>
        <v>HOSPITAL SILVIO MAGALHÃES - CG Nº 019/2022</v>
      </c>
      <c r="C177" s="4" t="str">
        <f>'[1]TCE - ANEXO IV - Preencher'!E186</f>
        <v>3.14 - Alimentação Preparada</v>
      </c>
      <c r="D177" s="3">
        <f>'[1]TCE - ANEXO IV - Preencher'!F186</f>
        <v>8868231000123</v>
      </c>
      <c r="E177" s="5" t="str">
        <f>'[1]TCE - ANEXO IV - Preencher'!G186</f>
        <v>VERDÃO - CIA SANTOS DIST. E IMPORTADORA DE HORTIFRUTI LTDA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1191891</v>
      </c>
      <c r="I177" s="6">
        <f>IF('[1]TCE - ANEXO IV - Preencher'!K186="","",'[1]TCE - ANEXO IV - Preencher'!K186)</f>
        <v>46127</v>
      </c>
      <c r="J177" s="5" t="str">
        <f>'[1]TCE - ANEXO IV - Preencher'!L186</f>
        <v>26260408868231000123550020011918911484659137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5325.7</v>
      </c>
    </row>
    <row r="178" spans="1:12" s="8" customFormat="1" ht="19.5" customHeight="1" x14ac:dyDescent="0.2">
      <c r="A178" s="3">
        <f>IFERROR(VLOOKUP(B178,'[1]DADOS (OCULTAR)'!$Q$3:$S$136,3,0),"")</f>
        <v>9767633000447</v>
      </c>
      <c r="B178" s="4" t="str">
        <f>'[1]TCE - ANEXO IV - Preencher'!C187</f>
        <v>HOSPITAL SILVIO MAGALHÃES - CG Nº 019/2022</v>
      </c>
      <c r="C178" s="4" t="str">
        <f>'[1]TCE - ANEXO IV - Preencher'!E187</f>
        <v>3.14 - Alimentação Preparada</v>
      </c>
      <c r="D178" s="3">
        <f>'[1]TCE - ANEXO IV - Preencher'!F187</f>
        <v>4127762000376</v>
      </c>
      <c r="E178" s="5" t="str">
        <f>'[1]TCE - ANEXO IV - Preencher'!G187</f>
        <v>SUPERMERCADO LEALDADE LTDA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366380</v>
      </c>
      <c r="I178" s="6">
        <f>IF('[1]TCE - ANEXO IV - Preencher'!K187="","",'[1]TCE - ANEXO IV - Preencher'!K187)</f>
        <v>46128</v>
      </c>
      <c r="J178" s="5" t="str">
        <f>'[1]TCE - ANEXO IV - Preencher'!L187</f>
        <v>26260404127762000376651050003663801105413567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118.55</v>
      </c>
    </row>
    <row r="179" spans="1:12" s="8" customFormat="1" ht="19.5" customHeight="1" x14ac:dyDescent="0.2">
      <c r="A179" s="3">
        <f>IFERROR(VLOOKUP(B179,'[1]DADOS (OCULTAR)'!$Q$3:$S$136,3,0),"")</f>
        <v>9767633000447</v>
      </c>
      <c r="B179" s="4" t="str">
        <f>'[1]TCE - ANEXO IV - Preencher'!C188</f>
        <v>HOSPITAL SILVIO MAGALHÃES - CG Nº 019/2022</v>
      </c>
      <c r="C179" s="4" t="str">
        <f>'[1]TCE - ANEXO IV - Preencher'!E188</f>
        <v>3.14 - Alimentação Preparada</v>
      </c>
      <c r="D179" s="3">
        <f>'[1]TCE - ANEXO IV - Preencher'!F188</f>
        <v>8029696000352</v>
      </c>
      <c r="E179" s="5" t="str">
        <f>'[1]TCE - ANEXO IV - Preencher'!G188</f>
        <v>ESTIVAS NOVO PRADO LTDA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2399143</v>
      </c>
      <c r="I179" s="6">
        <f>IF('[1]TCE - ANEXO IV - Preencher'!K188="","",'[1]TCE - ANEXO IV - Preencher'!K188)</f>
        <v>46128</v>
      </c>
      <c r="J179" s="5" t="str">
        <f>'[1]TCE - ANEXO IV - Preencher'!L188</f>
        <v>26260408029696000352550010023991431006484865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2853.86</v>
      </c>
    </row>
    <row r="180" spans="1:12" s="8" customFormat="1" ht="19.5" customHeight="1" x14ac:dyDescent="0.2">
      <c r="A180" s="3">
        <f>IFERROR(VLOOKUP(B180,'[1]DADOS (OCULTAR)'!$Q$3:$S$136,3,0),"")</f>
        <v>9767633000447</v>
      </c>
      <c r="B180" s="4" t="str">
        <f>'[1]TCE - ANEXO IV - Preencher'!C189</f>
        <v>HOSPITAL SILVIO MAGALHÃES - CG Nº 019/2022</v>
      </c>
      <c r="C180" s="4" t="str">
        <f>'[1]TCE - ANEXO IV - Preencher'!E189</f>
        <v>3.14 - Alimentação Preparada</v>
      </c>
      <c r="D180" s="3">
        <f>'[1]TCE - ANEXO IV - Preencher'!F189</f>
        <v>8868231000123</v>
      </c>
      <c r="E180" s="5" t="str">
        <f>'[1]TCE - ANEXO IV - Preencher'!G189</f>
        <v>VERDÃO - CIA SANTOS DIST. E IMPORTADORA DE HORTIFRUTI LTDA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1193040</v>
      </c>
      <c r="I180" s="6">
        <f>IF('[1]TCE - ANEXO IV - Preencher'!K189="","",'[1]TCE - ANEXO IV - Preencher'!K189)</f>
        <v>46132</v>
      </c>
      <c r="J180" s="5" t="str">
        <f>'[1]TCE - ANEXO IV - Preencher'!L189</f>
        <v>26260408868231000123550020011930401927912606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134</v>
      </c>
    </row>
    <row r="181" spans="1:12" s="8" customFormat="1" ht="19.5" customHeight="1" x14ac:dyDescent="0.2">
      <c r="A181" s="3">
        <f>IFERROR(VLOOKUP(B181,'[1]DADOS (OCULTAR)'!$Q$3:$S$136,3,0),"")</f>
        <v>9767633000447</v>
      </c>
      <c r="B181" s="4" t="str">
        <f>'[1]TCE - ANEXO IV - Preencher'!C190</f>
        <v>HOSPITAL SILVIO MAGALHÃES - CG Nº 019/2022</v>
      </c>
      <c r="C181" s="4" t="str">
        <f>'[1]TCE - ANEXO IV - Preencher'!E190</f>
        <v>3.14 - Alimentação Preparada</v>
      </c>
      <c r="D181" s="3">
        <f>'[1]TCE - ANEXO IV - Preencher'!F190</f>
        <v>2916265015434</v>
      </c>
      <c r="E181" s="5" t="str">
        <f>'[1]TCE - ANEXO IV - Preencher'!G190</f>
        <v>JBS S/A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1491520</v>
      </c>
      <c r="I181" s="6">
        <f>IF('[1]TCE - ANEXO IV - Preencher'!K190="","",'[1]TCE - ANEXO IV - Preencher'!K190)</f>
        <v>46129</v>
      </c>
      <c r="J181" s="5" t="str">
        <f>'[1]TCE - ANEXO IV - Preencher'!L190</f>
        <v>26260402916265015434550010014915201129856040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3510.3</v>
      </c>
    </row>
    <row r="182" spans="1:12" s="8" customFormat="1" ht="19.5" customHeight="1" x14ac:dyDescent="0.2">
      <c r="A182" s="3">
        <f>IFERROR(VLOOKUP(B182,'[1]DADOS (OCULTAR)'!$Q$3:$S$136,3,0),"")</f>
        <v>9767633000447</v>
      </c>
      <c r="B182" s="4" t="str">
        <f>'[1]TCE - ANEXO IV - Preencher'!C191</f>
        <v>HOSPITAL SILVIO MAGALHÃES - CG Nº 019/2022</v>
      </c>
      <c r="C182" s="4" t="str">
        <f>'[1]TCE - ANEXO IV - Preencher'!E191</f>
        <v>3.14 - Alimentação Preparada</v>
      </c>
      <c r="D182" s="3">
        <f>'[1]TCE - ANEXO IV - Preencher'!F191</f>
        <v>8664366000177</v>
      </c>
      <c r="E182" s="5" t="str">
        <f>'[1]TCE - ANEXO IV - Preencher'!G191</f>
        <v>M J C FABRICAÇÃO DE POLPAS LTDA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8592</v>
      </c>
      <c r="I182" s="6">
        <f>IF('[1]TCE - ANEXO IV - Preencher'!K191="","",'[1]TCE - ANEXO IV - Preencher'!K191)</f>
        <v>46131</v>
      </c>
      <c r="J182" s="5" t="str">
        <f>'[1]TCE - ANEXO IV - Preencher'!L191</f>
        <v>26260408664366000177550010000085921000094713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1190</v>
      </c>
    </row>
    <row r="183" spans="1:12" s="8" customFormat="1" ht="19.5" customHeight="1" x14ac:dyDescent="0.2">
      <c r="A183" s="3">
        <f>IFERROR(VLOOKUP(B183,'[1]DADOS (OCULTAR)'!$Q$3:$S$136,3,0),"")</f>
        <v>9767633000447</v>
      </c>
      <c r="B183" s="4" t="str">
        <f>'[1]TCE - ANEXO IV - Preencher'!C192</f>
        <v>HOSPITAL SILVIO MAGALHÃES - CG Nº 019/2022</v>
      </c>
      <c r="C183" s="4" t="str">
        <f>'[1]TCE - ANEXO IV - Preencher'!E192</f>
        <v>3.14 - Alimentação Preparada</v>
      </c>
      <c r="D183" s="3">
        <f>'[1]TCE - ANEXO IV - Preencher'!F192</f>
        <v>8868231000123</v>
      </c>
      <c r="E183" s="5" t="str">
        <f>'[1]TCE - ANEXO IV - Preencher'!G192</f>
        <v>VERDÃO - CIA SANTOS DIST. E IMPORTADORA DE HORTIFRUTI LTDA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1193739</v>
      </c>
      <c r="I183" s="6">
        <f>IF('[1]TCE - ANEXO IV - Preencher'!K192="","",'[1]TCE - ANEXO IV - Preencher'!K192)</f>
        <v>46134</v>
      </c>
      <c r="J183" s="5" t="str">
        <f>'[1]TCE - ANEXO IV - Preencher'!L192</f>
        <v>26260408868231000123550020011937391505983004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4826.3500000000004</v>
      </c>
    </row>
    <row r="184" spans="1:12" s="8" customFormat="1" ht="19.5" customHeight="1" x14ac:dyDescent="0.2">
      <c r="A184" s="3">
        <f>IFERROR(VLOOKUP(B184,'[1]DADOS (OCULTAR)'!$Q$3:$S$136,3,0),"")</f>
        <v>9767633000447</v>
      </c>
      <c r="B184" s="4" t="str">
        <f>'[1]TCE - ANEXO IV - Preencher'!C193</f>
        <v>HOSPITAL SILVIO MAGALHÃES - CG Nº 019/2022</v>
      </c>
      <c r="C184" s="4" t="str">
        <f>'[1]TCE - ANEXO IV - Preencher'!E193</f>
        <v>3.14 - Alimentação Preparada</v>
      </c>
      <c r="D184" s="3">
        <f>'[1]TCE - ANEXO IV - Preencher'!F193</f>
        <v>4887419001300</v>
      </c>
      <c r="E184" s="5" t="str">
        <f>'[1]TCE - ANEXO IV - Preencher'!G193</f>
        <v>SUPERMERCADO FENIX LTDA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16340</v>
      </c>
      <c r="I184" s="6">
        <f>IF('[1]TCE - ANEXO IV - Preencher'!K193="","",'[1]TCE - ANEXO IV - Preencher'!K193)</f>
        <v>46134</v>
      </c>
      <c r="J184" s="5" t="str">
        <f>'[1]TCE - ANEXO IV - Preencher'!L193</f>
        <v>26260404887419001300550010000163401003385600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2392.8000000000002</v>
      </c>
    </row>
    <row r="185" spans="1:12" s="8" customFormat="1" ht="19.5" customHeight="1" x14ac:dyDescent="0.2">
      <c r="A185" s="3">
        <f>IFERROR(VLOOKUP(B185,'[1]DADOS (OCULTAR)'!$Q$3:$S$136,3,0),"")</f>
        <v>9767633000447</v>
      </c>
      <c r="B185" s="4" t="str">
        <f>'[1]TCE - ANEXO IV - Preencher'!C194</f>
        <v>HOSPITAL SILVIO MAGALHÃES - CG Nº 019/2022</v>
      </c>
      <c r="C185" s="4" t="str">
        <f>'[1]TCE - ANEXO IV - Preencher'!E194</f>
        <v>3.14 - Alimentação Preparada</v>
      </c>
      <c r="D185" s="3">
        <f>'[1]TCE - ANEXO IV - Preencher'!F194</f>
        <v>30743270000153</v>
      </c>
      <c r="E185" s="5" t="str">
        <f>'[1]TCE - ANEXO IV - Preencher'!G194</f>
        <v>TRIUNFO COMERCIO DE ALIMENTOS PAPEIS MATERIAL DE LIMPEZA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38717</v>
      </c>
      <c r="I185" s="6">
        <f>IF('[1]TCE - ANEXO IV - Preencher'!K194="","",'[1]TCE - ANEXO IV - Preencher'!K194)</f>
        <v>46132</v>
      </c>
      <c r="J185" s="5" t="str">
        <f>'[1]TCE - ANEXO IV - Preencher'!L194</f>
        <v>26260430743270000153550010000387171483013469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13087.4</v>
      </c>
    </row>
    <row r="186" spans="1:12" s="8" customFormat="1" ht="19.5" customHeight="1" x14ac:dyDescent="0.2">
      <c r="A186" s="3">
        <f>IFERROR(VLOOKUP(B186,'[1]DADOS (OCULTAR)'!$Q$3:$S$136,3,0),"")</f>
        <v>9767633000447</v>
      </c>
      <c r="B186" s="4" t="str">
        <f>'[1]TCE - ANEXO IV - Preencher'!C195</f>
        <v>HOSPITAL SILVIO MAGALHÃES - CG Nº 019/2022</v>
      </c>
      <c r="C186" s="4" t="str">
        <f>'[1]TCE - ANEXO IV - Preencher'!E195</f>
        <v>3.14 - Alimentação Preparada</v>
      </c>
      <c r="D186" s="3">
        <f>'[1]TCE - ANEXO IV - Preencher'!F195</f>
        <v>22998288000178</v>
      </c>
      <c r="E186" s="5" t="str">
        <f>'[1]TCE - ANEXO IV - Preencher'!G195</f>
        <v>FRIGORIFICO PENA BRANCA PE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53</v>
      </c>
      <c r="I186" s="6">
        <f>IF('[1]TCE - ANEXO IV - Preencher'!K195="","",'[1]TCE - ANEXO IV - Preencher'!K195)</f>
        <v>46134</v>
      </c>
      <c r="J186" s="5" t="str">
        <f>'[1]TCE - ANEXO IV - Preencher'!L195</f>
        <v>26260422998288000178550010000000531786345241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1818</v>
      </c>
    </row>
    <row r="187" spans="1:12" s="8" customFormat="1" ht="19.5" customHeight="1" x14ac:dyDescent="0.2">
      <c r="A187" s="3">
        <f>IFERROR(VLOOKUP(B187,'[1]DADOS (OCULTAR)'!$Q$3:$S$136,3,0),"")</f>
        <v>9767633000447</v>
      </c>
      <c r="B187" s="4" t="str">
        <f>'[1]TCE - ANEXO IV - Preencher'!C196</f>
        <v>HOSPITAL SILVIO MAGALHÃES - CG Nº 019/2022</v>
      </c>
      <c r="C187" s="4" t="str">
        <f>'[1]TCE - ANEXO IV - Preencher'!E196</f>
        <v>3.14 - Alimentação Preparada</v>
      </c>
      <c r="D187" s="3">
        <f>'[1]TCE - ANEXO IV - Preencher'!F196</f>
        <v>69944973000185</v>
      </c>
      <c r="E187" s="5" t="str">
        <f>'[1]TCE - ANEXO IV - Preencher'!G196</f>
        <v xml:space="preserve">DIA DISTRIBUIÇÃO E IMPORTAÇÃO 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2343971</v>
      </c>
      <c r="I187" s="6">
        <f>IF('[1]TCE - ANEXO IV - Preencher'!K196="","",'[1]TCE - ANEXO IV - Preencher'!K196)</f>
        <v>46134</v>
      </c>
      <c r="J187" s="5" t="str">
        <f>'[1]TCE - ANEXO IV - Preencher'!L196</f>
        <v>26260469944973000185550030023439711546544055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104.64</v>
      </c>
    </row>
    <row r="188" spans="1:12" s="8" customFormat="1" ht="19.5" customHeight="1" x14ac:dyDescent="0.2">
      <c r="A188" s="3">
        <f>IFERROR(VLOOKUP(B188,'[1]DADOS (OCULTAR)'!$Q$3:$S$136,3,0),"")</f>
        <v>9767633000447</v>
      </c>
      <c r="B188" s="4" t="str">
        <f>'[1]TCE - ANEXO IV - Preencher'!C197</f>
        <v>HOSPITAL SILVIO MAGALHÃES - CG Nº 019/2022</v>
      </c>
      <c r="C188" s="4" t="str">
        <f>'[1]TCE - ANEXO IV - Preencher'!E197</f>
        <v>3.14 - Alimentação Preparada</v>
      </c>
      <c r="D188" s="3">
        <f>'[1]TCE - ANEXO IV - Preencher'!F197</f>
        <v>8868231000123</v>
      </c>
      <c r="E188" s="5" t="str">
        <f>'[1]TCE - ANEXO IV - Preencher'!G197</f>
        <v>VERDÃO - CIA SANTOS DIST. E IMPORTADORA DE HORTIFRUTI LTDA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1194909</v>
      </c>
      <c r="I188" s="6">
        <f>IF('[1]TCE - ANEXO IV - Preencher'!K197="","",'[1]TCE - ANEXO IV - Preencher'!K197)</f>
        <v>46138</v>
      </c>
      <c r="J188" s="5" t="str">
        <f>'[1]TCE - ANEXO IV - Preencher'!L197</f>
        <v>26260408868231000123550020011949091857899537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101</v>
      </c>
    </row>
    <row r="189" spans="1:12" s="8" customFormat="1" ht="19.5" customHeight="1" x14ac:dyDescent="0.2">
      <c r="A189" s="3">
        <f>IFERROR(VLOOKUP(B189,'[1]DADOS (OCULTAR)'!$Q$3:$S$136,3,0),"")</f>
        <v>9767633000447</v>
      </c>
      <c r="B189" s="4" t="str">
        <f>'[1]TCE - ANEXO IV - Preencher'!C198</f>
        <v>HOSPITAL SILVIO MAGALHÃES - CG Nº 019/2022</v>
      </c>
      <c r="C189" s="4" t="str">
        <f>'[1]TCE - ANEXO IV - Preencher'!E198</f>
        <v>3.14 - Alimentação Preparada</v>
      </c>
      <c r="D189" s="3">
        <f>'[1]TCE - ANEXO IV - Preencher'!F198</f>
        <v>8664366000177</v>
      </c>
      <c r="E189" s="5" t="str">
        <f>'[1]TCE - ANEXO IV - Preencher'!G198</f>
        <v>M J C FABRICAÇÃO DE POLPAS LTDA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8631</v>
      </c>
      <c r="I189" s="6">
        <f>IF('[1]TCE - ANEXO IV - Preencher'!K198="","",'[1]TCE - ANEXO IV - Preencher'!K198)</f>
        <v>46138</v>
      </c>
      <c r="J189" s="5" t="str">
        <f>'[1]TCE - ANEXO IV - Preencher'!L198</f>
        <v>26260408664366000177550010000086311000095116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1190</v>
      </c>
    </row>
    <row r="190" spans="1:12" s="8" customFormat="1" ht="19.5" customHeight="1" x14ac:dyDescent="0.2">
      <c r="A190" s="3">
        <f>IFERROR(VLOOKUP(B190,'[1]DADOS (OCULTAR)'!$Q$3:$S$136,3,0),"")</f>
        <v>9767633000447</v>
      </c>
      <c r="B190" s="4" t="str">
        <f>'[1]TCE - ANEXO IV - Preencher'!C199</f>
        <v>HOSPITAL SILVIO MAGALHÃES - CG Nº 019/2022</v>
      </c>
      <c r="C190" s="4" t="str">
        <f>'[1]TCE - ANEXO IV - Preencher'!E199</f>
        <v>3.14 - Alimentação Preparada</v>
      </c>
      <c r="D190" s="3">
        <f>'[1]TCE - ANEXO IV - Preencher'!F199</f>
        <v>8868231000123</v>
      </c>
      <c r="E190" s="5" t="str">
        <f>'[1]TCE - ANEXO IV - Preencher'!G199</f>
        <v>VERDÃO - CIA SANTOS DIST. E IMPORTADORA DE HORTIFRUTI LTDA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1195450</v>
      </c>
      <c r="I190" s="6">
        <f>IF('[1]TCE - ANEXO IV - Preencher'!K199="","",'[1]TCE - ANEXO IV - Preencher'!K199)</f>
        <v>46140</v>
      </c>
      <c r="J190" s="5" t="str">
        <f>'[1]TCE - ANEXO IV - Preencher'!L199</f>
        <v>26260408868231000123550020011954501997719047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4335.8</v>
      </c>
    </row>
    <row r="191" spans="1:12" s="8" customFormat="1" ht="19.5" customHeight="1" x14ac:dyDescent="0.2">
      <c r="A191" s="3">
        <f>IFERROR(VLOOKUP(B191,'[1]DADOS (OCULTAR)'!$Q$3:$S$136,3,0),"")</f>
        <v>9767633000447</v>
      </c>
      <c r="B191" s="4" t="str">
        <f>'[1]TCE - ANEXO IV - Preencher'!C200</f>
        <v>HOSPITAL SILVIO MAGALHÃES - CG Nº 019/2022</v>
      </c>
      <c r="C191" s="4" t="str">
        <f>'[1]TCE - ANEXO IV - Preencher'!E200</f>
        <v>3.14 - Alimentação Preparada</v>
      </c>
      <c r="D191" s="3">
        <f>'[1]TCE - ANEXO IV - Preencher'!F200</f>
        <v>8868231000123</v>
      </c>
      <c r="E191" s="5" t="str">
        <f>'[1]TCE - ANEXO IV - Preencher'!G200</f>
        <v>VERDÃO - CIA SANTOS DIST. E IMPORTADORA DE HORTIFRUTI LTDA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11945467</v>
      </c>
      <c r="I191" s="6">
        <f>IF('[1]TCE - ANEXO IV - Preencher'!K200="","",'[1]TCE - ANEXO IV - Preencher'!K200)</f>
        <v>46140</v>
      </c>
      <c r="J191" s="5" t="str">
        <f>'[1]TCE - ANEXO IV - Preencher'!L200</f>
        <v>26260408868231000123550020011954671828627029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4001.7</v>
      </c>
    </row>
    <row r="192" spans="1:12" s="8" customFormat="1" ht="19.5" customHeight="1" x14ac:dyDescent="0.2">
      <c r="A192" s="3">
        <f>IFERROR(VLOOKUP(B192,'[1]DADOS (OCULTAR)'!$Q$3:$S$136,3,0),"")</f>
        <v>9767633000447</v>
      </c>
      <c r="B192" s="4" t="str">
        <f>'[1]TCE - ANEXO IV - Preencher'!C201</f>
        <v>HOSPITAL SILVIO MAGALHÃES - CG Nº 019/2022</v>
      </c>
      <c r="C192" s="4" t="str">
        <f>'[1]TCE - ANEXO IV - Preencher'!E201</f>
        <v>3.14 - Alimentação Preparada</v>
      </c>
      <c r="D192" s="3">
        <f>'[1]TCE - ANEXO IV - Preencher'!F201</f>
        <v>7534303000133</v>
      </c>
      <c r="E192" s="5" t="str">
        <f>'[1]TCE - ANEXO IV - Preencher'!G201</f>
        <v>COMAL COMERCIO ATACADISTA DE ALIMENTOS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1440174</v>
      </c>
      <c r="I192" s="6">
        <f>IF('[1]TCE - ANEXO IV - Preencher'!K201="","",'[1]TCE - ANEXO IV - Preencher'!K201)</f>
        <v>46140</v>
      </c>
      <c r="J192" s="5" t="str">
        <f>'[1]TCE - ANEXO IV - Preencher'!L201</f>
        <v>26260407534303000133550010014401741737024240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21443.63</v>
      </c>
    </row>
    <row r="193" spans="1:12" s="8" customFormat="1" ht="19.5" customHeight="1" x14ac:dyDescent="0.2">
      <c r="A193" s="3">
        <f>IFERROR(VLOOKUP(B193,'[1]DADOS (OCULTAR)'!$Q$3:$S$136,3,0),"")</f>
        <v>9767633000447</v>
      </c>
      <c r="B193" s="4" t="str">
        <f>'[1]TCE - ANEXO IV - Preencher'!C202</f>
        <v>HOSPITAL SILVIO MAGALHÃES - CG Nº 019/2022</v>
      </c>
      <c r="C193" s="4" t="str">
        <f>'[1]TCE - ANEXO IV - Preencher'!E202</f>
        <v>3.14 - Alimentação Preparada</v>
      </c>
      <c r="D193" s="3">
        <f>'[1]TCE - ANEXO IV - Preencher'!F202</f>
        <v>11744898000390</v>
      </c>
      <c r="E193" s="5" t="str">
        <f>'[1]TCE - ANEXO IV - Preencher'!G202</f>
        <v>NORDESTE COMERCIO E IMPORTADORA DE ALIMENTOS</v>
      </c>
      <c r="F193" s="5" t="str">
        <f>'[1]TCE - ANEXO IV - Preencher'!H202</f>
        <v>B</v>
      </c>
      <c r="G193" s="5" t="str">
        <f>'[1]TCE - ANEXO IV - Preencher'!I202</f>
        <v>S</v>
      </c>
      <c r="H193" s="5" t="str">
        <f>'[1]TCE - ANEXO IV - Preencher'!J202</f>
        <v>1642651</v>
      </c>
      <c r="I193" s="6">
        <f>IF('[1]TCE - ANEXO IV - Preencher'!K202="","",'[1]TCE - ANEXO IV - Preencher'!K202)</f>
        <v>46140</v>
      </c>
      <c r="J193" s="5" t="str">
        <f>'[1]TCE - ANEXO IV - Preencher'!L202</f>
        <v>26260411744898000390550010016426511582382422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743.3</v>
      </c>
    </row>
    <row r="194" spans="1:12" s="8" customFormat="1" ht="19.5" customHeight="1" x14ac:dyDescent="0.2">
      <c r="A194" s="3">
        <f>IFERROR(VLOOKUP(B194,'[1]DADOS (OCULTAR)'!$Q$3:$S$136,3,0),"")</f>
        <v>9767633000447</v>
      </c>
      <c r="B194" s="4" t="str">
        <f>'[1]TCE - ANEXO IV - Preencher'!C203</f>
        <v>HOSPITAL SILVIO MAGALHÃES - CG Nº 019/2022</v>
      </c>
      <c r="C194" s="4" t="str">
        <f>'[1]TCE - ANEXO IV - Preencher'!E203</f>
        <v>3.14 - Alimentação Preparada</v>
      </c>
      <c r="D194" s="3">
        <f>'[1]TCE - ANEXO IV - Preencher'!F203</f>
        <v>3504437000150</v>
      </c>
      <c r="E194" s="5" t="str">
        <f>'[1]TCE - ANEXO IV - Preencher'!G203</f>
        <v>FRISCAL DISTRIBUIDORA DE ALIMENTOS LTDA</v>
      </c>
      <c r="F194" s="5" t="str">
        <f>'[1]TCE - ANEXO IV - Preencher'!H203</f>
        <v>B</v>
      </c>
      <c r="G194" s="5" t="str">
        <f>'[1]TCE - ANEXO IV - Preencher'!I203</f>
        <v>S</v>
      </c>
      <c r="H194" s="5" t="str">
        <f>'[1]TCE - ANEXO IV - Preencher'!J203</f>
        <v>1838337</v>
      </c>
      <c r="I194" s="6">
        <f>IF('[1]TCE - ANEXO IV - Preencher'!K203="","",'[1]TCE - ANEXO IV - Preencher'!K203)</f>
        <v>46140</v>
      </c>
      <c r="J194" s="5" t="str">
        <f>'[1]TCE - ANEXO IV - Preencher'!L203</f>
        <v>26260403504437000150550010018383371118218117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22755.77</v>
      </c>
    </row>
    <row r="195" spans="1:12" s="8" customFormat="1" ht="19.5" customHeight="1" x14ac:dyDescent="0.2">
      <c r="A195" s="3">
        <f>IFERROR(VLOOKUP(B195,'[1]DADOS (OCULTAR)'!$Q$3:$S$136,3,0),"")</f>
        <v>9767633000447</v>
      </c>
      <c r="B195" s="4" t="str">
        <f>'[1]TCE - ANEXO IV - Preencher'!C204</f>
        <v>HOSPITAL SILVIO MAGALHÃES - CG Nº 019/2022</v>
      </c>
      <c r="C195" s="4" t="str">
        <f>'[1]TCE - ANEXO IV - Preencher'!E204</f>
        <v>3.14 - Alimentação Preparada</v>
      </c>
      <c r="D195" s="3">
        <f>'[1]TCE - ANEXO IV - Preencher'!F204</f>
        <v>8029696000352</v>
      </c>
      <c r="E195" s="5" t="str">
        <f>'[1]TCE - ANEXO IV - Preencher'!G204</f>
        <v>ESTIVAS NOVO PRADO LTDA</v>
      </c>
      <c r="F195" s="5" t="str">
        <f>'[1]TCE - ANEXO IV - Preencher'!H204</f>
        <v>B</v>
      </c>
      <c r="G195" s="5" t="str">
        <f>'[1]TCE - ANEXO IV - Preencher'!I204</f>
        <v>S</v>
      </c>
      <c r="H195" s="5" t="str">
        <f>'[1]TCE - ANEXO IV - Preencher'!J204</f>
        <v>2403058</v>
      </c>
      <c r="I195" s="6">
        <f>IF('[1]TCE - ANEXO IV - Preencher'!K204="","",'[1]TCE - ANEXO IV - Preencher'!K204)</f>
        <v>46139</v>
      </c>
      <c r="J195" s="5" t="str">
        <f>'[1]TCE - ANEXO IV - Preencher'!L204</f>
        <v>26260408029696000352550010024030581006898627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2454.5700000000002</v>
      </c>
    </row>
    <row r="196" spans="1:12" s="8" customFormat="1" ht="19.5" customHeight="1" x14ac:dyDescent="0.2">
      <c r="A196" s="3">
        <f>IFERROR(VLOOKUP(B196,'[1]DADOS (OCULTAR)'!$Q$3:$S$136,3,0),"")</f>
        <v>9767633000447</v>
      </c>
      <c r="B196" s="4" t="str">
        <f>'[1]TCE - ANEXO IV - Preencher'!C205</f>
        <v>HOSPITAL SILVIO MAGALHÃES - CG Nº 019/2022</v>
      </c>
      <c r="C196" s="4" t="str">
        <f>'[1]TCE - ANEXO IV - Preencher'!E205</f>
        <v>3.14 - Alimentação Preparada</v>
      </c>
      <c r="D196" s="3">
        <f>'[1]TCE - ANEXO IV - Preencher'!F205</f>
        <v>8593008000110</v>
      </c>
      <c r="E196" s="5" t="str">
        <f>'[1]TCE - ANEXO IV - Preencher'!G205</f>
        <v>DISTCARNES DISTRIBUIDORA DE CARNES LTDA</v>
      </c>
      <c r="F196" s="5" t="str">
        <f>'[1]TCE - ANEXO IV - Preencher'!H205</f>
        <v>B</v>
      </c>
      <c r="G196" s="5" t="str">
        <f>'[1]TCE - ANEXO IV - Preencher'!I205</f>
        <v>S</v>
      </c>
      <c r="H196" s="5" t="str">
        <f>'[1]TCE - ANEXO IV - Preencher'!J205</f>
        <v>30390</v>
      </c>
      <c r="I196" s="6">
        <f>IF('[1]TCE - ANEXO IV - Preencher'!K205="","",'[1]TCE - ANEXO IV - Preencher'!K205)</f>
        <v>46140</v>
      </c>
      <c r="J196" s="5" t="str">
        <f>'[1]TCE - ANEXO IV - Preencher'!L205</f>
        <v>26260408593008000110550020000303901000589689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402.48</v>
      </c>
    </row>
    <row r="197" spans="1:12" s="8" customFormat="1" ht="19.5" customHeight="1" x14ac:dyDescent="0.2">
      <c r="A197" s="3">
        <f>IFERROR(VLOOKUP(B197,'[1]DADOS (OCULTAR)'!$Q$3:$S$136,3,0),"")</f>
        <v>9767633000447</v>
      </c>
      <c r="B197" s="4" t="str">
        <f>'[1]TCE - ANEXO IV - Preencher'!C206</f>
        <v>HOSPITAL SILVIO MAGALHÃES - CG Nº 019/2022</v>
      </c>
      <c r="C197" s="4" t="str">
        <f>'[1]TCE - ANEXO IV - Preencher'!E206</f>
        <v>3.14 - Alimentação Preparada</v>
      </c>
      <c r="D197" s="3">
        <f>'[1]TCE - ANEXO IV - Preencher'!F206</f>
        <v>22998288000178</v>
      </c>
      <c r="E197" s="5" t="str">
        <f>'[1]TCE - ANEXO IV - Preencher'!G206</f>
        <v>FRIGORIFICO PENA BRANCA PE</v>
      </c>
      <c r="F197" s="5" t="str">
        <f>'[1]TCE - ANEXO IV - Preencher'!H206</f>
        <v>B</v>
      </c>
      <c r="G197" s="5" t="str">
        <f>'[1]TCE - ANEXO IV - Preencher'!I206</f>
        <v>S</v>
      </c>
      <c r="H197" s="5" t="str">
        <f>'[1]TCE - ANEXO IV - Preencher'!J206</f>
        <v>54</v>
      </c>
      <c r="I197" s="6">
        <f>IF('[1]TCE - ANEXO IV - Preencher'!K206="","",'[1]TCE - ANEXO IV - Preencher'!K206)</f>
        <v>46141</v>
      </c>
      <c r="J197" s="5" t="str">
        <f>'[1]TCE - ANEXO IV - Preencher'!L206</f>
        <v>26260422998288000178550010000000541956264791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1818</v>
      </c>
    </row>
    <row r="198" spans="1:12" s="8" customFormat="1" ht="19.5" customHeight="1" x14ac:dyDescent="0.2">
      <c r="A198" s="3">
        <f>IFERROR(VLOOKUP(B198,'[1]DADOS (OCULTAR)'!$Q$3:$S$136,3,0),"")</f>
        <v>9767633000447</v>
      </c>
      <c r="B198" s="4" t="str">
        <f>'[1]TCE - ANEXO IV - Preencher'!C207</f>
        <v>HOSPITAL SILVIO MAGALHÃES - CG Nº 019/2022</v>
      </c>
      <c r="C198" s="4" t="str">
        <f>'[1]TCE - ANEXO IV - Preencher'!E207</f>
        <v>3.14 - Alimentação Preparada</v>
      </c>
      <c r="D198" s="3">
        <f>'[1]TCE - ANEXO IV - Preencher'!F207</f>
        <v>4127762000376</v>
      </c>
      <c r="E198" s="5" t="str">
        <f>'[1]TCE - ANEXO IV - Preencher'!G207</f>
        <v>SUPERMERCADO LEALDADE LTDA</v>
      </c>
      <c r="F198" s="5" t="str">
        <f>'[1]TCE - ANEXO IV - Preencher'!H207</f>
        <v>B</v>
      </c>
      <c r="G198" s="5" t="str">
        <f>'[1]TCE - ANEXO IV - Preencher'!I207</f>
        <v>S</v>
      </c>
      <c r="H198" s="5" t="str">
        <f>'[1]TCE - ANEXO IV - Preencher'!J207</f>
        <v>61273</v>
      </c>
      <c r="I198" s="6">
        <f>IF('[1]TCE - ANEXO IV - Preencher'!K207="","",'[1]TCE - ANEXO IV - Preencher'!K207)</f>
        <v>46141</v>
      </c>
      <c r="J198" s="5" t="str">
        <f>'[1]TCE - ANEXO IV - Preencher'!L207</f>
        <v>26260404127762000104550010000612731000910685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736</v>
      </c>
    </row>
    <row r="199" spans="1:12" s="8" customFormat="1" ht="19.5" customHeight="1" x14ac:dyDescent="0.2">
      <c r="A199" s="3">
        <f>IFERROR(VLOOKUP(B199,'[1]DADOS (OCULTAR)'!$Q$3:$S$136,3,0),"")</f>
        <v>9767633000447</v>
      </c>
      <c r="B199" s="4" t="str">
        <f>'[1]TCE - ANEXO IV - Preencher'!C208</f>
        <v>HOSPITAL SILVIO MAGALHÃES - CG Nº 019/2022</v>
      </c>
      <c r="C199" s="4" t="str">
        <f>'[1]TCE - ANEXO IV - Preencher'!E208</f>
        <v>3.14 - Alimentação Preparada</v>
      </c>
      <c r="D199" s="3">
        <f>'[1]TCE - ANEXO IV - Preencher'!F208</f>
        <v>8868231000123</v>
      </c>
      <c r="E199" s="5" t="str">
        <f>'[1]TCE - ANEXO IV - Preencher'!G208</f>
        <v>VERDÃO - CIA SANTOS DIST. E IMPORTADORA DE HORTIFRUTI LTDA</v>
      </c>
      <c r="F199" s="5" t="str">
        <f>'[1]TCE - ANEXO IV - Preencher'!H208</f>
        <v>B</v>
      </c>
      <c r="G199" s="5" t="str">
        <f>'[1]TCE - ANEXO IV - Preencher'!I208</f>
        <v>S</v>
      </c>
      <c r="H199" s="5" t="str">
        <f>'[1]TCE - ANEXO IV - Preencher'!J208</f>
        <v>1195956</v>
      </c>
      <c r="I199" s="6">
        <f>IF('[1]TCE - ANEXO IV - Preencher'!K208="","",'[1]TCE - ANEXO IV - Preencher'!K208)</f>
        <v>46142</v>
      </c>
      <c r="J199" s="5" t="str">
        <f>'[1]TCE - ANEXO IV - Preencher'!L208</f>
        <v>26260408868231000123550020011959561910191941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5318.55</v>
      </c>
    </row>
    <row r="200" spans="1:12" s="8" customFormat="1" ht="19.5" customHeight="1" x14ac:dyDescent="0.2">
      <c r="A200" s="3">
        <f>IFERROR(VLOOKUP(B200,'[1]DADOS (OCULTAR)'!$Q$3:$S$136,3,0),"")</f>
        <v>9767633000447</v>
      </c>
      <c r="B200" s="4" t="str">
        <f>'[1]TCE - ANEXO IV - Preencher'!C209</f>
        <v>HOSPITAL SILVIO MAGALHÃES - CG Nº 019/2022</v>
      </c>
      <c r="C200" s="4" t="str">
        <f>'[1]TCE - ANEXO IV - Preencher'!E209</f>
        <v>3.14 - Alimentação Preparada</v>
      </c>
      <c r="D200" s="3">
        <f>'[1]TCE - ANEXO IV - Preencher'!F209</f>
        <v>2916265015434</v>
      </c>
      <c r="E200" s="5" t="str">
        <f>'[1]TCE - ANEXO IV - Preencher'!G209</f>
        <v>JBS S/A</v>
      </c>
      <c r="F200" s="5" t="str">
        <f>'[1]TCE - ANEXO IV - Preencher'!H209</f>
        <v>B</v>
      </c>
      <c r="G200" s="5" t="str">
        <f>'[1]TCE - ANEXO IV - Preencher'!I209</f>
        <v>S</v>
      </c>
      <c r="H200" s="5" t="str">
        <f>'[1]TCE - ANEXO IV - Preencher'!J209</f>
        <v>1494894</v>
      </c>
      <c r="I200" s="6">
        <f>IF('[1]TCE - ANEXO IV - Preencher'!K209="","",'[1]TCE - ANEXO IV - Preencher'!K209)</f>
        <v>46141</v>
      </c>
      <c r="J200" s="5" t="str">
        <f>'[1]TCE - ANEXO IV - Preencher'!L209</f>
        <v>26260402916265015434550010014948941700053467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4603.3599999999997</v>
      </c>
    </row>
    <row r="201" spans="1:12" s="8" customFormat="1" ht="19.5" customHeight="1" x14ac:dyDescent="0.2">
      <c r="A201" s="3">
        <f>IFERROR(VLOOKUP(B201,'[1]DADOS (OCULTAR)'!$Q$3:$S$136,3,0),"")</f>
        <v>9767633000447</v>
      </c>
      <c r="B201" s="4" t="str">
        <f>'[1]TCE - ANEXO IV - Preencher'!C210</f>
        <v>HOSPITAL SILVIO MAGALHÃES - CG Nº 019/2022</v>
      </c>
      <c r="C201" s="4" t="str">
        <f>'[1]TCE - ANEXO IV - Preencher'!E210</f>
        <v>3.14 - Alimentação Preparada</v>
      </c>
      <c r="D201" s="3">
        <f>'[1]TCE - ANEXO IV - Preencher'!F210</f>
        <v>44859519000103</v>
      </c>
      <c r="E201" s="5" t="str">
        <f>'[1]TCE - ANEXO IV - Preencher'!G210</f>
        <v>MARIA JOSE SILVA NUNES DE GOUVEA</v>
      </c>
      <c r="F201" s="5" t="str">
        <f>'[1]TCE - ANEXO IV - Preencher'!H210</f>
        <v>B</v>
      </c>
      <c r="G201" s="5" t="str">
        <f>'[1]TCE - ANEXO IV - Preencher'!I210</f>
        <v>S</v>
      </c>
      <c r="H201" s="5" t="str">
        <f>'[1]TCE - ANEXO IV - Preencher'!J210</f>
        <v>446</v>
      </c>
      <c r="I201" s="6">
        <f>IF('[1]TCE - ANEXO IV - Preencher'!K210="","",'[1]TCE - ANEXO IV - Preencher'!K210)</f>
        <v>46142</v>
      </c>
      <c r="J201" s="5" t="str">
        <f>'[1]TCE - ANEXO IV - Preencher'!L210</f>
        <v>26260444859519000103550010000004461300000379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6156</v>
      </c>
    </row>
    <row r="202" spans="1:12" s="8" customFormat="1" ht="19.5" customHeight="1" x14ac:dyDescent="0.2">
      <c r="A202" s="3">
        <f>IFERROR(VLOOKUP(B202,'[1]DADOS (OCULTAR)'!$Q$3:$S$136,3,0),"")</f>
        <v>9767633000447</v>
      </c>
      <c r="B202" s="4" t="str">
        <f>'[1]TCE - ANEXO IV - Preencher'!C211</f>
        <v>HOSPITAL SILVIO MAGALHÃES - CG Nº 019/2022</v>
      </c>
      <c r="C202" s="4" t="str">
        <f>'[1]TCE - ANEXO IV - Preencher'!E211</f>
        <v>3.14 - Alimentação Preparada</v>
      </c>
      <c r="D202" s="3">
        <f>'[1]TCE - ANEXO IV - Preencher'!F211</f>
        <v>147541000147</v>
      </c>
      <c r="E202" s="5" t="str">
        <f>'[1]TCE - ANEXO IV - Preencher'!G211</f>
        <v>MARIA JOSÉ BARRETO LINS EPP</v>
      </c>
      <c r="F202" s="5" t="str">
        <f>'[1]TCE - ANEXO IV - Preencher'!H211</f>
        <v>B</v>
      </c>
      <c r="G202" s="5" t="str">
        <f>'[1]TCE - ANEXO IV - Preencher'!I211</f>
        <v>S</v>
      </c>
      <c r="H202" s="5" t="str">
        <f>'[1]TCE - ANEXO IV - Preencher'!J211</f>
        <v>908</v>
      </c>
      <c r="I202" s="6">
        <f>IF('[1]TCE - ANEXO IV - Preencher'!K211="","",'[1]TCE - ANEXO IV - Preencher'!K211)</f>
        <v>46142</v>
      </c>
      <c r="J202" s="5" t="str">
        <f>'[1]TCE - ANEXO IV - Preencher'!L211</f>
        <v>26260400147541000147550010000009081813091820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13554.96</v>
      </c>
    </row>
    <row r="203" spans="1:12" s="8" customFormat="1" ht="19.5" customHeight="1" x14ac:dyDescent="0.2">
      <c r="A203" s="3">
        <f>IFERROR(VLOOKUP(B203,'[1]DADOS (OCULTAR)'!$Q$3:$S$136,3,0),"")</f>
        <v>9767633000447</v>
      </c>
      <c r="B203" s="4" t="str">
        <f>'[1]TCE - ANEXO IV - Preencher'!C212</f>
        <v>HOSPITAL SILVIO MAGALHÃES - CG Nº 019/2022</v>
      </c>
      <c r="C203" s="4" t="str">
        <f>'[1]TCE - ANEXO IV - Preencher'!E212</f>
        <v>3.14 - Alimentação Preparada</v>
      </c>
      <c r="D203" s="3">
        <f>'[1]TCE - ANEXO IV - Preencher'!F212</f>
        <v>27319301000139</v>
      </c>
      <c r="E203" s="5" t="str">
        <f>'[1]TCE - ANEXO IV - Preencher'!G212</f>
        <v>CONBO DISTRIBUIDORA FBV LTDA ME</v>
      </c>
      <c r="F203" s="5" t="str">
        <f>'[1]TCE - ANEXO IV - Preencher'!H212</f>
        <v>B</v>
      </c>
      <c r="G203" s="5" t="str">
        <f>'[1]TCE - ANEXO IV - Preencher'!I212</f>
        <v>S</v>
      </c>
      <c r="H203" s="5" t="str">
        <f>'[1]TCE - ANEXO IV - Preencher'!J212</f>
        <v>25941</v>
      </c>
      <c r="I203" s="6">
        <f>IF('[1]TCE - ANEXO IV - Preencher'!K212="","",'[1]TCE - ANEXO IV - Preencher'!K212)</f>
        <v>46122</v>
      </c>
      <c r="J203" s="5" t="str">
        <f>'[1]TCE - ANEXO IV - Preencher'!L212</f>
        <v>26260427319301000139550010000259411276441134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1895.63</v>
      </c>
    </row>
    <row r="204" spans="1:12" s="8" customFormat="1" ht="19.5" customHeight="1" x14ac:dyDescent="0.2">
      <c r="A204" s="3">
        <f>IFERROR(VLOOKUP(B204,'[1]DADOS (OCULTAR)'!$Q$3:$S$136,3,0),"")</f>
        <v>9767633000447</v>
      </c>
      <c r="B204" s="4" t="str">
        <f>'[1]TCE - ANEXO IV - Preencher'!C213</f>
        <v>HOSPITAL SILVIO MAGALHÃES - CG Nº 019/2022</v>
      </c>
      <c r="C204" s="4" t="str">
        <f>'[1]TCE - ANEXO IV - Preencher'!E213</f>
        <v>3.14 - Alimentação Preparada</v>
      </c>
      <c r="D204" s="3">
        <f>'[1]TCE - ANEXO IV - Preencher'!F213</f>
        <v>8181653000126</v>
      </c>
      <c r="E204" s="5" t="str">
        <f>'[1]TCE - ANEXO IV - Preencher'!G213</f>
        <v>SOCIEDADE AGUIAR LEITE LTDA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329763</v>
      </c>
      <c r="I204" s="6">
        <f>IF('[1]TCE - ANEXO IV - Preencher'!K213="","",'[1]TCE - ANEXO IV - Preencher'!K213)</f>
        <v>46128</v>
      </c>
      <c r="J204" s="5" t="str">
        <f>'[1]TCE - ANEXO IV - Preencher'!L213</f>
        <v>26260408181653000126650010003297631016664017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11.5</v>
      </c>
    </row>
    <row r="205" spans="1:12" s="8" customFormat="1" ht="19.5" customHeight="1" x14ac:dyDescent="0.2">
      <c r="A205" s="3">
        <f>IFERROR(VLOOKUP(B205,'[1]DADOS (OCULTAR)'!$Q$3:$S$136,3,0),"")</f>
        <v>9767633000447</v>
      </c>
      <c r="B205" s="4" t="str">
        <f>'[1]TCE - ANEXO IV - Preencher'!C214</f>
        <v>HOSPITAL SILVIO MAGALHÃES - CG Nº 019/2022</v>
      </c>
      <c r="C205" s="4" t="str">
        <f>'[1]TCE - ANEXO IV - Preencher'!E214</f>
        <v>3.14 - Alimentação Preparada</v>
      </c>
      <c r="D205" s="3">
        <f>'[1]TCE - ANEXO IV - Preencher'!F214</f>
        <v>11840014000130</v>
      </c>
      <c r="E205" s="5" t="str">
        <f>'[1]TCE - ANEXO IV - Preencher'!G214</f>
        <v>MACROPAC PROTEÇÃO EMBALAGEM LTDA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571475</v>
      </c>
      <c r="I205" s="6">
        <f>IF('[1]TCE - ANEXO IV - Preencher'!K214="","",'[1]TCE - ANEXO IV - Preencher'!K214)</f>
        <v>46127</v>
      </c>
      <c r="J205" s="5" t="str">
        <f>'[1]TCE - ANEXO IV - Preencher'!L214</f>
        <v>26260411840014000130550010005714751213517108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1940</v>
      </c>
    </row>
    <row r="206" spans="1:12" s="8" customFormat="1" ht="19.5" customHeight="1" x14ac:dyDescent="0.2">
      <c r="A206" s="3">
        <f>IFERROR(VLOOKUP(B206,'[1]DADOS (OCULTAR)'!$Q$3:$S$136,3,0),"")</f>
        <v>9767633000447</v>
      </c>
      <c r="B206" s="4" t="str">
        <f>'[1]TCE - ANEXO IV - Preencher'!C215</f>
        <v>HOSPITAL SILVIO MAGALHÃES - CG Nº 019/2022</v>
      </c>
      <c r="C206" s="4" t="str">
        <f>'[1]TCE - ANEXO IV - Preencher'!E215</f>
        <v>3.14 - Alimentação Preparada</v>
      </c>
      <c r="D206" s="3">
        <f>'[1]TCE - ANEXO IV - Preencher'!F215</f>
        <v>11840014000130</v>
      </c>
      <c r="E206" s="5" t="str">
        <f>'[1]TCE - ANEXO IV - Preencher'!G215</f>
        <v>MACROPAC PROTEÇÃO EMBALAGEM LTDA</v>
      </c>
      <c r="F206" s="5" t="str">
        <f>'[1]TCE - ANEXO IV - Preencher'!H215</f>
        <v>B</v>
      </c>
      <c r="G206" s="5" t="str">
        <f>'[1]TCE - ANEXO IV - Preencher'!I215</f>
        <v>S</v>
      </c>
      <c r="H206" s="5" t="str">
        <f>'[1]TCE - ANEXO IV - Preencher'!J215</f>
        <v>571472</v>
      </c>
      <c r="I206" s="6">
        <f>IF('[1]TCE - ANEXO IV - Preencher'!K215="","",'[1]TCE - ANEXO IV - Preencher'!K215)</f>
        <v>46127</v>
      </c>
      <c r="J206" s="5" t="str">
        <f>'[1]TCE - ANEXO IV - Preencher'!L215</f>
        <v>26260411840014000130550010005714721741021089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7344.5</v>
      </c>
    </row>
    <row r="207" spans="1:12" s="8" customFormat="1" ht="19.5" customHeight="1" x14ac:dyDescent="0.2">
      <c r="A207" s="3">
        <f>IFERROR(VLOOKUP(B207,'[1]DADOS (OCULTAR)'!$Q$3:$S$136,3,0),"")</f>
        <v>9767633000447</v>
      </c>
      <c r="B207" s="4" t="str">
        <f>'[1]TCE - ANEXO IV - Preencher'!C216</f>
        <v>HOSPITAL SILVIO MAGALHÃES - CG Nº 019/2022</v>
      </c>
      <c r="C207" s="4" t="str">
        <f>'[1]TCE - ANEXO IV - Preencher'!E216</f>
        <v>3.14 - Alimentação Preparada</v>
      </c>
      <c r="D207" s="3">
        <f>'[1]TCE - ANEXO IV - Preencher'!F216</f>
        <v>8014460000180</v>
      </c>
      <c r="E207" s="5" t="str">
        <f>'[1]TCE - ANEXO IV - Preencher'!G216</f>
        <v>VANPEL MATERIAL ESCRITORIO E INFORMATICA</v>
      </c>
      <c r="F207" s="5" t="str">
        <f>'[1]TCE - ANEXO IV - Preencher'!H216</f>
        <v>B</v>
      </c>
      <c r="G207" s="5" t="str">
        <f>'[1]TCE - ANEXO IV - Preencher'!I216</f>
        <v>S</v>
      </c>
      <c r="H207" s="5" t="str">
        <f>'[1]TCE - ANEXO IV - Preencher'!J216</f>
        <v>73099</v>
      </c>
      <c r="I207" s="6">
        <f>IF('[1]TCE - ANEXO IV - Preencher'!K216="","",'[1]TCE - ANEXO IV - Preencher'!K216)</f>
        <v>46129</v>
      </c>
      <c r="J207" s="5" t="str">
        <f>'[1]TCE - ANEXO IV - Preencher'!L216</f>
        <v>26260408014460000180550010000730991001564966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1681.25</v>
      </c>
    </row>
    <row r="208" spans="1:12" s="8" customFormat="1" ht="19.5" customHeight="1" x14ac:dyDescent="0.2">
      <c r="A208" s="3">
        <f>IFERROR(VLOOKUP(B208,'[1]DADOS (OCULTAR)'!$Q$3:$S$136,3,0),"")</f>
        <v>9767633000447</v>
      </c>
      <c r="B208" s="4" t="str">
        <f>'[1]TCE - ANEXO IV - Preencher'!C217</f>
        <v>HOSPITAL SILVIO MAGALHÃES - CG Nº 019/2022</v>
      </c>
      <c r="C208" s="4" t="str">
        <f>'[1]TCE - ANEXO IV - Preencher'!E217</f>
        <v>3.14 - Alimentação Preparada</v>
      </c>
      <c r="D208" s="3">
        <f>'[1]TCE - ANEXO IV - Preencher'!F217</f>
        <v>8014460000180</v>
      </c>
      <c r="E208" s="5" t="str">
        <f>'[1]TCE - ANEXO IV - Preencher'!G217</f>
        <v>VANPEL MATERIAL ESCRITORIO E INFORMATICA</v>
      </c>
      <c r="F208" s="5" t="str">
        <f>'[1]TCE - ANEXO IV - Preencher'!H217</f>
        <v>B</v>
      </c>
      <c r="G208" s="5" t="str">
        <f>'[1]TCE - ANEXO IV - Preencher'!I217</f>
        <v>S</v>
      </c>
      <c r="H208" s="5" t="str">
        <f>'[1]TCE - ANEXO IV - Preencher'!J217</f>
        <v>73100</v>
      </c>
      <c r="I208" s="6">
        <f>IF('[1]TCE - ANEXO IV - Preencher'!K217="","",'[1]TCE - ANEXO IV - Preencher'!K217)</f>
        <v>46129</v>
      </c>
      <c r="J208" s="5" t="str">
        <f>'[1]TCE - ANEXO IV - Preencher'!L217</f>
        <v>26260408014460000180550010000731001001564934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48</v>
      </c>
    </row>
    <row r="209" spans="1:12" s="8" customFormat="1" ht="19.5" customHeight="1" x14ac:dyDescent="0.2">
      <c r="A209" s="3">
        <f>IFERROR(VLOOKUP(B209,'[1]DADOS (OCULTAR)'!$Q$3:$S$136,3,0),"")</f>
        <v>9767633000447</v>
      </c>
      <c r="B209" s="4" t="str">
        <f>'[1]TCE - ANEXO IV - Preencher'!C218</f>
        <v>HOSPITAL SILVIO MAGALHÃES - CG Nº 019/2022</v>
      </c>
      <c r="C209" s="4" t="str">
        <f>'[1]TCE - ANEXO IV - Preencher'!E218</f>
        <v>3.14 - Alimentação Preparada</v>
      </c>
      <c r="D209" s="3">
        <f>'[1]TCE - ANEXO IV - Preencher'!F218</f>
        <v>63851127000134</v>
      </c>
      <c r="E209" s="5" t="str">
        <f>'[1]TCE - ANEXO IV - Preencher'!G218</f>
        <v>ADM COMERCIO LTDA</v>
      </c>
      <c r="F209" s="5" t="str">
        <f>'[1]TCE - ANEXO IV - Preencher'!H218</f>
        <v>B</v>
      </c>
      <c r="G209" s="5" t="str">
        <f>'[1]TCE - ANEXO IV - Preencher'!I218</f>
        <v>S</v>
      </c>
      <c r="H209" s="5" t="str">
        <f>'[1]TCE - ANEXO IV - Preencher'!J218</f>
        <v>53</v>
      </c>
      <c r="I209" s="6">
        <f>IF('[1]TCE - ANEXO IV - Preencher'!K218="","",'[1]TCE - ANEXO IV - Preencher'!K218)</f>
        <v>46132</v>
      </c>
      <c r="J209" s="5" t="str">
        <f>'[1]TCE - ANEXO IV - Preencher'!L218</f>
        <v>26260463851127000134550010000000531056329945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2605.94</v>
      </c>
    </row>
    <row r="210" spans="1:12" s="8" customFormat="1" ht="19.5" customHeight="1" x14ac:dyDescent="0.2">
      <c r="A210" s="3">
        <f>IFERROR(VLOOKUP(B210,'[1]DADOS (OCULTAR)'!$Q$3:$S$136,3,0),"")</f>
        <v>9767633000447</v>
      </c>
      <c r="B210" s="4" t="str">
        <f>'[1]TCE - ANEXO IV - Preencher'!C219</f>
        <v>HOSPITAL SILVIO MAGALHÃES - CG Nº 019/2022</v>
      </c>
      <c r="C210" s="4" t="str">
        <f>'[1]TCE - ANEXO IV - Preencher'!E219</f>
        <v>3.14 - Alimentação Preparada</v>
      </c>
      <c r="D210" s="3">
        <f>'[1]TCE - ANEXO IV - Preencher'!F219</f>
        <v>49339000000100</v>
      </c>
      <c r="E210" s="5" t="str">
        <f>'[1]TCE - ANEXO IV - Preencher'!G219</f>
        <v>MEV COMERCIO LTDA</v>
      </c>
      <c r="F210" s="5" t="str">
        <f>'[1]TCE - ANEXO IV - Preencher'!H219</f>
        <v>B</v>
      </c>
      <c r="G210" s="5" t="str">
        <f>'[1]TCE - ANEXO IV - Preencher'!I219</f>
        <v>S</v>
      </c>
      <c r="H210" s="5" t="str">
        <f>'[1]TCE - ANEXO IV - Preencher'!J219</f>
        <v>3039</v>
      </c>
      <c r="I210" s="6">
        <f>IF('[1]TCE - ANEXO IV - Preencher'!K219="","",'[1]TCE - ANEXO IV - Preencher'!K219)</f>
        <v>46136</v>
      </c>
      <c r="J210" s="5" t="str">
        <f>'[1]TCE - ANEXO IV - Preencher'!L219</f>
        <v>26260449339000000100550020000030391007373790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7300</v>
      </c>
    </row>
    <row r="211" spans="1:12" s="8" customFormat="1" ht="19.5" customHeight="1" x14ac:dyDescent="0.2">
      <c r="A211" s="3">
        <f>IFERROR(VLOOKUP(B211,'[1]DADOS (OCULTAR)'!$Q$3:$S$136,3,0),"")</f>
        <v>9767633000447</v>
      </c>
      <c r="B211" s="4" t="str">
        <f>'[1]TCE - ANEXO IV - Preencher'!C220</f>
        <v>HOSPITAL SILVIO MAGALHÃES - CG Nº 019/2022</v>
      </c>
      <c r="C211" s="4" t="str">
        <f>'[1]TCE - ANEXO IV - Preencher'!E220</f>
        <v>3.14 - Alimentação Preparada</v>
      </c>
      <c r="D211" s="3">
        <f>'[1]TCE - ANEXO IV - Preencher'!F220</f>
        <v>53369089000124</v>
      </c>
      <c r="E211" s="5" t="str">
        <f>'[1]TCE - ANEXO IV - Preencher'!G220</f>
        <v>ZAX VAREJO E ATACADO LTDA</v>
      </c>
      <c r="F211" s="5" t="str">
        <f>'[1]TCE - ANEXO IV - Preencher'!H220</f>
        <v>B</v>
      </c>
      <c r="G211" s="5" t="str">
        <f>'[1]TCE - ANEXO IV - Preencher'!I220</f>
        <v>S</v>
      </c>
      <c r="H211" s="5" t="str">
        <f>'[1]TCE - ANEXO IV - Preencher'!J220</f>
        <v>1983</v>
      </c>
      <c r="I211" s="6">
        <f>IF('[1]TCE - ANEXO IV - Preencher'!K220="","",'[1]TCE - ANEXO IV - Preencher'!K220)</f>
        <v>46142</v>
      </c>
      <c r="J211" s="5" t="str">
        <f>'[1]TCE - ANEXO IV - Preencher'!L220</f>
        <v>26260453369089000124550010000019831295670160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436.78</v>
      </c>
    </row>
    <row r="212" spans="1:12" s="8" customFormat="1" ht="19.5" customHeight="1" x14ac:dyDescent="0.2">
      <c r="A212" s="3">
        <f>IFERROR(VLOOKUP(B212,'[1]DADOS (OCULTAR)'!$Q$3:$S$136,3,0),"")</f>
        <v>9767633000447</v>
      </c>
      <c r="B212" s="4" t="str">
        <f>'[1]TCE - ANEXO IV - Preencher'!C221</f>
        <v>HOSPITAL SILVIO MAGALHÃES - CG Nº 019/2022</v>
      </c>
      <c r="C212" s="4" t="str">
        <f>'[1]TCE - ANEXO IV - Preencher'!E221</f>
        <v>3.14 - Alimentação Preparada</v>
      </c>
      <c r="D212" s="3">
        <f>'[1]TCE - ANEXO IV - Preencher'!F221</f>
        <v>22006201000139</v>
      </c>
      <c r="E212" s="5" t="str">
        <f>'[1]TCE - ANEXO IV - Preencher'!G221</f>
        <v>FORTEPEL COMERCIO DESCARTAVEIS LTDA PE</v>
      </c>
      <c r="F212" s="5" t="str">
        <f>'[1]TCE - ANEXO IV - Preencher'!H221</f>
        <v>B</v>
      </c>
      <c r="G212" s="5" t="str">
        <f>'[1]TCE - ANEXO IV - Preencher'!I221</f>
        <v>S</v>
      </c>
      <c r="H212" s="5" t="str">
        <f>'[1]TCE - ANEXO IV - Preencher'!J221</f>
        <v>381015</v>
      </c>
      <c r="I212" s="6">
        <f>IF('[1]TCE - ANEXO IV - Preencher'!K221="","",'[1]TCE - ANEXO IV - Preencher'!K221)</f>
        <v>46127</v>
      </c>
      <c r="J212" s="5" t="str">
        <f>'[1]TCE - ANEXO IV - Preencher'!L221</f>
        <v>26260422006201000139550000003810151103810150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9045.2000000000007</v>
      </c>
    </row>
    <row r="213" spans="1:12" s="8" customFormat="1" ht="19.5" customHeight="1" x14ac:dyDescent="0.2">
      <c r="A213" s="3">
        <f>IFERROR(VLOOKUP(B213,'[1]DADOS (OCULTAR)'!$Q$3:$S$136,3,0),"")</f>
        <v>9767633000447</v>
      </c>
      <c r="B213" s="4" t="str">
        <f>'[1]TCE - ANEXO IV - Preencher'!C222</f>
        <v>HOSPITAL SILVIO MAGALHÃES - CG Nº 019/2022</v>
      </c>
      <c r="C213" s="4" t="str">
        <f>'[1]TCE - ANEXO IV - Preencher'!E222</f>
        <v>3.14 - Alimentação Preparada</v>
      </c>
      <c r="D213" s="3">
        <f>'[1]TCE - ANEXO IV - Preencher'!F222</f>
        <v>63851127000134</v>
      </c>
      <c r="E213" s="5" t="str">
        <f>'[1]TCE - ANEXO IV - Preencher'!G222</f>
        <v>ADM COMERCIO LTDA</v>
      </c>
      <c r="F213" s="5" t="str">
        <f>'[1]TCE - ANEXO IV - Preencher'!H222</f>
        <v>B</v>
      </c>
      <c r="G213" s="5" t="str">
        <f>'[1]TCE - ANEXO IV - Preencher'!I222</f>
        <v>S</v>
      </c>
      <c r="H213" s="5" t="str">
        <f>'[1]TCE - ANEXO IV - Preencher'!J222</f>
        <v>93</v>
      </c>
      <c r="I213" s="6">
        <f>IF('[1]TCE - ANEXO IV - Preencher'!K222="","",'[1]TCE - ANEXO IV - Preencher'!K222)</f>
        <v>46142</v>
      </c>
      <c r="J213" s="5" t="str">
        <f>'[1]TCE - ANEXO IV - Preencher'!L222</f>
        <v>26260463851127000134550010000000931951045835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2820.8</v>
      </c>
    </row>
    <row r="214" spans="1:12" s="8" customFormat="1" ht="19.5" customHeight="1" x14ac:dyDescent="0.2">
      <c r="A214" s="3">
        <f>IFERROR(VLOOKUP(B214,'[1]DADOS (OCULTAR)'!$Q$3:$S$136,3,0),"")</f>
        <v>9767633000447</v>
      </c>
      <c r="B214" s="4" t="str">
        <f>'[1]TCE - ANEXO IV - Preencher'!C223</f>
        <v>HOSPITAL SILVIO MAGALHÃES - CG Nº 019/2022</v>
      </c>
      <c r="C214" s="4" t="str">
        <f>'[1]TCE - ANEXO IV - Preencher'!E223</f>
        <v>3.14 - Alimentação Preparada</v>
      </c>
      <c r="D214" s="3">
        <f>'[1]TCE - ANEXO IV - Preencher'!F223</f>
        <v>23914188000189</v>
      </c>
      <c r="E214" s="5" t="str">
        <f>'[1]TCE - ANEXO IV - Preencher'!G223</f>
        <v>ALINE DE LUCCA LTDA</v>
      </c>
      <c r="F214" s="5" t="str">
        <f>'[1]TCE - ANEXO IV - Preencher'!H223</f>
        <v>B</v>
      </c>
      <c r="G214" s="5" t="str">
        <f>'[1]TCE - ANEXO IV - Preencher'!I223</f>
        <v>S</v>
      </c>
      <c r="H214" s="5" t="str">
        <f>'[1]TCE - ANEXO IV - Preencher'!J223</f>
        <v>3101</v>
      </c>
      <c r="I214" s="6">
        <f>IF('[1]TCE - ANEXO IV - Preencher'!K223="","",'[1]TCE - ANEXO IV - Preencher'!K223)</f>
        <v>46126</v>
      </c>
      <c r="J214" s="5" t="str">
        <f>'[1]TCE - ANEXO IV - Preencher'!L223</f>
        <v>26260423914188000189550010000031011000932944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1314</v>
      </c>
    </row>
    <row r="215" spans="1:12" s="8" customFormat="1" ht="19.5" customHeight="1" x14ac:dyDescent="0.2">
      <c r="A215" s="3">
        <f>IFERROR(VLOOKUP(B215,'[1]DADOS (OCULTAR)'!$Q$3:$S$136,3,0),"")</f>
        <v>9767633000447</v>
      </c>
      <c r="B215" s="4" t="str">
        <f>'[1]TCE - ANEXO IV - Preencher'!C224</f>
        <v>HOSPITAL SILVIO MAGALHÃES - CG Nº 019/2022</v>
      </c>
      <c r="C215" s="4" t="str">
        <f>'[1]TCE - ANEXO IV - Preencher'!E224</f>
        <v>3.14 - Alimentação Preparada</v>
      </c>
      <c r="D215" s="3">
        <f>'[1]TCE - ANEXO IV - Preencher'!F224</f>
        <v>24560896000121</v>
      </c>
      <c r="E215" s="5" t="str">
        <f>'[1]TCE - ANEXO IV - Preencher'!G224</f>
        <v>ROBERTA M OLIVEIRA DE LIRA COMERCIO E SERVIÇOS</v>
      </c>
      <c r="F215" s="5" t="str">
        <f>'[1]TCE - ANEXO IV - Preencher'!H224</f>
        <v>B</v>
      </c>
      <c r="G215" s="5" t="str">
        <f>'[1]TCE - ANEXO IV - Preencher'!I224</f>
        <v>S</v>
      </c>
      <c r="H215" s="5" t="str">
        <f>'[1]TCE - ANEXO IV - Preencher'!J224</f>
        <v>4899</v>
      </c>
      <c r="I215" s="6">
        <f>IF('[1]TCE - ANEXO IV - Preencher'!K224="","",'[1]TCE - ANEXO IV - Preencher'!K224)</f>
        <v>46135</v>
      </c>
      <c r="J215" s="5" t="str">
        <f>'[1]TCE - ANEXO IV - Preencher'!L224</f>
        <v>26260424560896000121550010000048991997367298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1116.2</v>
      </c>
    </row>
    <row r="216" spans="1:12" s="8" customFormat="1" ht="19.5" customHeight="1" x14ac:dyDescent="0.2">
      <c r="A216" s="3">
        <f>IFERROR(VLOOKUP(B216,'[1]DADOS (OCULTAR)'!$Q$3:$S$136,3,0),"")</f>
        <v>9767633000447</v>
      </c>
      <c r="B216" s="4" t="str">
        <f>'[1]TCE - ANEXO IV - Preencher'!C225</f>
        <v>HOSPITAL SILVIO MAGALHÃES - CG Nº 019/2022</v>
      </c>
      <c r="C216" s="4" t="str">
        <f>'[1]TCE - ANEXO IV - Preencher'!E225</f>
        <v>3.6 - Material de Expediente</v>
      </c>
      <c r="D216" s="3">
        <f>'[1]TCE - ANEXO IV - Preencher'!F225</f>
        <v>8181653000126</v>
      </c>
      <c r="E216" s="5" t="str">
        <f>'[1]TCE - ANEXO IV - Preencher'!G225</f>
        <v>SOCIEDADE AGUIAR LEITE LTDA</v>
      </c>
      <c r="F216" s="5" t="str">
        <f>'[1]TCE - ANEXO IV - Preencher'!H225</f>
        <v>B</v>
      </c>
      <c r="G216" s="5" t="str">
        <f>'[1]TCE - ANEXO IV - Preencher'!I225</f>
        <v>S</v>
      </c>
      <c r="H216" s="5" t="str">
        <f>'[1]TCE - ANEXO IV - Preencher'!J225</f>
        <v>10207</v>
      </c>
      <c r="I216" s="6">
        <f>IF('[1]TCE - ANEXO IV - Preencher'!K225="","",'[1]TCE - ANEXO IV - Preencher'!K225)</f>
        <v>46120</v>
      </c>
      <c r="J216" s="5" t="str">
        <f>'[1]TCE - ANEXO IV - Preencher'!L225</f>
        <v>26260408181653000126550010000102071016664015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6.49</v>
      </c>
    </row>
    <row r="217" spans="1:12" s="8" customFormat="1" ht="19.5" customHeight="1" x14ac:dyDescent="0.2">
      <c r="A217" s="3">
        <f>IFERROR(VLOOKUP(B217,'[1]DADOS (OCULTAR)'!$Q$3:$S$136,3,0),"")</f>
        <v>9767633000447</v>
      </c>
      <c r="B217" s="4" t="str">
        <f>'[1]TCE - ANEXO IV - Preencher'!C226</f>
        <v>HOSPITAL SILVIO MAGALHÃES - CG Nº 019/2022</v>
      </c>
      <c r="C217" s="4" t="str">
        <f>'[1]TCE - ANEXO IV - Preencher'!E226</f>
        <v>3.6 - Material de Expediente</v>
      </c>
      <c r="D217" s="3">
        <f>'[1]TCE - ANEXO IV - Preencher'!F226</f>
        <v>23914188000189</v>
      </c>
      <c r="E217" s="5" t="str">
        <f>'[1]TCE - ANEXO IV - Preencher'!G226</f>
        <v>ALINE DE LUCCA LTDA</v>
      </c>
      <c r="F217" s="5" t="str">
        <f>'[1]TCE - ANEXO IV - Preencher'!H226</f>
        <v>B</v>
      </c>
      <c r="G217" s="5" t="str">
        <f>'[1]TCE - ANEXO IV - Preencher'!I226</f>
        <v>S</v>
      </c>
      <c r="H217" s="5" t="str">
        <f>'[1]TCE - ANEXO IV - Preencher'!J226</f>
        <v>3106</v>
      </c>
      <c r="I217" s="6">
        <f>IF('[1]TCE - ANEXO IV - Preencher'!K226="","",'[1]TCE - ANEXO IV - Preencher'!K226)</f>
        <v>46128</v>
      </c>
      <c r="J217" s="5" t="str">
        <f>'[1]TCE - ANEXO IV - Preencher'!L226</f>
        <v>26260423914188000189550010000031061000932959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424</v>
      </c>
    </row>
    <row r="218" spans="1:12" s="8" customFormat="1" ht="19.5" customHeight="1" x14ac:dyDescent="0.2">
      <c r="A218" s="3">
        <f>IFERROR(VLOOKUP(B218,'[1]DADOS (OCULTAR)'!$Q$3:$S$136,3,0),"")</f>
        <v>9767633000447</v>
      </c>
      <c r="B218" s="4" t="str">
        <f>'[1]TCE - ANEXO IV - Preencher'!C227</f>
        <v>HOSPITAL SILVIO MAGALHÃES - CG Nº 019/2022</v>
      </c>
      <c r="C218" s="4" t="str">
        <f>'[1]TCE - ANEXO IV - Preencher'!E227</f>
        <v>3.6 - Material de Expediente</v>
      </c>
      <c r="D218" s="3">
        <f>'[1]TCE - ANEXO IV - Preencher'!F227</f>
        <v>30743270000153</v>
      </c>
      <c r="E218" s="5" t="str">
        <f>'[1]TCE - ANEXO IV - Preencher'!G227</f>
        <v>TRIUNFO COMERCIO DE ALIMENTOS PAPEIS MATERIAL DE LIMPEZA</v>
      </c>
      <c r="F218" s="5" t="str">
        <f>'[1]TCE - ANEXO IV - Preencher'!H227</f>
        <v>B</v>
      </c>
      <c r="G218" s="5" t="str">
        <f>'[1]TCE - ANEXO IV - Preencher'!I227</f>
        <v>S</v>
      </c>
      <c r="H218" s="5" t="str">
        <f>'[1]TCE - ANEXO IV - Preencher'!J227</f>
        <v>38622</v>
      </c>
      <c r="I218" s="6">
        <f>IF('[1]TCE - ANEXO IV - Preencher'!K227="","",'[1]TCE - ANEXO IV - Preencher'!K227)</f>
        <v>46127</v>
      </c>
      <c r="J218" s="5" t="str">
        <f>'[1]TCE - ANEXO IV - Preencher'!L227</f>
        <v>26260430743270000153550010000386221997384697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7020</v>
      </c>
    </row>
    <row r="219" spans="1:12" s="8" customFormat="1" ht="19.5" customHeight="1" x14ac:dyDescent="0.2">
      <c r="A219" s="3">
        <f>IFERROR(VLOOKUP(B219,'[1]DADOS (OCULTAR)'!$Q$3:$S$136,3,0),"")</f>
        <v>9767633000447</v>
      </c>
      <c r="B219" s="4" t="str">
        <f>'[1]TCE - ANEXO IV - Preencher'!C228</f>
        <v>HOSPITAL SILVIO MAGALHÃES - CG Nº 019/2022</v>
      </c>
      <c r="C219" s="4" t="str">
        <f>'[1]TCE - ANEXO IV - Preencher'!E228</f>
        <v>3.6 - Material de Expediente</v>
      </c>
      <c r="D219" s="3">
        <f>'[1]TCE - ANEXO IV - Preencher'!F228</f>
        <v>8014460000180</v>
      </c>
      <c r="E219" s="5" t="str">
        <f>'[1]TCE - ANEXO IV - Preencher'!G228</f>
        <v>VANPEL MATERIAL ESCRITORIO E INFORMATICA</v>
      </c>
      <c r="F219" s="5" t="str">
        <f>'[1]TCE - ANEXO IV - Preencher'!H228</f>
        <v>B</v>
      </c>
      <c r="G219" s="5" t="str">
        <f>'[1]TCE - ANEXO IV - Preencher'!I228</f>
        <v>S</v>
      </c>
      <c r="H219" s="5" t="str">
        <f>'[1]TCE - ANEXO IV - Preencher'!J228</f>
        <v>73100</v>
      </c>
      <c r="I219" s="6">
        <f>IF('[1]TCE - ANEXO IV - Preencher'!K228="","",'[1]TCE - ANEXO IV - Preencher'!K228)</f>
        <v>46129</v>
      </c>
      <c r="J219" s="5" t="str">
        <f>'[1]TCE - ANEXO IV - Preencher'!L228</f>
        <v>26260408014460000180550010000731001001564934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1417.64</v>
      </c>
    </row>
    <row r="220" spans="1:12" s="8" customFormat="1" ht="19.5" customHeight="1" x14ac:dyDescent="0.2">
      <c r="A220" s="3">
        <f>IFERROR(VLOOKUP(B220,'[1]DADOS (OCULTAR)'!$Q$3:$S$136,3,0),"")</f>
        <v>9767633000447</v>
      </c>
      <c r="B220" s="4" t="str">
        <f>'[1]TCE - ANEXO IV - Preencher'!C229</f>
        <v>HOSPITAL SILVIO MAGALHÃES - CG Nº 019/2022</v>
      </c>
      <c r="C220" s="4" t="str">
        <f>'[1]TCE - ANEXO IV - Preencher'!E229</f>
        <v>3.6 - Material de Expediente</v>
      </c>
      <c r="D220" s="3">
        <f>'[1]TCE - ANEXO IV - Preencher'!F229</f>
        <v>15610582000103</v>
      </c>
      <c r="E220" s="5" t="str">
        <f>'[1]TCE - ANEXO IV - Preencher'!G229</f>
        <v>ETIQUETAS RECIFE LTDA</v>
      </c>
      <c r="F220" s="5" t="str">
        <f>'[1]TCE - ANEXO IV - Preencher'!H229</f>
        <v>B</v>
      </c>
      <c r="G220" s="5" t="str">
        <f>'[1]TCE - ANEXO IV - Preencher'!I229</f>
        <v>S</v>
      </c>
      <c r="H220" s="5" t="str">
        <f>'[1]TCE - ANEXO IV - Preencher'!J229</f>
        <v>1848</v>
      </c>
      <c r="I220" s="6">
        <f>IF('[1]TCE - ANEXO IV - Preencher'!K229="","",'[1]TCE - ANEXO IV - Preencher'!K229)</f>
        <v>46135</v>
      </c>
      <c r="J220" s="5" t="str">
        <f>'[1]TCE - ANEXO IV - Preencher'!L229</f>
        <v>26260415610582000103550010000018481327968022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5033.3999999999996</v>
      </c>
    </row>
    <row r="221" spans="1:12" s="8" customFormat="1" ht="19.5" customHeight="1" x14ac:dyDescent="0.2">
      <c r="A221" s="3">
        <f>IFERROR(VLOOKUP(B221,'[1]DADOS (OCULTAR)'!$Q$3:$S$136,3,0),"")</f>
        <v>9767633000447</v>
      </c>
      <c r="B221" s="4" t="str">
        <f>'[1]TCE - ANEXO IV - Preencher'!C230</f>
        <v>HOSPITAL SILVIO MAGALHÃES - CG Nº 019/2022</v>
      </c>
      <c r="C221" s="4" t="str">
        <f>'[1]TCE - ANEXO IV - Preencher'!E230</f>
        <v>3.6 - Material de Expediente</v>
      </c>
      <c r="D221" s="3">
        <f>'[1]TCE - ANEXO IV - Preencher'!F230</f>
        <v>50145448000171</v>
      </c>
      <c r="E221" s="5" t="str">
        <f>'[1]TCE - ANEXO IV - Preencher'!G230</f>
        <v>TEND TUDO BAZAR COMERCIO ATACADISTA DE ART DE ESCRITORIO LTDA</v>
      </c>
      <c r="F221" s="5" t="str">
        <f>'[1]TCE - ANEXO IV - Preencher'!H230</f>
        <v>B</v>
      </c>
      <c r="G221" s="5" t="str">
        <f>'[1]TCE - ANEXO IV - Preencher'!I230</f>
        <v>S</v>
      </c>
      <c r="H221" s="5" t="str">
        <f>'[1]TCE - ANEXO IV - Preencher'!J230</f>
        <v>4172</v>
      </c>
      <c r="I221" s="6">
        <f>IF('[1]TCE - ANEXO IV - Preencher'!K230="","",'[1]TCE - ANEXO IV - Preencher'!K230)</f>
        <v>46128</v>
      </c>
      <c r="J221" s="5" t="str">
        <f>'[1]TCE - ANEXO IV - Preencher'!L230</f>
        <v>26260450145448000171550010000041721000057398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1677.23</v>
      </c>
    </row>
    <row r="222" spans="1:12" s="8" customFormat="1" ht="19.5" customHeight="1" x14ac:dyDescent="0.2">
      <c r="A222" s="3">
        <f>IFERROR(VLOOKUP(B222,'[1]DADOS (OCULTAR)'!$Q$3:$S$136,3,0),"")</f>
        <v>9767633000447</v>
      </c>
      <c r="B222" s="4" t="str">
        <f>'[1]TCE - ANEXO IV - Preencher'!C231</f>
        <v>HOSPITAL SILVIO MAGALHÃES - CG Nº 019/2022</v>
      </c>
      <c r="C222" s="4" t="str">
        <f>'[1]TCE - ANEXO IV - Preencher'!E231</f>
        <v>3.6 - Material de Expediente</v>
      </c>
      <c r="D222" s="3">
        <f>'[1]TCE - ANEXO IV - Preencher'!F231</f>
        <v>29447408000198</v>
      </c>
      <c r="E222" s="5" t="str">
        <f>'[1]TCE - ANEXO IV - Preencher'!G231</f>
        <v>L F DOS SANTOS GRAFICA</v>
      </c>
      <c r="F222" s="5" t="str">
        <f>'[1]TCE - ANEXO IV - Preencher'!H231</f>
        <v>B</v>
      </c>
      <c r="G222" s="5" t="str">
        <f>'[1]TCE - ANEXO IV - Preencher'!I231</f>
        <v>S</v>
      </c>
      <c r="H222" s="5" t="str">
        <f>'[1]TCE - ANEXO IV - Preencher'!J231</f>
        <v>3581</v>
      </c>
      <c r="I222" s="6">
        <f>IF('[1]TCE - ANEXO IV - Preencher'!K231="","",'[1]TCE - ANEXO IV - Preencher'!K231)</f>
        <v>46134</v>
      </c>
      <c r="J222" s="5" t="str">
        <f>'[1]TCE - ANEXO IV - Preencher'!L231</f>
        <v>26260429447408000198550010000035811107798439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300</v>
      </c>
    </row>
    <row r="223" spans="1:12" s="8" customFormat="1" ht="19.5" customHeight="1" x14ac:dyDescent="0.2">
      <c r="A223" s="3">
        <f>IFERROR(VLOOKUP(B223,'[1]DADOS (OCULTAR)'!$Q$3:$S$136,3,0),"")</f>
        <v>9767633000447</v>
      </c>
      <c r="B223" s="4" t="str">
        <f>'[1]TCE - ANEXO IV - Preencher'!C232</f>
        <v>HOSPITAL SILVIO MAGALHÃES - CG Nº 019/2022</v>
      </c>
      <c r="C223" s="4" t="str">
        <f>'[1]TCE - ANEXO IV - Preencher'!E232</f>
        <v>3.6 - Material de Expediente</v>
      </c>
      <c r="D223" s="3">
        <f>'[1]TCE - ANEXO IV - Preencher'!F232</f>
        <v>29447408000198</v>
      </c>
      <c r="E223" s="5" t="str">
        <f>'[1]TCE - ANEXO IV - Preencher'!G232</f>
        <v>L F DOS SANTOS GRAFICA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3589</v>
      </c>
      <c r="I223" s="6">
        <f>IF('[1]TCE - ANEXO IV - Preencher'!K232="","",'[1]TCE - ANEXO IV - Preencher'!K232)</f>
        <v>46136</v>
      </c>
      <c r="J223" s="5" t="str">
        <f>'[1]TCE - ANEXO IV - Preencher'!L232</f>
        <v>26260429447408000198550010000035891149855633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3480</v>
      </c>
    </row>
    <row r="224" spans="1:12" s="8" customFormat="1" ht="19.5" customHeight="1" x14ac:dyDescent="0.2">
      <c r="A224" s="3">
        <f>IFERROR(VLOOKUP(B224,'[1]DADOS (OCULTAR)'!$Q$3:$S$136,3,0),"")</f>
        <v>9767633000447</v>
      </c>
      <c r="B224" s="4" t="str">
        <f>'[1]TCE - ANEXO IV - Preencher'!C233</f>
        <v>HOSPITAL SILVIO MAGALHÃES - CG Nº 019/2022</v>
      </c>
      <c r="C224" s="4" t="str">
        <f>'[1]TCE - ANEXO IV - Preencher'!E233</f>
        <v>3.6 - Material de Expediente</v>
      </c>
      <c r="D224" s="3">
        <f>'[1]TCE - ANEXO IV - Preencher'!F233</f>
        <v>7264693000179</v>
      </c>
      <c r="E224" s="5" t="str">
        <f>'[1]TCE - ANEXO IV - Preencher'!G233</f>
        <v>RENASCER MERCANTIL FERRAGISTA LTDA</v>
      </c>
      <c r="F224" s="5" t="str">
        <f>'[1]TCE - ANEXO IV - Preencher'!H233</f>
        <v>B</v>
      </c>
      <c r="G224" s="5" t="str">
        <f>'[1]TCE - ANEXO IV - Preencher'!I233</f>
        <v>S</v>
      </c>
      <c r="H224" s="5" t="str">
        <f>'[1]TCE - ANEXO IV - Preencher'!J233</f>
        <v>875260</v>
      </c>
      <c r="I224" s="6">
        <f>IF('[1]TCE - ANEXO IV - Preencher'!K233="","",'[1]TCE - ANEXO IV - Preencher'!K233)</f>
        <v>46141</v>
      </c>
      <c r="J224" s="5" t="str">
        <f>'[1]TCE - ANEXO IV - Preencher'!L233</f>
        <v>26260407264693000179550010008752601627821314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408.6</v>
      </c>
    </row>
    <row r="225" spans="1:12" s="8" customFormat="1" ht="19.5" customHeight="1" x14ac:dyDescent="0.2">
      <c r="A225" s="3">
        <f>IFERROR(VLOOKUP(B225,'[1]DADOS (OCULTAR)'!$Q$3:$S$136,3,0),"")</f>
        <v>9767633000447</v>
      </c>
      <c r="B225" s="4" t="str">
        <f>'[1]TCE - ANEXO IV - Preencher'!C234</f>
        <v>HOSPITAL SILVIO MAGALHÃES - CG Nº 019/2022</v>
      </c>
      <c r="C225" s="4" t="str">
        <f>'[1]TCE - ANEXO IV - Preencher'!E234</f>
        <v>3.6 - Material de Expediente</v>
      </c>
      <c r="D225" s="3">
        <f>'[1]TCE - ANEXO IV - Preencher'!F234</f>
        <v>9626224000188</v>
      </c>
      <c r="E225" s="5" t="str">
        <f>'[1]TCE - ANEXO IV - Preencher'!G234</f>
        <v>D J PLÁSTICOS LTDA</v>
      </c>
      <c r="F225" s="5" t="str">
        <f>'[1]TCE - ANEXO IV - Preencher'!H234</f>
        <v>B</v>
      </c>
      <c r="G225" s="5" t="str">
        <f>'[1]TCE - ANEXO IV - Preencher'!I234</f>
        <v>S</v>
      </c>
      <c r="H225" s="5" t="str">
        <f>'[1]TCE - ANEXO IV - Preencher'!J234</f>
        <v>10689</v>
      </c>
      <c r="I225" s="6">
        <f>IF('[1]TCE - ANEXO IV - Preencher'!K234="","",'[1]TCE - ANEXO IV - Preencher'!K234)</f>
        <v>46129</v>
      </c>
      <c r="J225" s="5" t="str">
        <f>'[1]TCE - ANEXO IV - Preencher'!L234</f>
        <v>35260409626224000188550010000106891531772568</v>
      </c>
      <c r="K225" s="5" t="str">
        <f>IF(F225="B",LEFT('[1]TCE - ANEXO IV - Preencher'!M234,2),IF(F225="S",LEFT('[1]TCE - ANEXO IV - Preencher'!M234,7),IF('[1]TCE - ANEXO IV - Preencher'!H234="","")))</f>
        <v>35</v>
      </c>
      <c r="L225" s="7">
        <f>'[1]TCE - ANEXO IV - Preencher'!N234</f>
        <v>3235</v>
      </c>
    </row>
    <row r="226" spans="1:12" s="8" customFormat="1" ht="19.5" customHeight="1" x14ac:dyDescent="0.2">
      <c r="A226" s="3">
        <f>IFERROR(VLOOKUP(B226,'[1]DADOS (OCULTAR)'!$Q$3:$S$136,3,0),"")</f>
        <v>9767633000447</v>
      </c>
      <c r="B226" s="4" t="str">
        <f>'[1]TCE - ANEXO IV - Preencher'!C235</f>
        <v>HOSPITAL SILVIO MAGALHÃES - CG Nº 019/2022</v>
      </c>
      <c r="C226" s="4" t="str">
        <f>'[1]TCE - ANEXO IV - Preencher'!E235</f>
        <v>5.16 - Serviços Médico-Hospitalares, Odotonlogia e Laboratoriais</v>
      </c>
      <c r="D226" s="3">
        <f>'[1]TCE - ANEXO IV - Preencher'!F235</f>
        <v>31635476000122</v>
      </c>
      <c r="E226" s="5" t="str">
        <f>'[1]TCE - ANEXO IV - Preencher'!G235</f>
        <v>HSM2 CLINICAS E SERVIÇOS EM SAUDE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1653</v>
      </c>
      <c r="I226" s="6">
        <f>IF('[1]TCE - ANEXO IV - Preencher'!K235="","",'[1]TCE - ANEXO IV - Preencher'!K235)</f>
        <v>46157</v>
      </c>
      <c r="J226" s="5" t="str">
        <f>'[1]TCE - ANEXO IV - Preencher'!L235</f>
        <v>BAXPXOEE</v>
      </c>
      <c r="K226" s="5" t="str">
        <f>IF(F226="B",LEFT('[1]TCE - ANEXO IV - Preencher'!M235,2),IF(F226="S",LEFT('[1]TCE - ANEXO IV - Preencher'!M235,7),IF('[1]TCE - ANEXO IV - Preencher'!H235="","")))</f>
        <v>2502201</v>
      </c>
      <c r="L226" s="7">
        <f>'[1]TCE - ANEXO IV - Preencher'!N235</f>
        <v>10485.4</v>
      </c>
    </row>
    <row r="227" spans="1:12" s="8" customFormat="1" ht="19.5" customHeight="1" x14ac:dyDescent="0.2">
      <c r="A227" s="3">
        <f>IFERROR(VLOOKUP(B227,'[1]DADOS (OCULTAR)'!$Q$3:$S$136,3,0),"")</f>
        <v>9767633000447</v>
      </c>
      <c r="B227" s="4" t="str">
        <f>'[1]TCE - ANEXO IV - Preencher'!C236</f>
        <v>HOSPITAL SILVIO MAGALHÃES - CG Nº 019/2022</v>
      </c>
      <c r="C227" s="4" t="str">
        <f>'[1]TCE - ANEXO IV - Preencher'!E236</f>
        <v>5.16 - Serviços Médico-Hospitalares, Odotonlogia e Laboratoriais</v>
      </c>
      <c r="D227" s="3">
        <f>'[1]TCE - ANEXO IV - Preencher'!F236</f>
        <v>48932480000155</v>
      </c>
      <c r="E227" s="5" t="str">
        <f>'[1]TCE - ANEXO IV - Preencher'!G236</f>
        <v>JORGE LUIZ BRASIL VIEIRA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12</v>
      </c>
      <c r="I227" s="6">
        <f>IF('[1]TCE - ANEXO IV - Preencher'!K236="","",'[1]TCE - ANEXO IV - Preencher'!K236)</f>
        <v>46149</v>
      </c>
      <c r="J227" s="5" t="str">
        <f>'[1]TCE - ANEXO IV - Preencher'!L236</f>
        <v>26116062248932480000155000000000001226055286718297</v>
      </c>
      <c r="K227" s="5" t="str">
        <f>IF(F227="B",LEFT('[1]TCE - ANEXO IV - Preencher'!M236,2),IF(F227="S",LEFT('[1]TCE - ANEXO IV - Preencher'!M236,7),IF('[1]TCE - ANEXO IV - Preencher'!H236="","")))</f>
        <v>2611606</v>
      </c>
      <c r="L227" s="7">
        <f>'[1]TCE - ANEXO IV - Preencher'!N236</f>
        <v>3510</v>
      </c>
    </row>
    <row r="228" spans="1:12" s="8" customFormat="1" ht="19.5" customHeight="1" x14ac:dyDescent="0.2">
      <c r="A228" s="3">
        <f>IFERROR(VLOOKUP(B228,'[1]DADOS (OCULTAR)'!$Q$3:$S$136,3,0),"")</f>
        <v>9767633000447</v>
      </c>
      <c r="B228" s="4" t="str">
        <f>'[1]TCE - ANEXO IV - Preencher'!C237</f>
        <v>HOSPITAL SILVIO MAGALHÃES - CG Nº 019/2022</v>
      </c>
      <c r="C228" s="4" t="str">
        <f>'[1]TCE - ANEXO IV - Preencher'!E237</f>
        <v>5.99 - Outros Serviços de Terceiros Pessoa Jurídica</v>
      </c>
      <c r="D228" s="3">
        <f>'[1]TCE - ANEXO IV - Preencher'!F237</f>
        <v>21794062000192</v>
      </c>
      <c r="E228" s="5" t="str">
        <f>'[1]TCE - ANEXO IV - Preencher'!G237</f>
        <v>ASOS OCUPACIONAL LTDA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143</v>
      </c>
      <c r="I228" s="6">
        <f>IF('[1]TCE - ANEXO IV - Preencher'!K237="","",'[1]TCE - ANEXO IV - Preencher'!K237)</f>
        <v>46146</v>
      </c>
      <c r="J228" s="5" t="str">
        <f>'[1]TCE - ANEXO IV - Preencher'!L237</f>
        <v>26079011221794062000192260000000014326052182828766</v>
      </c>
      <c r="K228" s="5" t="str">
        <f>IF(F228="B",LEFT('[1]TCE - ANEXO IV - Preencher'!M237,2),IF(F228="S",LEFT('[1]TCE - ANEXO IV - Preencher'!M237,7),IF('[1]TCE - ANEXO IV - Preencher'!H237="","")))</f>
        <v>2607901</v>
      </c>
      <c r="L228" s="7">
        <f>'[1]TCE - ANEXO IV - Preencher'!N237</f>
        <v>6370</v>
      </c>
    </row>
    <row r="229" spans="1:12" s="8" customFormat="1" ht="19.5" customHeight="1" x14ac:dyDescent="0.2">
      <c r="A229" s="3">
        <f>IFERROR(VLOOKUP(B229,'[1]DADOS (OCULTAR)'!$Q$3:$S$136,3,0),"")</f>
        <v>9767633000447</v>
      </c>
      <c r="B229" s="4" t="str">
        <f>'[1]TCE - ANEXO IV - Preencher'!C238</f>
        <v>HOSPITAL SILVIO MAGALHÃES - CG Nº 019/2022</v>
      </c>
      <c r="C229" s="4" t="str">
        <f>'[1]TCE - ANEXO IV - Preencher'!E238</f>
        <v>5.1 - Locação de Equipamentos Médicos-Hospitalares</v>
      </c>
      <c r="D229" s="3">
        <f>'[1]TCE - ANEXO IV - Preencher'!F238</f>
        <v>48146804000200</v>
      </c>
      <c r="E229" s="5" t="str">
        <f>'[1]TCE - ANEXO IV - Preencher'!G238</f>
        <v>UNIVEN</v>
      </c>
      <c r="F229" s="5" t="str">
        <f>'[1]TCE - ANEXO IV - Preencher'!H238</f>
        <v>S</v>
      </c>
      <c r="G229" s="5" t="str">
        <f>'[1]TCE - ANEXO IV - Preencher'!I238</f>
        <v>N</v>
      </c>
      <c r="H229" s="5" t="str">
        <f>'[1]TCE - ANEXO IV - Preencher'!J238</f>
        <v>165</v>
      </c>
      <c r="I229" s="6">
        <f>IF('[1]TCE - ANEXO IV - Preencher'!K238="","",'[1]TCE - ANEXO IV - Preencher'!K238)</f>
        <v>46113</v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>4211900</v>
      </c>
      <c r="L229" s="7">
        <f>'[1]TCE - ANEXO IV - Preencher'!N238</f>
        <v>5625</v>
      </c>
    </row>
    <row r="230" spans="1:12" s="8" customFormat="1" ht="19.5" customHeight="1" x14ac:dyDescent="0.2">
      <c r="A230" s="3">
        <f>IFERROR(VLOOKUP(B230,'[1]DADOS (OCULTAR)'!$Q$3:$S$136,3,0),"")</f>
        <v>9767633000447</v>
      </c>
      <c r="B230" s="4" t="str">
        <f>'[1]TCE - ANEXO IV - Preencher'!C239</f>
        <v>HOSPITAL SILVIO MAGALHÃES - CG Nº 019/2022</v>
      </c>
      <c r="C230" s="4" t="str">
        <f>'[1]TCE - ANEXO IV - Preencher'!E239</f>
        <v>5.17 - Manutenção de Software, Certificação Digital e Microfilmagem</v>
      </c>
      <c r="D230" s="3">
        <f>'[1]TCE - ANEXO IV - Preencher'!F239</f>
        <v>4069709000102</v>
      </c>
      <c r="E230" s="5" t="str">
        <f>'[1]TCE - ANEXO IV - Preencher'!G239</f>
        <v xml:space="preserve">BIONEXO S A 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652058</v>
      </c>
      <c r="I230" s="6">
        <f>IF('[1]TCE - ANEXO IV - Preencher'!K239="","",'[1]TCE - ANEXO IV - Preencher'!K239)</f>
        <v>46147</v>
      </c>
      <c r="J230" s="5" t="str">
        <f>'[1]TCE - ANEXO IV - Preencher'!L239</f>
        <v>EHMHIGPW</v>
      </c>
      <c r="K230" s="5" t="str">
        <f>IF(F230="B",LEFT('[1]TCE - ANEXO IV - Preencher'!M239,2),IF(F230="S",LEFT('[1]TCE - ANEXO IV - Preencher'!M239,7),IF('[1]TCE - ANEXO IV - Preencher'!H239="","")))</f>
        <v>3550308</v>
      </c>
      <c r="L230" s="7">
        <f>'[1]TCE - ANEXO IV - Preencher'!N239</f>
        <v>2102.61</v>
      </c>
    </row>
    <row r="231" spans="1:12" s="8" customFormat="1" ht="19.5" customHeight="1" x14ac:dyDescent="0.2">
      <c r="A231" s="3">
        <f>IFERROR(VLOOKUP(B231,'[1]DADOS (OCULTAR)'!$Q$3:$S$136,3,0),"")</f>
        <v>9767633000447</v>
      </c>
      <c r="B231" s="4" t="str">
        <f>'[1]TCE - ANEXO IV - Preencher'!C240</f>
        <v>HOSPITAL SILVIO MAGALHÃES - CG Nº 019/2022</v>
      </c>
      <c r="C231" s="4" t="str">
        <f>'[1]TCE - ANEXO IV - Preencher'!E240</f>
        <v>5.16 - Serviços Médico-Hospitalares, Odotonlogia e Laboratoriais</v>
      </c>
      <c r="D231" s="3">
        <f>'[1]TCE - ANEXO IV - Preencher'!F240</f>
        <v>56037136000120</v>
      </c>
      <c r="E231" s="5" t="str">
        <f>'[1]TCE - ANEXO IV - Preencher'!G240</f>
        <v>NOB SERVICOS MEDICOS LTDA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11</v>
      </c>
      <c r="I231" s="6">
        <f>IF('[1]TCE - ANEXO IV - Preencher'!K240="","",'[1]TCE - ANEXO IV - Preencher'!K240)</f>
        <v>46160</v>
      </c>
      <c r="J231" s="5" t="str">
        <f>'[1]TCE - ANEXO IV - Preencher'!L240</f>
        <v>26116062256037136000120000000000001126055993597284</v>
      </c>
      <c r="K231" s="5" t="str">
        <f>IF(F231="B",LEFT('[1]TCE - ANEXO IV - Preencher'!M240,2),IF(F231="S",LEFT('[1]TCE - ANEXO IV - Preencher'!M240,7),IF('[1]TCE - ANEXO IV - Preencher'!H240="","")))</f>
        <v>2611606</v>
      </c>
      <c r="L231" s="7">
        <f>'[1]TCE - ANEXO IV - Preencher'!N240</f>
        <v>6367.7</v>
      </c>
    </row>
    <row r="232" spans="1:12" s="8" customFormat="1" ht="19.5" customHeight="1" x14ac:dyDescent="0.2">
      <c r="A232" s="3">
        <f>IFERROR(VLOOKUP(B232,'[1]DADOS (OCULTAR)'!$Q$3:$S$136,3,0),"")</f>
        <v>9767633000447</v>
      </c>
      <c r="B232" s="4" t="str">
        <f>'[1]TCE - ANEXO IV - Preencher'!C241</f>
        <v>HOSPITAL SILVIO MAGALHÃES - CG Nº 019/2022</v>
      </c>
      <c r="C232" s="4" t="str">
        <f>'[1]TCE - ANEXO IV - Preencher'!E241</f>
        <v xml:space="preserve">5.25 - Serviços Bancários </v>
      </c>
      <c r="D232" s="3">
        <f>'[1]TCE - ANEXO IV - Preencher'!F241</f>
        <v>360305158247</v>
      </c>
      <c r="E232" s="5" t="str">
        <f>'[1]TCE - ANEXO IV - Preencher'!G241</f>
        <v>TARIFA CAIXA ECONOMICA FEDERAL</v>
      </c>
      <c r="F232" s="5" t="str">
        <f>'[1]TCE - ANEXO IV - Preencher'!H241</f>
        <v>S</v>
      </c>
      <c r="G232" s="5" t="str">
        <f>'[1]TCE - ANEXO IV - Preencher'!I241</f>
        <v>N</v>
      </c>
      <c r="H232" s="5" t="str">
        <f>'[1]TCE - ANEXO IV - Preencher'!J241</f>
        <v>04/2026</v>
      </c>
      <c r="I232" s="6">
        <f>IF('[1]TCE - ANEXO IV - Preencher'!K241="","",'[1]TCE - ANEXO IV - Preencher'!K241)</f>
        <v>46142</v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>2611606</v>
      </c>
      <c r="L232" s="7">
        <f>'[1]TCE - ANEXO IV - Preencher'!N241</f>
        <v>39</v>
      </c>
    </row>
    <row r="233" spans="1:12" s="8" customFormat="1" ht="19.5" customHeight="1" x14ac:dyDescent="0.2">
      <c r="A233" s="3">
        <f>IFERROR(VLOOKUP(B233,'[1]DADOS (OCULTAR)'!$Q$3:$S$136,3,0),"")</f>
        <v>9767633000447</v>
      </c>
      <c r="B233" s="4" t="str">
        <f>'[1]TCE - ANEXO IV - Preencher'!C242</f>
        <v>HOSPITAL SILVIO MAGALHÃES - CG Nº 019/2022</v>
      </c>
      <c r="C233" s="4" t="str">
        <f>'[1]TCE - ANEXO IV - Preencher'!E242</f>
        <v>5.17 - Manutenção de Software, Certificação Digital e Microfilmagem</v>
      </c>
      <c r="D233" s="3">
        <f>'[1]TCE - ANEXO IV - Preencher'!F242</f>
        <v>43166657000136</v>
      </c>
      <c r="E233" s="5" t="str">
        <f>'[1]TCE - ANEXO IV - Preencher'!G242</f>
        <v>SERVICOS TECNICOS LTDA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219</v>
      </c>
      <c r="I233" s="6">
        <f>IF('[1]TCE - ANEXO IV - Preencher'!K242="","",'[1]TCE - ANEXO IV - Preencher'!K242)</f>
        <v>46113</v>
      </c>
      <c r="J233" s="5" t="str">
        <f>'[1]TCE - ANEXO IV - Preencher'!L242</f>
        <v>261160622431666570001360000000021926041915324359</v>
      </c>
      <c r="K233" s="5" t="str">
        <f>IF(F233="B",LEFT('[1]TCE - ANEXO IV - Preencher'!M242,2),IF(F233="S",LEFT('[1]TCE - ANEXO IV - Preencher'!M242,7),IF('[1]TCE - ANEXO IV - Preencher'!H242="","")))</f>
        <v>2611606</v>
      </c>
      <c r="L233" s="7">
        <f>'[1]TCE - ANEXO IV - Preencher'!N242</f>
        <v>21338.63</v>
      </c>
    </row>
    <row r="234" spans="1:12" s="8" customFormat="1" ht="19.5" customHeight="1" x14ac:dyDescent="0.2">
      <c r="A234" s="3">
        <f>IFERROR(VLOOKUP(B234,'[1]DADOS (OCULTAR)'!$Q$3:$S$136,3,0),"")</f>
        <v>9767633000447</v>
      </c>
      <c r="B234" s="4" t="str">
        <f>'[1]TCE - ANEXO IV - Preencher'!C243</f>
        <v>HOSPITAL SILVIO MAGALHÃES - CG Nº 019/2022</v>
      </c>
      <c r="C234" s="4" t="str">
        <f>'[1]TCE - ANEXO IV - Preencher'!E243</f>
        <v>5.99 - Outros Serviços de Terceiros Pessoa Jurídica</v>
      </c>
      <c r="D234" s="3">
        <f>'[1]TCE - ANEXO IV - Preencher'!F243</f>
        <v>360305158247</v>
      </c>
      <c r="E234" s="5" t="str">
        <f>'[1]TCE - ANEXO IV - Preencher'!G243</f>
        <v>CAIXA ECONOMICA – FGTS RETRO 12/2012</v>
      </c>
      <c r="F234" s="5" t="str">
        <f>'[1]TCE - ANEXO IV - Preencher'!H243</f>
        <v>S</v>
      </c>
      <c r="G234" s="5" t="str">
        <f>'[1]TCE - ANEXO IV - Preencher'!I243</f>
        <v>N</v>
      </c>
      <c r="H234" s="5" t="str">
        <f>'[1]TCE - ANEXO IV - Preencher'!J243</f>
        <v>017984</v>
      </c>
      <c r="I234" s="6">
        <f>IF('[1]TCE - ANEXO IV - Preencher'!K243="","",'[1]TCE - ANEXO IV - Preencher'!K243)</f>
        <v>46122</v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>2610004</v>
      </c>
      <c r="L234" s="7">
        <f>'[1]TCE - ANEXO IV - Preencher'!N243</f>
        <v>7067.74</v>
      </c>
    </row>
    <row r="235" spans="1:12" s="8" customFormat="1" ht="19.5" customHeight="1" x14ac:dyDescent="0.2">
      <c r="A235" s="3">
        <f>IFERROR(VLOOKUP(B235,'[1]DADOS (OCULTAR)'!$Q$3:$S$136,3,0),"")</f>
        <v>9767633000447</v>
      </c>
      <c r="B235" s="4" t="str">
        <f>'[1]TCE - ANEXO IV - Preencher'!C244</f>
        <v>HOSPITAL SILVIO MAGALHÃES - CG Nº 019/2022</v>
      </c>
      <c r="C235" s="4" t="str">
        <f>'[1]TCE - ANEXO IV - Preencher'!E244</f>
        <v>5.99 - Outros Serviços de Terceiros Pessoa Jurídica</v>
      </c>
      <c r="D235" s="3">
        <f>'[1]TCE - ANEXO IV - Preencher'!F244</f>
        <v>360305158247</v>
      </c>
      <c r="E235" s="5" t="str">
        <f>'[1]TCE - ANEXO IV - Preencher'!G244</f>
        <v>CAIXA ECONOMICA – FGTS RETRO 12/2012</v>
      </c>
      <c r="F235" s="5" t="str">
        <f>'[1]TCE - ANEXO IV - Preencher'!H244</f>
        <v>S</v>
      </c>
      <c r="G235" s="5" t="str">
        <f>'[1]TCE - ANEXO IV - Preencher'!I244</f>
        <v>N</v>
      </c>
      <c r="H235" s="5" t="str">
        <f>'[1]TCE - ANEXO IV - Preencher'!J244</f>
        <v>017983</v>
      </c>
      <c r="I235" s="6">
        <f>IF('[1]TCE - ANEXO IV - Preencher'!K244="","",'[1]TCE - ANEXO IV - Preencher'!K244)</f>
        <v>46136</v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>2610004</v>
      </c>
      <c r="L235" s="7">
        <f>'[1]TCE - ANEXO IV - Preencher'!N244</f>
        <v>2788.09</v>
      </c>
    </row>
    <row r="236" spans="1:12" s="8" customFormat="1" ht="19.5" customHeight="1" x14ac:dyDescent="0.2">
      <c r="A236" s="3">
        <f>IFERROR(VLOOKUP(B236,'[1]DADOS (OCULTAR)'!$Q$3:$S$136,3,0),"")</f>
        <v>9767633000447</v>
      </c>
      <c r="B236" s="4" t="str">
        <f>'[1]TCE - ANEXO IV - Preencher'!C245</f>
        <v>HOSPITAL SILVIO MAGALHÃES - CG Nº 019/2022</v>
      </c>
      <c r="C236" s="4" t="str">
        <f>'[1]TCE - ANEXO IV - Preencher'!E245</f>
        <v>5.16 - Serviços Médico-Hospitalares, Odotonlogia e Laboratoriais</v>
      </c>
      <c r="D236" s="3">
        <f>'[1]TCE - ANEXO IV - Preencher'!F245</f>
        <v>58435232000152</v>
      </c>
      <c r="E236" s="5" t="str">
        <f>'[1]TCE - ANEXO IV - Preencher'!G245</f>
        <v>JULIA NUMERIANO VILARIM ATIVIDADE MEDICA LTDA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9</v>
      </c>
      <c r="I236" s="6">
        <f>IF('[1]TCE - ANEXO IV - Preencher'!K245="","",'[1]TCE - ANEXO IV - Preencher'!K245)</f>
        <v>46153</v>
      </c>
      <c r="J236" s="5" t="str">
        <f>'[1]TCE - ANEXO IV - Preencher'!L245</f>
        <v>26057072258435232000152000000000000926050086289476</v>
      </c>
      <c r="K236" s="5" t="str">
        <f>IF(F236="B",LEFT('[1]TCE - ANEXO IV - Preencher'!M245,2),IF(F236="S",LEFT('[1]TCE - ANEXO IV - Preencher'!M245,7),IF('[1]TCE - ANEXO IV - Preencher'!H245="","")))</f>
        <v>2605707</v>
      </c>
      <c r="L236" s="7">
        <f>'[1]TCE - ANEXO IV - Preencher'!N245</f>
        <v>23760</v>
      </c>
    </row>
    <row r="237" spans="1:12" s="8" customFormat="1" ht="19.5" customHeight="1" x14ac:dyDescent="0.2">
      <c r="A237" s="3">
        <f>IFERROR(VLOOKUP(B237,'[1]DADOS (OCULTAR)'!$Q$3:$S$136,3,0),"")</f>
        <v>9767633000447</v>
      </c>
      <c r="B237" s="4" t="str">
        <f>'[1]TCE - ANEXO IV - Preencher'!C246</f>
        <v>HOSPITAL SILVIO MAGALHÃES - CG Nº 019/2022</v>
      </c>
      <c r="C237" s="4" t="str">
        <f>'[1]TCE - ANEXO IV - Preencher'!E246</f>
        <v>5.16 - Serviços Médico-Hospitalares, Odotonlogia e Laboratoriais</v>
      </c>
      <c r="D237" s="3">
        <f>'[1]TCE - ANEXO IV - Preencher'!F246</f>
        <v>51432477000187</v>
      </c>
      <c r="E237" s="5" t="str">
        <f>'[1]TCE - ANEXO IV - Preencher'!G246</f>
        <v>MASTERMED PE VI GESTAO MEDICA LTDA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477</v>
      </c>
      <c r="I237" s="6">
        <f>IF('[1]TCE - ANEXO IV - Preencher'!K246="","",'[1]TCE - ANEXO IV - Preencher'!K246)</f>
        <v>46154</v>
      </c>
      <c r="J237" s="5" t="str">
        <f>'[1]TCE - ANEXO IV - Preencher'!L246</f>
        <v>26096001251432477000187260000000047726055621172025</v>
      </c>
      <c r="K237" s="5" t="str">
        <f>IF(F237="B",LEFT('[1]TCE - ANEXO IV - Preencher'!M246,2),IF(F237="S",LEFT('[1]TCE - ANEXO IV - Preencher'!M246,7),IF('[1]TCE - ANEXO IV - Preencher'!H246="","")))</f>
        <v>2609600</v>
      </c>
      <c r="L237" s="7">
        <f>'[1]TCE - ANEXO IV - Preencher'!N246</f>
        <v>23780</v>
      </c>
    </row>
    <row r="238" spans="1:12" s="8" customFormat="1" ht="19.5" customHeight="1" x14ac:dyDescent="0.2">
      <c r="A238" s="3">
        <f>IFERROR(VLOOKUP(B238,'[1]DADOS (OCULTAR)'!$Q$3:$S$136,3,0),"")</f>
        <v>9767633000447</v>
      </c>
      <c r="B238" s="4" t="str">
        <f>'[1]TCE - ANEXO IV - Preencher'!C247</f>
        <v>HOSPITAL SILVIO MAGALHÃES - CG Nº 019/2022</v>
      </c>
      <c r="C238" s="4" t="str">
        <f>'[1]TCE - ANEXO IV - Preencher'!E247</f>
        <v>5.3 - Locação de Máquinas e Equipamentos</v>
      </c>
      <c r="D238" s="3">
        <f>'[1]TCE - ANEXO IV - Preencher'!F247</f>
        <v>34624704000157</v>
      </c>
      <c r="E238" s="5" t="str">
        <f>'[1]TCE - ANEXO IV - Preencher'!G247</f>
        <v>TECHSYST SISTEMAS DE AUTOMAÇÃO</v>
      </c>
      <c r="F238" s="5" t="str">
        <f>'[1]TCE - ANEXO IV - Preencher'!H247</f>
        <v>S</v>
      </c>
      <c r="G238" s="5" t="str">
        <f>'[1]TCE - ANEXO IV - Preencher'!I247</f>
        <v>N</v>
      </c>
      <c r="H238" s="5" t="str">
        <f>'[1]TCE - ANEXO IV - Preencher'!J247</f>
        <v>153</v>
      </c>
      <c r="I238" s="6">
        <f>IF('[1]TCE - ANEXO IV - Preencher'!K247="","",'[1]TCE - ANEXO IV - Preencher'!K247)</f>
        <v>46146</v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>2611606</v>
      </c>
      <c r="L238" s="7">
        <f>'[1]TCE - ANEXO IV - Preencher'!N247</f>
        <v>1040</v>
      </c>
    </row>
    <row r="239" spans="1:12" s="8" customFormat="1" ht="19.5" customHeight="1" x14ac:dyDescent="0.2">
      <c r="A239" s="3">
        <f>IFERROR(VLOOKUP(B239,'[1]DADOS (OCULTAR)'!$Q$3:$S$136,3,0),"")</f>
        <v>9767633000447</v>
      </c>
      <c r="B239" s="4" t="str">
        <f>'[1]TCE - ANEXO IV - Preencher'!C248</f>
        <v>HOSPITAL SILVIO MAGALHÃES - CG Nº 019/2022</v>
      </c>
      <c r="C239" s="4" t="str">
        <f>'[1]TCE - ANEXO IV - Preencher'!E248</f>
        <v>5.16 - Serviços Médico-Hospitalares, Odotonlogia e Laboratoriais</v>
      </c>
      <c r="D239" s="3">
        <f>'[1]TCE - ANEXO IV - Preencher'!F248</f>
        <v>55478140000161</v>
      </c>
      <c r="E239" s="5" t="str">
        <f>'[1]TCE - ANEXO IV - Preencher'!G248</f>
        <v>DAY CLINIC SOLUÇÕES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25</v>
      </c>
      <c r="I239" s="6">
        <f>IF('[1]TCE - ANEXO IV - Preencher'!K248="","",'[1]TCE - ANEXO IV - Preencher'!K248)</f>
        <v>46154</v>
      </c>
      <c r="J239" s="5" t="str">
        <f>'[1]TCE - ANEXO IV - Preencher'!L248</f>
        <v>26116062255478140000161000000000002526059823575389</v>
      </c>
      <c r="K239" s="5" t="str">
        <f>IF(F239="B",LEFT('[1]TCE - ANEXO IV - Preencher'!M248,2),IF(F239="S",LEFT('[1]TCE - ANEXO IV - Preencher'!M248,7),IF('[1]TCE - ANEXO IV - Preencher'!H248="","")))</f>
        <v>2611606</v>
      </c>
      <c r="L239" s="7">
        <f>'[1]TCE - ANEXO IV - Preencher'!N248</f>
        <v>10560</v>
      </c>
    </row>
    <row r="240" spans="1:12" s="8" customFormat="1" ht="19.5" customHeight="1" x14ac:dyDescent="0.2">
      <c r="A240" s="3">
        <f>IFERROR(VLOOKUP(B240,'[1]DADOS (OCULTAR)'!$Q$3:$S$136,3,0),"")</f>
        <v>9767633000447</v>
      </c>
      <c r="B240" s="4" t="str">
        <f>'[1]TCE - ANEXO IV - Preencher'!C249</f>
        <v>HOSPITAL SILVIO MAGALHÃES - CG Nº 019/2022</v>
      </c>
      <c r="C240" s="4" t="str">
        <f>'[1]TCE - ANEXO IV - Preencher'!E249</f>
        <v>5.16 - Serviços Médico-Hospitalares, Odotonlogia e Laboratoriais</v>
      </c>
      <c r="D240" s="3">
        <f>'[1]TCE - ANEXO IV - Preencher'!F249</f>
        <v>9594903000112</v>
      </c>
      <c r="E240" s="5" t="str">
        <f>'[1]TCE - ANEXO IV - Preencher'!G249</f>
        <v>UNIDADE DE UROLOGIA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4158</v>
      </c>
      <c r="I240" s="6">
        <f>IF('[1]TCE - ANEXO IV - Preencher'!K249="","",'[1]TCE - ANEXO IV - Preencher'!K249)</f>
        <v>46163</v>
      </c>
      <c r="J240" s="5" t="str">
        <f>'[1]TCE - ANEXO IV - Preencher'!L249</f>
        <v>5IQNIJJYG</v>
      </c>
      <c r="K240" s="5" t="str">
        <f>IF(F240="B",LEFT('[1]TCE - ANEXO IV - Preencher'!M249,2),IF(F240="S",LEFT('[1]TCE - ANEXO IV - Preencher'!M249,7),IF('[1]TCE - ANEXO IV - Preencher'!H249="","")))</f>
        <v>2604106</v>
      </c>
      <c r="L240" s="7">
        <f>'[1]TCE - ANEXO IV - Preencher'!N249</f>
        <v>2650</v>
      </c>
    </row>
    <row r="241" spans="1:12" s="8" customFormat="1" ht="19.5" customHeight="1" x14ac:dyDescent="0.2">
      <c r="A241" s="3">
        <f>IFERROR(VLOOKUP(B241,'[1]DADOS (OCULTAR)'!$Q$3:$S$136,3,0),"")</f>
        <v>9767633000447</v>
      </c>
      <c r="B241" s="4" t="str">
        <f>'[1]TCE - ANEXO IV - Preencher'!C250</f>
        <v>HOSPITAL SILVIO MAGALHÃES - CG Nº 019/2022</v>
      </c>
      <c r="C241" s="4" t="str">
        <f>'[1]TCE - ANEXO IV - Preencher'!E250</f>
        <v>5.99 - Outros Serviços de Terceiros Pessoa Jurídica</v>
      </c>
      <c r="D241" s="3">
        <f>'[1]TCE - ANEXO IV - Preencher'!F250</f>
        <v>8654123000158</v>
      </c>
      <c r="E241" s="5" t="str">
        <f>'[1]TCE - ANEXO IV - Preencher'!G250</f>
        <v>AUDISA AUDITORES ASSOCIADOS S/S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>33391</v>
      </c>
      <c r="I241" s="6">
        <f>IF('[1]TCE - ANEXO IV - Preencher'!K250="","",'[1]TCE - ANEXO IV - Preencher'!K250)</f>
        <v>46113</v>
      </c>
      <c r="J241" s="5" t="str">
        <f>'[1]TCE - ANEXO IV - Preencher'!L250</f>
        <v>123W162906212364799S</v>
      </c>
      <c r="K241" s="5" t="str">
        <f>IF(F241="B",LEFT('[1]TCE - ANEXO IV - Preencher'!M250,2),IF(F241="S",LEFT('[1]TCE - ANEXO IV - Preencher'!M250,7),IF('[1]TCE - ANEXO IV - Preencher'!H250="","")))</f>
        <v>3505708</v>
      </c>
      <c r="L241" s="7">
        <f>'[1]TCE - ANEXO IV - Preencher'!N250</f>
        <v>1189</v>
      </c>
    </row>
    <row r="242" spans="1:12" s="8" customFormat="1" ht="19.5" customHeight="1" x14ac:dyDescent="0.2">
      <c r="A242" s="3">
        <f>IFERROR(VLOOKUP(B242,'[1]DADOS (OCULTAR)'!$Q$3:$S$136,3,0),"")</f>
        <v>9767633000447</v>
      </c>
      <c r="B242" s="4" t="str">
        <f>'[1]TCE - ANEXO IV - Preencher'!C251</f>
        <v>HOSPITAL SILVIO MAGALHÃES - CG Nº 019/2022</v>
      </c>
      <c r="C242" s="4" t="str">
        <f>'[1]TCE - ANEXO IV - Preencher'!E251</f>
        <v>5.99 - Outros Serviços de Terceiros Pessoa Jurídica</v>
      </c>
      <c r="D242" s="3">
        <f>'[1]TCE - ANEXO IV - Preencher'!F251</f>
        <v>45671533000133</v>
      </c>
      <c r="E242" s="5" t="str">
        <f>'[1]TCE - ANEXO IV - Preencher'!G251</f>
        <v>VITORINO E MAIA ADVOGADOS</v>
      </c>
      <c r="F242" s="5" t="str">
        <f>'[1]TCE - ANEXO IV - Preencher'!H251</f>
        <v>S</v>
      </c>
      <c r="G242" s="5" t="str">
        <f>'[1]TCE - ANEXO IV - Preencher'!I251</f>
        <v>S</v>
      </c>
      <c r="H242" s="5" t="str">
        <f>'[1]TCE - ANEXO IV - Preencher'!J251</f>
        <v>86</v>
      </c>
      <c r="I242" s="6">
        <f>IF('[1]TCE - ANEXO IV - Preencher'!K251="","",'[1]TCE - ANEXO IV - Preencher'!K251)</f>
        <v>46145</v>
      </c>
      <c r="J242" s="5" t="str">
        <f>'[1]TCE - ANEXO IV - Preencher'!L251</f>
        <v>26116062245671533000133000000000008626053840932469</v>
      </c>
      <c r="K242" s="5" t="str">
        <f>IF(F242="B",LEFT('[1]TCE - ANEXO IV - Preencher'!M251,2),IF(F242="S",LEFT('[1]TCE - ANEXO IV - Preencher'!M251,7),IF('[1]TCE - ANEXO IV - Preencher'!H251="","")))</f>
        <v>2611606</v>
      </c>
      <c r="L242" s="7">
        <f>'[1]TCE - ANEXO IV - Preencher'!N251</f>
        <v>6900.17</v>
      </c>
    </row>
    <row r="243" spans="1:12" s="8" customFormat="1" ht="19.5" customHeight="1" x14ac:dyDescent="0.2">
      <c r="A243" s="3">
        <f>IFERROR(VLOOKUP(B243,'[1]DADOS (OCULTAR)'!$Q$3:$S$136,3,0),"")</f>
        <v>9767633000447</v>
      </c>
      <c r="B243" s="4" t="str">
        <f>'[1]TCE - ANEXO IV - Preencher'!C252</f>
        <v>HOSPITAL SILVIO MAGALHÃES - CG Nº 019/2022</v>
      </c>
      <c r="C243" s="4" t="str">
        <f>'[1]TCE - ANEXO IV - Preencher'!E252</f>
        <v>5.17 - Manutenção de Software, Certificação Digital e Microfilmagem</v>
      </c>
      <c r="D243" s="3">
        <f>'[1]TCE - ANEXO IV - Preencher'!F252</f>
        <v>6312868000103</v>
      </c>
      <c r="E243" s="5" t="str">
        <f>'[1]TCE - ANEXO IV - Preencher'!G252</f>
        <v>TASCOM INFORMATICA LTDA</v>
      </c>
      <c r="F243" s="5" t="str">
        <f>'[1]TCE - ANEXO IV - Preencher'!H252</f>
        <v>S</v>
      </c>
      <c r="G243" s="5" t="str">
        <f>'[1]TCE - ANEXO IV - Preencher'!I252</f>
        <v>S</v>
      </c>
      <c r="H243" s="5" t="str">
        <f>'[1]TCE - ANEXO IV - Preencher'!J252</f>
        <v>1434,31</v>
      </c>
      <c r="I243" s="6">
        <f>IF('[1]TCE - ANEXO IV - Preencher'!K252="","",'[1]TCE - ANEXO IV - Preencher'!K252)</f>
        <v>46114</v>
      </c>
      <c r="J243" s="6" t="str">
        <f>'[1]TCE - ANEXO IV - Preencher'!L252</f>
        <v>2GRX0144D</v>
      </c>
      <c r="K243" s="5" t="str">
        <f>IF(F243="B",LEFT('[1]TCE - ANEXO IV - Preencher'!M252,2),IF(F243="S",LEFT('[1]TCE - ANEXO IV - Preencher'!M252,7),IF('[1]TCE - ANEXO IV - Preencher'!H252="","")))</f>
        <v>2610707</v>
      </c>
      <c r="L243" s="7">
        <f>'[1]TCE - ANEXO IV - Preencher'!N252</f>
        <v>1434.31</v>
      </c>
    </row>
    <row r="244" spans="1:12" s="8" customFormat="1" ht="19.5" customHeight="1" x14ac:dyDescent="0.2">
      <c r="A244" s="3">
        <f>IFERROR(VLOOKUP(B244,'[1]DADOS (OCULTAR)'!$Q$3:$S$136,3,0),"")</f>
        <v>9767633000447</v>
      </c>
      <c r="B244" s="4" t="str">
        <f>'[1]TCE - ANEXO IV - Preencher'!C253</f>
        <v>HOSPITAL SILVIO MAGALHÃES - CG Nº 019/2022</v>
      </c>
      <c r="C244" s="4" t="str">
        <f>'[1]TCE - ANEXO IV - Preencher'!E253</f>
        <v>5.16 - Serviços Médico-Hospitalares, Odotonlogia e Laboratoriais</v>
      </c>
      <c r="D244" s="3">
        <f>'[1]TCE - ANEXO IV - Preencher'!F253</f>
        <v>58676949000196</v>
      </c>
      <c r="E244" s="5" t="str">
        <f>'[1]TCE - ANEXO IV - Preencher'!G253</f>
        <v>M S ATIVIDADE MEDICA LTDA</v>
      </c>
      <c r="F244" s="5" t="str">
        <f>'[1]TCE - ANEXO IV - Preencher'!H253</f>
        <v>S</v>
      </c>
      <c r="G244" s="5" t="str">
        <f>'[1]TCE - ANEXO IV - Preencher'!I253</f>
        <v>S</v>
      </c>
      <c r="H244" s="5" t="str">
        <f>'[1]TCE - ANEXO IV - Preencher'!J253</f>
        <v>66</v>
      </c>
      <c r="I244" s="6">
        <f>IF('[1]TCE - ANEXO IV - Preencher'!K253="","",'[1]TCE - ANEXO IV - Preencher'!K253)</f>
        <v>46155</v>
      </c>
      <c r="J244" s="5" t="str">
        <f>'[1]TCE - ANEXO IV - Preencher'!L253</f>
        <v>LN372HBRW</v>
      </c>
      <c r="K244" s="5" t="str">
        <f>IF(F244="B",LEFT('[1]TCE - ANEXO IV - Preencher'!M253,2),IF(F244="S",LEFT('[1]TCE - ANEXO IV - Preencher'!M253,7),IF('[1]TCE - ANEXO IV - Preencher'!H253="","")))</f>
        <v>2610004</v>
      </c>
      <c r="L244" s="7">
        <f>'[1]TCE - ANEXO IV - Preencher'!N253</f>
        <v>13200</v>
      </c>
    </row>
    <row r="245" spans="1:12" s="8" customFormat="1" ht="19.5" customHeight="1" x14ac:dyDescent="0.2">
      <c r="A245" s="3">
        <f>IFERROR(VLOOKUP(B245,'[1]DADOS (OCULTAR)'!$Q$3:$S$136,3,0),"")</f>
        <v>9767633000447</v>
      </c>
      <c r="B245" s="4" t="str">
        <f>'[1]TCE - ANEXO IV - Preencher'!C254</f>
        <v>HOSPITAL SILVIO MAGALHÃES - CG Nº 019/2022</v>
      </c>
      <c r="C245" s="4" t="str">
        <f>'[1]TCE - ANEXO IV - Preencher'!E254</f>
        <v>5.16 - Serviços Médico-Hospitalares, Odotonlogia e Laboratoriais</v>
      </c>
      <c r="D245" s="3">
        <f>'[1]TCE - ANEXO IV - Preencher'!F254</f>
        <v>64015526000128</v>
      </c>
      <c r="E245" s="5" t="str">
        <f>'[1]TCE - ANEXO IV - Preencher'!G254</f>
        <v>FEMINAGYN CLINICA DE GINECOLOGIA E OBSTETRICIA LTDA</v>
      </c>
      <c r="F245" s="5" t="str">
        <f>'[1]TCE - ANEXO IV - Preencher'!H254</f>
        <v>S</v>
      </c>
      <c r="G245" s="5" t="str">
        <f>'[1]TCE - ANEXO IV - Preencher'!I254</f>
        <v>S</v>
      </c>
      <c r="H245" s="5" t="str">
        <f>'[1]TCE - ANEXO IV - Preencher'!J254</f>
        <v>16</v>
      </c>
      <c r="I245" s="6">
        <f>IF('[1]TCE - ANEXO IV - Preencher'!K254="","",'[1]TCE - ANEXO IV - Preencher'!K254)</f>
        <v>46160</v>
      </c>
      <c r="J245" s="5" t="str">
        <f>'[1]TCE - ANEXO IV - Preencher'!L254</f>
        <v>HNMV5CEKU</v>
      </c>
      <c r="K245" s="5" t="str">
        <f>IF(F245="B",LEFT('[1]TCE - ANEXO IV - Preencher'!M254,2),IF(F245="S",LEFT('[1]TCE - ANEXO IV - Preencher'!M254,7),IF('[1]TCE - ANEXO IV - Preencher'!H254="","")))</f>
        <v>2507507</v>
      </c>
      <c r="L245" s="7">
        <f>'[1]TCE - ANEXO IV - Preencher'!N254</f>
        <v>24323.200000000001</v>
      </c>
    </row>
    <row r="246" spans="1:12" s="8" customFormat="1" ht="19.5" customHeight="1" x14ac:dyDescent="0.2">
      <c r="A246" s="3">
        <f>IFERROR(VLOOKUP(B246,'[1]DADOS (OCULTAR)'!$Q$3:$S$136,3,0),"")</f>
        <v>9767633000447</v>
      </c>
      <c r="B246" s="4" t="str">
        <f>'[1]TCE - ANEXO IV - Preencher'!C255</f>
        <v>HOSPITAL SILVIO MAGALHÃES - CG Nº 019/2022</v>
      </c>
      <c r="C246" s="4" t="str">
        <f>'[1]TCE - ANEXO IV - Preencher'!E255</f>
        <v>5.16 - Serviços Médico-Hospitalares, Odotonlogia e Laboratoriais</v>
      </c>
      <c r="D246" s="3">
        <f>'[1]TCE - ANEXO IV - Preencher'!F255</f>
        <v>45637249000140</v>
      </c>
      <c r="E246" s="5" t="str">
        <f>'[1]TCE - ANEXO IV - Preencher'!G255</f>
        <v>STARMED ATIVIDADES MEDICAS</v>
      </c>
      <c r="F246" s="5" t="str">
        <f>'[1]TCE - ANEXO IV - Preencher'!H255</f>
        <v>S</v>
      </c>
      <c r="G246" s="5" t="str">
        <f>'[1]TCE - ANEXO IV - Preencher'!I255</f>
        <v>S</v>
      </c>
      <c r="H246" s="5" t="str">
        <f>'[1]TCE - ANEXO IV - Preencher'!J255</f>
        <v>639</v>
      </c>
      <c r="I246" s="6">
        <f>IF('[1]TCE - ANEXO IV - Preencher'!K255="","",'[1]TCE - ANEXO IV - Preencher'!K255)</f>
        <v>46160</v>
      </c>
      <c r="J246" s="5" t="str">
        <f>'[1]TCE - ANEXO IV - Preencher'!L255</f>
        <v>26096001245637249000140260000000063926050130304205</v>
      </c>
      <c r="K246" s="5" t="str">
        <f>IF(F246="B",LEFT('[1]TCE - ANEXO IV - Preencher'!M255,2),IF(F246="S",LEFT('[1]TCE - ANEXO IV - Preencher'!M255,7),IF('[1]TCE - ANEXO IV - Preencher'!H255="","")))</f>
        <v>2609600</v>
      </c>
      <c r="L246" s="7">
        <f>'[1]TCE - ANEXO IV - Preencher'!N255</f>
        <v>13735.4</v>
      </c>
    </row>
    <row r="247" spans="1:12" s="8" customFormat="1" ht="19.5" customHeight="1" x14ac:dyDescent="0.2">
      <c r="A247" s="3">
        <f>IFERROR(VLOOKUP(B247,'[1]DADOS (OCULTAR)'!$Q$3:$S$136,3,0),"")</f>
        <v>9767633000447</v>
      </c>
      <c r="B247" s="4" t="str">
        <f>'[1]TCE - ANEXO IV - Preencher'!C256</f>
        <v>HOSPITAL SILVIO MAGALHÃES - CG Nº 019/2022</v>
      </c>
      <c r="C247" s="4" t="str">
        <f>'[1]TCE - ANEXO IV - Preencher'!E256</f>
        <v>5.99 - Outros Serviços de Terceiros Pessoa Jurídica</v>
      </c>
      <c r="D247" s="3">
        <f>'[1]TCE - ANEXO IV - Preencher'!F256</f>
        <v>33279132000153</v>
      </c>
      <c r="E247" s="5" t="str">
        <f>'[1]TCE - ANEXO IV - Preencher'!G256</f>
        <v>SOLUÇÃO SERVIÇOS DE ESCRITORIO</v>
      </c>
      <c r="F247" s="5" t="str">
        <f>'[1]TCE - ANEXO IV - Preencher'!H256</f>
        <v>S</v>
      </c>
      <c r="G247" s="5" t="str">
        <f>'[1]TCE - ANEXO IV - Preencher'!I256</f>
        <v>S</v>
      </c>
      <c r="H247" s="5" t="str">
        <f>'[1]TCE - ANEXO IV - Preencher'!J256</f>
        <v>57</v>
      </c>
      <c r="I247" s="6">
        <f>IF('[1]TCE - ANEXO IV - Preencher'!K256="","",'[1]TCE - ANEXO IV - Preencher'!K256)</f>
        <v>46154</v>
      </c>
      <c r="J247" s="5" t="str">
        <f>'[1]TCE - ANEXO IV - Preencher'!L256</f>
        <v>26116062233279132000153000000000005726058403342554</v>
      </c>
      <c r="K247" s="5" t="str">
        <f>IF(F247="B",LEFT('[1]TCE - ANEXO IV - Preencher'!M256,2),IF(F247="S",LEFT('[1]TCE - ANEXO IV - Preencher'!M256,7),IF('[1]TCE - ANEXO IV - Preencher'!H256="","")))</f>
        <v>2611606</v>
      </c>
      <c r="L247" s="7">
        <f>'[1]TCE - ANEXO IV - Preencher'!N256</f>
        <v>271.58</v>
      </c>
    </row>
    <row r="248" spans="1:12" s="8" customFormat="1" ht="19.5" customHeight="1" x14ac:dyDescent="0.2">
      <c r="A248" s="3">
        <f>IFERROR(VLOOKUP(B248,'[1]DADOS (OCULTAR)'!$Q$3:$S$136,3,0),"")</f>
        <v>9767633000447</v>
      </c>
      <c r="B248" s="4" t="str">
        <f>'[1]TCE - ANEXO IV - Preencher'!C257</f>
        <v>HOSPITAL SILVIO MAGALHÃES - CG Nº 019/2022</v>
      </c>
      <c r="C248" s="4" t="str">
        <f>'[1]TCE - ANEXO IV - Preencher'!E257</f>
        <v>5.3 - Locação de Máquinas e Equipamentos</v>
      </c>
      <c r="D248" s="3">
        <f>'[1]TCE - ANEXO IV - Preencher'!F257</f>
        <v>1579387000145</v>
      </c>
      <c r="E248" s="5" t="str">
        <f>'[1]TCE - ANEXO IV - Preencher'!G257</f>
        <v>INTELIGENCIA ARTIFICIAL TECNOLOGIA E REFRIGERAÇÃO</v>
      </c>
      <c r="F248" s="5" t="str">
        <f>'[1]TCE - ANEXO IV - Preencher'!H257</f>
        <v>S</v>
      </c>
      <c r="G248" s="5" t="str">
        <f>'[1]TCE - ANEXO IV - Preencher'!I257</f>
        <v>N</v>
      </c>
      <c r="H248" s="5" t="str">
        <f>'[1]TCE - ANEXO IV - Preencher'!J257</f>
        <v>14293</v>
      </c>
      <c r="I248" s="6">
        <f>IF('[1]TCE - ANEXO IV - Preencher'!K257="","",'[1]TCE - ANEXO IV - Preencher'!K257)</f>
        <v>46146</v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>3300407</v>
      </c>
      <c r="L248" s="7">
        <f>'[1]TCE - ANEXO IV - Preencher'!N257</f>
        <v>3053</v>
      </c>
    </row>
    <row r="249" spans="1:12" s="8" customFormat="1" ht="19.5" customHeight="1" x14ac:dyDescent="0.2">
      <c r="A249" s="3">
        <f>IFERROR(VLOOKUP(B249,'[1]DADOS (OCULTAR)'!$Q$3:$S$136,3,0),"")</f>
        <v>9767633000447</v>
      </c>
      <c r="B249" s="4" t="str">
        <f>'[1]TCE - ANEXO IV - Preencher'!C258</f>
        <v>HOSPITAL SILVIO MAGALHÃES - CG Nº 019/2022</v>
      </c>
      <c r="C249" s="4" t="str">
        <f>'[1]TCE - ANEXO IV - Preencher'!E258</f>
        <v>5.5 - Reparo e Manutenção de Máquinas e Equipamentos</v>
      </c>
      <c r="D249" s="3">
        <f>'[1]TCE - ANEXO IV - Preencher'!F258</f>
        <v>18204483000101</v>
      </c>
      <c r="E249" s="5" t="str">
        <f>'[1]TCE - ANEXO IV - Preencher'!G258</f>
        <v>WAGNER FERNANDES SALES DA SILVA &amp; CIA LTDA</v>
      </c>
      <c r="F249" s="5" t="str">
        <f>'[1]TCE - ANEXO IV - Preencher'!H258</f>
        <v>S</v>
      </c>
      <c r="G249" s="5" t="str">
        <f>'[1]TCE - ANEXO IV - Preencher'!I258</f>
        <v>S</v>
      </c>
      <c r="H249" s="5" t="str">
        <f>'[1]TCE - ANEXO IV - Preencher'!J258</f>
        <v>6119</v>
      </c>
      <c r="I249" s="6">
        <f>IF('[1]TCE - ANEXO IV - Preencher'!K258="","",'[1]TCE - ANEXO IV - Preencher'!K258)</f>
        <v>46146</v>
      </c>
      <c r="J249" s="5" t="str">
        <f>'[1]TCE - ANEXO IV - Preencher'!L258</f>
        <v>MY6RD9RR0</v>
      </c>
      <c r="K249" s="5" t="str">
        <f>IF(F249="B",LEFT('[1]TCE - ANEXO IV - Preencher'!M258,2),IF(F249="S",LEFT('[1]TCE - ANEXO IV - Preencher'!M258,7),IF('[1]TCE - ANEXO IV - Preencher'!H258="","")))</f>
        <v>2704302</v>
      </c>
      <c r="L249" s="7">
        <f>'[1]TCE - ANEXO IV - Preencher'!N258</f>
        <v>16965</v>
      </c>
    </row>
    <row r="250" spans="1:12" s="8" customFormat="1" ht="19.5" customHeight="1" x14ac:dyDescent="0.2">
      <c r="A250" s="3">
        <f>IFERROR(VLOOKUP(B250,'[1]DADOS (OCULTAR)'!$Q$3:$S$136,3,0),"")</f>
        <v>9767633000447</v>
      </c>
      <c r="B250" s="4" t="str">
        <f>'[1]TCE - ANEXO IV - Preencher'!C259</f>
        <v>HOSPITAL SILVIO MAGALHÃES - CG Nº 019/2022</v>
      </c>
      <c r="C250" s="4" t="str">
        <f>'[1]TCE - ANEXO IV - Preencher'!E259</f>
        <v>5.99 - Outros Serviços de Terceiros Pessoa Jurídica</v>
      </c>
      <c r="D250" s="3">
        <f>'[1]TCE - ANEXO IV - Preencher'!F259</f>
        <v>10868663000186</v>
      </c>
      <c r="E250" s="5" t="str">
        <f>'[1]TCE - ANEXO IV - Preencher'!G259</f>
        <v xml:space="preserve">ACG ADMINISTRADORA DE CARTÕES </v>
      </c>
      <c r="F250" s="5" t="str">
        <f>'[1]TCE - ANEXO IV - Preencher'!H259</f>
        <v>S</v>
      </c>
      <c r="G250" s="5" t="str">
        <f>'[1]TCE - ANEXO IV - Preencher'!I259</f>
        <v>N</v>
      </c>
      <c r="H250" s="5" t="str">
        <f>'[1]TCE - ANEXO IV - Preencher'!J259</f>
        <v xml:space="preserve">9628363 </v>
      </c>
      <c r="I250" s="6">
        <f>IF('[1]TCE - ANEXO IV - Preencher'!K259="","",'[1]TCE - ANEXO IV - Preencher'!K259)</f>
        <v>46115</v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>3550308</v>
      </c>
      <c r="L250" s="7">
        <f>'[1]TCE - ANEXO IV - Preencher'!N259</f>
        <v>3</v>
      </c>
    </row>
    <row r="251" spans="1:12" s="8" customFormat="1" ht="19.5" customHeight="1" x14ac:dyDescent="0.2">
      <c r="A251" s="3">
        <f>IFERROR(VLOOKUP(B251,'[1]DADOS (OCULTAR)'!$Q$3:$S$136,3,0),"")</f>
        <v>9767633000447</v>
      </c>
      <c r="B251" s="4" t="str">
        <f>'[1]TCE - ANEXO IV - Preencher'!C260</f>
        <v>HOSPITAL SILVIO MAGALHÃES - CG Nº 019/2022</v>
      </c>
      <c r="C251" s="4" t="str">
        <f>'[1]TCE - ANEXO IV - Preencher'!E260</f>
        <v>5.16 - Serviços Médico-Hospitalares, Odotonlogia e Laboratoriais</v>
      </c>
      <c r="D251" s="3">
        <f>'[1]TCE - ANEXO IV - Preencher'!F260</f>
        <v>51018327000121</v>
      </c>
      <c r="E251" s="5" t="str">
        <f>'[1]TCE - ANEXO IV - Preencher'!G260</f>
        <v>SAFEMED SAUDE LTDA</v>
      </c>
      <c r="F251" s="5" t="str">
        <f>'[1]TCE - ANEXO IV - Preencher'!H260</f>
        <v>S</v>
      </c>
      <c r="G251" s="5" t="str">
        <f>'[1]TCE - ANEXO IV - Preencher'!I260</f>
        <v>S</v>
      </c>
      <c r="H251" s="5" t="str">
        <f>'[1]TCE - ANEXO IV - Preencher'!J260</f>
        <v>435</v>
      </c>
      <c r="I251" s="6">
        <f>IF('[1]TCE - ANEXO IV - Preencher'!K260="","",'[1]TCE - ANEXO IV - Preencher'!K260)</f>
        <v>46160</v>
      </c>
      <c r="J251" s="5" t="str">
        <f>'[1]TCE - ANEXO IV - Preencher'!L260</f>
        <v>26096001251018327000121260000000043526058390353943</v>
      </c>
      <c r="K251" s="5" t="str">
        <f>IF(F251="B",LEFT('[1]TCE - ANEXO IV - Preencher'!M260,2),IF(F251="S",LEFT('[1]TCE - ANEXO IV - Preencher'!M260,7),IF('[1]TCE - ANEXO IV - Preencher'!H260="","")))</f>
        <v>2609600</v>
      </c>
      <c r="L251" s="7">
        <f>'[1]TCE - ANEXO IV - Preencher'!N260</f>
        <v>6495.4</v>
      </c>
    </row>
    <row r="252" spans="1:12" s="8" customFormat="1" ht="19.5" customHeight="1" x14ac:dyDescent="0.2">
      <c r="A252" s="3">
        <f>IFERROR(VLOOKUP(B252,'[1]DADOS (OCULTAR)'!$Q$3:$S$136,3,0),"")</f>
        <v>9767633000447</v>
      </c>
      <c r="B252" s="4" t="str">
        <f>'[1]TCE - ANEXO IV - Preencher'!C261</f>
        <v>HOSPITAL SILVIO MAGALHÃES - CG Nº 019/2022</v>
      </c>
      <c r="C252" s="4" t="str">
        <f>'[1]TCE - ANEXO IV - Preencher'!E261</f>
        <v>5.16 - Serviços Médico-Hospitalares, Odotonlogia e Laboratoriais</v>
      </c>
      <c r="D252" s="3">
        <f>'[1]TCE - ANEXO IV - Preencher'!F261</f>
        <v>52355127000127</v>
      </c>
      <c r="E252" s="5" t="str">
        <f>'[1]TCE - ANEXO IV - Preencher'!G261</f>
        <v>MASTERMED PE III GESTAO MEDICA LTDA</v>
      </c>
      <c r="F252" s="5" t="str">
        <f>'[1]TCE - ANEXO IV - Preencher'!H261</f>
        <v>S</v>
      </c>
      <c r="G252" s="5" t="str">
        <f>'[1]TCE - ANEXO IV - Preencher'!I261</f>
        <v>S</v>
      </c>
      <c r="H252" s="5" t="str">
        <f>'[1]TCE - ANEXO IV - Preencher'!J261</f>
        <v>1174</v>
      </c>
      <c r="I252" s="6">
        <f>IF('[1]TCE - ANEXO IV - Preencher'!K261="","",'[1]TCE - ANEXO IV - Preencher'!K261)</f>
        <v>46153</v>
      </c>
      <c r="J252" s="5" t="str">
        <f>'[1]TCE - ANEXO IV - Preencher'!L261</f>
        <v>26096001252355127000127260000000117426055979363820</v>
      </c>
      <c r="K252" s="5" t="str">
        <f>IF(F252="B",LEFT('[1]TCE - ANEXO IV - Preencher'!M261,2),IF(F252="S",LEFT('[1]TCE - ANEXO IV - Preencher'!M261,7),IF('[1]TCE - ANEXO IV - Preencher'!H261="","")))</f>
        <v>2609600</v>
      </c>
      <c r="L252" s="7">
        <f>'[1]TCE - ANEXO IV - Preencher'!N261</f>
        <v>23760</v>
      </c>
    </row>
    <row r="253" spans="1:12" s="8" customFormat="1" ht="19.5" customHeight="1" x14ac:dyDescent="0.2">
      <c r="A253" s="3">
        <f>IFERROR(VLOOKUP(B253,'[1]DADOS (OCULTAR)'!$Q$3:$S$136,3,0),"")</f>
        <v>9767633000447</v>
      </c>
      <c r="B253" s="4" t="str">
        <f>'[1]TCE - ANEXO IV - Preencher'!C262</f>
        <v>HOSPITAL SILVIO MAGALHÃES - CG Nº 019/2022</v>
      </c>
      <c r="C253" s="4" t="str">
        <f>'[1]TCE - ANEXO IV - Preencher'!E262</f>
        <v>5.16 - Serviços Médico-Hospitalares, Odotonlogia e Laboratoriais</v>
      </c>
      <c r="D253" s="3">
        <f>'[1]TCE - ANEXO IV - Preencher'!F262</f>
        <v>39267077000168</v>
      </c>
      <c r="E253" s="5" t="str">
        <f>'[1]TCE - ANEXO IV - Preencher'!G262</f>
        <v>ORTHOPRIME CLINIC LTDA</v>
      </c>
      <c r="F253" s="5" t="str">
        <f>'[1]TCE - ANEXO IV - Preencher'!H262</f>
        <v>S</v>
      </c>
      <c r="G253" s="5" t="str">
        <f>'[1]TCE - ANEXO IV - Preencher'!I262</f>
        <v>S</v>
      </c>
      <c r="H253" s="5" t="str">
        <f>'[1]TCE - ANEXO IV - Preencher'!J262</f>
        <v>28</v>
      </c>
      <c r="I253" s="6">
        <f>IF('[1]TCE - ANEXO IV - Preencher'!K262="","",'[1]TCE - ANEXO IV - Preencher'!K262)</f>
        <v>46156</v>
      </c>
      <c r="J253" s="6" t="str">
        <f>'[1]TCE - ANEXO IV - Preencher'!L262</f>
        <v>4THSQT5F</v>
      </c>
      <c r="K253" s="5" t="str">
        <f>IF(F253="B",LEFT('[1]TCE - ANEXO IV - Preencher'!M262,2),IF(F253="S",LEFT('[1]TCE - ANEXO IV - Preencher'!M262,7),IF('[1]TCE - ANEXO IV - Preencher'!H262="","")))</f>
        <v>2610004</v>
      </c>
      <c r="L253" s="7">
        <f>'[1]TCE - ANEXO IV - Preencher'!N262</f>
        <v>32477</v>
      </c>
    </row>
    <row r="254" spans="1:12" s="8" customFormat="1" ht="19.5" customHeight="1" x14ac:dyDescent="0.2">
      <c r="A254" s="3">
        <f>IFERROR(VLOOKUP(B254,'[1]DADOS (OCULTAR)'!$Q$3:$S$136,3,0),"")</f>
        <v>9767633000447</v>
      </c>
      <c r="B254" s="4" t="str">
        <f>'[1]TCE - ANEXO IV - Preencher'!C263</f>
        <v>HOSPITAL SILVIO MAGALHÃES - CG Nº 019/2022</v>
      </c>
      <c r="C254" s="4" t="str">
        <f>'[1]TCE - ANEXO IV - Preencher'!E263</f>
        <v>5.3 - Locação de Máquinas e Equipamentos</v>
      </c>
      <c r="D254" s="3">
        <f>'[1]TCE - ANEXO IV - Preencher'!F263</f>
        <v>24801362000140</v>
      </c>
      <c r="E254" s="5" t="str">
        <f>'[1]TCE - ANEXO IV - Preencher'!G263</f>
        <v xml:space="preserve">AMD TECNOLOGIA DA INFORMAÇÃO </v>
      </c>
      <c r="F254" s="5" t="str">
        <f>'[1]TCE - ANEXO IV - Preencher'!H263</f>
        <v>S</v>
      </c>
      <c r="G254" s="5" t="str">
        <f>'[1]TCE - ANEXO IV - Preencher'!I263</f>
        <v>N</v>
      </c>
      <c r="H254" s="5" t="str">
        <f>'[1]TCE - ANEXO IV - Preencher'!J263</f>
        <v>2616</v>
      </c>
      <c r="I254" s="6">
        <f>IF('[1]TCE - ANEXO IV - Preencher'!K263="","",'[1]TCE - ANEXO IV - Preencher'!K263)</f>
        <v>46143</v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>2611606</v>
      </c>
      <c r="L254" s="7">
        <f>'[1]TCE - ANEXO IV - Preencher'!N263</f>
        <v>2214</v>
      </c>
    </row>
    <row r="255" spans="1:12" s="8" customFormat="1" ht="19.5" customHeight="1" x14ac:dyDescent="0.2">
      <c r="A255" s="3">
        <f>IFERROR(VLOOKUP(B255,'[1]DADOS (OCULTAR)'!$Q$3:$S$136,3,0),"")</f>
        <v>9767633000447</v>
      </c>
      <c r="B255" s="4" t="str">
        <f>'[1]TCE - ANEXO IV - Preencher'!C264</f>
        <v>HOSPITAL SILVIO MAGALHÃES - CG Nº 019/2022</v>
      </c>
      <c r="C255" s="4" t="str">
        <f>'[1]TCE - ANEXO IV - Preencher'!E264</f>
        <v>5.8 - Locação de Veículos Automotores</v>
      </c>
      <c r="D255" s="3">
        <f>'[1]TCE - ANEXO IV - Preencher'!F264</f>
        <v>1838726000160</v>
      </c>
      <c r="E255" s="5" t="str">
        <f>'[1]TCE - ANEXO IV - Preencher'!G264</f>
        <v>S E B LOCAÇÕES DE VEICULOS</v>
      </c>
      <c r="F255" s="5" t="str">
        <f>'[1]TCE - ANEXO IV - Preencher'!H264</f>
        <v>S</v>
      </c>
      <c r="G255" s="5" t="str">
        <f>'[1]TCE - ANEXO IV - Preencher'!I264</f>
        <v>N</v>
      </c>
      <c r="H255" s="5" t="str">
        <f>'[1]TCE - ANEXO IV - Preencher'!J264</f>
        <v>15367</v>
      </c>
      <c r="I255" s="6">
        <f>IF('[1]TCE - ANEXO IV - Preencher'!K264="","",'[1]TCE - ANEXO IV - Preencher'!K264)</f>
        <v>46146</v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>2610004</v>
      </c>
      <c r="L255" s="7">
        <f>'[1]TCE - ANEXO IV - Preencher'!N264</f>
        <v>5180</v>
      </c>
    </row>
    <row r="256" spans="1:12" s="8" customFormat="1" ht="19.5" customHeight="1" x14ac:dyDescent="0.2">
      <c r="A256" s="3">
        <f>IFERROR(VLOOKUP(B256,'[1]DADOS (OCULTAR)'!$Q$3:$S$136,3,0),"")</f>
        <v>9767633000447</v>
      </c>
      <c r="B256" s="4" t="str">
        <f>'[1]TCE - ANEXO IV - Preencher'!C265</f>
        <v>HOSPITAL SILVIO MAGALHÃES - CG Nº 019/2022</v>
      </c>
      <c r="C256" s="4" t="str">
        <f>'[1]TCE - ANEXO IV - Preencher'!E265</f>
        <v>5.99 - Outros Serviços de Terceiros Pessoa Jurídica</v>
      </c>
      <c r="D256" s="3">
        <f>'[1]TCE - ANEXO IV - Preencher'!F265</f>
        <v>24392243000180</v>
      </c>
      <c r="E256" s="5" t="str">
        <f>'[1]TCE - ANEXO IV - Preencher'!G265</f>
        <v>SERVICO DE IMAGENS RADIOGRAFICAS DO RECIFE</v>
      </c>
      <c r="F256" s="5" t="str">
        <f>'[1]TCE - ANEXO IV - Preencher'!H265</f>
        <v>S</v>
      </c>
      <c r="G256" s="5" t="str">
        <f>'[1]TCE - ANEXO IV - Preencher'!I265</f>
        <v>S</v>
      </c>
      <c r="H256" s="5" t="str">
        <f>'[1]TCE - ANEXO IV - Preencher'!J265</f>
        <v>2176</v>
      </c>
      <c r="I256" s="6">
        <f>IF('[1]TCE - ANEXO IV - Preencher'!K265="","",'[1]TCE - ANEXO IV - Preencher'!K265)</f>
        <v>46136</v>
      </c>
      <c r="J256" s="5" t="str">
        <f>'[1]TCE - ANEXO IV - Preencher'!L265</f>
        <v>2611606222439224300018000000000217626046024372340</v>
      </c>
      <c r="K256" s="5" t="str">
        <f>IF(F256="B",LEFT('[1]TCE - ANEXO IV - Preencher'!M265,2),IF(F256="S",LEFT('[1]TCE - ANEXO IV - Preencher'!M265,7),IF('[1]TCE - ANEXO IV - Preencher'!H265="","")))</f>
        <v>2611606</v>
      </c>
      <c r="L256" s="7">
        <f>'[1]TCE - ANEXO IV - Preencher'!N265</f>
        <v>7100.38</v>
      </c>
    </row>
    <row r="257" spans="1:12" s="8" customFormat="1" ht="19.5" customHeight="1" x14ac:dyDescent="0.2">
      <c r="A257" s="3">
        <f>IFERROR(VLOOKUP(B257,'[1]DADOS (OCULTAR)'!$Q$3:$S$136,3,0),"")</f>
        <v>9767633000447</v>
      </c>
      <c r="B257" s="4" t="str">
        <f>'[1]TCE - ANEXO IV - Preencher'!C266</f>
        <v>HOSPITAL SILVIO MAGALHÃES - CG Nº 019/2022</v>
      </c>
      <c r="C257" s="4" t="str">
        <f>'[1]TCE - ANEXO IV - Preencher'!E266</f>
        <v xml:space="preserve">5.7 - Reparo e Manutenção de Bens Movéis de Outras Naturezas </v>
      </c>
      <c r="D257" s="3">
        <f>'[1]TCE - ANEXO IV - Preencher'!F266</f>
        <v>24069083000133</v>
      </c>
      <c r="E257" s="5" t="str">
        <f>'[1]TCE - ANEXO IV - Preencher'!G266</f>
        <v>DANIEL AMARO DA SILVA</v>
      </c>
      <c r="F257" s="5" t="str">
        <f>'[1]TCE - ANEXO IV - Preencher'!H266</f>
        <v>S</v>
      </c>
      <c r="G257" s="5" t="str">
        <f>'[1]TCE - ANEXO IV - Preencher'!I266</f>
        <v>S</v>
      </c>
      <c r="H257" s="5" t="str">
        <f>'[1]TCE - ANEXO IV - Preencher'!J266</f>
        <v>94</v>
      </c>
      <c r="I257" s="6">
        <f>IF('[1]TCE - ANEXO IV - Preencher'!K266="","",'[1]TCE - ANEXO IV - Preencher'!K266)</f>
        <v>46139</v>
      </c>
      <c r="J257" s="5" t="str">
        <f>'[1]TCE - ANEXO IV - Preencher'!L266</f>
        <v>47450AVPDVDE3TBAF7AD3K97KSAI2YC9</v>
      </c>
      <c r="K257" s="5" t="str">
        <f>IF(F257="B",LEFT('[1]TCE - ANEXO IV - Preencher'!M266,2),IF(F257="S",LEFT('[1]TCE - ANEXO IV - Preencher'!M266,7),IF('[1]TCE - ANEXO IV - Preencher'!H266="","")))</f>
        <v>2600401</v>
      </c>
      <c r="L257" s="7">
        <f>'[1]TCE - ANEXO IV - Preencher'!N266</f>
        <v>3120</v>
      </c>
    </row>
    <row r="258" spans="1:12" s="8" customFormat="1" ht="19.5" customHeight="1" x14ac:dyDescent="0.2">
      <c r="A258" s="3">
        <f>IFERROR(VLOOKUP(B258,'[1]DADOS (OCULTAR)'!$Q$3:$S$136,3,0),"")</f>
        <v>9767633000447</v>
      </c>
      <c r="B258" s="4" t="str">
        <f>'[1]TCE - ANEXO IV - Preencher'!C267</f>
        <v>HOSPITAL SILVIO MAGALHÃES - CG Nº 019/2022</v>
      </c>
      <c r="C258" s="4" t="str">
        <f>'[1]TCE - ANEXO IV - Preencher'!E267</f>
        <v>5.17 - Manutenção de Software, Certificação Digital e Microfilmagem</v>
      </c>
      <c r="D258" s="3">
        <f>'[1]TCE - ANEXO IV - Preencher'!F267</f>
        <v>5633849000116</v>
      </c>
      <c r="E258" s="5" t="str">
        <f>'[1]TCE - ANEXO IV - Preencher'!G267</f>
        <v>GCINET SERVICOS DE INFORMATICA LTDA</v>
      </c>
      <c r="F258" s="5" t="str">
        <f>'[1]TCE - ANEXO IV - Preencher'!H267</f>
        <v>S</v>
      </c>
      <c r="G258" s="5" t="str">
        <f>'[1]TCE - ANEXO IV - Preencher'!I267</f>
        <v>S</v>
      </c>
      <c r="H258" s="5" t="str">
        <f>'[1]TCE - ANEXO IV - Preencher'!J267</f>
        <v>1199</v>
      </c>
      <c r="I258" s="6">
        <f>IF('[1]TCE - ANEXO IV - Preencher'!K267="","",'[1]TCE - ANEXO IV - Preencher'!K267)</f>
        <v>46118</v>
      </c>
      <c r="J258" s="5" t="str">
        <f>'[1]TCE - ANEXO IV - Preencher'!L267</f>
        <v>26116062205633849000116000000000119926040502558070</v>
      </c>
      <c r="K258" s="5" t="str">
        <f>IF(F258="B",LEFT('[1]TCE - ANEXO IV - Preencher'!M267,2),IF(F258="S",LEFT('[1]TCE - ANEXO IV - Preencher'!M267,7),IF('[1]TCE - ANEXO IV - Preencher'!H267="","")))</f>
        <v>2611606</v>
      </c>
      <c r="L258" s="7">
        <f>'[1]TCE - ANEXO IV - Preencher'!N267</f>
        <v>4513.03</v>
      </c>
    </row>
    <row r="259" spans="1:12" s="8" customFormat="1" ht="19.5" customHeight="1" x14ac:dyDescent="0.2">
      <c r="A259" s="3">
        <f>IFERROR(VLOOKUP(B259,'[1]DADOS (OCULTAR)'!$Q$3:$S$136,3,0),"")</f>
        <v>9767633000447</v>
      </c>
      <c r="B259" s="4" t="str">
        <f>'[1]TCE - ANEXO IV - Preencher'!C268</f>
        <v>HOSPITAL SILVIO MAGALHÃES - CG Nº 019/2022</v>
      </c>
      <c r="C259" s="4" t="str">
        <f>'[1]TCE - ANEXO IV - Preencher'!E268</f>
        <v>5.15 - Serviços Domésticos</v>
      </c>
      <c r="D259" s="3">
        <f>'[1]TCE - ANEXO IV - Preencher'!F268</f>
        <v>27837083000124</v>
      </c>
      <c r="E259" s="5" t="str">
        <f>'[1]TCE - ANEXO IV - Preencher'!G268</f>
        <v xml:space="preserve">CLEAN HIGIENIZAÇÃO DE TEXTEIS </v>
      </c>
      <c r="F259" s="5" t="str">
        <f>'[1]TCE - ANEXO IV - Preencher'!H268</f>
        <v>S</v>
      </c>
      <c r="G259" s="5" t="str">
        <f>'[1]TCE - ANEXO IV - Preencher'!I268</f>
        <v>S</v>
      </c>
      <c r="H259" s="5" t="str">
        <f>'[1]TCE - ANEXO IV - Preencher'!J268</f>
        <v>381</v>
      </c>
      <c r="I259" s="6">
        <f>IF('[1]TCE - ANEXO IV - Preencher'!K268="","",'[1]TCE - ANEXO IV - Preencher'!K268)</f>
        <v>46156</v>
      </c>
      <c r="J259" s="5" t="str">
        <f>'[1]TCE - ANEXO IV - Preencher'!L268</f>
        <v>26079011227837083000124260000000038126058504087796</v>
      </c>
      <c r="K259" s="5" t="str">
        <f>IF(F259="B",LEFT('[1]TCE - ANEXO IV - Preencher'!M268,2),IF(F259="S",LEFT('[1]TCE - ANEXO IV - Preencher'!M268,7),IF('[1]TCE - ANEXO IV - Preencher'!H268="","")))</f>
        <v>2607901</v>
      </c>
      <c r="L259" s="7">
        <f>'[1]TCE - ANEXO IV - Preencher'!N268</f>
        <v>66316.89</v>
      </c>
    </row>
    <row r="260" spans="1:12" s="8" customFormat="1" ht="19.5" customHeight="1" x14ac:dyDescent="0.2">
      <c r="A260" s="3">
        <f>IFERROR(VLOOKUP(B260,'[1]DADOS (OCULTAR)'!$Q$3:$S$136,3,0),"")</f>
        <v>9767633000447</v>
      </c>
      <c r="B260" s="4" t="str">
        <f>'[1]TCE - ANEXO IV - Preencher'!C269</f>
        <v>HOSPITAL SILVIO MAGALHÃES - CG Nº 019/2022</v>
      </c>
      <c r="C260" s="4" t="str">
        <f>'[1]TCE - ANEXO IV - Preencher'!E269</f>
        <v>5.16 - Serviços Médico-Hospitalares, Odotonlogia e Laboratoriais</v>
      </c>
      <c r="D260" s="3">
        <f>'[1]TCE - ANEXO IV - Preencher'!F269</f>
        <v>48177910000170</v>
      </c>
      <c r="E260" s="5" t="str">
        <f>'[1]TCE - ANEXO IV - Preencher'!G269</f>
        <v>COOPERATIVA DE TRABALHO SALUTE</v>
      </c>
      <c r="F260" s="5" t="str">
        <f>'[1]TCE - ANEXO IV - Preencher'!H269</f>
        <v>S</v>
      </c>
      <c r="G260" s="5" t="str">
        <f>'[1]TCE - ANEXO IV - Preencher'!I269</f>
        <v>S</v>
      </c>
      <c r="H260" s="5" t="str">
        <f>'[1]TCE - ANEXO IV - Preencher'!J269</f>
        <v>626</v>
      </c>
      <c r="I260" s="6">
        <f>IF('[1]TCE - ANEXO IV - Preencher'!K269="","",'[1]TCE - ANEXO IV - Preencher'!K269)</f>
        <v>46154</v>
      </c>
      <c r="J260" s="5" t="str">
        <f>'[1]TCE - ANEXO IV - Preencher'!L269</f>
        <v>1APLPWYHP</v>
      </c>
      <c r="K260" s="5" t="str">
        <f>IF(F260="B",LEFT('[1]TCE - ANEXO IV - Preencher'!M269,2),IF(F260="S",LEFT('[1]TCE - ANEXO IV - Preencher'!M269,7),IF('[1]TCE - ANEXO IV - Preencher'!H269="","")))</f>
        <v>2604106</v>
      </c>
      <c r="L260" s="7">
        <f>'[1]TCE - ANEXO IV - Preencher'!N269</f>
        <v>4473.47</v>
      </c>
    </row>
    <row r="261" spans="1:12" s="8" customFormat="1" ht="19.5" customHeight="1" x14ac:dyDescent="0.2">
      <c r="A261" s="3">
        <f>IFERROR(VLOOKUP(B261,'[1]DADOS (OCULTAR)'!$Q$3:$S$136,3,0),"")</f>
        <v>9767633000447</v>
      </c>
      <c r="B261" s="4" t="str">
        <f>'[1]TCE - ANEXO IV - Preencher'!C270</f>
        <v>HOSPITAL SILVIO MAGALHÃES - CG Nº 019/2022</v>
      </c>
      <c r="C261" s="4" t="str">
        <f>'[1]TCE - ANEXO IV - Preencher'!E270</f>
        <v>5.17 - Manutenção de Software, Certificação Digital e Microfilmagem</v>
      </c>
      <c r="D261" s="3">
        <f>'[1]TCE - ANEXO IV - Preencher'!F270</f>
        <v>7333111000169</v>
      </c>
      <c r="E261" s="5" t="str">
        <f>'[1]TCE - ANEXO IV - Preencher'!G270</f>
        <v>SAFETEC INFORMATICA LTDA</v>
      </c>
      <c r="F261" s="5" t="str">
        <f>'[1]TCE - ANEXO IV - Preencher'!H270</f>
        <v>S</v>
      </c>
      <c r="G261" s="5" t="str">
        <f>'[1]TCE - ANEXO IV - Preencher'!I270</f>
        <v>S</v>
      </c>
      <c r="H261" s="5" t="str">
        <f>'[1]TCE - ANEXO IV - Preencher'!J270</f>
        <v>13718</v>
      </c>
      <c r="I261" s="6">
        <f>IF('[1]TCE - ANEXO IV - Preencher'!K270="","",'[1]TCE - ANEXO IV - Preencher'!K270)</f>
        <v>46114</v>
      </c>
      <c r="J261" s="5" t="str">
        <f>'[1]TCE - ANEXO IV - Preencher'!L270</f>
        <v>26116062207333111000169000000001371826041172989177</v>
      </c>
      <c r="K261" s="5" t="str">
        <f>IF(F261="B",LEFT('[1]TCE - ANEXO IV - Preencher'!M270,2),IF(F261="S",LEFT('[1]TCE - ANEXO IV - Preencher'!M270,7),IF('[1]TCE - ANEXO IV - Preencher'!H270="","")))</f>
        <v>2611606</v>
      </c>
      <c r="L261" s="7">
        <f>'[1]TCE - ANEXO IV - Preencher'!N270</f>
        <v>118.99</v>
      </c>
    </row>
    <row r="262" spans="1:12" s="8" customFormat="1" ht="19.5" customHeight="1" x14ac:dyDescent="0.2">
      <c r="A262" s="3">
        <f>IFERROR(VLOOKUP(B262,'[1]DADOS (OCULTAR)'!$Q$3:$S$136,3,0),"")</f>
        <v>9767633000447</v>
      </c>
      <c r="B262" s="4" t="str">
        <f>'[1]TCE - ANEXO IV - Preencher'!C271</f>
        <v>HOSPITAL SILVIO MAGALHÃES - CG Nº 019/2022</v>
      </c>
      <c r="C262" s="4" t="str">
        <f>'[1]TCE - ANEXO IV - Preencher'!E271</f>
        <v>1.99 - Outras Despesas com Pessoal</v>
      </c>
      <c r="D262" s="3">
        <f>'[1]TCE - ANEXO IV - Preencher'!F271</f>
        <v>5010412000126</v>
      </c>
      <c r="E262" s="5" t="str">
        <f>'[1]TCE - ANEXO IV - Preencher'!G271</f>
        <v>VIAÇÃO SOUZA PALMARES LTDA</v>
      </c>
      <c r="F262" s="5" t="str">
        <f>'[1]TCE - ANEXO IV - Preencher'!H271</f>
        <v>S</v>
      </c>
      <c r="G262" s="5" t="str">
        <f>'[1]TCE - ANEXO IV - Preencher'!I271</f>
        <v>S</v>
      </c>
      <c r="H262" s="5" t="str">
        <f>'[1]TCE - ANEXO IV - Preencher'!J271</f>
        <v>17</v>
      </c>
      <c r="I262" s="6">
        <f>IF('[1]TCE - ANEXO IV - Preencher'!K271="","",'[1]TCE - ANEXO IV - Preencher'!K271)</f>
        <v>46113</v>
      </c>
      <c r="J262" s="5" t="str">
        <f>'[1]TCE - ANEXO IV - Preencher'!L271</f>
        <v>4B4NKN15I</v>
      </c>
      <c r="K262" s="5" t="str">
        <f>IF(F262="B",LEFT('[1]TCE - ANEXO IV - Preencher'!M271,2),IF(F262="S",LEFT('[1]TCE - ANEXO IV - Preencher'!M271,7),IF('[1]TCE - ANEXO IV - Preencher'!H271="","")))</f>
        <v>2610004</v>
      </c>
      <c r="L262" s="7">
        <f>'[1]TCE - ANEXO IV - Preencher'!N271</f>
        <v>10987.5</v>
      </c>
    </row>
    <row r="263" spans="1:12" s="8" customFormat="1" ht="19.5" customHeight="1" x14ac:dyDescent="0.2">
      <c r="A263" s="3">
        <f>IFERROR(VLOOKUP(B263,'[1]DADOS (OCULTAR)'!$Q$3:$S$136,3,0),"")</f>
        <v>9767633000447</v>
      </c>
      <c r="B263" s="4" t="str">
        <f>'[1]TCE - ANEXO IV - Preencher'!C272</f>
        <v>HOSPITAL SILVIO MAGALHÃES - CG Nº 019/2022</v>
      </c>
      <c r="C263" s="4" t="str">
        <f>'[1]TCE - ANEXO IV - Preencher'!E272</f>
        <v>5.16 - Serviços Médico-Hospitalares, Odotonlogia e Laboratoriais</v>
      </c>
      <c r="D263" s="3">
        <f>'[1]TCE - ANEXO IV - Preencher'!F272</f>
        <v>46293686000157</v>
      </c>
      <c r="E263" s="5" t="str">
        <f>'[1]TCE - ANEXO IV - Preencher'!G272</f>
        <v>CLINICA MEDICA SANTA IZABEL LTDA</v>
      </c>
      <c r="F263" s="5" t="str">
        <f>'[1]TCE - ANEXO IV - Preencher'!H272</f>
        <v>S</v>
      </c>
      <c r="G263" s="5" t="str">
        <f>'[1]TCE - ANEXO IV - Preencher'!I272</f>
        <v>S</v>
      </c>
      <c r="H263" s="5" t="str">
        <f>'[1]TCE - ANEXO IV - Preencher'!J272</f>
        <v>197</v>
      </c>
      <c r="I263" s="6">
        <f>IF('[1]TCE - ANEXO IV - Preencher'!K272="","",'[1]TCE - ANEXO IV - Preencher'!K272)</f>
        <v>46113</v>
      </c>
      <c r="J263" s="5" t="str">
        <f>'[1]TCE - ANEXO IV - Preencher'!L272</f>
        <v>23019011246293686000157000000000019726058213553580</v>
      </c>
      <c r="K263" s="5" t="str">
        <f>IF(F263="B",LEFT('[1]TCE - ANEXO IV - Preencher'!M272,2),IF(F263="S",LEFT('[1]TCE - ANEXO IV - Preencher'!M272,7),IF('[1]TCE - ANEXO IV - Preencher'!H272="","")))</f>
        <v>2301901</v>
      </c>
      <c r="L263" s="7">
        <f>'[1]TCE - ANEXO IV - Preencher'!N272</f>
        <v>14801.55</v>
      </c>
    </row>
    <row r="264" spans="1:12" s="8" customFormat="1" ht="19.5" customHeight="1" x14ac:dyDescent="0.2">
      <c r="A264" s="3">
        <f>IFERROR(VLOOKUP(B264,'[1]DADOS (OCULTAR)'!$Q$3:$S$136,3,0),"")</f>
        <v>9767633000447</v>
      </c>
      <c r="B264" s="4" t="str">
        <f>'[1]TCE - ANEXO IV - Preencher'!C273</f>
        <v>HOSPITAL SILVIO MAGALHÃES - CG Nº 019/2022</v>
      </c>
      <c r="C264" s="4" t="str">
        <f>'[1]TCE - ANEXO IV - Preencher'!E273</f>
        <v>5.10 - Detetização/Tratamento de Resíduos e Afins</v>
      </c>
      <c r="D264" s="3">
        <f>'[1]TCE - ANEXO IV - Preencher'!F273</f>
        <v>35474980000149</v>
      </c>
      <c r="E264" s="5" t="str">
        <f>'[1]TCE - ANEXO IV - Preencher'!G273</f>
        <v>LIMPSERVICE LTDA</v>
      </c>
      <c r="F264" s="5" t="str">
        <f>'[1]TCE - ANEXO IV - Preencher'!H273</f>
        <v>S</v>
      </c>
      <c r="G264" s="5" t="str">
        <f>'[1]TCE - ANEXO IV - Preencher'!I273</f>
        <v>S</v>
      </c>
      <c r="H264" s="5" t="str">
        <f>'[1]TCE - ANEXO IV - Preencher'!J273</f>
        <v>388</v>
      </c>
      <c r="I264" s="6">
        <f>IF('[1]TCE - ANEXO IV - Preencher'!K273="","",'[1]TCE - ANEXO IV - Preencher'!K273)</f>
        <v>46120</v>
      </c>
      <c r="J264" s="5" t="str">
        <f>'[1]TCE - ANEXO IV - Preencher'!L273</f>
        <v>26096001235474980000149260000000038826040508023538</v>
      </c>
      <c r="K264" s="5" t="str">
        <f>IF(F264="B",LEFT('[1]TCE - ANEXO IV - Preencher'!M273,2),IF(F264="S",LEFT('[1]TCE - ANEXO IV - Preencher'!M273,7),IF('[1]TCE - ANEXO IV - Preencher'!H273="","")))</f>
        <v>2609600</v>
      </c>
      <c r="L264" s="7">
        <f>'[1]TCE - ANEXO IV - Preencher'!N273</f>
        <v>2150</v>
      </c>
    </row>
    <row r="265" spans="1:12" s="8" customFormat="1" ht="19.5" customHeight="1" x14ac:dyDescent="0.2">
      <c r="A265" s="3">
        <f>IFERROR(VLOOKUP(B265,'[1]DADOS (OCULTAR)'!$Q$3:$S$136,3,0),"")</f>
        <v>9767633000447</v>
      </c>
      <c r="B265" s="4" t="str">
        <f>'[1]TCE - ANEXO IV - Preencher'!C274</f>
        <v>HOSPITAL SILVIO MAGALHÃES - CG Nº 019/2022</v>
      </c>
      <c r="C265" s="4" t="str">
        <f>'[1]TCE - ANEXO IV - Preencher'!E274</f>
        <v>5.18 - Teledonia Fixa</v>
      </c>
      <c r="D265" s="3">
        <f>'[1]TCE - ANEXO IV - Preencher'!F274</f>
        <v>23351097000182</v>
      </c>
      <c r="E265" s="5" t="str">
        <f>'[1]TCE - ANEXO IV - Preencher'!G274</f>
        <v xml:space="preserve">POPULINE TELECOM SERVICOS DE TELECOMUNICAÇÕES </v>
      </c>
      <c r="F265" s="5" t="str">
        <f>'[1]TCE - ANEXO IV - Preencher'!H274</f>
        <v>S</v>
      </c>
      <c r="G265" s="5" t="str">
        <f>'[1]TCE - ANEXO IV - Preencher'!I274</f>
        <v>S</v>
      </c>
      <c r="H265" s="5" t="str">
        <f>'[1]TCE - ANEXO IV - Preencher'!J274</f>
        <v>621</v>
      </c>
      <c r="I265" s="6">
        <f>IF('[1]TCE - ANEXO IV - Preencher'!K274="","",'[1]TCE - ANEXO IV - Preencher'!K274)</f>
        <v>46121</v>
      </c>
      <c r="J265" s="5" t="str">
        <f>'[1]TCE - ANEXO IV - Preencher'!L274</f>
        <v>9INJ275LY</v>
      </c>
      <c r="K265" s="5" t="str">
        <f>IF(F265="B",LEFT('[1]TCE - ANEXO IV - Preencher'!M274,2),IF(F265="S",LEFT('[1]TCE - ANEXO IV - Preencher'!M274,7),IF('[1]TCE - ANEXO IV - Preencher'!H274="","")))</f>
        <v>2610004</v>
      </c>
      <c r="L265" s="7">
        <f>'[1]TCE - ANEXO IV - Preencher'!N274</f>
        <v>500</v>
      </c>
    </row>
    <row r="266" spans="1:12" s="8" customFormat="1" ht="19.5" customHeight="1" x14ac:dyDescent="0.2">
      <c r="A266" s="3">
        <f>IFERROR(VLOOKUP(B266,'[1]DADOS (OCULTAR)'!$Q$3:$S$136,3,0),"")</f>
        <v>9767633000447</v>
      </c>
      <c r="B266" s="4" t="str">
        <f>'[1]TCE - ANEXO IV - Preencher'!C275</f>
        <v>HOSPITAL SILVIO MAGALHÃES - CG Nº 019/2022</v>
      </c>
      <c r="C266" s="4" t="str">
        <f>'[1]TCE - ANEXO IV - Preencher'!E275</f>
        <v>5.17 - Manutenção de Software, Certificação Digital e Microfilmagem</v>
      </c>
      <c r="D266" s="3">
        <f>'[1]TCE - ANEXO IV - Preencher'!F275</f>
        <v>23412408000176</v>
      </c>
      <c r="E266" s="5" t="str">
        <f>'[1]TCE - ANEXO IV - Preencher'!G275</f>
        <v>WEK TECHNOLOGY IN BUSUNESS LTDA</v>
      </c>
      <c r="F266" s="5" t="str">
        <f>'[1]TCE - ANEXO IV - Preencher'!H275</f>
        <v>S</v>
      </c>
      <c r="G266" s="5" t="str">
        <f>'[1]TCE - ANEXO IV - Preencher'!I275</f>
        <v>S</v>
      </c>
      <c r="H266" s="5" t="str">
        <f>'[1]TCE - ANEXO IV - Preencher'!J275</f>
        <v>19201</v>
      </c>
      <c r="I266" s="6">
        <f>IF('[1]TCE - ANEXO IV - Preencher'!K275="","",'[1]TCE - ANEXO IV - Preencher'!K275)</f>
        <v>46146</v>
      </c>
      <c r="J266" s="5" t="str">
        <f>'[1]TCE - ANEXO IV - Preencher'!L275</f>
        <v>B2ZT66DM</v>
      </c>
      <c r="K266" s="5" t="str">
        <f>IF(F266="B",LEFT('[1]TCE - ANEXO IV - Preencher'!M275,2),IF(F266="S",LEFT('[1]TCE - ANEXO IV - Preencher'!M275,7),IF('[1]TCE - ANEXO IV - Preencher'!H275="","")))</f>
        <v>4209102</v>
      </c>
      <c r="L266" s="7">
        <f>'[1]TCE - ANEXO IV - Preencher'!N275</f>
        <v>1312.12</v>
      </c>
    </row>
    <row r="267" spans="1:12" s="8" customFormat="1" ht="19.5" customHeight="1" x14ac:dyDescent="0.2">
      <c r="A267" s="3">
        <f>IFERROR(VLOOKUP(B267,'[1]DADOS (OCULTAR)'!$Q$3:$S$136,3,0),"")</f>
        <v>9767633000447</v>
      </c>
      <c r="B267" s="4" t="str">
        <f>'[1]TCE - ANEXO IV - Preencher'!C276</f>
        <v>HOSPITAL SILVIO MAGALHÃES - CG Nº 019/2022</v>
      </c>
      <c r="C267" s="4" t="str">
        <f>'[1]TCE - ANEXO IV - Preencher'!E276</f>
        <v>5.16 - Serviços Médico-Hospitalares, Odotonlogia e Laboratoriais</v>
      </c>
      <c r="D267" s="3">
        <f>'[1]TCE - ANEXO IV - Preencher'!F276</f>
        <v>61689643000189</v>
      </c>
      <c r="E267" s="5" t="str">
        <f>'[1]TCE - ANEXO IV - Preencher'!G276</f>
        <v>SC SERVICOS MEDICOS SS</v>
      </c>
      <c r="F267" s="5" t="str">
        <f>'[1]TCE - ANEXO IV - Preencher'!H276</f>
        <v>S</v>
      </c>
      <c r="G267" s="5" t="str">
        <f>'[1]TCE - ANEXO IV - Preencher'!I276</f>
        <v>S</v>
      </c>
      <c r="H267" s="5" t="str">
        <f>'[1]TCE - ANEXO IV - Preencher'!J276</f>
        <v>23</v>
      </c>
      <c r="I267" s="6">
        <f>IF('[1]TCE - ANEXO IV - Preencher'!K276="","",'[1]TCE - ANEXO IV - Preencher'!K276)</f>
        <v>46155</v>
      </c>
      <c r="J267" s="5" t="str">
        <f>'[1]TCE - ANEXO IV - Preencher'!L276</f>
        <v>223042851261689643000189000000000002326051065939676</v>
      </c>
      <c r="K267" s="5" t="str">
        <f>IF(F267="B",LEFT('[1]TCE - ANEXO IV - Preencher'!M276,2),IF(F267="S",LEFT('[1]TCE - ANEXO IV - Preencher'!M276,7),IF('[1]TCE - ANEXO IV - Preencher'!H276="","")))</f>
        <v>2304285</v>
      </c>
      <c r="L267" s="7">
        <f>'[1]TCE - ANEXO IV - Preencher'!N276</f>
        <v>35680</v>
      </c>
    </row>
    <row r="268" spans="1:12" s="8" customFormat="1" ht="19.5" customHeight="1" x14ac:dyDescent="0.2">
      <c r="A268" s="3">
        <f>IFERROR(VLOOKUP(B268,'[1]DADOS (OCULTAR)'!$Q$3:$S$136,3,0),"")</f>
        <v>9767633000447</v>
      </c>
      <c r="B268" s="4" t="str">
        <f>'[1]TCE - ANEXO IV - Preencher'!C277</f>
        <v>HOSPITAL SILVIO MAGALHÃES - CG Nº 019/2022</v>
      </c>
      <c r="C268" s="4" t="str">
        <f>'[1]TCE - ANEXO IV - Preencher'!E277</f>
        <v>5.99 - Outros Serviços de Terceiros Pessoa Jurídica</v>
      </c>
      <c r="D268" s="3">
        <f>'[1]TCE - ANEXO IV - Preencher'!F277</f>
        <v>13448179000196</v>
      </c>
      <c r="E268" s="5" t="str">
        <f>'[1]TCE - ANEXO IV - Preencher'!G277</f>
        <v>MONTEIRO ALVES LTDA</v>
      </c>
      <c r="F268" s="5" t="str">
        <f>'[1]TCE - ANEXO IV - Preencher'!H277</f>
        <v>S</v>
      </c>
      <c r="G268" s="5" t="str">
        <f>'[1]TCE - ANEXO IV - Preencher'!I277</f>
        <v>S</v>
      </c>
      <c r="H268" s="5" t="str">
        <f>'[1]TCE - ANEXO IV - Preencher'!J277</f>
        <v>7352</v>
      </c>
      <c r="I268" s="6">
        <f>IF('[1]TCE - ANEXO IV - Preencher'!K277="","",'[1]TCE - ANEXO IV - Preencher'!K277)</f>
        <v>46146</v>
      </c>
      <c r="J268" s="5" t="str">
        <f>'[1]TCE - ANEXO IV - Preencher'!L277</f>
        <v>CG6VLKTFW</v>
      </c>
      <c r="K268" s="5" t="str">
        <f>IF(F268="B",LEFT('[1]TCE - ANEXO IV - Preencher'!M277,2),IF(F268="S",LEFT('[1]TCE - ANEXO IV - Preencher'!M277,7),IF('[1]TCE - ANEXO IV - Preencher'!H277="","")))</f>
        <v>2604106</v>
      </c>
      <c r="L268" s="7">
        <f>'[1]TCE - ANEXO IV - Preencher'!N277</f>
        <v>1828.51</v>
      </c>
    </row>
    <row r="269" spans="1:12" s="8" customFormat="1" ht="19.5" customHeight="1" x14ac:dyDescent="0.2">
      <c r="A269" s="3">
        <f>IFERROR(VLOOKUP(B269,'[1]DADOS (OCULTAR)'!$Q$3:$S$136,3,0),"")</f>
        <v>9767633000447</v>
      </c>
      <c r="B269" s="4" t="str">
        <f>'[1]TCE - ANEXO IV - Preencher'!C278</f>
        <v>HOSPITAL SILVIO MAGALHÃES - CG Nº 019/2022</v>
      </c>
      <c r="C269" s="4" t="str">
        <f>'[1]TCE - ANEXO IV - Preencher'!E278</f>
        <v>5.99 - Outros Serviços de Terceiros Pessoa Jurídica</v>
      </c>
      <c r="D269" s="3">
        <f>'[1]TCE - ANEXO IV - Preencher'!F278</f>
        <v>3094269000172</v>
      </c>
      <c r="E269" s="5" t="str">
        <f>'[1]TCE - ANEXO IV - Preencher'!G278</f>
        <v xml:space="preserve">POLICLINICA PALMARES DR DILSON </v>
      </c>
      <c r="F269" s="5" t="str">
        <f>'[1]TCE - ANEXO IV - Preencher'!H278</f>
        <v>S</v>
      </c>
      <c r="G269" s="5" t="str">
        <f>'[1]TCE - ANEXO IV - Preencher'!I278</f>
        <v>S</v>
      </c>
      <c r="H269" s="5" t="str">
        <f>'[1]TCE - ANEXO IV - Preencher'!J278</f>
        <v>16398</v>
      </c>
      <c r="I269" s="6">
        <f>IF('[1]TCE - ANEXO IV - Preencher'!K278="","",'[1]TCE - ANEXO IV - Preencher'!K278)</f>
        <v>46149</v>
      </c>
      <c r="J269" s="5" t="str">
        <f>'[1]TCE - ANEXO IV - Preencher'!L278</f>
        <v>SS93RE12J</v>
      </c>
      <c r="K269" s="5" t="str">
        <f>IF(F269="B",LEFT('[1]TCE - ANEXO IV - Preencher'!M278,2),IF(F269="S",LEFT('[1]TCE - ANEXO IV - Preencher'!M278,7),IF('[1]TCE - ANEXO IV - Preencher'!H278="","")))</f>
        <v>2610004</v>
      </c>
      <c r="L269" s="7">
        <f>'[1]TCE - ANEXO IV - Preencher'!N278</f>
        <v>1050</v>
      </c>
    </row>
    <row r="270" spans="1:12" s="8" customFormat="1" ht="19.5" customHeight="1" x14ac:dyDescent="0.2">
      <c r="A270" s="3">
        <f>IFERROR(VLOOKUP(B270,'[1]DADOS (OCULTAR)'!$Q$3:$S$136,3,0),"")</f>
        <v>9767633000447</v>
      </c>
      <c r="B270" s="4" t="str">
        <f>'[1]TCE - ANEXO IV - Preencher'!C279</f>
        <v>HOSPITAL SILVIO MAGALHÃES - CG Nº 019/2022</v>
      </c>
      <c r="C270" s="4" t="str">
        <f>'[1]TCE - ANEXO IV - Preencher'!E279</f>
        <v>5.5 - Reparo e Manutenção de Máquinas e Equipamentos</v>
      </c>
      <c r="D270" s="3">
        <f>'[1]TCE - ANEXO IV - Preencher'!F279</f>
        <v>58295213002383</v>
      </c>
      <c r="E270" s="5" t="str">
        <f>'[1]TCE - ANEXO IV - Preencher'!G279</f>
        <v>PHILIPS MEDICAL SYSTENS LTDA</v>
      </c>
      <c r="F270" s="5" t="str">
        <f>'[1]TCE - ANEXO IV - Preencher'!H279</f>
        <v>S</v>
      </c>
      <c r="G270" s="5" t="str">
        <f>'[1]TCE - ANEXO IV - Preencher'!I279</f>
        <v>S</v>
      </c>
      <c r="H270" s="5" t="str">
        <f>'[1]TCE - ANEXO IV - Preencher'!J279</f>
        <v>9182</v>
      </c>
      <c r="I270" s="6">
        <f>IF('[1]TCE - ANEXO IV - Preencher'!K279="","",'[1]TCE - ANEXO IV - Preencher'!K279)</f>
        <v>46118</v>
      </c>
      <c r="J270" s="5" t="str">
        <f>'[1]TCE - ANEXO IV - Preencher'!L279</f>
        <v>LY39QWAM</v>
      </c>
      <c r="K270" s="5" t="str">
        <f>IF(F270="B",LEFT('[1]TCE - ANEXO IV - Preencher'!M279,2),IF(F270="S",LEFT('[1]TCE - ANEXO IV - Preencher'!M279,7),IF('[1]TCE - ANEXO IV - Preencher'!H279="","")))</f>
        <v>3125101</v>
      </c>
      <c r="L270" s="7">
        <f>'[1]TCE - ANEXO IV - Preencher'!N279</f>
        <v>3844.9</v>
      </c>
    </row>
    <row r="271" spans="1:12" s="8" customFormat="1" ht="19.5" customHeight="1" x14ac:dyDescent="0.2">
      <c r="A271" s="3">
        <f>IFERROR(VLOOKUP(B271,'[1]DADOS (OCULTAR)'!$Q$3:$S$136,3,0),"")</f>
        <v>9767633000447</v>
      </c>
      <c r="B271" s="4" t="str">
        <f>'[1]TCE - ANEXO IV - Preencher'!C280</f>
        <v>HOSPITAL SILVIO MAGALHÃES - CG Nº 019/2022</v>
      </c>
      <c r="C271" s="4" t="str">
        <f>'[1]TCE - ANEXO IV - Preencher'!E280</f>
        <v>5.5 - Reparo e Manutenção de Máquinas e Equipamentos</v>
      </c>
      <c r="D271" s="3">
        <f>'[1]TCE - ANEXO IV - Preencher'!F280</f>
        <v>24380578002041</v>
      </c>
      <c r="E271" s="5" t="str">
        <f>'[1]TCE - ANEXO IV - Preencher'!G280</f>
        <v>WHITE MARTINS GASES INDUSTRIAIS DO NORDESTE LTDA</v>
      </c>
      <c r="F271" s="5" t="str">
        <f>'[1]TCE - ANEXO IV - Preencher'!H280</f>
        <v>S</v>
      </c>
      <c r="G271" s="5" t="str">
        <f>'[1]TCE - ANEXO IV - Preencher'!I280</f>
        <v>S</v>
      </c>
      <c r="H271" s="5" t="str">
        <f>'[1]TCE - ANEXO IV - Preencher'!J280</f>
        <v>736</v>
      </c>
      <c r="I271" s="6">
        <f>IF('[1]TCE - ANEXO IV - Preencher'!K280="","",'[1]TCE - ANEXO IV - Preencher'!K280)</f>
        <v>46119</v>
      </c>
      <c r="J271" s="5" t="str">
        <f>'[1]TCE - ANEXO IV - Preencher'!L280</f>
        <v>26079011224380578002041260000000073626042628217156</v>
      </c>
      <c r="K271" s="5" t="str">
        <f>IF(F271="B",LEFT('[1]TCE - ANEXO IV - Preencher'!M280,2),IF(F271="S",LEFT('[1]TCE - ANEXO IV - Preencher'!M280,7),IF('[1]TCE - ANEXO IV - Preencher'!H280="","")))</f>
        <v>2607901</v>
      </c>
      <c r="L271" s="7">
        <f>'[1]TCE - ANEXO IV - Preencher'!N280</f>
        <v>1783.2</v>
      </c>
    </row>
    <row r="272" spans="1:12" s="8" customFormat="1" ht="19.5" customHeight="1" x14ac:dyDescent="0.2">
      <c r="A272" s="3">
        <f>IFERROR(VLOOKUP(B272,'[1]DADOS (OCULTAR)'!$Q$3:$S$136,3,0),"")</f>
        <v>9767633000447</v>
      </c>
      <c r="B272" s="4" t="str">
        <f>'[1]TCE - ANEXO IV - Preencher'!C281</f>
        <v>HOSPITAL SILVIO MAGALHÃES - CG Nº 019/2022</v>
      </c>
      <c r="C272" s="4" t="str">
        <f>'[1]TCE - ANEXO IV - Preencher'!E281</f>
        <v>5.17 - Manutenção de Software, Certificação Digital e Microfilmagem</v>
      </c>
      <c r="D272" s="3">
        <f>'[1]TCE - ANEXO IV - Preencher'!F281</f>
        <v>15754475000140</v>
      </c>
      <c r="E272" s="5" t="str">
        <f>'[1]TCE - ANEXO IV - Preencher'!G281</f>
        <v>HOSTGATOR BRASIL LTDA</v>
      </c>
      <c r="F272" s="5" t="str">
        <f>'[1]TCE - ANEXO IV - Preencher'!H281</f>
        <v>S</v>
      </c>
      <c r="G272" s="5" t="str">
        <f>'[1]TCE - ANEXO IV - Preencher'!I281</f>
        <v>S</v>
      </c>
      <c r="H272" s="5" t="str">
        <f>'[1]TCE - ANEXO IV - Preencher'!J281</f>
        <v>2445411</v>
      </c>
      <c r="I272" s="6">
        <f>IF('[1]TCE - ANEXO IV - Preencher'!K281="","",'[1]TCE - ANEXO IV - Preencher'!K281)</f>
        <v>46137</v>
      </c>
      <c r="J272" s="5" t="str">
        <f>'[1]TCE - ANEXO IV - Preencher'!L281</f>
        <v>42054072215754475000140000000244541126040847979570</v>
      </c>
      <c r="K272" s="5" t="str">
        <f>IF(F272="B",LEFT('[1]TCE - ANEXO IV - Preencher'!M281,2),IF(F272="S",LEFT('[1]TCE - ANEXO IV - Preencher'!M281,7),IF('[1]TCE - ANEXO IV - Preencher'!H281="","")))</f>
        <v>4205407</v>
      </c>
      <c r="L272" s="7">
        <f>'[1]TCE - ANEXO IV - Preencher'!N281</f>
        <v>48.68</v>
      </c>
    </row>
    <row r="273" spans="1:12" s="8" customFormat="1" ht="19.5" customHeight="1" x14ac:dyDescent="0.2">
      <c r="A273" s="3">
        <f>IFERROR(VLOOKUP(B273,'[1]DADOS (OCULTAR)'!$Q$3:$S$136,3,0),"")</f>
        <v>9767633000447</v>
      </c>
      <c r="B273" s="4" t="str">
        <f>'[1]TCE - ANEXO IV - Preencher'!C282</f>
        <v>HOSPITAL SILVIO MAGALHÃES - CG Nº 019/2022</v>
      </c>
      <c r="C273" s="4" t="str">
        <f>'[1]TCE - ANEXO IV - Preencher'!E282</f>
        <v>5.16 - Serviços Médico-Hospitalares, Odotonlogia e Laboratoriais</v>
      </c>
      <c r="D273" s="3">
        <f>'[1]TCE - ANEXO IV - Preencher'!F282</f>
        <v>61938917000126</v>
      </c>
      <c r="E273" s="5" t="str">
        <f>'[1]TCE - ANEXO IV - Preencher'!G282</f>
        <v>JULIANA FLAVIA MOURA DA MATA</v>
      </c>
      <c r="F273" s="5" t="str">
        <f>'[1]TCE - ANEXO IV - Preencher'!H282</f>
        <v>S</v>
      </c>
      <c r="G273" s="5" t="str">
        <f>'[1]TCE - ANEXO IV - Preencher'!I282</f>
        <v>S</v>
      </c>
      <c r="H273" s="5" t="str">
        <f>'[1]TCE - ANEXO IV - Preencher'!J282</f>
        <v>13</v>
      </c>
      <c r="I273" s="6">
        <f>IF('[1]TCE - ANEXO IV - Preencher'!K282="","",'[1]TCE - ANEXO IV - Preencher'!K282)</f>
        <v>46163</v>
      </c>
      <c r="J273" s="5" t="str">
        <f>'[1]TCE - ANEXO IV - Preencher'!L282</f>
        <v>WEZZC3GG8</v>
      </c>
      <c r="K273" s="5" t="str">
        <f>IF(F273="B",LEFT('[1]TCE - ANEXO IV - Preencher'!M282,2),IF(F273="S",LEFT('[1]TCE - ANEXO IV - Preencher'!M282,7),IF('[1]TCE - ANEXO IV - Preencher'!H282="","")))</f>
        <v>2604106</v>
      </c>
      <c r="L273" s="7">
        <f>'[1]TCE - ANEXO IV - Preencher'!N282</f>
        <v>13200</v>
      </c>
    </row>
    <row r="274" spans="1:12" s="8" customFormat="1" ht="19.5" customHeight="1" x14ac:dyDescent="0.2">
      <c r="A274" s="3">
        <f>IFERROR(VLOOKUP(B274,'[1]DADOS (OCULTAR)'!$Q$3:$S$136,3,0),"")</f>
        <v>9767633000447</v>
      </c>
      <c r="B274" s="4" t="str">
        <f>'[1]TCE - ANEXO IV - Preencher'!C283</f>
        <v>HOSPITAL SILVIO MAGALHÃES - CG Nº 019/2022</v>
      </c>
      <c r="C274" s="4" t="str">
        <f>'[1]TCE - ANEXO IV - Preencher'!E283</f>
        <v>5.16 - Serviços Médico-Hospitalares, Odotonlogia e Laboratoriais</v>
      </c>
      <c r="D274" s="3">
        <f>'[1]TCE - ANEXO IV - Preencher'!F283</f>
        <v>48115494000186</v>
      </c>
      <c r="E274" s="5" t="str">
        <f>'[1]TCE - ANEXO IV - Preencher'!G283</f>
        <v>JOAO A. P. CANHOTO</v>
      </c>
      <c r="F274" s="5" t="str">
        <f>'[1]TCE - ANEXO IV - Preencher'!H283</f>
        <v>S</v>
      </c>
      <c r="G274" s="5" t="str">
        <f>'[1]TCE - ANEXO IV - Preencher'!I283</f>
        <v>S</v>
      </c>
      <c r="H274" s="5" t="str">
        <f>'[1]TCE - ANEXO IV - Preencher'!J283</f>
        <v>1</v>
      </c>
      <c r="I274" s="6">
        <f>IF('[1]TCE - ANEXO IV - Preencher'!K283="","",'[1]TCE - ANEXO IV - Preencher'!K283)</f>
        <v>46156</v>
      </c>
      <c r="J274" s="5" t="str">
        <f>'[1]TCE - ANEXO IV - Preencher'!L283</f>
        <v>ZF8GQW4JG</v>
      </c>
      <c r="K274" s="5" t="str">
        <f>IF(F274="B",LEFT('[1]TCE - ANEXO IV - Preencher'!M283,2),IF(F274="S",LEFT('[1]TCE - ANEXO IV - Preencher'!M283,7),IF('[1]TCE - ANEXO IV - Preencher'!H283="","")))</f>
        <v>2607901</v>
      </c>
      <c r="L274" s="7">
        <f>'[1]TCE - ANEXO IV - Preencher'!N283</f>
        <v>19215.400000000001</v>
      </c>
    </row>
    <row r="275" spans="1:12" s="8" customFormat="1" ht="19.5" customHeight="1" x14ac:dyDescent="0.2">
      <c r="A275" s="3">
        <f>IFERROR(VLOOKUP(B275,'[1]DADOS (OCULTAR)'!$Q$3:$S$136,3,0),"")</f>
        <v>9767633000447</v>
      </c>
      <c r="B275" s="4" t="str">
        <f>'[1]TCE - ANEXO IV - Preencher'!C284</f>
        <v>HOSPITAL SILVIO MAGALHÃES - CG Nº 019/2022</v>
      </c>
      <c r="C275" s="4" t="str">
        <f>'[1]TCE - ANEXO IV - Preencher'!E284</f>
        <v>5.16 - Serviços Médico-Hospitalares, Odotonlogia e Laboratoriais</v>
      </c>
      <c r="D275" s="3">
        <f>'[1]TCE - ANEXO IV - Preencher'!F284</f>
        <v>53259127000196</v>
      </c>
      <c r="E275" s="5" t="str">
        <f>'[1]TCE - ANEXO IV - Preencher'!G284</f>
        <v xml:space="preserve">K STEFANE CHAVES DOS SANTOS </v>
      </c>
      <c r="F275" s="5" t="str">
        <f>'[1]TCE - ANEXO IV - Preencher'!H284</f>
        <v>S</v>
      </c>
      <c r="G275" s="5" t="str">
        <f>'[1]TCE - ANEXO IV - Preencher'!I284</f>
        <v>S</v>
      </c>
      <c r="H275" s="5" t="str">
        <f>'[1]TCE - ANEXO IV - Preencher'!J284</f>
        <v>48</v>
      </c>
      <c r="I275" s="6">
        <f>IF('[1]TCE - ANEXO IV - Preencher'!K284="","",'[1]TCE - ANEXO IV - Preencher'!K284)</f>
        <v>46153</v>
      </c>
      <c r="J275" s="5" t="str">
        <f>'[1]TCE - ANEXO IV - Preencher'!L284</f>
        <v>VY2MNJDW4</v>
      </c>
      <c r="K275" s="5" t="str">
        <f>IF(F275="B",LEFT('[1]TCE - ANEXO IV - Preencher'!M284,2),IF(F275="S",LEFT('[1]TCE - ANEXO IV - Preencher'!M284,7),IF('[1]TCE - ANEXO IV - Preencher'!H284="","")))</f>
        <v>2613404</v>
      </c>
      <c r="L275" s="7">
        <f>'[1]TCE - ANEXO IV - Preencher'!N284</f>
        <v>18480</v>
      </c>
    </row>
    <row r="276" spans="1:12" s="8" customFormat="1" ht="19.5" customHeight="1" x14ac:dyDescent="0.2">
      <c r="A276" s="3">
        <f>IFERROR(VLOOKUP(B276,'[1]DADOS (OCULTAR)'!$Q$3:$S$136,3,0),"")</f>
        <v>9767633000447</v>
      </c>
      <c r="B276" s="4" t="str">
        <f>'[1]TCE - ANEXO IV - Preencher'!C285</f>
        <v>HOSPITAL SILVIO MAGALHÃES - CG Nº 019/2022</v>
      </c>
      <c r="C276" s="4" t="str">
        <f>'[1]TCE - ANEXO IV - Preencher'!E285</f>
        <v>5.5 - Reparo e Manutenção de Máquinas e Equipamentos</v>
      </c>
      <c r="D276" s="3">
        <f>'[1]TCE - ANEXO IV - Preencher'!F285</f>
        <v>24380578002041</v>
      </c>
      <c r="E276" s="5" t="str">
        <f>'[1]TCE - ANEXO IV - Preencher'!G285</f>
        <v>WHITE MARTINS GASES INDUSTRIAIS DO NORDESTE LTDA</v>
      </c>
      <c r="F276" s="5" t="str">
        <f>'[1]TCE - ANEXO IV - Preencher'!H285</f>
        <v>S</v>
      </c>
      <c r="G276" s="5" t="str">
        <f>'[1]TCE - ANEXO IV - Preencher'!I285</f>
        <v>S</v>
      </c>
      <c r="H276" s="5" t="str">
        <f>'[1]TCE - ANEXO IV - Preencher'!J285</f>
        <v>737</v>
      </c>
      <c r="I276" s="6">
        <f>IF('[1]TCE - ANEXO IV - Preencher'!K285="","",'[1]TCE - ANEXO IV - Preencher'!K285)</f>
        <v>46119</v>
      </c>
      <c r="J276" s="5" t="str">
        <f>'[1]TCE - ANEXO IV - Preencher'!L285</f>
        <v>26079011224380578002041260000000073726045836239769</v>
      </c>
      <c r="K276" s="5" t="str">
        <f>IF(F276="B",LEFT('[1]TCE - ANEXO IV - Preencher'!M285,2),IF(F276="S",LEFT('[1]TCE - ANEXO IV - Preencher'!M285,7),IF('[1]TCE - ANEXO IV - Preencher'!H285="","")))</f>
        <v>2607901</v>
      </c>
      <c r="L276" s="7">
        <f>'[1]TCE - ANEXO IV - Preencher'!N285</f>
        <v>1249.24</v>
      </c>
    </row>
    <row r="277" spans="1:12" s="8" customFormat="1" ht="19.5" customHeight="1" x14ac:dyDescent="0.2">
      <c r="A277" s="3">
        <f>IFERROR(VLOOKUP(B277,'[1]DADOS (OCULTAR)'!$Q$3:$S$136,3,0),"")</f>
        <v>9767633000447</v>
      </c>
      <c r="B277" s="4" t="str">
        <f>'[1]TCE - ANEXO IV - Preencher'!C286</f>
        <v>HOSPITAL SILVIO MAGALHÃES - CG Nº 019/2022</v>
      </c>
      <c r="C277" s="4" t="str">
        <f>'[1]TCE - ANEXO IV - Preencher'!E286</f>
        <v>5.16 - Serviços Médico-Hospitalares, Odotonlogia e Laboratoriais</v>
      </c>
      <c r="D277" s="3">
        <f>'[1]TCE - ANEXO IV - Preencher'!F286</f>
        <v>23769506000165</v>
      </c>
      <c r="E277" s="5" t="str">
        <f>'[1]TCE - ANEXO IV - Preencher'!G286</f>
        <v>C.A NASCIMENTO JUNIOR</v>
      </c>
      <c r="F277" s="5" t="str">
        <f>'[1]TCE - ANEXO IV - Preencher'!H286</f>
        <v>S</v>
      </c>
      <c r="G277" s="5" t="str">
        <f>'[1]TCE - ANEXO IV - Preencher'!I286</f>
        <v>S</v>
      </c>
      <c r="H277" s="5" t="str">
        <f>'[1]TCE - ANEXO IV - Preencher'!J286</f>
        <v>200</v>
      </c>
      <c r="I277" s="6">
        <f>IF('[1]TCE - ANEXO IV - Preencher'!K286="","",'[1]TCE - ANEXO IV - Preencher'!K286)</f>
        <v>46154</v>
      </c>
      <c r="J277" s="5" t="str">
        <f>'[1]TCE - ANEXO IV - Preencher'!L286</f>
        <v>AXNK4H11E</v>
      </c>
      <c r="K277" s="5" t="str">
        <f>IF(F277="B",LEFT('[1]TCE - ANEXO IV - Preencher'!M286,2),IF(F277="S",LEFT('[1]TCE - ANEXO IV - Preencher'!M286,7),IF('[1]TCE - ANEXO IV - Preencher'!H286="","")))</f>
        <v>2610608</v>
      </c>
      <c r="L277" s="7">
        <f>'[1]TCE - ANEXO IV - Preencher'!N286</f>
        <v>11520</v>
      </c>
    </row>
    <row r="278" spans="1:12" s="8" customFormat="1" ht="19.5" customHeight="1" x14ac:dyDescent="0.2">
      <c r="A278" s="3">
        <f>IFERROR(VLOOKUP(B278,'[1]DADOS (OCULTAR)'!$Q$3:$S$136,3,0),"")</f>
        <v>9767633000447</v>
      </c>
      <c r="B278" s="4" t="str">
        <f>'[1]TCE - ANEXO IV - Preencher'!C287</f>
        <v>HOSPITAL SILVIO MAGALHÃES - CG Nº 019/2022</v>
      </c>
      <c r="C278" s="4" t="str">
        <f>'[1]TCE - ANEXO IV - Preencher'!E287</f>
        <v>5.16 - Serviços Médico-Hospitalares, Odotonlogia e Laboratoriais</v>
      </c>
      <c r="D278" s="3">
        <f>'[1]TCE - ANEXO IV - Preencher'!F287</f>
        <v>19694602000114</v>
      </c>
      <c r="E278" s="5" t="str">
        <f>'[1]TCE - ANEXO IV - Preencher'!G287</f>
        <v>BIOLAB LABORATORIO CLINICO LTDA</v>
      </c>
      <c r="F278" s="5" t="str">
        <f>'[1]TCE - ANEXO IV - Preencher'!H287</f>
        <v>S</v>
      </c>
      <c r="G278" s="5" t="str">
        <f>'[1]TCE - ANEXO IV - Preencher'!I287</f>
        <v>S</v>
      </c>
      <c r="H278" s="5" t="str">
        <f>'[1]TCE - ANEXO IV - Preencher'!J287</f>
        <v>627</v>
      </c>
      <c r="I278" s="6">
        <f>IF('[1]TCE - ANEXO IV - Preencher'!K287="","",'[1]TCE - ANEXO IV - Preencher'!K287)</f>
        <v>46153</v>
      </c>
      <c r="J278" s="5" t="str">
        <f>'[1]TCE - ANEXO IV - Preencher'!L287</f>
        <v>SVXI9N1L3</v>
      </c>
      <c r="K278" s="5" t="str">
        <f>IF(F278="B",LEFT('[1]TCE - ANEXO IV - Preencher'!M287,2),IF(F278="S",LEFT('[1]TCE - ANEXO IV - Preencher'!M287,7),IF('[1]TCE - ANEXO IV - Preencher'!H287="","")))</f>
        <v>2610004</v>
      </c>
      <c r="L278" s="7">
        <f>'[1]TCE - ANEXO IV - Preencher'!N287</f>
        <v>114697.84</v>
      </c>
    </row>
    <row r="279" spans="1:12" s="8" customFormat="1" ht="19.5" customHeight="1" x14ac:dyDescent="0.2">
      <c r="A279" s="3">
        <f>IFERROR(VLOOKUP(B279,'[1]DADOS (OCULTAR)'!$Q$3:$S$136,3,0),"")</f>
        <v>9767633000447</v>
      </c>
      <c r="B279" s="4" t="str">
        <f>'[1]TCE - ANEXO IV - Preencher'!C288</f>
        <v>HOSPITAL SILVIO MAGALHÃES - CG Nº 019/2022</v>
      </c>
      <c r="C279" s="4" t="str">
        <f>'[1]TCE - ANEXO IV - Preencher'!E288</f>
        <v>5.99 - Outros Serviços de Terceiros Pessoa Jurídica</v>
      </c>
      <c r="D279" s="3">
        <f>'[1]TCE - ANEXO IV - Preencher'!F288</f>
        <v>3262723000157</v>
      </c>
      <c r="E279" s="5" t="str">
        <f>'[1]TCE - ANEXO IV - Preencher'!G288</f>
        <v xml:space="preserve">ANATOMICA SERVICOS DE CIRURGIA E ANATOMIA </v>
      </c>
      <c r="F279" s="5" t="str">
        <f>'[1]TCE - ANEXO IV - Preencher'!H288</f>
        <v>S</v>
      </c>
      <c r="G279" s="5" t="str">
        <f>'[1]TCE - ANEXO IV - Preencher'!I288</f>
        <v>S</v>
      </c>
      <c r="H279" s="5" t="str">
        <f>'[1]TCE - ANEXO IV - Preencher'!J288</f>
        <v>60</v>
      </c>
      <c r="I279" s="6">
        <f>IF('[1]TCE - ANEXO IV - Preencher'!K288="","",'[1]TCE - ANEXO IV - Preencher'!K288)</f>
        <v>46163</v>
      </c>
      <c r="J279" s="5" t="str">
        <f>'[1]TCE - ANEXO IV - Preencher'!L288</f>
        <v>26116062203262723000157000000000006026053555572180</v>
      </c>
      <c r="K279" s="5" t="str">
        <f>IF(F279="B",LEFT('[1]TCE - ANEXO IV - Preencher'!M288,2),IF(F279="S",LEFT('[1]TCE - ANEXO IV - Preencher'!M288,7),IF('[1]TCE - ANEXO IV - Preencher'!H288="","")))</f>
        <v>2611606</v>
      </c>
      <c r="L279" s="7">
        <f>'[1]TCE - ANEXO IV - Preencher'!N288</f>
        <v>24060.2</v>
      </c>
    </row>
    <row r="280" spans="1:12" s="8" customFormat="1" ht="19.5" customHeight="1" x14ac:dyDescent="0.2">
      <c r="A280" s="3">
        <f>IFERROR(VLOOKUP(B280,'[1]DADOS (OCULTAR)'!$Q$3:$S$136,3,0),"")</f>
        <v>9767633000447</v>
      </c>
      <c r="B280" s="4" t="str">
        <f>'[1]TCE - ANEXO IV - Preencher'!C289</f>
        <v>HOSPITAL SILVIO MAGALHÃES - CG Nº 019/2022</v>
      </c>
      <c r="C280" s="4" t="str">
        <f>'[1]TCE - ANEXO IV - Preencher'!E289</f>
        <v>5.99 - Outros Serviços de Terceiros Pessoa Jurídica</v>
      </c>
      <c r="D280" s="3">
        <f>'[1]TCE - ANEXO IV - Preencher'!F289</f>
        <v>25268391000150</v>
      </c>
      <c r="E280" s="5" t="str">
        <f>'[1]TCE - ANEXO IV - Preencher'!G289</f>
        <v>VX TELERRADIOLOGIA LTDA</v>
      </c>
      <c r="F280" s="5" t="str">
        <f>'[1]TCE - ANEXO IV - Preencher'!H289</f>
        <v>S</v>
      </c>
      <c r="G280" s="5" t="str">
        <f>'[1]TCE - ANEXO IV - Preencher'!I289</f>
        <v>S</v>
      </c>
      <c r="H280" s="5" t="str">
        <f>'[1]TCE - ANEXO IV - Preencher'!J289</f>
        <v>971</v>
      </c>
      <c r="I280" s="6">
        <f>IF('[1]TCE - ANEXO IV - Preencher'!K289="","",'[1]TCE - ANEXO IV - Preencher'!K289)</f>
        <v>46150</v>
      </c>
      <c r="J280" s="5" t="str">
        <f>'[1]TCE - ANEXO IV - Preencher'!L289</f>
        <v>31448052225268391000150000000000097126050787496667</v>
      </c>
      <c r="K280" s="5" t="str">
        <f>IF(F280="B",LEFT('[1]TCE - ANEXO IV - Preencher'!M289,2),IF(F280="S",LEFT('[1]TCE - ANEXO IV - Preencher'!M289,7),IF('[1]TCE - ANEXO IV - Preencher'!H289="","")))</f>
        <v>2610004</v>
      </c>
      <c r="L280" s="7">
        <f>'[1]TCE - ANEXO IV - Preencher'!N289</f>
        <v>46352</v>
      </c>
    </row>
    <row r="281" spans="1:12" s="8" customFormat="1" ht="19.5" customHeight="1" x14ac:dyDescent="0.2">
      <c r="A281" s="3">
        <f>IFERROR(VLOOKUP(B281,'[1]DADOS (OCULTAR)'!$Q$3:$S$136,3,0),"")</f>
        <v>9767633000447</v>
      </c>
      <c r="B281" s="4" t="str">
        <f>'[1]TCE - ANEXO IV - Preencher'!C290</f>
        <v>HOSPITAL SILVIO MAGALHÃES - CG Nº 019/2022</v>
      </c>
      <c r="C281" s="4" t="str">
        <f>'[1]TCE - ANEXO IV - Preencher'!E290</f>
        <v>5.10 - Detetização/Tratamento de Resíduos e Afins</v>
      </c>
      <c r="D281" s="3">
        <f>'[1]TCE - ANEXO IV - Preencher'!F290</f>
        <v>11863530000180</v>
      </c>
      <c r="E281" s="5" t="str">
        <f>'[1]TCE - ANEXO IV - Preencher'!G290</f>
        <v>BRASCON GESTAO AMBIENTAL</v>
      </c>
      <c r="F281" s="5" t="str">
        <f>'[1]TCE - ANEXO IV - Preencher'!H290</f>
        <v>S</v>
      </c>
      <c r="G281" s="5" t="str">
        <f>'[1]TCE - ANEXO IV - Preencher'!I290</f>
        <v>S</v>
      </c>
      <c r="H281" s="5" t="str">
        <f>'[1]TCE - ANEXO IV - Preencher'!J290</f>
        <v>293674</v>
      </c>
      <c r="I281" s="6">
        <f>IF('[1]TCE - ANEXO IV - Preencher'!K290="","",'[1]TCE - ANEXO IV - Preencher'!K290)</f>
        <v>46148</v>
      </c>
      <c r="J281" s="5" t="str">
        <f>'[1]TCE - ANEXO IV - Preencher'!L290</f>
        <v>ZPNCZ8CJI</v>
      </c>
      <c r="K281" s="5" t="str">
        <f>IF(F281="B",LEFT('[1]TCE - ANEXO IV - Preencher'!M290,2),IF(F281="S",LEFT('[1]TCE - ANEXO IV - Preencher'!M290,7),IF('[1]TCE - ANEXO IV - Preencher'!H290="","")))</f>
        <v>2611309</v>
      </c>
      <c r="L281" s="7">
        <f>'[1]TCE - ANEXO IV - Preencher'!N290</f>
        <v>22418.76</v>
      </c>
    </row>
    <row r="282" spans="1:12" s="8" customFormat="1" ht="19.5" customHeight="1" x14ac:dyDescent="0.2">
      <c r="A282" s="3">
        <f>IFERROR(VLOOKUP(B282,'[1]DADOS (OCULTAR)'!$Q$3:$S$136,3,0),"")</f>
        <v>9767633000447</v>
      </c>
      <c r="B282" s="4" t="str">
        <f>'[1]TCE - ANEXO IV - Preencher'!C291</f>
        <v>HOSPITAL SILVIO MAGALHÃES - CG Nº 019/2022</v>
      </c>
      <c r="C282" s="4" t="str">
        <f>'[1]TCE - ANEXO IV - Preencher'!E291</f>
        <v>5.13 - Água e Esgoto</v>
      </c>
      <c r="D282" s="3">
        <f>'[1]TCE - ANEXO IV - Preencher'!F291</f>
        <v>32434984000105</v>
      </c>
      <c r="E282" s="5" t="str">
        <f>'[1]TCE - ANEXO IV - Preencher'!G291</f>
        <v>CS TRANSPORTE E DISTRIBUIÇÃO DE AGUA LTDA</v>
      </c>
      <c r="F282" s="5" t="str">
        <f>'[1]TCE - ANEXO IV - Preencher'!H291</f>
        <v>S</v>
      </c>
      <c r="G282" s="5" t="str">
        <f>'[1]TCE - ANEXO IV - Preencher'!I291</f>
        <v>S</v>
      </c>
      <c r="H282" s="5" t="str">
        <f>'[1]TCE - ANEXO IV - Preencher'!J291</f>
        <v>210</v>
      </c>
      <c r="I282" s="6">
        <f>IF('[1]TCE - ANEXO IV - Preencher'!K291="","",'[1]TCE - ANEXO IV - Preencher'!K291)</f>
        <v>46143</v>
      </c>
      <c r="J282" s="5" t="str">
        <f>'[1]TCE - ANEXO IV - Preencher'!L291</f>
        <v>262605324349840001055500100000021010000357709</v>
      </c>
      <c r="K282" s="5" t="str">
        <f>IF(F282="B",LEFT('[1]TCE - ANEXO IV - Preencher'!M291,2),IF(F282="S",LEFT('[1]TCE - ANEXO IV - Preencher'!M291,7),IF('[1]TCE - ANEXO IV - Preencher'!H291="","")))</f>
        <v>2610004</v>
      </c>
      <c r="L282" s="7">
        <f>'[1]TCE - ANEXO IV - Preencher'!N291</f>
        <v>58650</v>
      </c>
    </row>
    <row r="283" spans="1:12" s="8" customFormat="1" ht="19.5" customHeight="1" x14ac:dyDescent="0.2">
      <c r="A283" s="3">
        <f>IFERROR(VLOOKUP(B283,'[1]DADOS (OCULTAR)'!$Q$3:$S$136,3,0),"")</f>
        <v>9767633000447</v>
      </c>
      <c r="B283" s="4" t="str">
        <f>'[1]TCE - ANEXO IV - Preencher'!C292</f>
        <v>HOSPITAL SILVIO MAGALHÃES - CG Nº 019/2022</v>
      </c>
      <c r="C283" s="4" t="str">
        <f>'[1]TCE - ANEXO IV - Preencher'!E292</f>
        <v>5.16 - Serviços Médico-Hospitalares, Odotonlogia e Laboratoriais</v>
      </c>
      <c r="D283" s="3">
        <f>'[1]TCE - ANEXO IV - Preencher'!F292</f>
        <v>37803725000128</v>
      </c>
      <c r="E283" s="5" t="str">
        <f>'[1]TCE - ANEXO IV - Preencher'!G292</f>
        <v>PROMED ATIVIDADES MEDICAS</v>
      </c>
      <c r="F283" s="5" t="str">
        <f>'[1]TCE - ANEXO IV - Preencher'!H292</f>
        <v>S</v>
      </c>
      <c r="G283" s="5" t="str">
        <f>'[1]TCE - ANEXO IV - Preencher'!I292</f>
        <v>S</v>
      </c>
      <c r="H283" s="5" t="str">
        <f>'[1]TCE - ANEXO IV - Preencher'!J292</f>
        <v>37</v>
      </c>
      <c r="I283" s="6">
        <f>IF('[1]TCE - ANEXO IV - Preencher'!K292="","",'[1]TCE - ANEXO IV - Preencher'!K292)</f>
        <v>46160</v>
      </c>
      <c r="J283" s="5" t="str">
        <f>'[1]TCE - ANEXO IV - Preencher'!L292</f>
        <v>26116062237803725000128000000000003726058702869620</v>
      </c>
      <c r="K283" s="5" t="str">
        <f>IF(F283="B",LEFT('[1]TCE - ANEXO IV - Preencher'!M292,2),IF(F283="S",LEFT('[1]TCE - ANEXO IV - Preencher'!M292,7),IF('[1]TCE - ANEXO IV - Preencher'!H292="","")))</f>
        <v>2611606</v>
      </c>
      <c r="L283" s="7">
        <f>'[1]TCE - ANEXO IV - Preencher'!N292</f>
        <v>9551.5499999999993</v>
      </c>
    </row>
    <row r="284" spans="1:12" s="8" customFormat="1" ht="19.5" customHeight="1" x14ac:dyDescent="0.2">
      <c r="A284" s="3">
        <f>IFERROR(VLOOKUP(B284,'[1]DADOS (OCULTAR)'!$Q$3:$S$136,3,0),"")</f>
        <v>9767633000447</v>
      </c>
      <c r="B284" s="4" t="str">
        <f>'[1]TCE - ANEXO IV - Preencher'!C293</f>
        <v>HOSPITAL SILVIO MAGALHÃES - CG Nº 019/2022</v>
      </c>
      <c r="C284" s="4" t="str">
        <f>'[1]TCE - ANEXO IV - Preencher'!E293</f>
        <v>5.1 - Locação de Equipamentos Médicos-Hospitalares</v>
      </c>
      <c r="D284" s="3">
        <f>'[1]TCE - ANEXO IV - Preencher'!F293</f>
        <v>44760992000120</v>
      </c>
      <c r="E284" s="5" t="str">
        <f>'[1]TCE - ANEXO IV - Preencher'!G293</f>
        <v>MEDSERV EQUIPAMENTOS DE SERVIÇOS</v>
      </c>
      <c r="F284" s="5" t="str">
        <f>'[1]TCE - ANEXO IV - Preencher'!H293</f>
        <v>S</v>
      </c>
      <c r="G284" s="5" t="str">
        <f>'[1]TCE - ANEXO IV - Preencher'!I293</f>
        <v>N</v>
      </c>
      <c r="H284" s="5" t="str">
        <f>'[1]TCE - ANEXO IV - Preencher'!J293</f>
        <v>85</v>
      </c>
      <c r="I284" s="6">
        <f>IF('[1]TCE - ANEXO IV - Preencher'!K293="","",'[1]TCE - ANEXO IV - Preencher'!K293)</f>
        <v>46139</v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>2609600</v>
      </c>
      <c r="L284" s="7">
        <f>'[1]TCE - ANEXO IV - Preencher'!N293</f>
        <v>3100</v>
      </c>
    </row>
    <row r="285" spans="1:12" s="8" customFormat="1" ht="19.5" customHeight="1" x14ac:dyDescent="0.2">
      <c r="A285" s="3">
        <f>IFERROR(VLOOKUP(B285,'[1]DADOS (OCULTAR)'!$Q$3:$S$136,3,0),"")</f>
        <v>9767633000447</v>
      </c>
      <c r="B285" s="4" t="str">
        <f>'[1]TCE - ANEXO IV - Preencher'!C294</f>
        <v>HOSPITAL SILVIO MAGALHÃES - CG Nº 019/2022</v>
      </c>
      <c r="C285" s="4" t="str">
        <f>'[1]TCE - ANEXO IV - Preencher'!E294</f>
        <v>5.99 - Outros Serviços de Terceiros Pessoa Jurídica</v>
      </c>
      <c r="D285" s="3">
        <f>'[1]TCE - ANEXO IV - Preencher'!F294</f>
        <v>10868663000186</v>
      </c>
      <c r="E285" s="5" t="str">
        <f>'[1]TCE - ANEXO IV - Preencher'!G294</f>
        <v xml:space="preserve">ACG ADMINISTRADORA DE CARTÕES </v>
      </c>
      <c r="F285" s="5" t="str">
        <f>'[1]TCE - ANEXO IV - Preencher'!H294</f>
        <v>S</v>
      </c>
      <c r="G285" s="5" t="str">
        <f>'[1]TCE - ANEXO IV - Preencher'!I294</f>
        <v>N</v>
      </c>
      <c r="H285" s="5" t="str">
        <f>'[1]TCE - ANEXO IV - Preencher'!J294</f>
        <v xml:space="preserve">9628363 </v>
      </c>
      <c r="I285" s="6">
        <f>IF('[1]TCE - ANEXO IV - Preencher'!K294="","",'[1]TCE - ANEXO IV - Preencher'!K294)</f>
        <v>46121</v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>3550308</v>
      </c>
      <c r="L285" s="7">
        <f>'[1]TCE - ANEXO IV - Preencher'!N294</f>
        <v>9.9</v>
      </c>
    </row>
    <row r="286" spans="1:12" s="8" customFormat="1" ht="19.5" customHeight="1" x14ac:dyDescent="0.2">
      <c r="A286" s="3">
        <f>IFERROR(VLOOKUP(B286,'[1]DADOS (OCULTAR)'!$Q$3:$S$136,3,0),"")</f>
        <v>9767633000447</v>
      </c>
      <c r="B286" s="4" t="str">
        <f>'[1]TCE - ANEXO IV - Preencher'!C295</f>
        <v>HOSPITAL SILVIO MAGALHÃES - CG Nº 019/2022</v>
      </c>
      <c r="C286" s="4" t="str">
        <f>'[1]TCE - ANEXO IV - Preencher'!E295</f>
        <v>5.1 - Locação de Equipamentos Médicos-Hospitalares</v>
      </c>
      <c r="D286" s="3">
        <f>'[1]TCE - ANEXO IV - Preencher'!F295</f>
        <v>5011743000180</v>
      </c>
      <c r="E286" s="5" t="str">
        <f>'[1]TCE - ANEXO IV - Preencher'!G295</f>
        <v xml:space="preserve">ASTECH </v>
      </c>
      <c r="F286" s="5" t="str">
        <f>'[1]TCE - ANEXO IV - Preencher'!H295</f>
        <v>S</v>
      </c>
      <c r="G286" s="5" t="str">
        <f>'[1]TCE - ANEXO IV - Preencher'!I295</f>
        <v>N</v>
      </c>
      <c r="H286" s="5" t="str">
        <f>'[1]TCE - ANEXO IV - Preencher'!J295</f>
        <v>7063</v>
      </c>
      <c r="I286" s="6">
        <f>IF('[1]TCE - ANEXO IV - Preencher'!K295="","",'[1]TCE - ANEXO IV - Preencher'!K295)</f>
        <v>46118</v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>2611606</v>
      </c>
      <c r="L286" s="7">
        <f>'[1]TCE - ANEXO IV - Preencher'!N295</f>
        <v>10400</v>
      </c>
    </row>
    <row r="287" spans="1:12" s="8" customFormat="1" ht="19.5" customHeight="1" x14ac:dyDescent="0.2">
      <c r="A287" s="3">
        <f>IFERROR(VLOOKUP(B287,'[1]DADOS (OCULTAR)'!$Q$3:$S$136,3,0),"")</f>
        <v>9767633000447</v>
      </c>
      <c r="B287" s="4" t="str">
        <f>'[1]TCE - ANEXO IV - Preencher'!C296</f>
        <v>HOSPITAL SILVIO MAGALHÃES - CG Nº 019/2022</v>
      </c>
      <c r="C287" s="4" t="str">
        <f>'[1]TCE - ANEXO IV - Preencher'!E296</f>
        <v>5.5 - Reparo e Manutenção de Máquinas e Equipamentos</v>
      </c>
      <c r="D287" s="3">
        <f>'[1]TCE - ANEXO IV - Preencher'!F296</f>
        <v>24380578002041</v>
      </c>
      <c r="E287" s="5" t="str">
        <f>'[1]TCE - ANEXO IV - Preencher'!G296</f>
        <v>WHITE MARTINS GASES INDUSTRIAIS DO NORDESTE LTDA</v>
      </c>
      <c r="F287" s="5" t="str">
        <f>'[1]TCE - ANEXO IV - Preencher'!H296</f>
        <v>S</v>
      </c>
      <c r="G287" s="5" t="str">
        <f>'[1]TCE - ANEXO IV - Preencher'!I296</f>
        <v>S</v>
      </c>
      <c r="H287" s="5" t="str">
        <f>'[1]TCE - ANEXO IV - Preencher'!J296</f>
        <v>738</v>
      </c>
      <c r="I287" s="6">
        <f>IF('[1]TCE - ANEXO IV - Preencher'!K296="","",'[1]TCE - ANEXO IV - Preencher'!K296)</f>
        <v>46119</v>
      </c>
      <c r="J287" s="5" t="str">
        <f>'[1]TCE - ANEXO IV - Preencher'!L296</f>
        <v>26079011224380578002041260000000073826043549821625</v>
      </c>
      <c r="K287" s="5" t="str">
        <f>IF(F287="B",LEFT('[1]TCE - ANEXO IV - Preencher'!M296,2),IF(F287="S",LEFT('[1]TCE - ANEXO IV - Preencher'!M296,7),IF('[1]TCE - ANEXO IV - Preencher'!H296="","")))</f>
        <v>2607901</v>
      </c>
      <c r="L287" s="7">
        <f>'[1]TCE - ANEXO IV - Preencher'!N296</f>
        <v>1783.2</v>
      </c>
    </row>
    <row r="288" spans="1:12" s="8" customFormat="1" ht="19.5" customHeight="1" x14ac:dyDescent="0.2">
      <c r="A288" s="3">
        <f>IFERROR(VLOOKUP(B288,'[1]DADOS (OCULTAR)'!$Q$3:$S$136,3,0),"")</f>
        <v>9767633000447</v>
      </c>
      <c r="B288" s="4" t="str">
        <f>'[1]TCE - ANEXO IV - Preencher'!C297</f>
        <v>HOSPITAL SILVIO MAGALHÃES - CG Nº 019/2022</v>
      </c>
      <c r="C288" s="4" t="str">
        <f>'[1]TCE - ANEXO IV - Preencher'!E297</f>
        <v>5.17 - Manutenção de Software, Certificação Digital e Microfilmagem</v>
      </c>
      <c r="D288" s="3">
        <f>'[1]TCE - ANEXO IV - Preencher'!F297</f>
        <v>10891998000115</v>
      </c>
      <c r="E288" s="5" t="str">
        <f>'[1]TCE - ANEXO IV - Preencher'!G297</f>
        <v xml:space="preserve">ADVISERSIT SERVICOS EM INFORMATICA </v>
      </c>
      <c r="F288" s="5" t="str">
        <f>'[1]TCE - ANEXO IV - Preencher'!H297</f>
        <v>S</v>
      </c>
      <c r="G288" s="5" t="str">
        <f>'[1]TCE - ANEXO IV - Preencher'!I297</f>
        <v>S</v>
      </c>
      <c r="H288" s="5" t="str">
        <f>'[1]TCE - ANEXO IV - Preencher'!J297</f>
        <v>107</v>
      </c>
      <c r="I288" s="6">
        <f>IF('[1]TCE - ANEXO IV - Preencher'!K297="","",'[1]TCE - ANEXO IV - Preencher'!K297)</f>
        <v>46143</v>
      </c>
      <c r="J288" s="5" t="str">
        <f>'[1]TCE - ANEXO IV - Preencher'!L297</f>
        <v>26116062210891998000115000000000010726054421817878</v>
      </c>
      <c r="K288" s="5" t="str">
        <f>IF(F288="B",LEFT('[1]TCE - ANEXO IV - Preencher'!M297,2),IF(F288="S",LEFT('[1]TCE - ANEXO IV - Preencher'!M297,7),IF('[1]TCE - ANEXO IV - Preencher'!H297="","")))</f>
        <v>2611606</v>
      </c>
      <c r="L288" s="7">
        <f>'[1]TCE - ANEXO IV - Preencher'!N297</f>
        <v>1520.21</v>
      </c>
    </row>
    <row r="289" spans="1:12" s="8" customFormat="1" ht="19.5" customHeight="1" x14ac:dyDescent="0.2">
      <c r="A289" s="3">
        <f>IFERROR(VLOOKUP(B289,'[1]DADOS (OCULTAR)'!$Q$3:$S$136,3,0),"")</f>
        <v>9767633000447</v>
      </c>
      <c r="B289" s="4" t="str">
        <f>'[1]TCE - ANEXO IV - Preencher'!C298</f>
        <v>HOSPITAL SILVIO MAGALHÃES - CG Nº 019/2022</v>
      </c>
      <c r="C289" s="4" t="str">
        <f>'[1]TCE - ANEXO IV - Preencher'!E298</f>
        <v>5.12 - Energia Elétrica</v>
      </c>
      <c r="D289" s="3">
        <f>'[1]TCE - ANEXO IV - Preencher'!F298</f>
        <v>10835932000108</v>
      </c>
      <c r="E289" s="5" t="str">
        <f>'[1]TCE - ANEXO IV - Preencher'!G298</f>
        <v>NEOENERGIA – COMPANHIA ENERGETICA DE PERNAMBUCO</v>
      </c>
      <c r="F289" s="5" t="str">
        <f>'[1]TCE - ANEXO IV - Preencher'!H298</f>
        <v>S</v>
      </c>
      <c r="G289" s="5" t="str">
        <f>'[1]TCE - ANEXO IV - Preencher'!I298</f>
        <v>S</v>
      </c>
      <c r="H289" s="5" t="str">
        <f>'[1]TCE - ANEXO IV - Preencher'!J298</f>
        <v>412823956</v>
      </c>
      <c r="I289" s="6">
        <f>IF('[1]TCE - ANEXO IV - Preencher'!K298="","",'[1]TCE - ANEXO IV - Preencher'!K298)</f>
        <v>46165</v>
      </c>
      <c r="J289" s="5" t="str">
        <f>'[1]TCE - ANEXO IV - Preencher'!L298</f>
        <v>26260510835932000108660004128239561077281630</v>
      </c>
      <c r="K289" s="5" t="str">
        <f>IF(F289="B",LEFT('[1]TCE - ANEXO IV - Preencher'!M298,2),IF(F289="S",LEFT('[1]TCE - ANEXO IV - Preencher'!M298,7),IF('[1]TCE - ANEXO IV - Preencher'!H298="","")))</f>
        <v>2611606</v>
      </c>
      <c r="L289" s="7">
        <f>'[1]TCE - ANEXO IV - Preencher'!N298</f>
        <v>34368.86</v>
      </c>
    </row>
    <row r="290" spans="1:12" s="8" customFormat="1" ht="19.5" customHeight="1" x14ac:dyDescent="0.2">
      <c r="A290" s="3">
        <f>IFERROR(VLOOKUP(B290,'[1]DADOS (OCULTAR)'!$Q$3:$S$136,3,0),"")</f>
        <v>9767633000447</v>
      </c>
      <c r="B290" s="4" t="str">
        <f>'[1]TCE - ANEXO IV - Preencher'!C299</f>
        <v>HOSPITAL SILVIO MAGALHÃES - CG Nº 019/2022</v>
      </c>
      <c r="C290" s="4" t="str">
        <f>'[1]TCE - ANEXO IV - Preencher'!E299</f>
        <v>5.16 - Serviços Médico-Hospitalares, Odotonlogia e Laboratoriais</v>
      </c>
      <c r="D290" s="3">
        <f>'[1]TCE - ANEXO IV - Preencher'!F299</f>
        <v>43652788000123</v>
      </c>
      <c r="E290" s="5" t="str">
        <f>'[1]TCE - ANEXO IV - Preencher'!G299</f>
        <v>ARZT SAUDE LTDA</v>
      </c>
      <c r="F290" s="5" t="str">
        <f>'[1]TCE - ANEXO IV - Preencher'!H299</f>
        <v>S</v>
      </c>
      <c r="G290" s="5" t="str">
        <f>'[1]TCE - ANEXO IV - Preencher'!I299</f>
        <v>S</v>
      </c>
      <c r="H290" s="5" t="str">
        <f>'[1]TCE - ANEXO IV - Preencher'!J299</f>
        <v>182</v>
      </c>
      <c r="I290" s="6">
        <f>IF('[1]TCE - ANEXO IV - Preencher'!K299="","",'[1]TCE - ANEXO IV - Preencher'!K299)</f>
        <v>46161</v>
      </c>
      <c r="J290" s="5" t="str">
        <f>'[1]TCE - ANEXO IV - Preencher'!L299</f>
        <v>26096001243652788000123260000000018226053843669170</v>
      </c>
      <c r="K290" s="5" t="str">
        <f>IF(F290="B",LEFT('[1]TCE - ANEXO IV - Preencher'!M299,2),IF(F290="S",LEFT('[1]TCE - ANEXO IV - Preencher'!M299,7),IF('[1]TCE - ANEXO IV - Preencher'!H299="","")))</f>
        <v>2609600</v>
      </c>
      <c r="L290" s="7">
        <f>'[1]TCE - ANEXO IV - Preencher'!N299</f>
        <v>21551.55</v>
      </c>
    </row>
    <row r="291" spans="1:12" s="8" customFormat="1" ht="19.5" customHeight="1" x14ac:dyDescent="0.2">
      <c r="A291" s="3">
        <f>IFERROR(VLOOKUP(B291,'[1]DADOS (OCULTAR)'!$Q$3:$S$136,3,0),"")</f>
        <v>9767633000447</v>
      </c>
      <c r="B291" s="4" t="str">
        <f>'[1]TCE - ANEXO IV - Preencher'!C300</f>
        <v>HOSPITAL SILVIO MAGALHÃES - CG Nº 019/2022</v>
      </c>
      <c r="C291" s="4" t="str">
        <f>'[1]TCE - ANEXO IV - Preencher'!E300</f>
        <v>5.16 - Serviços Médico-Hospitalares, Odotonlogia e Laboratoriais</v>
      </c>
      <c r="D291" s="3">
        <f>'[1]TCE - ANEXO IV - Preencher'!F300</f>
        <v>55475344000149</v>
      </c>
      <c r="E291" s="5" t="str">
        <f>'[1]TCE - ANEXO IV - Preencher'!G300</f>
        <v>54607 MATHEUS GOMES DE OLIVEIRA</v>
      </c>
      <c r="F291" s="5" t="str">
        <f>'[1]TCE - ANEXO IV - Preencher'!H300</f>
        <v>S</v>
      </c>
      <c r="G291" s="5" t="str">
        <f>'[1]TCE - ANEXO IV - Preencher'!I300</f>
        <v>S</v>
      </c>
      <c r="H291" s="5" t="str">
        <f>'[1]TCE - ANEXO IV - Preencher'!J300</f>
        <v>24</v>
      </c>
      <c r="I291" s="6">
        <f>IF('[1]TCE - ANEXO IV - Preencher'!K300="","",'[1]TCE - ANEXO IV - Preencher'!K300)</f>
        <v>46153</v>
      </c>
      <c r="J291" s="5" t="str">
        <f>'[1]TCE - ANEXO IV - Preencher'!L300</f>
        <v>3843174594345</v>
      </c>
      <c r="K291" s="5" t="str">
        <f>IF(F291="B",LEFT('[1]TCE - ANEXO IV - Preencher'!M300,2),IF(F291="S",LEFT('[1]TCE - ANEXO IV - Preencher'!M300,7),IF('[1]TCE - ANEXO IV - Preencher'!H300="","")))</f>
        <v>2302503</v>
      </c>
      <c r="L291" s="7">
        <f>'[1]TCE - ANEXO IV - Preencher'!N300</f>
        <v>18480</v>
      </c>
    </row>
    <row r="292" spans="1:12" s="8" customFormat="1" ht="19.5" customHeight="1" x14ac:dyDescent="0.2">
      <c r="A292" s="3">
        <f>IFERROR(VLOOKUP(B292,'[1]DADOS (OCULTAR)'!$Q$3:$S$136,3,0),"")</f>
        <v>9767633000447</v>
      </c>
      <c r="B292" s="4" t="str">
        <f>'[1]TCE - ANEXO IV - Preencher'!C301</f>
        <v>HOSPITAL SILVIO MAGALHÃES - CG Nº 019/2022</v>
      </c>
      <c r="C292" s="4" t="str">
        <f>'[1]TCE - ANEXO IV - Preencher'!E301</f>
        <v>5.99 - Outros Serviços de Terceiros Pessoa Jurídica</v>
      </c>
      <c r="D292" s="3">
        <f>'[1]TCE - ANEXO IV - Preencher'!F301</f>
        <v>58676949000196</v>
      </c>
      <c r="E292" s="5" t="str">
        <f>'[1]TCE - ANEXO IV - Preencher'!G301</f>
        <v>M S ATIVIDADE MEDICA LTDA</v>
      </c>
      <c r="F292" s="5" t="str">
        <f>'[1]TCE - ANEXO IV - Preencher'!H301</f>
        <v>S</v>
      </c>
      <c r="G292" s="5" t="str">
        <f>'[1]TCE - ANEXO IV - Preencher'!I301</f>
        <v>S</v>
      </c>
      <c r="H292" s="5" t="str">
        <f>'[1]TCE - ANEXO IV - Preencher'!J301</f>
        <v>88</v>
      </c>
      <c r="I292" s="6">
        <f>IF('[1]TCE - ANEXO IV - Preencher'!K301="","",'[1]TCE - ANEXO IV - Preencher'!K301)</f>
        <v>46161</v>
      </c>
      <c r="J292" s="5" t="str">
        <f>'[1]TCE - ANEXO IV - Preencher'!L301</f>
        <v>2YEGH2DJ5</v>
      </c>
      <c r="K292" s="5" t="str">
        <f>IF(F292="B",LEFT('[1]TCE - ANEXO IV - Preencher'!M301,2),IF(F292="S",LEFT('[1]TCE - ANEXO IV - Preencher'!M301,7),IF('[1]TCE - ANEXO IV - Preencher'!H301="","")))</f>
        <v>2610004</v>
      </c>
      <c r="L292" s="7">
        <f>'[1]TCE - ANEXO IV - Preencher'!N301</f>
        <v>9796</v>
      </c>
    </row>
    <row r="293" spans="1:12" s="8" customFormat="1" ht="19.5" customHeight="1" x14ac:dyDescent="0.2">
      <c r="A293" s="3">
        <f>IFERROR(VLOOKUP(B293,'[1]DADOS (OCULTAR)'!$Q$3:$S$136,3,0),"")</f>
        <v>9767633000447</v>
      </c>
      <c r="B293" s="4" t="str">
        <f>'[1]TCE - ANEXO IV - Preencher'!C302</f>
        <v>HOSPITAL SILVIO MAGALHÃES - CG Nº 019/2022</v>
      </c>
      <c r="C293" s="4" t="str">
        <f>'[1]TCE - ANEXO IV - Preencher'!E302</f>
        <v>5.16 - Serviços Médico-Hospitalares, Odotonlogia e Laboratoriais</v>
      </c>
      <c r="D293" s="3">
        <f>'[1]TCE - ANEXO IV - Preencher'!F302</f>
        <v>48115494000186</v>
      </c>
      <c r="E293" s="5" t="str">
        <f>'[1]TCE - ANEXO IV - Preencher'!G302</f>
        <v>JOAO A. P. CANHOTO</v>
      </c>
      <c r="F293" s="5" t="str">
        <f>'[1]TCE - ANEXO IV - Preencher'!H302</f>
        <v>S</v>
      </c>
      <c r="G293" s="5" t="str">
        <f>'[1]TCE - ANEXO IV - Preencher'!I302</f>
        <v>S</v>
      </c>
      <c r="H293" s="5" t="str">
        <f>'[1]TCE - ANEXO IV - Preencher'!J302</f>
        <v>7</v>
      </c>
      <c r="I293" s="6">
        <f>IF('[1]TCE - ANEXO IV - Preencher'!K302="","",'[1]TCE - ANEXO IV - Preencher'!K302)</f>
        <v>46156</v>
      </c>
      <c r="J293" s="5" t="str">
        <f>'[1]TCE - ANEXO IV - Preencher'!L302</f>
        <v>26079011248115494000186260000000000726056281310925</v>
      </c>
      <c r="K293" s="5" t="str">
        <f>IF(F293="B",LEFT('[1]TCE - ANEXO IV - Preencher'!M302,2),IF(F293="S",LEFT('[1]TCE - ANEXO IV - Preencher'!M302,7),IF('[1]TCE - ANEXO IV - Preencher'!H302="","")))</f>
        <v>2607901</v>
      </c>
      <c r="L293" s="7">
        <f>'[1]TCE - ANEXO IV - Preencher'!N302</f>
        <v>30240</v>
      </c>
    </row>
    <row r="294" spans="1:12" s="8" customFormat="1" ht="19.5" customHeight="1" x14ac:dyDescent="0.2">
      <c r="A294" s="3">
        <f>IFERROR(VLOOKUP(B294,'[1]DADOS (OCULTAR)'!$Q$3:$S$136,3,0),"")</f>
        <v>9767633000447</v>
      </c>
      <c r="B294" s="4" t="str">
        <f>'[1]TCE - ANEXO IV - Preencher'!C303</f>
        <v>HOSPITAL SILVIO MAGALHÃES - CG Nº 019/2022</v>
      </c>
      <c r="C294" s="4" t="str">
        <f>'[1]TCE - ANEXO IV - Preencher'!E303</f>
        <v>5.16 - Serviços Médico-Hospitalares, Odotonlogia e Laboratoriais</v>
      </c>
      <c r="D294" s="3">
        <f>'[1]TCE - ANEXO IV - Preencher'!F303</f>
        <v>61386177000162</v>
      </c>
      <c r="E294" s="5" t="str">
        <f>'[1]TCE - ANEXO IV - Preencher'!G303</f>
        <v>PEDRO HENRIQUE VELOSO PEIXOTO SERVIÇOS MEDICOS LTDA</v>
      </c>
      <c r="F294" s="5" t="str">
        <f>'[1]TCE - ANEXO IV - Preencher'!H303</f>
        <v>S</v>
      </c>
      <c r="G294" s="5" t="str">
        <f>'[1]TCE - ANEXO IV - Preencher'!I303</f>
        <v>S</v>
      </c>
      <c r="H294" s="5" t="str">
        <f>'[1]TCE - ANEXO IV - Preencher'!J303</f>
        <v>8</v>
      </c>
      <c r="I294" s="6">
        <f>IF('[1]TCE - ANEXO IV - Preencher'!K303="","",'[1]TCE - ANEXO IV - Preencher'!K303)</f>
        <v>46155</v>
      </c>
      <c r="J294" s="5" t="str">
        <f>'[1]TCE - ANEXO IV - Preencher'!L303</f>
        <v>26116062261386177000162000000000000826051686789800</v>
      </c>
      <c r="K294" s="5" t="str">
        <f>IF(F294="B",LEFT('[1]TCE - ANEXO IV - Preencher'!M303,2),IF(F294="S",LEFT('[1]TCE - ANEXO IV - Preencher'!M303,7),IF('[1]TCE - ANEXO IV - Preencher'!H303="","")))</f>
        <v>2611606</v>
      </c>
      <c r="L294" s="7">
        <f>'[1]TCE - ANEXO IV - Preencher'!N303</f>
        <v>10560</v>
      </c>
    </row>
    <row r="295" spans="1:12" s="8" customFormat="1" ht="19.5" customHeight="1" x14ac:dyDescent="0.2">
      <c r="A295" s="3">
        <f>IFERROR(VLOOKUP(B295,'[1]DADOS (OCULTAR)'!$Q$3:$S$136,3,0),"")</f>
        <v>9767633000447</v>
      </c>
      <c r="B295" s="4" t="str">
        <f>'[1]TCE - ANEXO IV - Preencher'!C304</f>
        <v>HOSPITAL SILVIO MAGALHÃES - CG Nº 019/2022</v>
      </c>
      <c r="C295" s="4" t="str">
        <f>'[1]TCE - ANEXO IV - Preencher'!E304</f>
        <v>5.16 - Serviços Médico-Hospitalares, Odotonlogia e Laboratoriais</v>
      </c>
      <c r="D295" s="3">
        <f>'[1]TCE - ANEXO IV - Preencher'!F304</f>
        <v>65857638000199</v>
      </c>
      <c r="E295" s="5" t="str">
        <f>'[1]TCE - ANEXO IV - Preencher'!G304</f>
        <v>JOSE RONY DE ANDRADE ALVES</v>
      </c>
      <c r="F295" s="5" t="str">
        <f>'[1]TCE - ANEXO IV - Preencher'!H304</f>
        <v>S</v>
      </c>
      <c r="G295" s="5" t="str">
        <f>'[1]TCE - ANEXO IV - Preencher'!I304</f>
        <v>S</v>
      </c>
      <c r="H295" s="5" t="str">
        <f>'[1]TCE - ANEXO IV - Preencher'!J304</f>
        <v>1</v>
      </c>
      <c r="I295" s="6">
        <f>IF('[1]TCE - ANEXO IV - Preencher'!K304="","",'[1]TCE - ANEXO IV - Preencher'!K304)</f>
        <v>46156</v>
      </c>
      <c r="J295" s="5" t="str">
        <f>'[1]TCE - ANEXO IV - Preencher'!L304</f>
        <v>XSN6PDA83</v>
      </c>
      <c r="K295" s="5" t="str">
        <f>IF(F295="B",LEFT('[1]TCE - ANEXO IV - Preencher'!M304,2),IF(F295="S",LEFT('[1]TCE - ANEXO IV - Preencher'!M304,7),IF('[1]TCE - ANEXO IV - Preencher'!H304="","")))</f>
        <v>2601201</v>
      </c>
      <c r="L295" s="7">
        <f>'[1]TCE - ANEXO IV - Preencher'!N304</f>
        <v>3360</v>
      </c>
    </row>
    <row r="296" spans="1:12" s="8" customFormat="1" ht="19.5" customHeight="1" x14ac:dyDescent="0.2">
      <c r="A296" s="3">
        <f>IFERROR(VLOOKUP(B296,'[1]DADOS (OCULTAR)'!$Q$3:$S$136,3,0),"")</f>
        <v>9767633000447</v>
      </c>
      <c r="B296" s="4" t="str">
        <f>'[1]TCE - ANEXO IV - Preencher'!C305</f>
        <v>HOSPITAL SILVIO MAGALHÃES - CG Nº 019/2022</v>
      </c>
      <c r="C296" s="4" t="str">
        <f>'[1]TCE - ANEXO IV - Preencher'!E305</f>
        <v>5.16 - Serviços Médico-Hospitalares, Odotonlogia e Laboratoriais</v>
      </c>
      <c r="D296" s="3">
        <f>'[1]TCE - ANEXO IV - Preencher'!F305</f>
        <v>53459127000130</v>
      </c>
      <c r="E296" s="5" t="str">
        <f>'[1]TCE - ANEXO IV - Preencher'!G305</f>
        <v>LUCAS VINICIUS PEREIRA DA CRUZ MATIAS LINHARES LTDA</v>
      </c>
      <c r="F296" s="5" t="str">
        <f>'[1]TCE - ANEXO IV - Preencher'!H305</f>
        <v>S</v>
      </c>
      <c r="G296" s="5" t="str">
        <f>'[1]TCE - ANEXO IV - Preencher'!I305</f>
        <v>S</v>
      </c>
      <c r="H296" s="5" t="str">
        <f>'[1]TCE - ANEXO IV - Preencher'!J305</f>
        <v>50</v>
      </c>
      <c r="I296" s="6">
        <f>IF('[1]TCE - ANEXO IV - Preencher'!K305="","",'[1]TCE - ANEXO IV - Preencher'!K305)</f>
        <v>46154</v>
      </c>
      <c r="J296" s="5" t="str">
        <f>'[1]TCE - ANEXO IV - Preencher'!L305</f>
        <v>4160088825727</v>
      </c>
      <c r="K296" s="5" t="str">
        <f>IF(F296="B",LEFT('[1]TCE - ANEXO IV - Preencher'!M305,2),IF(F296="S",LEFT('[1]TCE - ANEXO IV - Preencher'!M305,7),IF('[1]TCE - ANEXO IV - Preencher'!H305="","")))</f>
        <v>2310605</v>
      </c>
      <c r="L296" s="7">
        <f>'[1]TCE - ANEXO IV - Preencher'!N305</f>
        <v>13200</v>
      </c>
    </row>
    <row r="297" spans="1:12" s="8" customFormat="1" ht="19.5" customHeight="1" x14ac:dyDescent="0.2">
      <c r="A297" s="3">
        <f>IFERROR(VLOOKUP(B297,'[1]DADOS (OCULTAR)'!$Q$3:$S$136,3,0),"")</f>
        <v>9767633000447</v>
      </c>
      <c r="B297" s="4" t="str">
        <f>'[1]TCE - ANEXO IV - Preencher'!C306</f>
        <v>HOSPITAL SILVIO MAGALHÃES - CG Nº 019/2022</v>
      </c>
      <c r="C297" s="4" t="str">
        <f>'[1]TCE - ANEXO IV - Preencher'!E306</f>
        <v>5.16 - Serviços Médico-Hospitalares, Odotonlogia e Laboratoriais</v>
      </c>
      <c r="D297" s="3">
        <f>'[1]TCE - ANEXO IV - Preencher'!F306</f>
        <v>48817601000118</v>
      </c>
      <c r="E297" s="5" t="str">
        <f>'[1]TCE - ANEXO IV - Preencher'!G306</f>
        <v>MASTERMED PE II GESTAO MEDICA LTDA</v>
      </c>
      <c r="F297" s="5" t="str">
        <f>'[1]TCE - ANEXO IV - Preencher'!H306</f>
        <v>S</v>
      </c>
      <c r="G297" s="5" t="str">
        <f>'[1]TCE - ANEXO IV - Preencher'!I306</f>
        <v>S</v>
      </c>
      <c r="H297" s="5" t="str">
        <f>'[1]TCE - ANEXO IV - Preencher'!J306</f>
        <v>1391</v>
      </c>
      <c r="I297" s="6">
        <f>IF('[1]TCE - ANEXO IV - Preencher'!K306="","",'[1]TCE - ANEXO IV - Preencher'!K306)</f>
        <v>46161</v>
      </c>
      <c r="J297" s="5" t="str">
        <f>'[1]TCE - ANEXO IV - Preencher'!L306</f>
        <v>26096001248817601000118260000000139126057053798066</v>
      </c>
      <c r="K297" s="5" t="str">
        <f>IF(F297="B",LEFT('[1]TCE - ANEXO IV - Preencher'!M306,2),IF(F297="S",LEFT('[1]TCE - ANEXO IV - Preencher'!M306,7),IF('[1]TCE - ANEXO IV - Preencher'!H306="","")))</f>
        <v>2609600</v>
      </c>
      <c r="L297" s="7">
        <f>'[1]TCE - ANEXO IV - Preencher'!N306</f>
        <v>30551.55</v>
      </c>
    </row>
    <row r="298" spans="1:12" s="8" customFormat="1" ht="19.5" customHeight="1" x14ac:dyDescent="0.2">
      <c r="A298" s="3">
        <f>IFERROR(VLOOKUP(B298,'[1]DADOS (OCULTAR)'!$Q$3:$S$136,3,0),"")</f>
        <v>9767633000447</v>
      </c>
      <c r="B298" s="4" t="str">
        <f>'[1]TCE - ANEXO IV - Preencher'!C307</f>
        <v>HOSPITAL SILVIO MAGALHÃES - CG Nº 019/2022</v>
      </c>
      <c r="C298" s="4" t="str">
        <f>'[1]TCE - ANEXO IV - Preencher'!E307</f>
        <v>5.16 - Serviços Médico-Hospitalares, Odotonlogia e Laboratoriais</v>
      </c>
      <c r="D298" s="3">
        <f>'[1]TCE - ANEXO IV - Preencher'!F307</f>
        <v>37209729000182</v>
      </c>
      <c r="E298" s="5" t="str">
        <f>'[1]TCE - ANEXO IV - Preencher'!G307</f>
        <v>EVANY PRISCILA LEMOS DA SILVA CIRURGIA GERAL</v>
      </c>
      <c r="F298" s="5" t="str">
        <f>'[1]TCE - ANEXO IV - Preencher'!H307</f>
        <v>S</v>
      </c>
      <c r="G298" s="5" t="str">
        <f>'[1]TCE - ANEXO IV - Preencher'!I307</f>
        <v>S</v>
      </c>
      <c r="H298" s="5" t="str">
        <f>'[1]TCE - ANEXO IV - Preencher'!J307</f>
        <v>115</v>
      </c>
      <c r="I298" s="6">
        <f>IF('[1]TCE - ANEXO IV - Preencher'!K307="","",'[1]TCE - ANEXO IV - Preencher'!K307)</f>
        <v>46161</v>
      </c>
      <c r="J298" s="5" t="str">
        <f>'[1]TCE - ANEXO IV - Preencher'!L307</f>
        <v>EJ43H63E4</v>
      </c>
      <c r="K298" s="5" t="str">
        <f>IF(F298="B",LEFT('[1]TCE - ANEXO IV - Preencher'!M307,2),IF(F298="S",LEFT('[1]TCE - ANEXO IV - Preencher'!M307,7),IF('[1]TCE - ANEXO IV - Preencher'!H307="","")))</f>
        <v>2613701</v>
      </c>
      <c r="L298" s="7">
        <f>'[1]TCE - ANEXO IV - Preencher'!N307</f>
        <v>14617.7</v>
      </c>
    </row>
    <row r="299" spans="1:12" s="8" customFormat="1" ht="19.5" customHeight="1" x14ac:dyDescent="0.2">
      <c r="A299" s="3">
        <f>IFERROR(VLOOKUP(B299,'[1]DADOS (OCULTAR)'!$Q$3:$S$136,3,0),"")</f>
        <v>9767633000447</v>
      </c>
      <c r="B299" s="4" t="str">
        <f>'[1]TCE - ANEXO IV - Preencher'!C308</f>
        <v>HOSPITAL SILVIO MAGALHÃES - CG Nº 019/2022</v>
      </c>
      <c r="C299" s="4" t="str">
        <f>'[1]TCE - ANEXO IV - Preencher'!E308</f>
        <v>5.1 - Locação de Equipamentos Médicos-Hospitalares</v>
      </c>
      <c r="D299" s="3">
        <f>'[1]TCE - ANEXO IV - Preencher'!F308</f>
        <v>34689895000135</v>
      </c>
      <c r="E299" s="5" t="str">
        <f>'[1]TCE - ANEXO IV - Preencher'!G308</f>
        <v>MEGATECH</v>
      </c>
      <c r="F299" s="5" t="str">
        <f>'[1]TCE - ANEXO IV - Preencher'!H308</f>
        <v>S</v>
      </c>
      <c r="G299" s="5" t="str">
        <f>'[1]TCE - ANEXO IV - Preencher'!I308</f>
        <v>S</v>
      </c>
      <c r="H299" s="5" t="str">
        <f>'[1]TCE - ANEXO IV - Preencher'!J308</f>
        <v>2</v>
      </c>
      <c r="I299" s="6">
        <f>IF('[1]TCE - ANEXO IV - Preencher'!K308="","",'[1]TCE - ANEXO IV - Preencher'!K308)</f>
        <v>46146</v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>2604007</v>
      </c>
      <c r="L299" s="7">
        <f>'[1]TCE - ANEXO IV - Preencher'!N308</f>
        <v>12000</v>
      </c>
    </row>
    <row r="300" spans="1:12" s="8" customFormat="1" ht="19.5" customHeight="1" x14ac:dyDescent="0.2">
      <c r="A300" s="3">
        <f>IFERROR(VLOOKUP(B300,'[1]DADOS (OCULTAR)'!$Q$3:$S$136,3,0),"")</f>
        <v>9767633000447</v>
      </c>
      <c r="B300" s="4" t="str">
        <f>'[1]TCE - ANEXO IV - Preencher'!C309</f>
        <v>HOSPITAL SILVIO MAGALHÃES - CG Nº 019/2022</v>
      </c>
      <c r="C300" s="4" t="str">
        <f>'[1]TCE - ANEXO IV - Preencher'!E309</f>
        <v>5.99 - Outros Serviços de Terceiros Pessoa Jurídica</v>
      </c>
      <c r="D300" s="3">
        <f>'[1]TCE - ANEXO IV - Preencher'!F309</f>
        <v>37381902000125</v>
      </c>
      <c r="E300" s="5" t="str">
        <f>'[1]TCE - ANEXO IV - Preencher'!G309</f>
        <v>RENAPSI</v>
      </c>
      <c r="F300" s="5" t="str">
        <f>'[1]TCE - ANEXO IV - Preencher'!H309</f>
        <v>S</v>
      </c>
      <c r="G300" s="5" t="str">
        <f>'[1]TCE - ANEXO IV - Preencher'!I309</f>
        <v>S</v>
      </c>
      <c r="H300" s="5" t="str">
        <f>'[1]TCE - ANEXO IV - Preencher'!J309</f>
        <v>137492</v>
      </c>
      <c r="I300" s="6">
        <f>IF('[1]TCE - ANEXO IV - Preencher'!K309="","",'[1]TCE - ANEXO IV - Preencher'!K309)</f>
        <v>46120</v>
      </c>
      <c r="J300" s="5" t="str">
        <f>'[1]TCE - ANEXO IV - Preencher'!L309</f>
        <v>B2FA63883</v>
      </c>
      <c r="K300" s="5" t="str">
        <f>IF(F300="B",LEFT('[1]TCE - ANEXO IV - Preencher'!M309,2),IF(F300="S",LEFT('[1]TCE - ANEXO IV - Preencher'!M309,7),IF('[1]TCE - ANEXO IV - Preencher'!H309="","")))</f>
        <v>5300108</v>
      </c>
      <c r="L300" s="7">
        <f>'[1]TCE - ANEXO IV - Preencher'!N309</f>
        <v>2400</v>
      </c>
    </row>
    <row r="301" spans="1:12" s="8" customFormat="1" ht="19.5" customHeight="1" x14ac:dyDescent="0.2">
      <c r="A301" s="3">
        <f>IFERROR(VLOOKUP(B301,'[1]DADOS (OCULTAR)'!$Q$3:$S$136,3,0),"")</f>
        <v>9767633000447</v>
      </c>
      <c r="B301" s="4" t="str">
        <f>'[1]TCE - ANEXO IV - Preencher'!C310</f>
        <v>HOSPITAL SILVIO MAGALHÃES - CG Nº 019/2022</v>
      </c>
      <c r="C301" s="4" t="str">
        <f>'[1]TCE - ANEXO IV - Preencher'!E310</f>
        <v>5.3 - Locação de Máquinas e Equipamentos</v>
      </c>
      <c r="D301" s="3">
        <f>'[1]TCE - ANEXO IV - Preencher'!F310</f>
        <v>19533734000164</v>
      </c>
      <c r="E301" s="5" t="str">
        <f>'[1]TCE - ANEXO IV - Preencher'!G310</f>
        <v>ALEXSANDRA DE GUSMÃO NERES</v>
      </c>
      <c r="F301" s="5" t="str">
        <f>'[1]TCE - ANEXO IV - Preencher'!H310</f>
        <v>S</v>
      </c>
      <c r="G301" s="5" t="str">
        <f>'[1]TCE - ANEXO IV - Preencher'!I310</f>
        <v>S</v>
      </c>
      <c r="H301" s="5" t="str">
        <f>'[1]TCE - ANEXO IV - Preencher'!J310</f>
        <v>1275</v>
      </c>
      <c r="I301" s="6">
        <f>IF('[1]TCE - ANEXO IV - Preencher'!K310="","",'[1]TCE - ANEXO IV - Preencher'!K310)</f>
        <v>46155</v>
      </c>
      <c r="J301" s="5" t="str">
        <f>'[1]TCE - ANEXO IV - Preencher'!L310</f>
        <v>26116062219533734000164000000000127526059069113677</v>
      </c>
      <c r="K301" s="5" t="str">
        <f>IF(F301="B",LEFT('[1]TCE - ANEXO IV - Preencher'!M310,2),IF(F301="S",LEFT('[1]TCE - ANEXO IV - Preencher'!M310,7),IF('[1]TCE - ANEXO IV - Preencher'!H310="","")))</f>
        <v>2611606</v>
      </c>
      <c r="L301" s="7">
        <f>'[1]TCE - ANEXO IV - Preencher'!N310</f>
        <v>9326.7900000000009</v>
      </c>
    </row>
    <row r="302" spans="1:12" s="8" customFormat="1" ht="19.5" customHeight="1" x14ac:dyDescent="0.2">
      <c r="A302" s="3">
        <f>IFERROR(VLOOKUP(B302,'[1]DADOS (OCULTAR)'!$Q$3:$S$136,3,0),"")</f>
        <v>9767633000447</v>
      </c>
      <c r="B302" s="4" t="str">
        <f>'[1]TCE - ANEXO IV - Preencher'!C311</f>
        <v>HOSPITAL SILVIO MAGALHÃES - CG Nº 019/2022</v>
      </c>
      <c r="C302" s="4" t="str">
        <f>'[1]TCE - ANEXO IV - Preencher'!E311</f>
        <v>5.23 - Limpeza e Conservação</v>
      </c>
      <c r="D302" s="3">
        <f>'[1]TCE - ANEXO IV - Preencher'!F311</f>
        <v>9863853000121</v>
      </c>
      <c r="E302" s="5" t="str">
        <f>'[1]TCE - ANEXO IV - Preencher'!G311</f>
        <v>SOSERVI SOCIEDADE DE SERVICOS GERAIS LTDA</v>
      </c>
      <c r="F302" s="5" t="str">
        <f>'[1]TCE - ANEXO IV - Preencher'!H311</f>
        <v>S</v>
      </c>
      <c r="G302" s="5" t="str">
        <f>'[1]TCE - ANEXO IV - Preencher'!I311</f>
        <v>S</v>
      </c>
      <c r="H302" s="5" t="str">
        <f>'[1]TCE - ANEXO IV - Preencher'!J311</f>
        <v>2906</v>
      </c>
      <c r="I302" s="6">
        <f>IF('[1]TCE - ANEXO IV - Preencher'!K311="","",'[1]TCE - ANEXO IV - Preencher'!K311)</f>
        <v>46148</v>
      </c>
      <c r="J302" s="5" t="str">
        <f>'[1]TCE - ANEXO IV - Preencher'!L311</f>
        <v>26096001209863853000121260000000290626052537429799</v>
      </c>
      <c r="K302" s="5" t="str">
        <f>IF(F302="B",LEFT('[1]TCE - ANEXO IV - Preencher'!M311,2),IF(F302="S",LEFT('[1]TCE - ANEXO IV - Preencher'!M311,7),IF('[1]TCE - ANEXO IV - Preencher'!H311="","")))</f>
        <v>2609600</v>
      </c>
      <c r="L302" s="7">
        <f>'[1]TCE - ANEXO IV - Preencher'!N311</f>
        <v>321250.02</v>
      </c>
    </row>
    <row r="303" spans="1:12" s="8" customFormat="1" ht="19.5" customHeight="1" x14ac:dyDescent="0.2">
      <c r="A303" s="3">
        <f>IFERROR(VLOOKUP(B303,'[1]DADOS (OCULTAR)'!$Q$3:$S$136,3,0),"")</f>
        <v>9767633000447</v>
      </c>
      <c r="B303" s="4" t="str">
        <f>'[1]TCE - ANEXO IV - Preencher'!C312</f>
        <v>HOSPITAL SILVIO MAGALHÃES - CG Nº 019/2022</v>
      </c>
      <c r="C303" s="4" t="str">
        <f>'[1]TCE - ANEXO IV - Preencher'!E312</f>
        <v>5.1 - Locação de Equipamentos Médicos-Hospitalares</v>
      </c>
      <c r="D303" s="3">
        <f>'[1]TCE - ANEXO IV - Preencher'!F312</f>
        <v>17921890000177</v>
      </c>
      <c r="E303" s="5" t="str">
        <f>'[1]TCE - ANEXO IV - Preencher'!G312</f>
        <v>ALMEDIC PRODUTOS E SERVICOS MEDICOS EIRELI</v>
      </c>
      <c r="F303" s="5" t="str">
        <f>'[1]TCE - ANEXO IV - Preencher'!H312</f>
        <v>S</v>
      </c>
      <c r="G303" s="5" t="str">
        <f>'[1]TCE - ANEXO IV - Preencher'!I312</f>
        <v>N</v>
      </c>
      <c r="H303" s="5" t="str">
        <f>'[1]TCE - ANEXO IV - Preencher'!J312</f>
        <v>4471</v>
      </c>
      <c r="I303" s="6">
        <f>IF('[1]TCE - ANEXO IV - Preencher'!K312="","",'[1]TCE - ANEXO IV - Preencher'!K312)</f>
        <v>46142</v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>3550308</v>
      </c>
      <c r="L303" s="7">
        <f>'[1]TCE - ANEXO IV - Preencher'!N312</f>
        <v>3000</v>
      </c>
    </row>
    <row r="304" spans="1:12" s="8" customFormat="1" ht="19.5" customHeight="1" x14ac:dyDescent="0.2">
      <c r="A304" s="3">
        <f>IFERROR(VLOOKUP(B304,'[1]DADOS (OCULTAR)'!$Q$3:$S$136,3,0),"")</f>
        <v>9767633000447</v>
      </c>
      <c r="B304" s="4" t="str">
        <f>'[1]TCE - ANEXO IV - Preencher'!C313</f>
        <v>HOSPITAL SILVIO MAGALHÃES - CG Nº 019/2022</v>
      </c>
      <c r="C304" s="4" t="str">
        <f>'[1]TCE - ANEXO IV - Preencher'!E313</f>
        <v>5.99 - Outros Serviços de Terceiros Pessoa Jurídica</v>
      </c>
      <c r="D304" s="3">
        <f>'[1]TCE - ANEXO IV - Preencher'!F313</f>
        <v>9491424000170</v>
      </c>
      <c r="E304" s="5" t="str">
        <f>'[1]TCE - ANEXO IV - Preencher'!G313</f>
        <v>CENTRO MEDICO SANTA PAULA LTDA</v>
      </c>
      <c r="F304" s="5" t="str">
        <f>'[1]TCE - ANEXO IV - Preencher'!H313</f>
        <v>S</v>
      </c>
      <c r="G304" s="5" t="str">
        <f>'[1]TCE - ANEXO IV - Preencher'!I313</f>
        <v>S</v>
      </c>
      <c r="H304" s="5" t="str">
        <f>'[1]TCE - ANEXO IV - Preencher'!J313</f>
        <v>4119</v>
      </c>
      <c r="I304" s="6">
        <f>IF('[1]TCE - ANEXO IV - Preencher'!K313="","",'[1]TCE - ANEXO IV - Preencher'!K313)</f>
        <v>46154</v>
      </c>
      <c r="J304" s="5" t="str">
        <f>'[1]TCE - ANEXO IV - Preencher'!L313</f>
        <v>5M7R5UHXF</v>
      </c>
      <c r="K304" s="5" t="str">
        <f>IF(F304="B",LEFT('[1]TCE - ANEXO IV - Preencher'!M313,2),IF(F304="S",LEFT('[1]TCE - ANEXO IV - Preencher'!M313,7),IF('[1]TCE - ANEXO IV - Preencher'!H313="","")))</f>
        <v>2610004</v>
      </c>
      <c r="L304" s="7">
        <f>'[1]TCE - ANEXO IV - Preencher'!N313</f>
        <v>82</v>
      </c>
    </row>
    <row r="305" spans="1:12" s="8" customFormat="1" ht="19.5" customHeight="1" x14ac:dyDescent="0.2">
      <c r="A305" s="3">
        <f>IFERROR(VLOOKUP(B305,'[1]DADOS (OCULTAR)'!$Q$3:$S$136,3,0),"")</f>
        <v>9767633000447</v>
      </c>
      <c r="B305" s="4" t="str">
        <f>'[1]TCE - ANEXO IV - Preencher'!C314</f>
        <v>HOSPITAL SILVIO MAGALHÃES - CG Nº 019/2022</v>
      </c>
      <c r="C305" s="4" t="str">
        <f>'[1]TCE - ANEXO IV - Preencher'!E314</f>
        <v>5.5 - Reparo e Manutenção de Máquinas e Equipamentos</v>
      </c>
      <c r="D305" s="3">
        <f>'[1]TCE - ANEXO IV - Preencher'!F314</f>
        <v>7146768000117</v>
      </c>
      <c r="E305" s="5" t="str">
        <f>'[1]TCE - ANEXO IV - Preencher'!G314</f>
        <v xml:space="preserve">SERV IMAGEM NORDESTE </v>
      </c>
      <c r="F305" s="5" t="str">
        <f>'[1]TCE - ANEXO IV - Preencher'!H314</f>
        <v>S</v>
      </c>
      <c r="G305" s="5" t="str">
        <f>'[1]TCE - ANEXO IV - Preencher'!I314</f>
        <v>S</v>
      </c>
      <c r="H305" s="5" t="str">
        <f>'[1]TCE - ANEXO IV - Preencher'!J314</f>
        <v>361</v>
      </c>
      <c r="I305" s="6">
        <f>IF('[1]TCE - ANEXO IV - Preencher'!K314="","",'[1]TCE - ANEXO IV - Preencher'!K314)</f>
        <v>46153</v>
      </c>
      <c r="J305" s="5" t="str">
        <f>'[1]TCE - ANEXO IV - Preencher'!L314</f>
        <v>26079011207146768000117260000000036126055781931308</v>
      </c>
      <c r="K305" s="5" t="str">
        <f>IF(F305="B",LEFT('[1]TCE - ANEXO IV - Preencher'!M314,2),IF(F305="S",LEFT('[1]TCE - ANEXO IV - Preencher'!M314,7),IF('[1]TCE - ANEXO IV - Preencher'!H314="","")))</f>
        <v>2607901</v>
      </c>
      <c r="L305" s="7">
        <f>'[1]TCE - ANEXO IV - Preencher'!N314</f>
        <v>2200</v>
      </c>
    </row>
    <row r="306" spans="1:12" s="8" customFormat="1" ht="19.5" customHeight="1" x14ac:dyDescent="0.2">
      <c r="A306" s="3">
        <f>IFERROR(VLOOKUP(B306,'[1]DADOS (OCULTAR)'!$Q$3:$S$136,3,0),"")</f>
        <v>9767633000447</v>
      </c>
      <c r="B306" s="4" t="str">
        <f>'[1]TCE - ANEXO IV - Preencher'!C315</f>
        <v>HOSPITAL SILVIO MAGALHÃES - CG Nº 019/2022</v>
      </c>
      <c r="C306" s="4" t="str">
        <f>'[1]TCE - ANEXO IV - Preencher'!E315</f>
        <v>5.16 - Serviços Médico-Hospitalares, Odotonlogia e Laboratoriais</v>
      </c>
      <c r="D306" s="3">
        <f>'[1]TCE - ANEXO IV - Preencher'!F315</f>
        <v>2593984000197</v>
      </c>
      <c r="E306" s="5" t="str">
        <f>'[1]TCE - ANEXO IV - Preencher'!G315</f>
        <v>COOPSERSA COOPERATIVA DE PROF. DE SERV. DE SAU. PE LTDA</v>
      </c>
      <c r="F306" s="5" t="str">
        <f>'[1]TCE - ANEXO IV - Preencher'!H315</f>
        <v>S</v>
      </c>
      <c r="G306" s="5" t="str">
        <f>'[1]TCE - ANEXO IV - Preencher'!I315</f>
        <v>S</v>
      </c>
      <c r="H306" s="5" t="str">
        <f>'[1]TCE - ANEXO IV - Preencher'!J315</f>
        <v>2454</v>
      </c>
      <c r="I306" s="6">
        <f>IF('[1]TCE - ANEXO IV - Preencher'!K315="","",'[1]TCE - ANEXO IV - Preencher'!K315)</f>
        <v>46153</v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>2611606</v>
      </c>
      <c r="L306" s="7">
        <f>'[1]TCE - ANEXO IV - Preencher'!N315</f>
        <v>7113.6</v>
      </c>
    </row>
    <row r="307" spans="1:12" s="8" customFormat="1" ht="19.5" customHeight="1" x14ac:dyDescent="0.2">
      <c r="A307" s="3">
        <f>IFERROR(VLOOKUP(B307,'[1]DADOS (OCULTAR)'!$Q$3:$S$136,3,0),"")</f>
        <v>9767633000447</v>
      </c>
      <c r="B307" s="4" t="str">
        <f>'[1]TCE - ANEXO IV - Preencher'!C316</f>
        <v>HOSPITAL SILVIO MAGALHÃES - CG Nº 019/2022</v>
      </c>
      <c r="C307" s="4" t="str">
        <f>'[1]TCE - ANEXO IV - Preencher'!E316</f>
        <v>5.16 - Serviços Médico-Hospitalares, Odotonlogia e Laboratoriais</v>
      </c>
      <c r="D307" s="3">
        <f>'[1]TCE - ANEXO IV - Preencher'!F316</f>
        <v>4290489000134</v>
      </c>
      <c r="E307" s="5" t="str">
        <f>'[1]TCE - ANEXO IV - Preencher'!G316</f>
        <v xml:space="preserve">CLINICA DE DIALISE DO CABO LTDA </v>
      </c>
      <c r="F307" s="5" t="str">
        <f>'[1]TCE - ANEXO IV - Preencher'!H316</f>
        <v>S</v>
      </c>
      <c r="G307" s="5" t="str">
        <f>'[1]TCE - ANEXO IV - Preencher'!I316</f>
        <v>S</v>
      </c>
      <c r="H307" s="5" t="str">
        <f>'[1]TCE - ANEXO IV - Preencher'!J316</f>
        <v>63</v>
      </c>
      <c r="I307" s="6">
        <f>IF('[1]TCE - ANEXO IV - Preencher'!K316="","",'[1]TCE - ANEXO IV - Preencher'!K316)</f>
        <v>46155</v>
      </c>
      <c r="J307" s="5" t="str">
        <f>'[1]TCE - ANEXO IV - Preencher'!L316</f>
        <v>26029021204290489000134260000000006326050584245665</v>
      </c>
      <c r="K307" s="5" t="str">
        <f>IF(F307="B",LEFT('[1]TCE - ANEXO IV - Preencher'!M316,2),IF(F307="S",LEFT('[1]TCE - ANEXO IV - Preencher'!M316,7),IF('[1]TCE - ANEXO IV - Preencher'!H316="","")))</f>
        <v>2602902</v>
      </c>
      <c r="L307" s="7">
        <f>'[1]TCE - ANEXO IV - Preencher'!N316</f>
        <v>67170</v>
      </c>
    </row>
    <row r="308" spans="1:12" s="8" customFormat="1" ht="19.5" customHeight="1" x14ac:dyDescent="0.2">
      <c r="A308" s="3">
        <f>IFERROR(VLOOKUP(B308,'[1]DADOS (OCULTAR)'!$Q$3:$S$136,3,0),"")</f>
        <v>9767633000447</v>
      </c>
      <c r="B308" s="4" t="str">
        <f>'[1]TCE - ANEXO IV - Preencher'!C317</f>
        <v>HOSPITAL SILVIO MAGALHÃES - CG Nº 019/2022</v>
      </c>
      <c r="C308" s="4" t="str">
        <f>'[1]TCE - ANEXO IV - Preencher'!E317</f>
        <v>5.16 - Serviços Médico-Hospitalares, Odotonlogia e Laboratoriais</v>
      </c>
      <c r="D308" s="3">
        <f>'[1]TCE - ANEXO IV - Preencher'!F317</f>
        <v>55478140000161</v>
      </c>
      <c r="E308" s="5" t="str">
        <f>'[1]TCE - ANEXO IV - Preencher'!G317</f>
        <v>DAY CLINIC SOLUÇÕES</v>
      </c>
      <c r="F308" s="5" t="str">
        <f>'[1]TCE - ANEXO IV - Preencher'!H317</f>
        <v>S</v>
      </c>
      <c r="G308" s="5" t="str">
        <f>'[1]TCE - ANEXO IV - Preencher'!I317</f>
        <v>S</v>
      </c>
      <c r="H308" s="5" t="str">
        <f>'[1]TCE - ANEXO IV - Preencher'!J317</f>
        <v>26</v>
      </c>
      <c r="I308" s="6">
        <f>IF('[1]TCE - ANEXO IV - Preencher'!K317="","",'[1]TCE - ANEXO IV - Preencher'!K317)</f>
        <v>46154</v>
      </c>
      <c r="J308" s="5" t="str">
        <f>'[1]TCE - ANEXO IV - Preencher'!L317</f>
        <v>26116062255478140000161000000000002626054211636860</v>
      </c>
      <c r="K308" s="5" t="str">
        <f>IF(F308="B",LEFT('[1]TCE - ANEXO IV - Preencher'!M317,2),IF(F308="S",LEFT('[1]TCE - ANEXO IV - Preencher'!M317,7),IF('[1]TCE - ANEXO IV - Preencher'!H317="","")))</f>
        <v>2611606</v>
      </c>
      <c r="L308" s="7">
        <f>'[1]TCE - ANEXO IV - Preencher'!N317</f>
        <v>10560</v>
      </c>
    </row>
    <row r="309" spans="1:12" s="8" customFormat="1" ht="19.5" customHeight="1" x14ac:dyDescent="0.2">
      <c r="A309" s="3">
        <f>IFERROR(VLOOKUP(B309,'[1]DADOS (OCULTAR)'!$Q$3:$S$136,3,0),"")</f>
        <v>9767633000447</v>
      </c>
      <c r="B309" s="4" t="str">
        <f>'[1]TCE - ANEXO IV - Preencher'!C318</f>
        <v>HOSPITAL SILVIO MAGALHÃES - CG Nº 019/2022</v>
      </c>
      <c r="C309" s="4" t="str">
        <f>'[1]TCE - ANEXO IV - Preencher'!E318</f>
        <v>5.99 - Outros Serviços de Terceiros Pessoa Jurídica</v>
      </c>
      <c r="D309" s="3">
        <f>'[1]TCE - ANEXO IV - Preencher'!F318</f>
        <v>55519661000110</v>
      </c>
      <c r="E309" s="5" t="str">
        <f>'[1]TCE - ANEXO IV - Preencher'!G318</f>
        <v>DR. BRUNO MELO SERVIÇOS</v>
      </c>
      <c r="F309" s="5" t="str">
        <f>'[1]TCE - ANEXO IV - Preencher'!H318</f>
        <v>S</v>
      </c>
      <c r="G309" s="5" t="str">
        <f>'[1]TCE - ANEXO IV - Preencher'!I318</f>
        <v>S</v>
      </c>
      <c r="H309" s="5" t="str">
        <f>'[1]TCE - ANEXO IV - Preencher'!J318</f>
        <v>12</v>
      </c>
      <c r="I309" s="6">
        <f>IF('[1]TCE - ANEXO IV - Preencher'!K318="","",'[1]TCE - ANEXO IV - Preencher'!K318)</f>
        <v>46160</v>
      </c>
      <c r="J309" s="5" t="str">
        <f>'[1]TCE - ANEXO IV - Preencher'!L318</f>
        <v>26034541255519661000110260000000001226057150299741</v>
      </c>
      <c r="K309" s="5" t="str">
        <f>IF(F309="B",LEFT('[1]TCE - ANEXO IV - Preencher'!M318,2),IF(F309="S",LEFT('[1]TCE - ANEXO IV - Preencher'!M318,7),IF('[1]TCE - ANEXO IV - Preencher'!H318="","")))</f>
        <v>2603454</v>
      </c>
      <c r="L309" s="7">
        <f>'[1]TCE - ANEXO IV - Preencher'!N318</f>
        <v>320</v>
      </c>
    </row>
    <row r="310" spans="1:12" s="8" customFormat="1" ht="19.5" customHeight="1" x14ac:dyDescent="0.2">
      <c r="A310" s="3">
        <f>IFERROR(VLOOKUP(B310,'[1]DADOS (OCULTAR)'!$Q$3:$S$136,3,0),"")</f>
        <v>9767633000447</v>
      </c>
      <c r="B310" s="4" t="str">
        <f>'[1]TCE - ANEXO IV - Preencher'!C319</f>
        <v>HOSPITAL SILVIO MAGALHÃES - CG Nº 019/2022</v>
      </c>
      <c r="C310" s="4" t="str">
        <f>'[1]TCE - ANEXO IV - Preencher'!E319</f>
        <v>5.1 - Locação de Equipamentos Médicos-Hospitalares</v>
      </c>
      <c r="D310" s="3">
        <f>'[1]TCE - ANEXO IV - Preencher'!F319</f>
        <v>24380578002041</v>
      </c>
      <c r="E310" s="5" t="str">
        <f>'[1]TCE - ANEXO IV - Preencher'!G319</f>
        <v>WHITE MARTINS GASES INDUSTRIAIS DO NORDESTE LTDA</v>
      </c>
      <c r="F310" s="5" t="str">
        <f>'[1]TCE - ANEXO IV - Preencher'!H319</f>
        <v>S</v>
      </c>
      <c r="G310" s="5" t="str">
        <f>'[1]TCE - ANEXO IV - Preencher'!I319</f>
        <v>N</v>
      </c>
      <c r="H310" s="5" t="str">
        <f>'[1]TCE - ANEXO IV - Preencher'!J319</f>
        <v>100354731</v>
      </c>
      <c r="I310" s="6">
        <f>IF('[1]TCE - ANEXO IV - Preencher'!K319="","",'[1]TCE - ANEXO IV - Preencher'!K319)</f>
        <v>46120</v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>2607901</v>
      </c>
      <c r="L310" s="7">
        <f>'[1]TCE - ANEXO IV - Preencher'!N319</f>
        <v>29189.68</v>
      </c>
    </row>
    <row r="311" spans="1:12" s="8" customFormat="1" ht="19.5" customHeight="1" x14ac:dyDescent="0.2">
      <c r="A311" s="3">
        <f>IFERROR(VLOOKUP(B311,'[1]DADOS (OCULTAR)'!$Q$3:$S$136,3,0),"")</f>
        <v>9767633000447</v>
      </c>
      <c r="B311" s="4" t="str">
        <f>'[1]TCE - ANEXO IV - Preencher'!C320</f>
        <v>HOSPITAL SILVIO MAGALHÃES - CG Nº 019/2022</v>
      </c>
      <c r="C311" s="4" t="str">
        <f>'[1]TCE - ANEXO IV - Preencher'!E320</f>
        <v xml:space="preserve">5.7 - Reparo e Manutenção de Bens Movéis de Outras Naturezas </v>
      </c>
      <c r="D311" s="3">
        <f>'[1]TCE - ANEXO IV - Preencher'!F320</f>
        <v>26081685000131</v>
      </c>
      <c r="E311" s="5" t="str">
        <f>'[1]TCE - ANEXO IV - Preencher'!G320</f>
        <v>CG REFRIGERAÇÕES LTDA</v>
      </c>
      <c r="F311" s="5" t="str">
        <f>'[1]TCE - ANEXO IV - Preencher'!H320</f>
        <v>S</v>
      </c>
      <c r="G311" s="5" t="str">
        <f>'[1]TCE - ANEXO IV - Preencher'!I320</f>
        <v>S</v>
      </c>
      <c r="H311" s="5" t="str">
        <f>'[1]TCE - ANEXO IV - Preencher'!J320</f>
        <v>173</v>
      </c>
      <c r="I311" s="6">
        <f>IF('[1]TCE - ANEXO IV - Preencher'!K320="","",'[1]TCE - ANEXO IV - Preencher'!K320)</f>
        <v>46147</v>
      </c>
      <c r="J311" s="5" t="str">
        <f>'[1]TCE - ANEXO IV - Preencher'!L320</f>
        <v>26116062226081685000131000000000017326054876565754</v>
      </c>
      <c r="K311" s="5" t="str">
        <f>IF(F311="B",LEFT('[1]TCE - ANEXO IV - Preencher'!M320,2),IF(F311="S",LEFT('[1]TCE - ANEXO IV - Preencher'!M320,7),IF('[1]TCE - ANEXO IV - Preencher'!H320="","")))</f>
        <v>2611606</v>
      </c>
      <c r="L311" s="7">
        <f>'[1]TCE - ANEXO IV - Preencher'!N320</f>
        <v>21510</v>
      </c>
    </row>
    <row r="312" spans="1:12" s="8" customFormat="1" ht="19.5" customHeight="1" x14ac:dyDescent="0.2">
      <c r="A312" s="3">
        <f>IFERROR(VLOOKUP(B312,'[1]DADOS (OCULTAR)'!$Q$3:$S$136,3,0),"")</f>
        <v>9767633000447</v>
      </c>
      <c r="B312" s="4" t="str">
        <f>'[1]TCE - ANEXO IV - Preencher'!C321</f>
        <v>HOSPITAL SILVIO MAGALHÃES - CG Nº 019/2022</v>
      </c>
      <c r="C312" s="4" t="str">
        <f>'[1]TCE - ANEXO IV - Preencher'!E321</f>
        <v>5.16 - Serviços Médico-Hospitalares, Odotonlogia e Laboratoriais</v>
      </c>
      <c r="D312" s="3">
        <f>'[1]TCE - ANEXO IV - Preencher'!F321</f>
        <v>47133742000159</v>
      </c>
      <c r="E312" s="5" t="str">
        <f>'[1]TCE - ANEXO IV - Preencher'!G321</f>
        <v xml:space="preserve">GF SERVICOS MEDICOS </v>
      </c>
      <c r="F312" s="5" t="str">
        <f>'[1]TCE - ANEXO IV - Preencher'!H321</f>
        <v>S</v>
      </c>
      <c r="G312" s="5" t="str">
        <f>'[1]TCE - ANEXO IV - Preencher'!I321</f>
        <v>S</v>
      </c>
      <c r="H312" s="5" t="str">
        <f>'[1]TCE - ANEXO IV - Preencher'!J321</f>
        <v>37</v>
      </c>
      <c r="I312" s="6">
        <f>IF('[1]TCE - ANEXO IV - Preencher'!K321="","",'[1]TCE - ANEXO IV - Preencher'!K321)</f>
        <v>46162</v>
      </c>
      <c r="J312" s="5" t="str">
        <f>'[1]TCE - ANEXO IV - Preencher'!L321</f>
        <v>26116062247133742000159000000000003726054130151703</v>
      </c>
      <c r="K312" s="5" t="str">
        <f>IF(F312="B",LEFT('[1]TCE - ANEXO IV - Preencher'!M321,2),IF(F312="S",LEFT('[1]TCE - ANEXO IV - Preencher'!M321,7),IF('[1]TCE - ANEXO IV - Preencher'!H321="","")))</f>
        <v>2611606</v>
      </c>
      <c r="L312" s="7">
        <f>'[1]TCE - ANEXO IV - Preencher'!N321</f>
        <v>13200</v>
      </c>
    </row>
    <row r="313" spans="1:12" s="8" customFormat="1" ht="19.5" customHeight="1" x14ac:dyDescent="0.2">
      <c r="A313" s="3">
        <f>IFERROR(VLOOKUP(B313,'[1]DADOS (OCULTAR)'!$Q$3:$S$136,3,0),"")</f>
        <v>9767633000447</v>
      </c>
      <c r="B313" s="4" t="str">
        <f>'[1]TCE - ANEXO IV - Preencher'!C322</f>
        <v>HOSPITAL SILVIO MAGALHÃES - CG Nº 019/2022</v>
      </c>
      <c r="C313" s="4" t="str">
        <f>'[1]TCE - ANEXO IV - Preencher'!E322</f>
        <v>5.16 - Serviços Médico-Hospitalares, Odotonlogia e Laboratoriais</v>
      </c>
      <c r="D313" s="3">
        <f>'[1]TCE - ANEXO IV - Preencher'!F322</f>
        <v>2319347000127</v>
      </c>
      <c r="E313" s="5" t="str">
        <f>'[1]TCE - ANEXO IV - Preencher'!G322</f>
        <v>CLINICA GALINDO MIRANDA LTDA</v>
      </c>
      <c r="F313" s="5" t="str">
        <f>'[1]TCE - ANEXO IV - Preencher'!H322</f>
        <v>S</v>
      </c>
      <c r="G313" s="5" t="str">
        <f>'[1]TCE - ANEXO IV - Preencher'!I322</f>
        <v>S</v>
      </c>
      <c r="H313" s="5" t="str">
        <f>'[1]TCE - ANEXO IV - Preencher'!J322</f>
        <v>67</v>
      </c>
      <c r="I313" s="6">
        <f>IF('[1]TCE - ANEXO IV - Preencher'!K322="","",'[1]TCE - ANEXO IV - Preencher'!K322)</f>
        <v>46160</v>
      </c>
      <c r="J313" s="5" t="str">
        <f>'[1]TCE - ANEXO IV - Preencher'!L322</f>
        <v>26116062202319347000127000000000006726057427819426</v>
      </c>
      <c r="K313" s="5" t="str">
        <f>IF(F313="B",LEFT('[1]TCE - ANEXO IV - Preencher'!M322,2),IF(F313="S",LEFT('[1]TCE - ANEXO IV - Preencher'!M322,7),IF('[1]TCE - ANEXO IV - Preencher'!H322="","")))</f>
        <v>2611606</v>
      </c>
      <c r="L313" s="7">
        <f>'[1]TCE - ANEXO IV - Preencher'!N322</f>
        <v>6495.4</v>
      </c>
    </row>
    <row r="314" spans="1:12" s="8" customFormat="1" ht="19.5" customHeight="1" x14ac:dyDescent="0.2">
      <c r="A314" s="3">
        <f>IFERROR(VLOOKUP(B314,'[1]DADOS (OCULTAR)'!$Q$3:$S$136,3,0),"")</f>
        <v>9767633000447</v>
      </c>
      <c r="B314" s="4" t="str">
        <f>'[1]TCE - ANEXO IV - Preencher'!C323</f>
        <v>HOSPITAL SILVIO MAGALHÃES - CG Nº 019/2022</v>
      </c>
      <c r="C314" s="4" t="str">
        <f>'[1]TCE - ANEXO IV - Preencher'!E323</f>
        <v>5.16 - Serviços Médico-Hospitalares, Odotonlogia e Laboratoriais</v>
      </c>
      <c r="D314" s="3">
        <f>'[1]TCE - ANEXO IV - Preencher'!F323</f>
        <v>61689643000189</v>
      </c>
      <c r="E314" s="5" t="str">
        <f>'[1]TCE - ANEXO IV - Preencher'!G323</f>
        <v>SC SERVICOS MEDICOS SS</v>
      </c>
      <c r="F314" s="5" t="str">
        <f>'[1]TCE - ANEXO IV - Preencher'!H323</f>
        <v>S</v>
      </c>
      <c r="G314" s="5" t="str">
        <f>'[1]TCE - ANEXO IV - Preencher'!I323</f>
        <v>S</v>
      </c>
      <c r="H314" s="5" t="str">
        <f>'[1]TCE - ANEXO IV - Preencher'!J323</f>
        <v>24</v>
      </c>
      <c r="I314" s="6">
        <f>IF('[1]TCE - ANEXO IV - Preencher'!K323="","",'[1]TCE - ANEXO IV - Preencher'!K323)</f>
        <v>46155</v>
      </c>
      <c r="J314" s="5" t="str">
        <f>'[1]TCE - ANEXO IV - Preencher'!L323</f>
        <v>23042851261689643000189000000000002426057104020847</v>
      </c>
      <c r="K314" s="5" t="str">
        <f>IF(F314="B",LEFT('[1]TCE - ANEXO IV - Preencher'!M323,2),IF(F314="S",LEFT('[1]TCE - ANEXO IV - Preencher'!M323,7),IF('[1]TCE - ANEXO IV - Preencher'!H323="","")))</f>
        <v>2304285</v>
      </c>
      <c r="L314" s="7">
        <f>'[1]TCE - ANEXO IV - Preencher'!N323</f>
        <v>5760</v>
      </c>
    </row>
    <row r="315" spans="1:12" s="8" customFormat="1" ht="19.5" customHeight="1" x14ac:dyDescent="0.2">
      <c r="A315" s="3">
        <f>IFERROR(VLOOKUP(B315,'[1]DADOS (OCULTAR)'!$Q$3:$S$136,3,0),"")</f>
        <v>9767633000447</v>
      </c>
      <c r="B315" s="4" t="str">
        <f>'[1]TCE - ANEXO IV - Preencher'!C324</f>
        <v>HOSPITAL SILVIO MAGALHÃES - CG Nº 019/2022</v>
      </c>
      <c r="C315" s="4" t="str">
        <f>'[1]TCE - ANEXO IV - Preencher'!E324</f>
        <v>5.16 - Serviços Médico-Hospitalares, Odotonlogia e Laboratoriais</v>
      </c>
      <c r="D315" s="3">
        <f>'[1]TCE - ANEXO IV - Preencher'!F324</f>
        <v>52908412000128</v>
      </c>
      <c r="E315" s="5" t="str">
        <f>'[1]TCE - ANEXO IV - Preencher'!G324</f>
        <v>LAIO DE MENDONÇA V. ALVES COUTINHO SERVIÇOS MEDICOS</v>
      </c>
      <c r="F315" s="5" t="str">
        <f>'[1]TCE - ANEXO IV - Preencher'!H324</f>
        <v>S</v>
      </c>
      <c r="G315" s="5" t="str">
        <f>'[1]TCE - ANEXO IV - Preencher'!I324</f>
        <v>S</v>
      </c>
      <c r="H315" s="5" t="str">
        <f>'[1]TCE - ANEXO IV - Preencher'!J324</f>
        <v>32</v>
      </c>
      <c r="I315" s="6">
        <f>IF('[1]TCE - ANEXO IV - Preencher'!K324="","",'[1]TCE - ANEXO IV - Preencher'!K324)</f>
        <v>46160</v>
      </c>
      <c r="J315" s="5" t="str">
        <f>'[1]TCE - ANEXO IV - Preencher'!L324</f>
        <v>635831680</v>
      </c>
      <c r="K315" s="5" t="str">
        <f>IF(F315="B",LEFT('[1]TCE - ANEXO IV - Preencher'!M324,2),IF(F315="S",LEFT('[1]TCE - ANEXO IV - Preencher'!M324,7),IF('[1]TCE - ANEXO IV - Preencher'!H324="","")))</f>
        <v>2304400</v>
      </c>
      <c r="L315" s="7">
        <f>'[1]TCE - ANEXO IV - Preencher'!N324</f>
        <v>6495.4</v>
      </c>
    </row>
    <row r="316" spans="1:12" s="8" customFormat="1" ht="19.5" customHeight="1" x14ac:dyDescent="0.2">
      <c r="A316" s="3">
        <f>IFERROR(VLOOKUP(B316,'[1]DADOS (OCULTAR)'!$Q$3:$S$136,3,0),"")</f>
        <v>9767633000447</v>
      </c>
      <c r="B316" s="4" t="str">
        <f>'[1]TCE - ANEXO IV - Preencher'!C325</f>
        <v>HOSPITAL SILVIO MAGALHÃES - CG Nº 019/2022</v>
      </c>
      <c r="C316" s="4" t="str">
        <f>'[1]TCE - ANEXO IV - Preencher'!E325</f>
        <v>5.16 - Serviços Médico-Hospitalares, Odotonlogia e Laboratoriais</v>
      </c>
      <c r="D316" s="3">
        <f>'[1]TCE - ANEXO IV - Preencher'!F325</f>
        <v>39267077000168</v>
      </c>
      <c r="E316" s="5" t="str">
        <f>'[1]TCE - ANEXO IV - Preencher'!G325</f>
        <v>ORTHOPRIME CLINIC LTDA</v>
      </c>
      <c r="F316" s="5" t="str">
        <f>'[1]TCE - ANEXO IV - Preencher'!H325</f>
        <v>S</v>
      </c>
      <c r="G316" s="5" t="str">
        <f>'[1]TCE - ANEXO IV - Preencher'!I325</f>
        <v>S</v>
      </c>
      <c r="H316" s="5" t="str">
        <f>'[1]TCE - ANEXO IV - Preencher'!J325</f>
        <v>29</v>
      </c>
      <c r="I316" s="6">
        <f>IF('[1]TCE - ANEXO IV - Preencher'!K325="","",'[1]TCE - ANEXO IV - Preencher'!K325)</f>
        <v>46156</v>
      </c>
      <c r="J316" s="5" t="str">
        <f>'[1]TCE - ANEXO IV - Preencher'!L325</f>
        <v>K2CMK8TD</v>
      </c>
      <c r="K316" s="5" t="str">
        <f>IF(F316="B",LEFT('[1]TCE - ANEXO IV - Preencher'!M325,2),IF(F316="S",LEFT('[1]TCE - ANEXO IV - Preencher'!M325,7),IF('[1]TCE - ANEXO IV - Preencher'!H325="","")))</f>
        <v>2610004</v>
      </c>
      <c r="L316" s="7">
        <f>'[1]TCE - ANEXO IV - Preencher'!N325</f>
        <v>9743.1</v>
      </c>
    </row>
    <row r="317" spans="1:12" s="8" customFormat="1" ht="19.5" customHeight="1" x14ac:dyDescent="0.2">
      <c r="A317" s="3">
        <f>IFERROR(VLOOKUP(B317,'[1]DADOS (OCULTAR)'!$Q$3:$S$136,3,0),"")</f>
        <v>9767633000447</v>
      </c>
      <c r="B317" s="4" t="str">
        <f>'[1]TCE - ANEXO IV - Preencher'!C326</f>
        <v>HOSPITAL SILVIO MAGALHÃES - CG Nº 019/2022</v>
      </c>
      <c r="C317" s="4" t="str">
        <f>'[1]TCE - ANEXO IV - Preencher'!E326</f>
        <v>5.16 - Serviços Médico-Hospitalares, Odotonlogia e Laboratoriais</v>
      </c>
      <c r="D317" s="3">
        <f>'[1]TCE - ANEXO IV - Preencher'!F326</f>
        <v>36451033000103</v>
      </c>
      <c r="E317" s="5" t="str">
        <f>'[1]TCE - ANEXO IV - Preencher'!G326</f>
        <v>VILARINA E MOURA SERVICOS DE SAUDE LTDA</v>
      </c>
      <c r="F317" s="5" t="str">
        <f>'[1]TCE - ANEXO IV - Preencher'!H326</f>
        <v>S</v>
      </c>
      <c r="G317" s="5" t="str">
        <f>'[1]TCE - ANEXO IV - Preencher'!I326</f>
        <v>S</v>
      </c>
      <c r="H317" s="5" t="str">
        <f>'[1]TCE - ANEXO IV - Preencher'!J326</f>
        <v>16</v>
      </c>
      <c r="I317" s="6">
        <f>IF('[1]TCE - ANEXO IV - Preencher'!K326="","",'[1]TCE - ANEXO IV - Preencher'!K326)</f>
        <v>46160</v>
      </c>
      <c r="J317" s="5" t="str">
        <f>'[1]TCE - ANEXO IV - Preencher'!L326</f>
        <v>26116062236451033000103000000000001626053967646180</v>
      </c>
      <c r="K317" s="5" t="str">
        <f>IF(F317="B",LEFT('[1]TCE - ANEXO IV - Preencher'!M326,2),IF(F317="S",LEFT('[1]TCE - ANEXO IV - Preencher'!M326,7),IF('[1]TCE - ANEXO IV - Preencher'!H326="","")))</f>
        <v>2611606</v>
      </c>
      <c r="L317" s="7">
        <f>'[1]TCE - ANEXO IV - Preencher'!N326</f>
        <v>26212.400000000001</v>
      </c>
    </row>
    <row r="318" spans="1:12" s="8" customFormat="1" ht="19.5" customHeight="1" x14ac:dyDescent="0.2">
      <c r="A318" s="3">
        <f>IFERROR(VLOOKUP(B318,'[1]DADOS (OCULTAR)'!$Q$3:$S$136,3,0),"")</f>
        <v>9767633000447</v>
      </c>
      <c r="B318" s="4" t="str">
        <f>'[1]TCE - ANEXO IV - Preencher'!C327</f>
        <v>HOSPITAL SILVIO MAGALHÃES - CG Nº 019/2022</v>
      </c>
      <c r="C318" s="4" t="str">
        <f>'[1]TCE - ANEXO IV - Preencher'!E327</f>
        <v>5.99 - Outros Serviços de Terceiros Pessoa Jurídica</v>
      </c>
      <c r="D318" s="3">
        <f>'[1]TCE - ANEXO IV - Preencher'!F327</f>
        <v>2414180000183</v>
      </c>
      <c r="E318" s="5" t="str">
        <f>'[1]TCE - ANEXO IV - Preencher'!G327</f>
        <v>CLINICA SAO LUCAS DOS SANTOS LTDA</v>
      </c>
      <c r="F318" s="5" t="str">
        <f>'[1]TCE - ANEXO IV - Preencher'!H327</f>
        <v>S</v>
      </c>
      <c r="G318" s="5" t="str">
        <f>'[1]TCE - ANEXO IV - Preencher'!I327</f>
        <v>S</v>
      </c>
      <c r="H318" s="5" t="str">
        <f>'[1]TCE - ANEXO IV - Preencher'!J327</f>
        <v>34631</v>
      </c>
      <c r="I318" s="6">
        <f>IF('[1]TCE - ANEXO IV - Preencher'!K327="","",'[1]TCE - ANEXO IV - Preencher'!K327)</f>
        <v>46147</v>
      </c>
      <c r="J318" s="5" t="str">
        <f>'[1]TCE - ANEXO IV - Preencher'!L327</f>
        <v>7NUP9SGK7</v>
      </c>
      <c r="K318" s="5" t="str">
        <f>IF(F318="B",LEFT('[1]TCE - ANEXO IV - Preencher'!M327,2),IF(F318="S",LEFT('[1]TCE - ANEXO IV - Preencher'!M327,7),IF('[1]TCE - ANEXO IV - Preencher'!H327="","")))</f>
        <v>2610004</v>
      </c>
      <c r="L318" s="7">
        <f>'[1]TCE - ANEXO IV - Preencher'!N327</f>
        <v>6710</v>
      </c>
    </row>
    <row r="319" spans="1:12" s="8" customFormat="1" ht="19.5" customHeight="1" x14ac:dyDescent="0.2">
      <c r="A319" s="3">
        <f>IFERROR(VLOOKUP(B319,'[1]DADOS (OCULTAR)'!$Q$3:$S$136,3,0),"")</f>
        <v>9767633000447</v>
      </c>
      <c r="B319" s="4" t="str">
        <f>'[1]TCE - ANEXO IV - Preencher'!C328</f>
        <v>HOSPITAL SILVIO MAGALHÃES - CG Nº 019/2022</v>
      </c>
      <c r="C319" s="4" t="str">
        <f>'[1]TCE - ANEXO IV - Preencher'!E328</f>
        <v>5.16 - Serviços Médico-Hospitalares, Odotonlogia e Laboratoriais</v>
      </c>
      <c r="D319" s="3">
        <f>'[1]TCE - ANEXO IV - Preencher'!F328</f>
        <v>27018606000100</v>
      </c>
      <c r="E319" s="5" t="str">
        <f>'[1]TCE - ANEXO IV - Preencher'!G328</f>
        <v>HEALTH SERVICOS MEDICOS LTDA</v>
      </c>
      <c r="F319" s="5" t="str">
        <f>'[1]TCE - ANEXO IV - Preencher'!H328</f>
        <v>S</v>
      </c>
      <c r="G319" s="5" t="str">
        <f>'[1]TCE - ANEXO IV - Preencher'!I328</f>
        <v>S</v>
      </c>
      <c r="H319" s="5" t="str">
        <f>'[1]TCE - ANEXO IV - Preencher'!J328</f>
        <v>9</v>
      </c>
      <c r="I319" s="6">
        <f>IF('[1]TCE - ANEXO IV - Preencher'!K328="","",'[1]TCE - ANEXO IV - Preencher'!K328)</f>
        <v>46160</v>
      </c>
      <c r="J319" s="5" t="str">
        <f>'[1]TCE - ANEXO IV - Preencher'!L328</f>
        <v>2408102222701860600010000000000000926050344444621</v>
      </c>
      <c r="K319" s="5" t="str">
        <f>IF(F319="B",LEFT('[1]TCE - ANEXO IV - Preencher'!M328,2),IF(F319="S",LEFT('[1]TCE - ANEXO IV - Preencher'!M328,7),IF('[1]TCE - ANEXO IV - Preencher'!H328="","")))</f>
        <v>2408102</v>
      </c>
      <c r="L319" s="7">
        <f>'[1]TCE - ANEXO IV - Preencher'!N328</f>
        <v>12735.4</v>
      </c>
    </row>
    <row r="320" spans="1:12" s="8" customFormat="1" ht="19.5" customHeight="1" x14ac:dyDescent="0.2">
      <c r="A320" s="3">
        <f>IFERROR(VLOOKUP(B320,'[1]DADOS (OCULTAR)'!$Q$3:$S$136,3,0),"")</f>
        <v>9767633000447</v>
      </c>
      <c r="B320" s="4" t="str">
        <f>'[1]TCE - ANEXO IV - Preencher'!C329</f>
        <v>HOSPITAL SILVIO MAGALHÃES - CG Nº 019/2022</v>
      </c>
      <c r="C320" s="4" t="str">
        <f>'[1]TCE - ANEXO IV - Preencher'!E329</f>
        <v>5.16 - Serviços Médico-Hospitalares, Odotonlogia e Laboratoriais</v>
      </c>
      <c r="D320" s="3">
        <f>'[1]TCE - ANEXO IV - Preencher'!F329</f>
        <v>52952647000117</v>
      </c>
      <c r="E320" s="5" t="str">
        <f>'[1]TCE - ANEXO IV - Preencher'!G329</f>
        <v>FERNANDO FREIRE SOARES SERVICOS MEDICOS</v>
      </c>
      <c r="F320" s="5" t="str">
        <f>'[1]TCE - ANEXO IV - Preencher'!H329</f>
        <v>S</v>
      </c>
      <c r="G320" s="5" t="str">
        <f>'[1]TCE - ANEXO IV - Preencher'!I329</f>
        <v>S</v>
      </c>
      <c r="H320" s="5" t="str">
        <f>'[1]TCE - ANEXO IV - Preencher'!J329</f>
        <v>77</v>
      </c>
      <c r="I320" s="6">
        <f>IF('[1]TCE - ANEXO IV - Preencher'!K329="","",'[1]TCE - ANEXO IV - Preencher'!K329)</f>
        <v>46161</v>
      </c>
      <c r="J320" s="5" t="str">
        <f>'[1]TCE - ANEXO IV - Preencher'!L329</f>
        <v>666264469</v>
      </c>
      <c r="K320" s="5" t="str">
        <f>IF(F320="B",LEFT('[1]TCE - ANEXO IV - Preencher'!M329,2),IF(F320="S",LEFT('[1]TCE - ANEXO IV - Preencher'!M329,7),IF('[1]TCE - ANEXO IV - Preencher'!H329="","")))</f>
        <v>2304400</v>
      </c>
      <c r="L320" s="7">
        <f>'[1]TCE - ANEXO IV - Preencher'!N329</f>
        <v>22733.9</v>
      </c>
    </row>
    <row r="321" spans="1:12" s="8" customFormat="1" ht="19.5" customHeight="1" x14ac:dyDescent="0.2">
      <c r="A321" s="3">
        <f>IFERROR(VLOOKUP(B321,'[1]DADOS (OCULTAR)'!$Q$3:$S$136,3,0),"")</f>
        <v>9767633000447</v>
      </c>
      <c r="B321" s="4" t="str">
        <f>'[1]TCE - ANEXO IV - Preencher'!C330</f>
        <v>HOSPITAL SILVIO MAGALHÃES - CG Nº 019/2022</v>
      </c>
      <c r="C321" s="4" t="str">
        <f>'[1]TCE - ANEXO IV - Preencher'!E330</f>
        <v>5.16 - Serviços Médico-Hospitalares, Odotonlogia e Laboratoriais</v>
      </c>
      <c r="D321" s="3">
        <f>'[1]TCE - ANEXO IV - Preencher'!F330</f>
        <v>59370801000191</v>
      </c>
      <c r="E321" s="5" t="str">
        <f>'[1]TCE - ANEXO IV - Preencher'!G330</f>
        <v>ESDRAS OLIVEIRA SERVIÇOS</v>
      </c>
      <c r="F321" s="5" t="str">
        <f>'[1]TCE - ANEXO IV - Preencher'!H330</f>
        <v>S</v>
      </c>
      <c r="G321" s="5" t="str">
        <f>'[1]TCE - ANEXO IV - Preencher'!I330</f>
        <v>S</v>
      </c>
      <c r="H321" s="5" t="str">
        <f>'[1]TCE - ANEXO IV - Preencher'!J330</f>
        <v>1000029</v>
      </c>
      <c r="I321" s="6">
        <f>IF('[1]TCE - ANEXO IV - Preencher'!K330="","",'[1]TCE - ANEXO IV - Preencher'!K330)</f>
        <v>46155</v>
      </c>
      <c r="J321" s="5" t="str">
        <f>'[1]TCE - ANEXO IV - Preencher'!L330</f>
        <v>ZUYZ4SSPJ</v>
      </c>
      <c r="K321" s="5" t="str">
        <f>IF(F321="B",LEFT('[1]TCE - ANEXO IV - Preencher'!M330,2),IF(F321="S",LEFT('[1]TCE - ANEXO IV - Preencher'!M330,7),IF('[1]TCE - ANEXO IV - Preencher'!H330="","")))</f>
        <v>2507507</v>
      </c>
      <c r="L321" s="7">
        <f>'[1]TCE - ANEXO IV - Preencher'!N330</f>
        <v>21840</v>
      </c>
    </row>
    <row r="322" spans="1:12" s="8" customFormat="1" ht="19.5" customHeight="1" x14ac:dyDescent="0.2">
      <c r="A322" s="3">
        <f>IFERROR(VLOOKUP(B322,'[1]DADOS (OCULTAR)'!$Q$3:$S$136,3,0),"")</f>
        <v>9767633000447</v>
      </c>
      <c r="B322" s="4" t="str">
        <f>'[1]TCE - ANEXO IV - Preencher'!C331</f>
        <v>HOSPITAL SILVIO MAGALHÃES - CG Nº 019/2022</v>
      </c>
      <c r="C322" s="4" t="str">
        <f>'[1]TCE - ANEXO IV - Preencher'!E331</f>
        <v>5.16 - Serviços Médico-Hospitalares, Odotonlogia e Laboratoriais</v>
      </c>
      <c r="D322" s="3">
        <f>'[1]TCE - ANEXO IV - Preencher'!F331</f>
        <v>48817601000118</v>
      </c>
      <c r="E322" s="5" t="str">
        <f>'[1]TCE - ANEXO IV - Preencher'!G331</f>
        <v>MASTERMED PE II GESTAO MEDICA LTDA</v>
      </c>
      <c r="F322" s="5" t="str">
        <f>'[1]TCE - ANEXO IV - Preencher'!H331</f>
        <v>S</v>
      </c>
      <c r="G322" s="5" t="str">
        <f>'[1]TCE - ANEXO IV - Preencher'!I331</f>
        <v>S</v>
      </c>
      <c r="H322" s="5" t="str">
        <f>'[1]TCE - ANEXO IV - Preencher'!J331</f>
        <v>1386</v>
      </c>
      <c r="I322" s="6">
        <f>IF('[1]TCE - ANEXO IV - Preencher'!K331="","",'[1]TCE - ANEXO IV - Preencher'!K331)</f>
        <v>46160</v>
      </c>
      <c r="J322" s="5" t="str">
        <f>'[1]TCE - ANEXO IV - Preencher'!L331</f>
        <v>26096001248817601000118260000000138626056051091116</v>
      </c>
      <c r="K322" s="5" t="str">
        <f>IF(F322="B",LEFT('[1]TCE - ANEXO IV - Preencher'!M331,2),IF(F322="S",LEFT('[1]TCE - ANEXO IV - Preencher'!M331,7),IF('[1]TCE - ANEXO IV - Preencher'!H331="","")))</f>
        <v>2609600</v>
      </c>
      <c r="L322" s="7">
        <f>'[1]TCE - ANEXO IV - Preencher'!N331</f>
        <v>16800</v>
      </c>
    </row>
    <row r="323" spans="1:12" s="8" customFormat="1" ht="19.5" customHeight="1" x14ac:dyDescent="0.2">
      <c r="A323" s="3">
        <f>IFERROR(VLOOKUP(B323,'[1]DADOS (OCULTAR)'!$Q$3:$S$136,3,0),"")</f>
        <v>9767633000447</v>
      </c>
      <c r="B323" s="4" t="str">
        <f>'[1]TCE - ANEXO IV - Preencher'!C332</f>
        <v>HOSPITAL SILVIO MAGALHÃES - CG Nº 019/2022</v>
      </c>
      <c r="C323" s="4" t="str">
        <f>'[1]TCE - ANEXO IV - Preencher'!E332</f>
        <v>5.16 - Serviços Médico-Hospitalares, Odotonlogia e Laboratoriais</v>
      </c>
      <c r="D323" s="3">
        <f>'[1]TCE - ANEXO IV - Preencher'!F332</f>
        <v>22588852000184</v>
      </c>
      <c r="E323" s="5" t="str">
        <f>'[1]TCE - ANEXO IV - Preencher'!G332</f>
        <v>CARVALHO  E REIS</v>
      </c>
      <c r="F323" s="5" t="str">
        <f>'[1]TCE - ANEXO IV - Preencher'!H332</f>
        <v>S</v>
      </c>
      <c r="G323" s="5" t="str">
        <f>'[1]TCE - ANEXO IV - Preencher'!I332</f>
        <v>S</v>
      </c>
      <c r="H323" s="5" t="str">
        <f>'[1]TCE - ANEXO IV - Preencher'!J332</f>
        <v>520</v>
      </c>
      <c r="I323" s="6">
        <f>IF('[1]TCE - ANEXO IV - Preencher'!K332="","",'[1]TCE - ANEXO IV - Preencher'!K332)</f>
        <v>46154</v>
      </c>
      <c r="J323" s="5" t="str">
        <f>'[1]TCE - ANEXO IV - Preencher'!L332</f>
        <v>CTSYANU3R</v>
      </c>
      <c r="K323" s="5" t="str">
        <f>IF(F323="B",LEFT('[1]TCE - ANEXO IV - Preencher'!M332,2),IF(F323="S",LEFT('[1]TCE - ANEXO IV - Preencher'!M332,7),IF('[1]TCE - ANEXO IV - Preencher'!H332="","")))</f>
        <v>2610004</v>
      </c>
      <c r="L323" s="7">
        <f>'[1]TCE - ANEXO IV - Preencher'!N332</f>
        <v>21120</v>
      </c>
    </row>
    <row r="324" spans="1:12" s="8" customFormat="1" ht="19.5" customHeight="1" x14ac:dyDescent="0.2">
      <c r="A324" s="3">
        <f>IFERROR(VLOOKUP(B324,'[1]DADOS (OCULTAR)'!$Q$3:$S$136,3,0),"")</f>
        <v>9767633000447</v>
      </c>
      <c r="B324" s="4" t="str">
        <f>'[1]TCE - ANEXO IV - Preencher'!C333</f>
        <v>HOSPITAL SILVIO MAGALHÃES - CG Nº 019/2022</v>
      </c>
      <c r="C324" s="4" t="str">
        <f>'[1]TCE - ANEXO IV - Preencher'!E333</f>
        <v>5.16 - Serviços Médico-Hospitalares, Odotonlogia e Laboratoriais</v>
      </c>
      <c r="D324" s="3">
        <f>'[1]TCE - ANEXO IV - Preencher'!F333</f>
        <v>62737220000150</v>
      </c>
      <c r="E324" s="5" t="str">
        <f>'[1]TCE - ANEXO IV - Preencher'!G333</f>
        <v>ANNE VICTORIA DA SILVA TRINDADE MEDICINA</v>
      </c>
      <c r="F324" s="5" t="str">
        <f>'[1]TCE - ANEXO IV - Preencher'!H333</f>
        <v>S</v>
      </c>
      <c r="G324" s="5" t="str">
        <f>'[1]TCE - ANEXO IV - Preencher'!I333</f>
        <v>S</v>
      </c>
      <c r="H324" s="5" t="str">
        <f>'[1]TCE - ANEXO IV - Preencher'!J333</f>
        <v>18</v>
      </c>
      <c r="I324" s="6">
        <f>IF('[1]TCE - ANEXO IV - Preencher'!K333="","",'[1]TCE - ANEXO IV - Preencher'!K333)</f>
        <v>46154</v>
      </c>
      <c r="J324" s="5" t="str">
        <f>'[1]TCE - ANEXO IV - Preencher'!L333</f>
        <v>647163616</v>
      </c>
      <c r="K324" s="5" t="str">
        <f>IF(F324="B",LEFT('[1]TCE - ANEXO IV - Preencher'!M333,2),IF(F324="S",LEFT('[1]TCE - ANEXO IV - Preencher'!M333,7),IF('[1]TCE - ANEXO IV - Preencher'!H333="","")))</f>
        <v>2304400</v>
      </c>
      <c r="L324" s="7">
        <f>'[1]TCE - ANEXO IV - Preencher'!N333</f>
        <v>7920</v>
      </c>
    </row>
    <row r="325" spans="1:12" s="8" customFormat="1" ht="19.5" customHeight="1" x14ac:dyDescent="0.2">
      <c r="A325" s="3">
        <f>IFERROR(VLOOKUP(B325,'[1]DADOS (OCULTAR)'!$Q$3:$S$136,3,0),"")</f>
        <v>9767633000447</v>
      </c>
      <c r="B325" s="4" t="str">
        <f>'[1]TCE - ANEXO IV - Preencher'!C334</f>
        <v>HOSPITAL SILVIO MAGALHÃES - CG Nº 019/2022</v>
      </c>
      <c r="C325" s="4" t="str">
        <f>'[1]TCE - ANEXO IV - Preencher'!E334</f>
        <v>5.16 - Serviços Médico-Hospitalares, Odotonlogia e Laboratoriais</v>
      </c>
      <c r="D325" s="3">
        <f>'[1]TCE - ANEXO IV - Preencher'!F334</f>
        <v>45637249000140</v>
      </c>
      <c r="E325" s="5" t="str">
        <f>'[1]TCE - ANEXO IV - Preencher'!G334</f>
        <v>STARMED ATIVIDADES MEDICAS</v>
      </c>
      <c r="F325" s="5" t="str">
        <f>'[1]TCE - ANEXO IV - Preencher'!H334</f>
        <v>S</v>
      </c>
      <c r="G325" s="5" t="str">
        <f>'[1]TCE - ANEXO IV - Preencher'!I334</f>
        <v>S</v>
      </c>
      <c r="H325" s="5" t="str">
        <f>'[1]TCE - ANEXO IV - Preencher'!J334</f>
        <v>638</v>
      </c>
      <c r="I325" s="6">
        <f>IF('[1]TCE - ANEXO IV - Preencher'!K334="","",'[1]TCE - ANEXO IV - Preencher'!K334)</f>
        <v>46160</v>
      </c>
      <c r="J325" s="5" t="str">
        <f>'[1]TCE - ANEXO IV - Preencher'!L334</f>
        <v>26096001245637249000140260000000063926050130304205</v>
      </c>
      <c r="K325" s="5" t="str">
        <f>IF(F325="B",LEFT('[1]TCE - ANEXO IV - Preencher'!M334,2),IF(F325="S",LEFT('[1]TCE - ANEXO IV - Preencher'!M334,7),IF('[1]TCE - ANEXO IV - Preencher'!H334="","")))</f>
        <v>2609600</v>
      </c>
      <c r="L325" s="7">
        <f>'[1]TCE - ANEXO IV - Preencher'!N334</f>
        <v>6720</v>
      </c>
    </row>
    <row r="326" spans="1:12" s="8" customFormat="1" ht="19.5" customHeight="1" x14ac:dyDescent="0.2">
      <c r="A326" s="3">
        <f>IFERROR(VLOOKUP(B326,'[1]DADOS (OCULTAR)'!$Q$3:$S$136,3,0),"")</f>
        <v>9767633000447</v>
      </c>
      <c r="B326" s="4" t="str">
        <f>'[1]TCE - ANEXO IV - Preencher'!C335</f>
        <v>HOSPITAL SILVIO MAGALHÃES - CG Nº 019/2022</v>
      </c>
      <c r="C326" s="4" t="str">
        <f>'[1]TCE - ANEXO IV - Preencher'!E335</f>
        <v>5.16 - Serviços Médico-Hospitalares, Odotonlogia e Laboratoriais</v>
      </c>
      <c r="D326" s="3">
        <f>'[1]TCE - ANEXO IV - Preencher'!F335</f>
        <v>50643331000118</v>
      </c>
      <c r="E326" s="5" t="str">
        <f>'[1]TCE - ANEXO IV - Preencher'!G335</f>
        <v>PEREIRA ARAUJO SERVICOS MEDICOS</v>
      </c>
      <c r="F326" s="5" t="str">
        <f>'[1]TCE - ANEXO IV - Preencher'!H335</f>
        <v>S</v>
      </c>
      <c r="G326" s="5" t="str">
        <f>'[1]TCE - ANEXO IV - Preencher'!I335</f>
        <v>S</v>
      </c>
      <c r="H326" s="5" t="str">
        <f>'[1]TCE - ANEXO IV - Preencher'!J335</f>
        <v>16</v>
      </c>
      <c r="I326" s="6">
        <f>IF('[1]TCE - ANEXO IV - Preencher'!K335="","",'[1]TCE - ANEXO IV - Preencher'!K335)</f>
        <v>46154</v>
      </c>
      <c r="J326" s="5" t="str">
        <f>'[1]TCE - ANEXO IV - Preencher'!L335</f>
        <v>26116062250643331000118000000000001626056077223249</v>
      </c>
      <c r="K326" s="5" t="str">
        <f>IF(F326="B",LEFT('[1]TCE - ANEXO IV - Preencher'!M335,2),IF(F326="S",LEFT('[1]TCE - ANEXO IV - Preencher'!M335,7),IF('[1]TCE - ANEXO IV - Preencher'!H335="","")))</f>
        <v>2611606</v>
      </c>
      <c r="L326" s="7">
        <f>'[1]TCE - ANEXO IV - Preencher'!N335</f>
        <v>8640</v>
      </c>
    </row>
    <row r="327" spans="1:12" s="8" customFormat="1" ht="19.5" customHeight="1" x14ac:dyDescent="0.2">
      <c r="A327" s="3">
        <f>IFERROR(VLOOKUP(B327,'[1]DADOS (OCULTAR)'!$Q$3:$S$136,3,0),"")</f>
        <v>9767633000447</v>
      </c>
      <c r="B327" s="4" t="str">
        <f>'[1]TCE - ANEXO IV - Preencher'!C336</f>
        <v>HOSPITAL SILVIO MAGALHÃES - CG Nº 019/2022</v>
      </c>
      <c r="C327" s="4" t="str">
        <f>'[1]TCE - ANEXO IV - Preencher'!E336</f>
        <v>5.16 - Serviços Médico-Hospitalares, Odotonlogia e Laboratoriais</v>
      </c>
      <c r="D327" s="3">
        <f>'[1]TCE - ANEXO IV - Preencher'!F336</f>
        <v>54237852000126</v>
      </c>
      <c r="E327" s="5" t="str">
        <f>'[1]TCE - ANEXO IV - Preencher'!G336</f>
        <v xml:space="preserve">RODRIGUES E A ARAUJO </v>
      </c>
      <c r="F327" s="5" t="str">
        <f>'[1]TCE - ANEXO IV - Preencher'!H336</f>
        <v>S</v>
      </c>
      <c r="G327" s="5" t="str">
        <f>'[1]TCE - ANEXO IV - Preencher'!I336</f>
        <v>S</v>
      </c>
      <c r="H327" s="5" t="str">
        <f>'[1]TCE - ANEXO IV - Preencher'!J336</f>
        <v>87</v>
      </c>
      <c r="I327" s="6">
        <f>IF('[1]TCE - ANEXO IV - Preencher'!K336="","",'[1]TCE - ANEXO IV - Preencher'!K336)</f>
        <v>46160</v>
      </c>
      <c r="J327" s="5" t="str">
        <f>'[1]TCE - ANEXO IV - Preencher'!L336</f>
        <v>V2IKLB41J</v>
      </c>
      <c r="K327" s="5" t="str">
        <f>IF(F327="B",LEFT('[1]TCE - ANEXO IV - Preencher'!M336,2),IF(F327="S",LEFT('[1]TCE - ANEXO IV - Preencher'!M336,7),IF('[1]TCE - ANEXO IV - Preencher'!H336="","")))</f>
        <v>2609402</v>
      </c>
      <c r="L327" s="7">
        <f>'[1]TCE - ANEXO IV - Preencher'!N336</f>
        <v>23480</v>
      </c>
    </row>
    <row r="328" spans="1:12" s="8" customFormat="1" ht="19.5" customHeight="1" x14ac:dyDescent="0.2">
      <c r="A328" s="3">
        <f>IFERROR(VLOOKUP(B328,'[1]DADOS (OCULTAR)'!$Q$3:$S$136,3,0),"")</f>
        <v>9767633000447</v>
      </c>
      <c r="B328" s="4" t="str">
        <f>'[1]TCE - ANEXO IV - Preencher'!C337</f>
        <v>HOSPITAL SILVIO MAGALHÃES - CG Nº 019/2022</v>
      </c>
      <c r="C328" s="4" t="str">
        <f>'[1]TCE - ANEXO IV - Preencher'!E337</f>
        <v>5.16 - Serviços Médico-Hospitalares, Odotonlogia e Laboratoriais</v>
      </c>
      <c r="D328" s="3">
        <f>'[1]TCE - ANEXO IV - Preencher'!F337</f>
        <v>46812946000153</v>
      </c>
      <c r="E328" s="5" t="str">
        <f>'[1]TCE - ANEXO IV - Preencher'!G337</f>
        <v>G4MED SOLUÇÕES EM SAUDE</v>
      </c>
      <c r="F328" s="5" t="str">
        <f>'[1]TCE - ANEXO IV - Preencher'!H337</f>
        <v>S</v>
      </c>
      <c r="G328" s="5" t="str">
        <f>'[1]TCE - ANEXO IV - Preencher'!I337</f>
        <v>S</v>
      </c>
      <c r="H328" s="5" t="str">
        <f>'[1]TCE - ANEXO IV - Preencher'!J337</f>
        <v>171</v>
      </c>
      <c r="I328" s="6">
        <f>IF('[1]TCE - ANEXO IV - Preencher'!K337="","",'[1]TCE - ANEXO IV - Preencher'!K337)</f>
        <v>46155</v>
      </c>
      <c r="J328" s="5" t="str">
        <f>'[1]TCE - ANEXO IV - Preencher'!L337</f>
        <v>26116062246812946000153000000000017126051239650390</v>
      </c>
      <c r="K328" s="5" t="str">
        <f>IF(F328="B",LEFT('[1]TCE - ANEXO IV - Preencher'!M337,2),IF(F328="S",LEFT('[1]TCE - ANEXO IV - Preencher'!M337,7),IF('[1]TCE - ANEXO IV - Preencher'!H337="","")))</f>
        <v>2611606</v>
      </c>
      <c r="L328" s="7">
        <f>'[1]TCE - ANEXO IV - Preencher'!N337</f>
        <v>23040</v>
      </c>
    </row>
    <row r="329" spans="1:12" s="8" customFormat="1" ht="19.5" customHeight="1" x14ac:dyDescent="0.2">
      <c r="A329" s="3">
        <f>IFERROR(VLOOKUP(B329,'[1]DADOS (OCULTAR)'!$Q$3:$S$136,3,0),"")</f>
        <v>9767633000447</v>
      </c>
      <c r="B329" s="4" t="str">
        <f>'[1]TCE - ANEXO IV - Preencher'!C338</f>
        <v>HOSPITAL SILVIO MAGALHÃES - CG Nº 019/2022</v>
      </c>
      <c r="C329" s="4" t="str">
        <f>'[1]TCE - ANEXO IV - Preencher'!E338</f>
        <v>5.16 - Serviços Médico-Hospitalares, Odotonlogia e Laboratoriais</v>
      </c>
      <c r="D329" s="3">
        <f>'[1]TCE - ANEXO IV - Preencher'!F338</f>
        <v>51514785000151</v>
      </c>
      <c r="E329" s="5" t="str">
        <f>'[1]TCE - ANEXO IV - Preencher'!G338</f>
        <v xml:space="preserve">DR SERGIO SALGUES SERVICOS </v>
      </c>
      <c r="F329" s="5" t="str">
        <f>'[1]TCE - ANEXO IV - Preencher'!H338</f>
        <v>S</v>
      </c>
      <c r="G329" s="5" t="str">
        <f>'[1]TCE - ANEXO IV - Preencher'!I338</f>
        <v>S</v>
      </c>
      <c r="H329" s="5" t="str">
        <f>'[1]TCE - ANEXO IV - Preencher'!J338</f>
        <v>15</v>
      </c>
      <c r="I329" s="6">
        <f>IF('[1]TCE - ANEXO IV - Preencher'!K338="","",'[1]TCE - ANEXO IV - Preencher'!K338)</f>
        <v>46160</v>
      </c>
      <c r="J329" s="5" t="str">
        <f>'[1]TCE - ANEXO IV - Preencher'!L338</f>
        <v>26116062251514785000151000000000001526050713892673</v>
      </c>
      <c r="K329" s="5" t="str">
        <f>IF(F329="B",LEFT('[1]TCE - ANEXO IV - Preencher'!M338,2),IF(F329="S",LEFT('[1]TCE - ANEXO IV - Preencher'!M338,7),IF('[1]TCE - ANEXO IV - Preencher'!H338="","")))</f>
        <v>2611606</v>
      </c>
      <c r="L329" s="7">
        <f>'[1]TCE - ANEXO IV - Preencher'!N338</f>
        <v>12990.8</v>
      </c>
    </row>
    <row r="330" spans="1:12" s="8" customFormat="1" ht="19.5" customHeight="1" x14ac:dyDescent="0.2">
      <c r="A330" s="3">
        <f>IFERROR(VLOOKUP(B330,'[1]DADOS (OCULTAR)'!$Q$3:$S$136,3,0),"")</f>
        <v>9767633000447</v>
      </c>
      <c r="B330" s="4" t="str">
        <f>'[1]TCE - ANEXO IV - Preencher'!C339</f>
        <v>HOSPITAL SILVIO MAGALHÃES - CG Nº 019/2022</v>
      </c>
      <c r="C330" s="4" t="str">
        <f>'[1]TCE - ANEXO IV - Preencher'!E339</f>
        <v>5.16 - Serviços Médico-Hospitalares, Odotonlogia e Laboratoriais</v>
      </c>
      <c r="D330" s="3">
        <f>'[1]TCE - ANEXO IV - Preencher'!F339</f>
        <v>55605863000184</v>
      </c>
      <c r="E330" s="5" t="str">
        <f>'[1]TCE - ANEXO IV - Preencher'!G339</f>
        <v>LUCAS IAGO BEZERRA</v>
      </c>
      <c r="F330" s="5" t="str">
        <f>'[1]TCE - ANEXO IV - Preencher'!H339</f>
        <v>S</v>
      </c>
      <c r="G330" s="5" t="str">
        <f>'[1]TCE - ANEXO IV - Preencher'!I339</f>
        <v>S</v>
      </c>
      <c r="H330" s="5" t="str">
        <f>'[1]TCE - ANEXO IV - Preencher'!J339</f>
        <v>48</v>
      </c>
      <c r="I330" s="6">
        <f>IF('[1]TCE - ANEXO IV - Preencher'!K339="","",'[1]TCE - ANEXO IV - Preencher'!K339)</f>
        <v>46160</v>
      </c>
      <c r="J330" s="5" t="str">
        <f>'[1]TCE - ANEXO IV - Preencher'!L339</f>
        <v>76AUYP57C</v>
      </c>
      <c r="K330" s="5" t="str">
        <f>IF(F330="B",LEFT('[1]TCE - ANEXO IV - Preencher'!M339,2),IF(F330="S",LEFT('[1]TCE - ANEXO IV - Preencher'!M339,7),IF('[1]TCE - ANEXO IV - Preencher'!H339="","")))</f>
        <v>2604106</v>
      </c>
      <c r="L330" s="7">
        <f>'[1]TCE - ANEXO IV - Preencher'!N339</f>
        <v>22340</v>
      </c>
    </row>
    <row r="331" spans="1:12" s="8" customFormat="1" ht="19.5" customHeight="1" x14ac:dyDescent="0.2">
      <c r="A331" s="3">
        <f>IFERROR(VLOOKUP(B331,'[1]DADOS (OCULTAR)'!$Q$3:$S$136,3,0),"")</f>
        <v>9767633000447</v>
      </c>
      <c r="B331" s="4" t="str">
        <f>'[1]TCE - ANEXO IV - Preencher'!C340</f>
        <v>HOSPITAL SILVIO MAGALHÃES - CG Nº 019/2022</v>
      </c>
      <c r="C331" s="4" t="str">
        <f>'[1]TCE - ANEXO IV - Preencher'!E340</f>
        <v>5.16 - Serviços Médico-Hospitalares, Odotonlogia e Laboratoriais</v>
      </c>
      <c r="D331" s="3">
        <f>'[1]TCE - ANEXO IV - Preencher'!F340</f>
        <v>62065232000185</v>
      </c>
      <c r="E331" s="5" t="str">
        <f>'[1]TCE - ANEXO IV - Preencher'!G340</f>
        <v>JVN SERVIÇOS MEDICOS LTDA</v>
      </c>
      <c r="F331" s="5" t="str">
        <f>'[1]TCE - ANEXO IV - Preencher'!H340</f>
        <v>S</v>
      </c>
      <c r="G331" s="5" t="str">
        <f>'[1]TCE - ANEXO IV - Preencher'!I340</f>
        <v>S</v>
      </c>
      <c r="H331" s="5" t="str">
        <f>'[1]TCE - ANEXO IV - Preencher'!J340</f>
        <v>16</v>
      </c>
      <c r="I331" s="6">
        <f>IF('[1]TCE - ANEXO IV - Preencher'!K340="","",'[1]TCE - ANEXO IV - Preencher'!K340)</f>
        <v>46154</v>
      </c>
      <c r="J331" s="5" t="str">
        <f>'[1]TCE - ANEXO IV - Preencher'!L340</f>
        <v>G1ZCINGZQ</v>
      </c>
      <c r="K331" s="5" t="str">
        <f>IF(F331="B",LEFT('[1]TCE - ANEXO IV - Preencher'!M340,2),IF(F331="S",LEFT('[1]TCE - ANEXO IV - Preencher'!M340,7),IF('[1]TCE - ANEXO IV - Preencher'!H340="","")))</f>
        <v>2601904</v>
      </c>
      <c r="L331" s="7">
        <f>'[1]TCE - ANEXO IV - Preencher'!N340</f>
        <v>11520</v>
      </c>
    </row>
    <row r="332" spans="1:12" s="8" customFormat="1" ht="19.5" customHeight="1" x14ac:dyDescent="0.2">
      <c r="A332" s="3">
        <f>IFERROR(VLOOKUP(B332,'[1]DADOS (OCULTAR)'!$Q$3:$S$136,3,0),"")</f>
        <v>9767633000447</v>
      </c>
      <c r="B332" s="4" t="str">
        <f>'[1]TCE - ANEXO IV - Preencher'!C341</f>
        <v>HOSPITAL SILVIO MAGALHÃES - CG Nº 019/2022</v>
      </c>
      <c r="C332" s="4" t="str">
        <f>'[1]TCE - ANEXO IV - Preencher'!E341</f>
        <v>5.16 - Serviços Médico-Hospitalares, Odotonlogia e Laboratoriais</v>
      </c>
      <c r="D332" s="3">
        <f>'[1]TCE - ANEXO IV - Preencher'!F341</f>
        <v>48656723000170</v>
      </c>
      <c r="E332" s="5" t="str">
        <f>'[1]TCE - ANEXO IV - Preencher'!G341</f>
        <v>RC &amp; TP SERVICOS MEDICOS LTDA</v>
      </c>
      <c r="F332" s="5" t="str">
        <f>'[1]TCE - ANEXO IV - Preencher'!H341</f>
        <v>S</v>
      </c>
      <c r="G332" s="5" t="str">
        <f>'[1]TCE - ANEXO IV - Preencher'!I341</f>
        <v>S</v>
      </c>
      <c r="H332" s="5" t="str">
        <f>'[1]TCE - ANEXO IV - Preencher'!J341</f>
        <v>452</v>
      </c>
      <c r="I332" s="6">
        <f>IF('[1]TCE - ANEXO IV - Preencher'!K341="","",'[1]TCE - ANEXO IV - Preencher'!K341)</f>
        <v>46154</v>
      </c>
      <c r="J332" s="5" t="str">
        <f>'[1]TCE - ANEXO IV - Preencher'!L341</f>
        <v>26116062248656723000170000000045226053292971056</v>
      </c>
      <c r="K332" s="5" t="str">
        <f>IF(F332="B",LEFT('[1]TCE - ANEXO IV - Preencher'!M341,2),IF(F332="S",LEFT('[1]TCE - ANEXO IV - Preencher'!M341,7),IF('[1]TCE - ANEXO IV - Preencher'!H341="","")))</f>
        <v>2611606</v>
      </c>
      <c r="L332" s="7">
        <f>'[1]TCE - ANEXO IV - Preencher'!N341</f>
        <v>3247.7</v>
      </c>
    </row>
    <row r="333" spans="1:12" s="8" customFormat="1" ht="19.5" customHeight="1" x14ac:dyDescent="0.2">
      <c r="A333" s="3">
        <f>IFERROR(VLOOKUP(B333,'[1]DADOS (OCULTAR)'!$Q$3:$S$136,3,0),"")</f>
        <v>9767633000447</v>
      </c>
      <c r="B333" s="4" t="str">
        <f>'[1]TCE - ANEXO IV - Preencher'!C342</f>
        <v>HOSPITAL SILVIO MAGALHÃES - CG Nº 019/2022</v>
      </c>
      <c r="C333" s="4" t="str">
        <f>'[1]TCE - ANEXO IV - Preencher'!E342</f>
        <v>5.16 - Serviços Médico-Hospitalares, Odotonlogia e Laboratoriais</v>
      </c>
      <c r="D333" s="3">
        <f>'[1]TCE - ANEXO IV - Preencher'!F342</f>
        <v>48817601000118</v>
      </c>
      <c r="E333" s="5" t="str">
        <f>'[1]TCE - ANEXO IV - Preencher'!G342</f>
        <v>MASTERMED PE II GESTAO MEDICA LTDA</v>
      </c>
      <c r="F333" s="5" t="str">
        <f>'[1]TCE - ANEXO IV - Preencher'!H342</f>
        <v>S</v>
      </c>
      <c r="G333" s="5" t="str">
        <f>'[1]TCE - ANEXO IV - Preencher'!I342</f>
        <v>S</v>
      </c>
      <c r="H333" s="5" t="str">
        <f>'[1]TCE - ANEXO IV - Preencher'!J342</f>
        <v>1388</v>
      </c>
      <c r="I333" s="6">
        <f>IF('[1]TCE - ANEXO IV - Preencher'!K342="","",'[1]TCE - ANEXO IV - Preencher'!K342)</f>
        <v>46160</v>
      </c>
      <c r="J333" s="5" t="str">
        <f>'[1]TCE - ANEXO IV - Preencher'!L342</f>
        <v>26096001248817601000118260000000138826055891578117</v>
      </c>
      <c r="K333" s="5" t="str">
        <f>IF(F333="B",LEFT('[1]TCE - ANEXO IV - Preencher'!M342,2),IF(F333="S",LEFT('[1]TCE - ANEXO IV - Preencher'!M342,7),IF('[1]TCE - ANEXO IV - Preencher'!H342="","")))</f>
        <v>2609600</v>
      </c>
      <c r="L333" s="7">
        <f>'[1]TCE - ANEXO IV - Preencher'!N342</f>
        <v>13440</v>
      </c>
    </row>
    <row r="334" spans="1:12" s="8" customFormat="1" ht="19.5" customHeight="1" x14ac:dyDescent="0.2">
      <c r="A334" s="3">
        <f>IFERROR(VLOOKUP(B334,'[1]DADOS (OCULTAR)'!$Q$3:$S$136,3,0),"")</f>
        <v>9767633000447</v>
      </c>
      <c r="B334" s="4" t="str">
        <f>'[1]TCE - ANEXO IV - Preencher'!C343</f>
        <v>HOSPITAL SILVIO MAGALHÃES - CG Nº 019/2022</v>
      </c>
      <c r="C334" s="4" t="str">
        <f>'[1]TCE - ANEXO IV - Preencher'!E343</f>
        <v>5.17 - Manutenção de Software, Certificação Digital e Microfilmagem</v>
      </c>
      <c r="D334" s="3">
        <f>'[1]TCE - ANEXO IV - Preencher'!F343</f>
        <v>92306257000780</v>
      </c>
      <c r="E334" s="5" t="str">
        <f>'[1]TCE - ANEXO IV - Preencher'!G343</f>
        <v>MV INFORMATICA DO NORDESTE</v>
      </c>
      <c r="F334" s="5" t="str">
        <f>'[1]TCE - ANEXO IV - Preencher'!H343</f>
        <v>S</v>
      </c>
      <c r="G334" s="5" t="str">
        <f>'[1]TCE - ANEXO IV - Preencher'!I343</f>
        <v>S</v>
      </c>
      <c r="H334" s="5" t="str">
        <f>'[1]TCE - ANEXO IV - Preencher'!J343</f>
        <v>6528</v>
      </c>
      <c r="I334" s="6">
        <f>IF('[1]TCE - ANEXO IV - Preencher'!K343="","",'[1]TCE - ANEXO IV - Preencher'!K343)</f>
        <v>46146</v>
      </c>
      <c r="J334" s="5" t="str">
        <f>'[1]TCE - ANEXO IV - Preencher'!L343</f>
        <v>26116062292306257000780000000000652826050300989278</v>
      </c>
      <c r="K334" s="5" t="str">
        <f>IF(F334="B",LEFT('[1]TCE - ANEXO IV - Preencher'!M343,2),IF(F334="S",LEFT('[1]TCE - ANEXO IV - Preencher'!M343,7),IF('[1]TCE - ANEXO IV - Preencher'!H343="","")))</f>
        <v>2611606</v>
      </c>
      <c r="L334" s="7">
        <f>'[1]TCE - ANEXO IV - Preencher'!N343</f>
        <v>24663.59</v>
      </c>
    </row>
    <row r="335" spans="1:12" s="8" customFormat="1" ht="19.5" customHeight="1" x14ac:dyDescent="0.2">
      <c r="A335" s="3">
        <f>IFERROR(VLOOKUP(B335,'[1]DADOS (OCULTAR)'!$Q$3:$S$136,3,0),"")</f>
        <v>9767633000447</v>
      </c>
      <c r="B335" s="4" t="str">
        <f>'[1]TCE - ANEXO IV - Preencher'!C344</f>
        <v>HOSPITAL SILVIO MAGALHÃES - CG Nº 019/2022</v>
      </c>
      <c r="C335" s="4" t="str">
        <f>'[1]TCE - ANEXO IV - Preencher'!E344</f>
        <v>5.16 - Serviços Médico-Hospitalares, Odotonlogia e Laboratoriais</v>
      </c>
      <c r="D335" s="3">
        <f>'[1]TCE - ANEXO IV - Preencher'!F344</f>
        <v>52355127000127</v>
      </c>
      <c r="E335" s="5" t="str">
        <f>'[1]TCE - ANEXO IV - Preencher'!G344</f>
        <v>MASTERMED PE III GESTAO MEDICA LTDA</v>
      </c>
      <c r="F335" s="5" t="str">
        <f>'[1]TCE - ANEXO IV - Preencher'!H344</f>
        <v>S</v>
      </c>
      <c r="G335" s="5" t="str">
        <f>'[1]TCE - ANEXO IV - Preencher'!I344</f>
        <v>S</v>
      </c>
      <c r="H335" s="5" t="str">
        <f>'[1]TCE - ANEXO IV - Preencher'!J344</f>
        <v>1126</v>
      </c>
      <c r="I335" s="6">
        <f>IF('[1]TCE - ANEXO IV - Preencher'!K344="","",'[1]TCE - ANEXO IV - Preencher'!K344)</f>
        <v>46149</v>
      </c>
      <c r="J335" s="5" t="str">
        <f>'[1]TCE - ANEXO IV - Preencher'!L344</f>
        <v>26096001252355127000127260000000112626053119412827</v>
      </c>
      <c r="K335" s="5" t="str">
        <f>IF(F335="B",LEFT('[1]TCE - ANEXO IV - Preencher'!M344,2),IF(F335="S",LEFT('[1]TCE - ANEXO IV - Preencher'!M344,7),IF('[1]TCE - ANEXO IV - Preencher'!H344="","")))</f>
        <v>2609600</v>
      </c>
      <c r="L335" s="7">
        <f>'[1]TCE - ANEXO IV - Preencher'!N344</f>
        <v>8640</v>
      </c>
    </row>
    <row r="336" spans="1:12" s="8" customFormat="1" ht="19.5" customHeight="1" x14ac:dyDescent="0.2">
      <c r="A336" s="3">
        <f>IFERROR(VLOOKUP(B336,'[1]DADOS (OCULTAR)'!$Q$3:$S$136,3,0),"")</f>
        <v>9767633000447</v>
      </c>
      <c r="B336" s="4" t="str">
        <f>'[1]TCE - ANEXO IV - Preencher'!C345</f>
        <v>HOSPITAL SILVIO MAGALHÃES - CG Nº 019/2022</v>
      </c>
      <c r="C336" s="4" t="str">
        <f>'[1]TCE - ANEXO IV - Preencher'!E345</f>
        <v>5.16 - Serviços Médico-Hospitalares, Odotonlogia e Laboratoriais</v>
      </c>
      <c r="D336" s="3">
        <f>'[1]TCE - ANEXO IV - Preencher'!F345</f>
        <v>49159260000101</v>
      </c>
      <c r="E336" s="5" t="str">
        <f>'[1]TCE - ANEXO IV - Preencher'!G345</f>
        <v>MEDVIDA ATIVIDADES MEDICAS</v>
      </c>
      <c r="F336" s="5" t="str">
        <f>'[1]TCE - ANEXO IV - Preencher'!H345</f>
        <v>S</v>
      </c>
      <c r="G336" s="5" t="str">
        <f>'[1]TCE - ANEXO IV - Preencher'!I345</f>
        <v>S</v>
      </c>
      <c r="H336" s="5" t="str">
        <f>'[1]TCE - ANEXO IV - Preencher'!J345</f>
        <v>832</v>
      </c>
      <c r="I336" s="6">
        <f>IF('[1]TCE - ANEXO IV - Preencher'!K345="","",'[1]TCE - ANEXO IV - Preencher'!K345)</f>
        <v>46153</v>
      </c>
      <c r="J336" s="5" t="str">
        <f>'[1]TCE - ANEXO IV - Preencher'!L345</f>
        <v>26096001249159260000101260000000083226057439015175</v>
      </c>
      <c r="K336" s="5" t="str">
        <f>IF(F336="B",LEFT('[1]TCE - ANEXO IV - Preencher'!M345,2),IF(F336="S",LEFT('[1]TCE - ANEXO IV - Preencher'!M345,7),IF('[1]TCE - ANEXO IV - Preencher'!H345="","")))</f>
        <v>2609600</v>
      </c>
      <c r="L336" s="7">
        <f>'[1]TCE - ANEXO IV - Preencher'!N345</f>
        <v>10560</v>
      </c>
    </row>
    <row r="337" spans="1:12" s="8" customFormat="1" ht="19.5" customHeight="1" x14ac:dyDescent="0.2">
      <c r="A337" s="3">
        <f>IFERROR(VLOOKUP(B337,'[1]DADOS (OCULTAR)'!$Q$3:$S$136,3,0),"")</f>
        <v>9767633000447</v>
      </c>
      <c r="B337" s="4" t="str">
        <f>'[1]TCE - ANEXO IV - Preencher'!C346</f>
        <v>HOSPITAL SILVIO MAGALHÃES - CG Nº 019/2022</v>
      </c>
      <c r="C337" s="4" t="str">
        <f>'[1]TCE - ANEXO IV - Preencher'!E346</f>
        <v>5.16 - Serviços Médico-Hospitalares, Odotonlogia e Laboratoriais</v>
      </c>
      <c r="D337" s="3">
        <f>'[1]TCE - ANEXO IV - Preencher'!F346</f>
        <v>46560147000137</v>
      </c>
      <c r="E337" s="5" t="str">
        <f>'[1]TCE - ANEXO IV - Preencher'!G346</f>
        <v xml:space="preserve">MEDICALMED ATIVIDADES </v>
      </c>
      <c r="F337" s="5" t="str">
        <f>'[1]TCE - ANEXO IV - Preencher'!H346</f>
        <v>S</v>
      </c>
      <c r="G337" s="5" t="str">
        <f>'[1]TCE - ANEXO IV - Preencher'!I346</f>
        <v>S</v>
      </c>
      <c r="H337" s="5" t="str">
        <f>'[1]TCE - ANEXO IV - Preencher'!J346</f>
        <v>236</v>
      </c>
      <c r="I337" s="6">
        <f>IF('[1]TCE - ANEXO IV - Preencher'!K346="","",'[1]TCE - ANEXO IV - Preencher'!K346)</f>
        <v>46160</v>
      </c>
      <c r="J337" s="5" t="str">
        <f>'[1]TCE - ANEXO IV - Preencher'!L346</f>
        <v>26096001246560147000137260000000023626056177188343</v>
      </c>
      <c r="K337" s="5" t="str">
        <f>IF(F337="B",LEFT('[1]TCE - ANEXO IV - Preencher'!M346,2),IF(F337="S",LEFT('[1]TCE - ANEXO IV - Preencher'!M346,7),IF('[1]TCE - ANEXO IV - Preencher'!H346="","")))</f>
        <v>2609600</v>
      </c>
      <c r="L337" s="7">
        <f>'[1]TCE - ANEXO IV - Preencher'!N346</f>
        <v>3247.7</v>
      </c>
    </row>
    <row r="338" spans="1:12" s="8" customFormat="1" ht="19.5" customHeight="1" x14ac:dyDescent="0.2">
      <c r="A338" s="3">
        <f>IFERROR(VLOOKUP(B338,'[1]DADOS (OCULTAR)'!$Q$3:$S$136,3,0),"")</f>
        <v>9767633000447</v>
      </c>
      <c r="B338" s="4" t="str">
        <f>'[1]TCE - ANEXO IV - Preencher'!C347</f>
        <v>HOSPITAL SILVIO MAGALHÃES - CG Nº 019/2022</v>
      </c>
      <c r="C338" s="4" t="str">
        <f>'[1]TCE - ANEXO IV - Preencher'!E347</f>
        <v>5.16 - Serviços Médico-Hospitalares, Odotonlogia e Laboratoriais</v>
      </c>
      <c r="D338" s="3">
        <f>'[1]TCE - ANEXO IV - Preencher'!F347</f>
        <v>55329178000172</v>
      </c>
      <c r="E338" s="5" t="str">
        <f>'[1]TCE - ANEXO IV - Preencher'!G347</f>
        <v xml:space="preserve">MGVF SERVICOS MEDICOS </v>
      </c>
      <c r="F338" s="5" t="str">
        <f>'[1]TCE - ANEXO IV - Preencher'!H347</f>
        <v>S</v>
      </c>
      <c r="G338" s="5" t="str">
        <f>'[1]TCE - ANEXO IV - Preencher'!I347</f>
        <v>S</v>
      </c>
      <c r="H338" s="5" t="str">
        <f>'[1]TCE - ANEXO IV - Preencher'!J347</f>
        <v>1000068</v>
      </c>
      <c r="I338" s="6">
        <f>IF('[1]TCE - ANEXO IV - Preencher'!K347="","",'[1]TCE - ANEXO IV - Preencher'!K347)</f>
        <v>46153</v>
      </c>
      <c r="J338" s="6" t="str">
        <f>'[1]TCE - ANEXO IV - Preencher'!L347</f>
        <v>1GUHDEMFZ</v>
      </c>
      <c r="K338" s="5" t="str">
        <f>IF(F338="B",LEFT('[1]TCE - ANEXO IV - Preencher'!M347,2),IF(F338="S",LEFT('[1]TCE - ANEXO IV - Preencher'!M347,7),IF('[1]TCE - ANEXO IV - Preencher'!H347="","")))</f>
        <v>2507507</v>
      </c>
      <c r="L338" s="7">
        <f>'[1]TCE - ANEXO IV - Preencher'!N347</f>
        <v>5280</v>
      </c>
    </row>
    <row r="339" spans="1:12" s="8" customFormat="1" ht="19.5" customHeight="1" x14ac:dyDescent="0.2">
      <c r="A339" s="3">
        <f>IFERROR(VLOOKUP(B339,'[1]DADOS (OCULTAR)'!$Q$3:$S$136,3,0),"")</f>
        <v>9767633000447</v>
      </c>
      <c r="B339" s="4" t="str">
        <f>'[1]TCE - ANEXO IV - Preencher'!C348</f>
        <v>HOSPITAL SILVIO MAGALHÃES - CG Nº 019/2022</v>
      </c>
      <c r="C339" s="4" t="str">
        <f>'[1]TCE - ANEXO IV - Preencher'!E348</f>
        <v>5.16 - Serviços Médico-Hospitalares, Odotonlogia e Laboratoriais</v>
      </c>
      <c r="D339" s="3">
        <f>'[1]TCE - ANEXO IV - Preencher'!F348</f>
        <v>53182142000183</v>
      </c>
      <c r="E339" s="5" t="str">
        <f>'[1]TCE - ANEXO IV - Preencher'!G348</f>
        <v>RAYSSA MEDEIROS DE MELO BARROS SERVIÇOS MEDICOS LTDA</v>
      </c>
      <c r="F339" s="5" t="str">
        <f>'[1]TCE - ANEXO IV - Preencher'!H348</f>
        <v>S</v>
      </c>
      <c r="G339" s="5" t="str">
        <f>'[1]TCE - ANEXO IV - Preencher'!I348</f>
        <v>S</v>
      </c>
      <c r="H339" s="5" t="str">
        <f>'[1]TCE - ANEXO IV - Preencher'!J348</f>
        <v>14</v>
      </c>
      <c r="I339" s="6">
        <f>IF('[1]TCE - ANEXO IV - Preencher'!K348="","",'[1]TCE - ANEXO IV - Preencher'!K348)</f>
        <v>46158</v>
      </c>
      <c r="J339" s="5" t="str">
        <f>'[1]TCE - ANEXO IV - Preencher'!L348</f>
        <v>26116062253182142000183000000000001426056896340238</v>
      </c>
      <c r="K339" s="5" t="str">
        <f>IF(F339="B",LEFT('[1]TCE - ANEXO IV - Preencher'!M348,2),IF(F339="S",LEFT('[1]TCE - ANEXO IV - Preencher'!M348,7),IF('[1]TCE - ANEXO IV - Preencher'!H348="","")))</f>
        <v>2611606</v>
      </c>
      <c r="L339" s="7">
        <f>'[1]TCE - ANEXO IV - Preencher'!N348</f>
        <v>13440</v>
      </c>
    </row>
    <row r="340" spans="1:12" s="8" customFormat="1" ht="19.5" customHeight="1" x14ac:dyDescent="0.2">
      <c r="A340" s="3">
        <f>IFERROR(VLOOKUP(B340,'[1]DADOS (OCULTAR)'!$Q$3:$S$136,3,0),"")</f>
        <v>9767633000447</v>
      </c>
      <c r="B340" s="4" t="str">
        <f>'[1]TCE - ANEXO IV - Preencher'!C349</f>
        <v>HOSPITAL SILVIO MAGALHÃES - CG Nº 019/2022</v>
      </c>
      <c r="C340" s="4" t="str">
        <f>'[1]TCE - ANEXO IV - Preencher'!E349</f>
        <v>5.16 - Serviços Médico-Hospitalares, Odotonlogia e Laboratoriais</v>
      </c>
      <c r="D340" s="3">
        <f>'[1]TCE - ANEXO IV - Preencher'!F349</f>
        <v>62649302000142</v>
      </c>
      <c r="E340" s="5" t="str">
        <f>'[1]TCE - ANEXO IV - Preencher'!G349</f>
        <v>MEDELISA LTDA</v>
      </c>
      <c r="F340" s="5" t="str">
        <f>'[1]TCE - ANEXO IV - Preencher'!H349</f>
        <v>S</v>
      </c>
      <c r="G340" s="5" t="str">
        <f>'[1]TCE - ANEXO IV - Preencher'!I349</f>
        <v>S</v>
      </c>
      <c r="H340" s="5" t="str">
        <f>'[1]TCE - ANEXO IV - Preencher'!J349</f>
        <v>9</v>
      </c>
      <c r="I340" s="6">
        <f>IF('[1]TCE - ANEXO IV - Preencher'!K349="","",'[1]TCE - ANEXO IV - Preencher'!K349)</f>
        <v>46156</v>
      </c>
      <c r="J340" s="5" t="str">
        <f>'[1]TCE - ANEXO IV - Preencher'!L349</f>
        <v>HAL7E6BBG</v>
      </c>
      <c r="K340" s="5" t="str">
        <f>IF(F340="B",LEFT('[1]TCE - ANEXO IV - Preencher'!M349,2),IF(F340="S",LEFT('[1]TCE - ANEXO IV - Preencher'!M349,7),IF('[1]TCE - ANEXO IV - Preencher'!H349="","")))</f>
        <v>2604106</v>
      </c>
      <c r="L340" s="7">
        <f>'[1]TCE - ANEXO IV - Preencher'!N349</f>
        <v>10560</v>
      </c>
    </row>
    <row r="341" spans="1:12" s="8" customFormat="1" ht="19.5" customHeight="1" x14ac:dyDescent="0.2">
      <c r="A341" s="3">
        <f>IFERROR(VLOOKUP(B341,'[1]DADOS (OCULTAR)'!$Q$3:$S$136,3,0),"")</f>
        <v>9767633000447</v>
      </c>
      <c r="B341" s="4" t="str">
        <f>'[1]TCE - ANEXO IV - Preencher'!C350</f>
        <v>HOSPITAL SILVIO MAGALHÃES - CG Nº 019/2022</v>
      </c>
      <c r="C341" s="4" t="str">
        <f>'[1]TCE - ANEXO IV - Preencher'!E350</f>
        <v>5.16 - Serviços Médico-Hospitalares, Odotonlogia e Laboratoriais</v>
      </c>
      <c r="D341" s="3">
        <f>'[1]TCE - ANEXO IV - Preencher'!F350</f>
        <v>43855523000122</v>
      </c>
      <c r="E341" s="5" t="str">
        <f>'[1]TCE - ANEXO IV - Preencher'!G350</f>
        <v>REBECCA LEMOS MEDICINA</v>
      </c>
      <c r="F341" s="5" t="str">
        <f>'[1]TCE - ANEXO IV - Preencher'!H350</f>
        <v>S</v>
      </c>
      <c r="G341" s="5" t="str">
        <f>'[1]TCE - ANEXO IV - Preencher'!I350</f>
        <v>S</v>
      </c>
      <c r="H341" s="5" t="str">
        <f>'[1]TCE - ANEXO IV - Preencher'!J350</f>
        <v>64</v>
      </c>
      <c r="I341" s="6">
        <f>IF('[1]TCE - ANEXO IV - Preencher'!K350="","",'[1]TCE - ANEXO IV - Preencher'!K350)</f>
        <v>46160</v>
      </c>
      <c r="J341" s="5" t="str">
        <f>'[1]TCE - ANEXO IV - Preencher'!L350</f>
        <v>S4NHBVKGG</v>
      </c>
      <c r="K341" s="5" t="str">
        <f>IF(F341="B",LEFT('[1]TCE - ANEXO IV - Preencher'!M350,2),IF(F341="S",LEFT('[1]TCE - ANEXO IV - Preencher'!M350,7),IF('[1]TCE - ANEXO IV - Preencher'!H350="","")))</f>
        <v>2211001</v>
      </c>
      <c r="L341" s="7">
        <f>'[1]TCE - ANEXO IV - Preencher'!N350</f>
        <v>10080</v>
      </c>
    </row>
    <row r="342" spans="1:12" s="8" customFormat="1" ht="19.5" customHeight="1" x14ac:dyDescent="0.2">
      <c r="A342" s="3">
        <f>IFERROR(VLOOKUP(B342,'[1]DADOS (OCULTAR)'!$Q$3:$S$136,3,0),"")</f>
        <v>9767633000447</v>
      </c>
      <c r="B342" s="4" t="str">
        <f>'[1]TCE - ANEXO IV - Preencher'!C351</f>
        <v>HOSPITAL SILVIO MAGALHÃES - CG Nº 019/2022</v>
      </c>
      <c r="C342" s="4" t="str">
        <f>'[1]TCE - ANEXO IV - Preencher'!E351</f>
        <v>5.16 - Serviços Médico-Hospitalares, Odotonlogia e Laboratoriais</v>
      </c>
      <c r="D342" s="3">
        <f>'[1]TCE - ANEXO IV - Preencher'!F351</f>
        <v>54237852000126</v>
      </c>
      <c r="E342" s="5" t="str">
        <f>'[1]TCE - ANEXO IV - Preencher'!G351</f>
        <v xml:space="preserve">RODRIGUES E A ARAUJO </v>
      </c>
      <c r="F342" s="5" t="str">
        <f>'[1]TCE - ANEXO IV - Preencher'!H351</f>
        <v>S</v>
      </c>
      <c r="G342" s="5" t="str">
        <f>'[1]TCE - ANEXO IV - Preencher'!I351</f>
        <v>S</v>
      </c>
      <c r="H342" s="5" t="str">
        <f>'[1]TCE - ANEXO IV - Preencher'!J351</f>
        <v>86</v>
      </c>
      <c r="I342" s="6">
        <f>IF('[1]TCE - ANEXO IV - Preencher'!K351="","",'[1]TCE - ANEXO IV - Preencher'!K351)</f>
        <v>46160</v>
      </c>
      <c r="J342" s="5" t="str">
        <f>'[1]TCE - ANEXO IV - Preencher'!L351</f>
        <v>FW3YX3A1H</v>
      </c>
      <c r="K342" s="5" t="str">
        <f>IF(F342="B",LEFT('[1]TCE - ANEXO IV - Preencher'!M351,2),IF(F342="S",LEFT('[1]TCE - ANEXO IV - Preencher'!M351,7),IF('[1]TCE - ANEXO IV - Preencher'!H351="","")))</f>
        <v>2609402</v>
      </c>
      <c r="L342" s="7">
        <f>'[1]TCE - ANEXO IV - Preencher'!N351</f>
        <v>32600</v>
      </c>
    </row>
    <row r="343" spans="1:12" s="8" customFormat="1" ht="19.5" customHeight="1" x14ac:dyDescent="0.2">
      <c r="A343" s="3">
        <f>IFERROR(VLOOKUP(B343,'[1]DADOS (OCULTAR)'!$Q$3:$S$136,3,0),"")</f>
        <v>9767633000447</v>
      </c>
      <c r="B343" s="4" t="str">
        <f>'[1]TCE - ANEXO IV - Preencher'!C352</f>
        <v>HOSPITAL SILVIO MAGALHÃES - CG Nº 019/2022</v>
      </c>
      <c r="C343" s="4" t="str">
        <f>'[1]TCE - ANEXO IV - Preencher'!E352</f>
        <v>5.16 - Serviços Médico-Hospitalares, Odotonlogia e Laboratoriais</v>
      </c>
      <c r="D343" s="3">
        <f>'[1]TCE - ANEXO IV - Preencher'!F352</f>
        <v>610112000164</v>
      </c>
      <c r="E343" s="5" t="str">
        <f>'[1]TCE - ANEXO IV - Preencher'!G352</f>
        <v xml:space="preserve">COOPAGRESTE COOP DOS MEDICOS </v>
      </c>
      <c r="F343" s="5" t="str">
        <f>'[1]TCE - ANEXO IV - Preencher'!H352</f>
        <v>S</v>
      </c>
      <c r="G343" s="5" t="str">
        <f>'[1]TCE - ANEXO IV - Preencher'!I352</f>
        <v>S</v>
      </c>
      <c r="H343" s="5" t="str">
        <f>'[1]TCE - ANEXO IV - Preencher'!J352</f>
        <v>9327</v>
      </c>
      <c r="I343" s="6">
        <f>IF('[1]TCE - ANEXO IV - Preencher'!K352="","",'[1]TCE - ANEXO IV - Preencher'!K352)</f>
        <v>46163</v>
      </c>
      <c r="J343" s="5" t="str">
        <f>'[1]TCE - ANEXO IV - Preencher'!L352</f>
        <v>7UTVRDUID</v>
      </c>
      <c r="K343" s="5" t="str">
        <f>IF(F343="B",LEFT('[1]TCE - ANEXO IV - Preencher'!M352,2),IF(F343="S",LEFT('[1]TCE - ANEXO IV - Preencher'!M352,7),IF('[1]TCE - ANEXO IV - Preencher'!H352="","")))</f>
        <v>2604106</v>
      </c>
      <c r="L343" s="7">
        <f>'[1]TCE - ANEXO IV - Preencher'!N352</f>
        <v>309744</v>
      </c>
    </row>
    <row r="344" spans="1:12" s="8" customFormat="1" ht="19.5" customHeight="1" x14ac:dyDescent="0.2">
      <c r="A344" s="3">
        <f>IFERROR(VLOOKUP(B344,'[1]DADOS (OCULTAR)'!$Q$3:$S$136,3,0),"")</f>
        <v>9767633000447</v>
      </c>
      <c r="B344" s="4" t="str">
        <f>'[1]TCE - ANEXO IV - Preencher'!C353</f>
        <v>HOSPITAL SILVIO MAGALHÃES - CG Nº 019/2022</v>
      </c>
      <c r="C344" s="4" t="str">
        <f>'[1]TCE - ANEXO IV - Preencher'!E353</f>
        <v>5.16 - Serviços Médico-Hospitalares, Odotonlogia e Laboratoriais</v>
      </c>
      <c r="D344" s="3">
        <f>'[1]TCE - ANEXO IV - Preencher'!F353</f>
        <v>610112000164</v>
      </c>
      <c r="E344" s="5" t="str">
        <f>'[1]TCE - ANEXO IV - Preencher'!G353</f>
        <v xml:space="preserve">COOPAGRESTE COOP DOS MEDICOS </v>
      </c>
      <c r="F344" s="5" t="str">
        <f>'[1]TCE - ANEXO IV - Preencher'!H353</f>
        <v>S</v>
      </c>
      <c r="G344" s="5" t="str">
        <f>'[1]TCE - ANEXO IV - Preencher'!I353</f>
        <v>S</v>
      </c>
      <c r="H344" s="5" t="str">
        <f>'[1]TCE - ANEXO IV - Preencher'!J353</f>
        <v>9328</v>
      </c>
      <c r="I344" s="6">
        <f>IF('[1]TCE - ANEXO IV - Preencher'!K353="","",'[1]TCE - ANEXO IV - Preencher'!K353)</f>
        <v>46163</v>
      </c>
      <c r="J344" s="5" t="str">
        <f>'[1]TCE - ANEXO IV - Preencher'!L353</f>
        <v>RSQXBWRC4</v>
      </c>
      <c r="K344" s="5" t="str">
        <f>IF(F344="B",LEFT('[1]TCE - ANEXO IV - Preencher'!M353,2),IF(F344="S",LEFT('[1]TCE - ANEXO IV - Preencher'!M353,7),IF('[1]TCE - ANEXO IV - Preencher'!H353="","")))</f>
        <v>2604106</v>
      </c>
      <c r="L344" s="7">
        <f>'[1]TCE - ANEXO IV - Preencher'!N353</f>
        <v>8208</v>
      </c>
    </row>
    <row r="345" spans="1:12" s="8" customFormat="1" ht="19.5" customHeight="1" x14ac:dyDescent="0.2">
      <c r="A345" s="3">
        <f>IFERROR(VLOOKUP(B345,'[1]DADOS (OCULTAR)'!$Q$3:$S$136,3,0),"")</f>
        <v>9767633000447</v>
      </c>
      <c r="B345" s="4" t="str">
        <f>'[1]TCE - ANEXO IV - Preencher'!C354</f>
        <v>HOSPITAL SILVIO MAGALHÃES - CG Nº 019/2022</v>
      </c>
      <c r="C345" s="4" t="str">
        <f>'[1]TCE - ANEXO IV - Preencher'!E354</f>
        <v>5.16 - Serviços Médico-Hospitalares, Odotonlogia e Laboratoriais</v>
      </c>
      <c r="D345" s="3">
        <f>'[1]TCE - ANEXO IV - Preencher'!F354</f>
        <v>47133742000159</v>
      </c>
      <c r="E345" s="5" t="str">
        <f>'[1]TCE - ANEXO IV - Preencher'!G354</f>
        <v xml:space="preserve">GF SERVICOS MEDICOS </v>
      </c>
      <c r="F345" s="5" t="str">
        <f>'[1]TCE - ANEXO IV - Preencher'!H354</f>
        <v>S</v>
      </c>
      <c r="G345" s="5" t="str">
        <f>'[1]TCE - ANEXO IV - Preencher'!I354</f>
        <v>S</v>
      </c>
      <c r="H345" s="5" t="str">
        <f>'[1]TCE - ANEXO IV - Preencher'!J354</f>
        <v>36</v>
      </c>
      <c r="I345" s="6">
        <f>IF('[1]TCE - ANEXO IV - Preencher'!K354="","",'[1]TCE - ANEXO IV - Preencher'!K354)</f>
        <v>46162</v>
      </c>
      <c r="J345" s="5" t="str">
        <f>'[1]TCE - ANEXO IV - Preencher'!L354</f>
        <v>26116062247133742000159000000000000362605411410234</v>
      </c>
      <c r="K345" s="5" t="str">
        <f>IF(F345="B",LEFT('[1]TCE - ANEXO IV - Preencher'!M354,2),IF(F345="S",LEFT('[1]TCE - ANEXO IV - Preencher'!M354,7),IF('[1]TCE - ANEXO IV - Preencher'!H354="","")))</f>
        <v>2611606</v>
      </c>
      <c r="L345" s="7">
        <f>'[1]TCE - ANEXO IV - Preencher'!N354</f>
        <v>20250</v>
      </c>
    </row>
    <row r="346" spans="1:12" s="8" customFormat="1" ht="19.5" customHeight="1" x14ac:dyDescent="0.2">
      <c r="A346" s="3">
        <f>IFERROR(VLOOKUP(B346,'[1]DADOS (OCULTAR)'!$Q$3:$S$136,3,0),"")</f>
        <v>9767633000447</v>
      </c>
      <c r="B346" s="4" t="str">
        <f>'[1]TCE - ANEXO IV - Preencher'!C355</f>
        <v>HOSPITAL SILVIO MAGALHÃES - CG Nº 019/2022</v>
      </c>
      <c r="C346" s="4" t="str">
        <f>'[1]TCE - ANEXO IV - Preencher'!E355</f>
        <v>5.16 - Serviços Médico-Hospitalares, Odotonlogia e Laboratoriais</v>
      </c>
      <c r="D346" s="3">
        <f>'[1]TCE - ANEXO IV - Preencher'!F355</f>
        <v>58663377000100</v>
      </c>
      <c r="E346" s="5" t="str">
        <f>'[1]TCE - ANEXO IV - Preencher'!G355</f>
        <v>MASTERMED PE V GESTAO</v>
      </c>
      <c r="F346" s="5" t="str">
        <f>'[1]TCE - ANEXO IV - Preencher'!H355</f>
        <v>S</v>
      </c>
      <c r="G346" s="5" t="str">
        <f>'[1]TCE - ANEXO IV - Preencher'!I355</f>
        <v>S</v>
      </c>
      <c r="H346" s="5" t="str">
        <f>'[1]TCE - ANEXO IV - Preencher'!J355</f>
        <v>642</v>
      </c>
      <c r="I346" s="6">
        <f>IF('[1]TCE - ANEXO IV - Preencher'!K355="","",'[1]TCE - ANEXO IV - Preencher'!K355)</f>
        <v>46155</v>
      </c>
      <c r="J346" s="5" t="str">
        <f>'[1]TCE - ANEXO IV - Preencher'!L355</f>
        <v>2609600125866337700010026000000000064226056503960321</v>
      </c>
      <c r="K346" s="5" t="str">
        <f>IF(F346="B",LEFT('[1]TCE - ANEXO IV - Preencher'!M355,2),IF(F346="S",LEFT('[1]TCE - ANEXO IV - Preencher'!M355,7),IF('[1]TCE - ANEXO IV - Preencher'!H355="","")))</f>
        <v>2609600</v>
      </c>
      <c r="L346" s="7">
        <f>'[1]TCE - ANEXO IV - Preencher'!N355</f>
        <v>13440</v>
      </c>
    </row>
    <row r="347" spans="1:12" s="8" customFormat="1" ht="19.5" customHeight="1" x14ac:dyDescent="0.2">
      <c r="A347" s="3">
        <f>IFERROR(VLOOKUP(B347,'[1]DADOS (OCULTAR)'!$Q$3:$S$136,3,0),"")</f>
        <v>9767633000447</v>
      </c>
      <c r="B347" s="4" t="str">
        <f>'[1]TCE - ANEXO IV - Preencher'!C356</f>
        <v>HOSPITAL SILVIO MAGALHÃES - CG Nº 019/2022</v>
      </c>
      <c r="C347" s="4" t="str">
        <f>'[1]TCE - ANEXO IV - Preencher'!E356</f>
        <v>5.16 - Serviços Médico-Hospitalares, Odotonlogia e Laboratoriais</v>
      </c>
      <c r="D347" s="3">
        <f>'[1]TCE - ANEXO IV - Preencher'!F356</f>
        <v>61374731000191</v>
      </c>
      <c r="E347" s="5" t="str">
        <f>'[1]TCE - ANEXO IV - Preencher'!G356</f>
        <v>NASCIMENTO GESTAO MEDICA</v>
      </c>
      <c r="F347" s="5" t="str">
        <f>'[1]TCE - ANEXO IV - Preencher'!H356</f>
        <v>S</v>
      </c>
      <c r="G347" s="5" t="str">
        <f>'[1]TCE - ANEXO IV - Preencher'!I356</f>
        <v>S</v>
      </c>
      <c r="H347" s="5" t="str">
        <f>'[1]TCE - ANEXO IV - Preencher'!J356</f>
        <v>28</v>
      </c>
      <c r="I347" s="6">
        <f>IF('[1]TCE - ANEXO IV - Preencher'!K356="","",'[1]TCE - ANEXO IV - Preencher'!K356)</f>
        <v>46153</v>
      </c>
      <c r="J347" s="5" t="str">
        <f>'[1]TCE - ANEXO IV - Preencher'!L356</f>
        <v>ZIY32PCPS</v>
      </c>
      <c r="K347" s="5" t="str">
        <f>IF(F347="B",LEFT('[1]TCE - ANEXO IV - Preencher'!M356,2),IF(F347="S",LEFT('[1]TCE - ANEXO IV - Preencher'!M356,7),IF('[1]TCE - ANEXO IV - Preencher'!H356="","")))</f>
        <v>2610004</v>
      </c>
      <c r="L347" s="7">
        <f>'[1]TCE - ANEXO IV - Preencher'!N356</f>
        <v>15840</v>
      </c>
    </row>
    <row r="348" spans="1:12" s="8" customFormat="1" ht="19.5" customHeight="1" x14ac:dyDescent="0.2">
      <c r="A348" s="3">
        <f>IFERROR(VLOOKUP(B348,'[1]DADOS (OCULTAR)'!$Q$3:$S$136,3,0),"")</f>
        <v>9767633000447</v>
      </c>
      <c r="B348" s="4" t="str">
        <f>'[1]TCE - ANEXO IV - Preencher'!C357</f>
        <v>HOSPITAL SILVIO MAGALHÃES - CG Nº 019/2022</v>
      </c>
      <c r="C348" s="4" t="str">
        <f>'[1]TCE - ANEXO IV - Preencher'!E357</f>
        <v>5.16 - Serviços Médico-Hospitalares, Odotonlogia e Laboratoriais</v>
      </c>
      <c r="D348" s="3">
        <f>'[1]TCE - ANEXO IV - Preencher'!F357</f>
        <v>61164979000128</v>
      </c>
      <c r="E348" s="5" t="str">
        <f>'[1]TCE - ANEXO IV - Preencher'!G357</f>
        <v>DRA BEATRIZ VIEIRA GALINDO LTDA</v>
      </c>
      <c r="F348" s="5" t="str">
        <f>'[1]TCE - ANEXO IV - Preencher'!H357</f>
        <v>S</v>
      </c>
      <c r="G348" s="5" t="str">
        <f>'[1]TCE - ANEXO IV - Preencher'!I357</f>
        <v>S</v>
      </c>
      <c r="H348" s="5" t="str">
        <f>'[1]TCE - ANEXO IV - Preencher'!J357</f>
        <v>16</v>
      </c>
      <c r="I348" s="6">
        <f>IF('[1]TCE - ANEXO IV - Preencher'!K357="","",'[1]TCE - ANEXO IV - Preencher'!K357)</f>
        <v>46161</v>
      </c>
      <c r="J348" s="5" t="str">
        <f>'[1]TCE - ANEXO IV - Preencher'!L357</f>
        <v>QKLTLLUBG</v>
      </c>
      <c r="K348" s="5" t="str">
        <f>IF(F348="B",LEFT('[1]TCE - ANEXO IV - Preencher'!M357,2),IF(F348="S",LEFT('[1]TCE - ANEXO IV - Preencher'!M357,7),IF('[1]TCE - ANEXO IV - Preencher'!H357="","")))</f>
        <v>2614105</v>
      </c>
      <c r="L348" s="7">
        <f>'[1]TCE - ANEXO IV - Preencher'!N357</f>
        <v>23760</v>
      </c>
    </row>
    <row r="349" spans="1:12" s="8" customFormat="1" ht="19.5" customHeight="1" x14ac:dyDescent="0.2">
      <c r="A349" s="3">
        <f>IFERROR(VLOOKUP(B349,'[1]DADOS (OCULTAR)'!$Q$3:$S$136,3,0),"")</f>
        <v>9767633000447</v>
      </c>
      <c r="B349" s="4" t="str">
        <f>'[1]TCE - ANEXO IV - Preencher'!C358</f>
        <v>HOSPITAL SILVIO MAGALHÃES - CG Nº 019/2022</v>
      </c>
      <c r="C349" s="4" t="str">
        <f>'[1]TCE - ANEXO IV - Preencher'!E358</f>
        <v>5.16 - Serviços Médico-Hospitalares, Odotonlogia e Laboratoriais</v>
      </c>
      <c r="D349" s="3">
        <f>'[1]TCE - ANEXO IV - Preencher'!F358</f>
        <v>6196045000160</v>
      </c>
      <c r="E349" s="5" t="str">
        <f>'[1]TCE - ANEXO IV - Preencher'!G358</f>
        <v xml:space="preserve">FREITAS REGO SERVICOS </v>
      </c>
      <c r="F349" s="5" t="str">
        <f>'[1]TCE - ANEXO IV - Preencher'!H358</f>
        <v>S</v>
      </c>
      <c r="G349" s="5" t="str">
        <f>'[1]TCE - ANEXO IV - Preencher'!I358</f>
        <v>S</v>
      </c>
      <c r="H349" s="5" t="str">
        <f>'[1]TCE - ANEXO IV - Preencher'!J358</f>
        <v>30</v>
      </c>
      <c r="I349" s="6">
        <f>IF('[1]TCE - ANEXO IV - Preencher'!K358="","",'[1]TCE - ANEXO IV - Preencher'!K358)</f>
        <v>46161</v>
      </c>
      <c r="J349" s="5" t="str">
        <f>'[1]TCE - ANEXO IV - Preencher'!L358</f>
        <v>24042001206196045000160260000000003026057442263375</v>
      </c>
      <c r="K349" s="5" t="str">
        <f>IF(F349="B",LEFT('[1]TCE - ANEXO IV - Preencher'!M358,2),IF(F349="S",LEFT('[1]TCE - ANEXO IV - Preencher'!M358,7),IF('[1]TCE - ANEXO IV - Preencher'!H358="","")))</f>
        <v>2404200</v>
      </c>
      <c r="L349" s="7">
        <f>'[1]TCE - ANEXO IV - Preencher'!N358</f>
        <v>30557</v>
      </c>
    </row>
    <row r="350" spans="1:12" s="8" customFormat="1" ht="19.5" customHeight="1" x14ac:dyDescent="0.2">
      <c r="A350" s="3">
        <f>IFERROR(VLOOKUP(B350,'[1]DADOS (OCULTAR)'!$Q$3:$S$136,3,0),"")</f>
        <v>9767633000447</v>
      </c>
      <c r="B350" s="4" t="str">
        <f>'[1]TCE - ANEXO IV - Preencher'!C359</f>
        <v>HOSPITAL SILVIO MAGALHÃES - CG Nº 019/2022</v>
      </c>
      <c r="C350" s="4" t="str">
        <f>'[1]TCE - ANEXO IV - Preencher'!E359</f>
        <v>5.16 - Serviços Médico-Hospitalares, Odotonlogia e Laboratoriais</v>
      </c>
      <c r="D350" s="3">
        <f>'[1]TCE - ANEXO IV - Preencher'!F359</f>
        <v>31303323000188</v>
      </c>
      <c r="E350" s="5" t="str">
        <f>'[1]TCE - ANEXO IV - Preencher'!G359</f>
        <v>OLIVEIRA &amp; FREITAS SERVICOS</v>
      </c>
      <c r="F350" s="5" t="str">
        <f>'[1]TCE - ANEXO IV - Preencher'!H359</f>
        <v>S</v>
      </c>
      <c r="G350" s="5" t="str">
        <f>'[1]TCE - ANEXO IV - Preencher'!I359</f>
        <v>S</v>
      </c>
      <c r="H350" s="5" t="str">
        <f>'[1]TCE - ANEXO IV - Preencher'!J359</f>
        <v>6</v>
      </c>
      <c r="I350" s="6">
        <f>IF('[1]TCE - ANEXO IV - Preencher'!K359="","",'[1]TCE - ANEXO IV - Preencher'!K359)</f>
        <v>46149</v>
      </c>
      <c r="J350" s="5" t="str">
        <f>'[1]TCE - ANEXO IV - Preencher'!L359</f>
        <v>26116062231303323000188000000000000626054449061880</v>
      </c>
      <c r="K350" s="5" t="str">
        <f>IF(F350="B",LEFT('[1]TCE - ANEXO IV - Preencher'!M359,2),IF(F350="S",LEFT('[1]TCE - ANEXO IV - Preencher'!M359,7),IF('[1]TCE - ANEXO IV - Preencher'!H359="","")))</f>
        <v>2611606</v>
      </c>
      <c r="L350" s="7">
        <f>'[1]TCE - ANEXO IV - Preencher'!N359</f>
        <v>20440</v>
      </c>
    </row>
    <row r="351" spans="1:12" s="8" customFormat="1" ht="19.5" customHeight="1" x14ac:dyDescent="0.2">
      <c r="A351" s="3">
        <f>IFERROR(VLOOKUP(B351,'[1]DADOS (OCULTAR)'!$Q$3:$S$136,3,0),"")</f>
        <v>9767633000447</v>
      </c>
      <c r="B351" s="4" t="str">
        <f>'[1]TCE - ANEXO IV - Preencher'!C360</f>
        <v>HOSPITAL SILVIO MAGALHÃES - CG Nº 019/2022</v>
      </c>
      <c r="C351" s="4" t="str">
        <f>'[1]TCE - ANEXO IV - Preencher'!E360</f>
        <v>5.16 - Serviços Médico-Hospitalares, Odotonlogia e Laboratoriais</v>
      </c>
      <c r="D351" s="3">
        <f>'[1]TCE - ANEXO IV - Preencher'!F360</f>
        <v>48817601000118</v>
      </c>
      <c r="E351" s="5" t="str">
        <f>'[1]TCE - ANEXO IV - Preencher'!G360</f>
        <v>MASTERMED PE II GESTAO MEDICA LTDA</v>
      </c>
      <c r="F351" s="5" t="str">
        <f>'[1]TCE - ANEXO IV - Preencher'!H360</f>
        <v>S</v>
      </c>
      <c r="G351" s="5" t="str">
        <f>'[1]TCE - ANEXO IV - Preencher'!I360</f>
        <v>S</v>
      </c>
      <c r="H351" s="5" t="str">
        <f>'[1]TCE - ANEXO IV - Preencher'!J360</f>
        <v>1401</v>
      </c>
      <c r="I351" s="6">
        <f>IF('[1]TCE - ANEXO IV - Preencher'!K360="","",'[1]TCE - ANEXO IV - Preencher'!K360)</f>
        <v>46161</v>
      </c>
      <c r="J351" s="5" t="str">
        <f>'[1]TCE - ANEXO IV - Preencher'!L360</f>
        <v>26096001248817601000118260000000140126051406967804</v>
      </c>
      <c r="K351" s="5" t="str">
        <f>IF(F351="B",LEFT('[1]TCE - ANEXO IV - Preencher'!M360,2),IF(F351="S",LEFT('[1]TCE - ANEXO IV - Preencher'!M360,7),IF('[1]TCE - ANEXO IV - Preencher'!H360="","")))</f>
        <v>2609600</v>
      </c>
      <c r="L351" s="7">
        <f>'[1]TCE - ANEXO IV - Preencher'!N360</f>
        <v>15810</v>
      </c>
    </row>
    <row r="352" spans="1:12" s="8" customFormat="1" ht="19.5" customHeight="1" x14ac:dyDescent="0.2">
      <c r="A352" s="3">
        <f>IFERROR(VLOOKUP(B352,'[1]DADOS (OCULTAR)'!$Q$3:$S$136,3,0),"")</f>
        <v>9767633000447</v>
      </c>
      <c r="B352" s="4" t="str">
        <f>'[1]TCE - ANEXO IV - Preencher'!C361</f>
        <v>HOSPITAL SILVIO MAGALHÃES - CG Nº 019/2022</v>
      </c>
      <c r="C352" s="4" t="str">
        <f>'[1]TCE - ANEXO IV - Preencher'!E361</f>
        <v>5.16 - Serviços Médico-Hospitalares, Odotonlogia e Laboratoriais</v>
      </c>
      <c r="D352" s="3">
        <f>'[1]TCE - ANEXO IV - Preencher'!F361</f>
        <v>46420422000117</v>
      </c>
      <c r="E352" s="5" t="str">
        <f>'[1]TCE - ANEXO IV - Preencher'!G361</f>
        <v>SANTOS E SANTOS MEDICINAS LTDA</v>
      </c>
      <c r="F352" s="5" t="str">
        <f>'[1]TCE - ANEXO IV - Preencher'!H361</f>
        <v>S</v>
      </c>
      <c r="G352" s="5" t="str">
        <f>'[1]TCE - ANEXO IV - Preencher'!I361</f>
        <v>S</v>
      </c>
      <c r="H352" s="5" t="str">
        <f>'[1]TCE - ANEXO IV - Preencher'!J361</f>
        <v>60</v>
      </c>
      <c r="I352" s="6">
        <f>IF('[1]TCE - ANEXO IV - Preencher'!K361="","",'[1]TCE - ANEXO IV - Preencher'!K361)</f>
        <v>46160</v>
      </c>
      <c r="J352" s="5" t="str">
        <f>'[1]TCE - ANEXO IV - Preencher'!L361</f>
        <v>8156447179148</v>
      </c>
      <c r="K352" s="5" t="str">
        <f>IF(F352="B",LEFT('[1]TCE - ANEXO IV - Preencher'!M361,2),IF(F352="S",LEFT('[1]TCE - ANEXO IV - Preencher'!M361,7),IF('[1]TCE - ANEXO IV - Preencher'!H361="","")))</f>
        <v>2311108</v>
      </c>
      <c r="L352" s="7">
        <f>'[1]TCE - ANEXO IV - Preencher'!N361</f>
        <v>7051.55</v>
      </c>
    </row>
    <row r="353" spans="1:12" s="8" customFormat="1" ht="19.5" customHeight="1" x14ac:dyDescent="0.2">
      <c r="A353" s="3">
        <f>IFERROR(VLOOKUP(B353,'[1]DADOS (OCULTAR)'!$Q$3:$S$136,3,0),"")</f>
        <v>9767633000447</v>
      </c>
      <c r="B353" s="4" t="str">
        <f>'[1]TCE - ANEXO IV - Preencher'!C362</f>
        <v>HOSPITAL SILVIO MAGALHÃES - CG Nº 019/2022</v>
      </c>
      <c r="C353" s="4" t="str">
        <f>'[1]TCE - ANEXO IV - Preencher'!E362</f>
        <v>5.16 - Serviços Médico-Hospitalares, Odotonlogia e Laboratoriais</v>
      </c>
      <c r="D353" s="3">
        <f>'[1]TCE - ANEXO IV - Preencher'!F362</f>
        <v>53505900000157</v>
      </c>
      <c r="E353" s="5" t="str">
        <f>'[1]TCE - ANEXO IV - Preencher'!G362</f>
        <v>MASTERMED PE I GESTAO MEDICA LTDA</v>
      </c>
      <c r="F353" s="5" t="str">
        <f>'[1]TCE - ANEXO IV - Preencher'!H362</f>
        <v>S</v>
      </c>
      <c r="G353" s="5" t="str">
        <f>'[1]TCE - ANEXO IV - Preencher'!I362</f>
        <v>S</v>
      </c>
      <c r="H353" s="5" t="str">
        <f>'[1]TCE - ANEXO IV - Preencher'!J362</f>
        <v>323</v>
      </c>
      <c r="I353" s="6">
        <f>IF('[1]TCE - ANEXO IV - Preencher'!K362="","",'[1]TCE - ANEXO IV - Preencher'!K362)</f>
        <v>46153</v>
      </c>
      <c r="J353" s="5" t="str">
        <f>'[1]TCE - ANEXO IV - Preencher'!L362</f>
        <v>2611606225350590000015700000000032326051940636578</v>
      </c>
      <c r="K353" s="5" t="str">
        <f>IF(F353="B",LEFT('[1]TCE - ANEXO IV - Preencher'!M362,2),IF(F353="S",LEFT('[1]TCE - ANEXO IV - Preencher'!M362,7),IF('[1]TCE - ANEXO IV - Preencher'!H362="","")))</f>
        <v>2611606</v>
      </c>
      <c r="L353" s="7">
        <f>'[1]TCE - ANEXO IV - Preencher'!N362</f>
        <v>7920</v>
      </c>
    </row>
    <row r="354" spans="1:12" s="8" customFormat="1" ht="19.5" customHeight="1" x14ac:dyDescent="0.2">
      <c r="A354" s="3">
        <f>IFERROR(VLOOKUP(B354,'[1]DADOS (OCULTAR)'!$Q$3:$S$136,3,0),"")</f>
        <v>9767633000447</v>
      </c>
      <c r="B354" s="4" t="str">
        <f>'[1]TCE - ANEXO IV - Preencher'!C363</f>
        <v>HOSPITAL SILVIO MAGALHÃES - CG Nº 019/2022</v>
      </c>
      <c r="C354" s="4" t="str">
        <f>'[1]TCE - ANEXO IV - Preencher'!E363</f>
        <v>5.16 - Serviços Médico-Hospitalares, Odotonlogia e Laboratoriais</v>
      </c>
      <c r="D354" s="3">
        <f>'[1]TCE - ANEXO IV - Preencher'!F363</f>
        <v>38823495000121</v>
      </c>
      <c r="E354" s="5" t="str">
        <f>'[1]TCE - ANEXO IV - Preencher'!G363</f>
        <v>CENTRALMED ATIVIDADES MEDICAS LTDA</v>
      </c>
      <c r="F354" s="5" t="str">
        <f>'[1]TCE - ANEXO IV - Preencher'!H363</f>
        <v>S</v>
      </c>
      <c r="G354" s="5" t="str">
        <f>'[1]TCE - ANEXO IV - Preencher'!I363</f>
        <v>S</v>
      </c>
      <c r="H354" s="5" t="str">
        <f>'[1]TCE - ANEXO IV - Preencher'!J363</f>
        <v>396</v>
      </c>
      <c r="I354" s="6">
        <f>IF('[1]TCE - ANEXO IV - Preencher'!K363="","",'[1]TCE - ANEXO IV - Preencher'!K363)</f>
        <v>46153</v>
      </c>
      <c r="J354" s="5" t="str">
        <f>'[1]TCE - ANEXO IV - Preencher'!L363</f>
        <v>26116062238823495000121000000000039626054725420209</v>
      </c>
      <c r="K354" s="5" t="str">
        <f>IF(F354="B",LEFT('[1]TCE - ANEXO IV - Preencher'!M363,2),IF(F354="S",LEFT('[1]TCE - ANEXO IV - Preencher'!M363,7),IF('[1]TCE - ANEXO IV - Preencher'!H363="","")))</f>
        <v>2611606</v>
      </c>
      <c r="L354" s="7">
        <f>'[1]TCE - ANEXO IV - Preencher'!N363</f>
        <v>16000</v>
      </c>
    </row>
    <row r="355" spans="1:12" s="8" customFormat="1" ht="19.5" customHeight="1" x14ac:dyDescent="0.2">
      <c r="A355" s="3">
        <f>IFERROR(VLOOKUP(B355,'[1]DADOS (OCULTAR)'!$Q$3:$S$136,3,0),"")</f>
        <v>9767633000447</v>
      </c>
      <c r="B355" s="4" t="str">
        <f>'[1]TCE - ANEXO IV - Preencher'!C364</f>
        <v>HOSPITAL SILVIO MAGALHÃES - CG Nº 019/2022</v>
      </c>
      <c r="C355" s="4" t="str">
        <f>'[1]TCE - ANEXO IV - Preencher'!E364</f>
        <v>5.16 - Serviços Médico-Hospitalares, Odotonlogia e Laboratoriais</v>
      </c>
      <c r="D355" s="3">
        <f>'[1]TCE - ANEXO IV - Preencher'!F364</f>
        <v>57631761000169</v>
      </c>
      <c r="E355" s="5" t="str">
        <f>'[1]TCE - ANEXO IV - Preencher'!G364</f>
        <v>RAFAELA L G COSTA SERVICOS MEDICOS</v>
      </c>
      <c r="F355" s="5" t="str">
        <f>'[1]TCE - ANEXO IV - Preencher'!H364</f>
        <v>S</v>
      </c>
      <c r="G355" s="5" t="str">
        <f>'[1]TCE - ANEXO IV - Preencher'!I364</f>
        <v>S</v>
      </c>
      <c r="H355" s="5" t="str">
        <f>'[1]TCE - ANEXO IV - Preencher'!J364</f>
        <v>23</v>
      </c>
      <c r="I355" s="6">
        <f>IF('[1]TCE - ANEXO IV - Preencher'!K364="","",'[1]TCE - ANEXO IV - Preencher'!K364)</f>
        <v>46153</v>
      </c>
      <c r="J355" s="5" t="str">
        <f>'[1]TCE - ANEXO IV - Preencher'!L364</f>
        <v>7C0EQLMFH</v>
      </c>
      <c r="K355" s="5" t="str">
        <f>IF(F355="B",LEFT('[1]TCE - ANEXO IV - Preencher'!M364,2),IF(F355="S",LEFT('[1]TCE - ANEXO IV - Preencher'!M364,7),IF('[1]TCE - ANEXO IV - Preencher'!H364="","")))</f>
        <v>2507507</v>
      </c>
      <c r="L355" s="7">
        <f>'[1]TCE - ANEXO IV - Preencher'!N364</f>
        <v>2640</v>
      </c>
    </row>
    <row r="356" spans="1:12" s="8" customFormat="1" ht="19.5" customHeight="1" x14ac:dyDescent="0.2">
      <c r="A356" s="3">
        <f>IFERROR(VLOOKUP(B356,'[1]DADOS (OCULTAR)'!$Q$3:$S$136,3,0),"")</f>
        <v>9767633000447</v>
      </c>
      <c r="B356" s="4" t="str">
        <f>'[1]TCE - ANEXO IV - Preencher'!C365</f>
        <v>HOSPITAL SILVIO MAGALHÃES - CG Nº 019/2022</v>
      </c>
      <c r="C356" s="4" t="str">
        <f>'[1]TCE - ANEXO IV - Preencher'!E365</f>
        <v>5.16 - Serviços Médico-Hospitalares, Odotonlogia e Laboratoriais</v>
      </c>
      <c r="D356" s="3">
        <f>'[1]TCE - ANEXO IV - Preencher'!F365</f>
        <v>44801046000185</v>
      </c>
      <c r="E356" s="5" t="str">
        <f>'[1]TCE - ANEXO IV - Preencher'!G365</f>
        <v xml:space="preserve">RODRIGO VASCONCELOS TORRES </v>
      </c>
      <c r="F356" s="5" t="str">
        <f>'[1]TCE - ANEXO IV - Preencher'!H365</f>
        <v>S</v>
      </c>
      <c r="G356" s="5" t="str">
        <f>'[1]TCE - ANEXO IV - Preencher'!I365</f>
        <v>S</v>
      </c>
      <c r="H356" s="5" t="str">
        <f>'[1]TCE - ANEXO IV - Preencher'!J365</f>
        <v>61</v>
      </c>
      <c r="I356" s="6">
        <f>IF('[1]TCE - ANEXO IV - Preencher'!K365="","",'[1]TCE - ANEXO IV - Preencher'!K365)</f>
        <v>46153</v>
      </c>
      <c r="J356" s="5" t="str">
        <f>'[1]TCE - ANEXO IV - Preencher'!L365</f>
        <v>DNU8FPYJE</v>
      </c>
      <c r="K356" s="5" t="str">
        <f>IF(F356="B",LEFT('[1]TCE - ANEXO IV - Preencher'!M365,2),IF(F356="S",LEFT('[1]TCE - ANEXO IV - Preencher'!M365,7),IF('[1]TCE - ANEXO IV - Preencher'!H365="","")))</f>
        <v>2704302</v>
      </c>
      <c r="L356" s="7">
        <f>'[1]TCE - ANEXO IV - Preencher'!N365</f>
        <v>14400</v>
      </c>
    </row>
    <row r="357" spans="1:12" s="8" customFormat="1" ht="19.5" customHeight="1" x14ac:dyDescent="0.2">
      <c r="A357" s="3">
        <f>IFERROR(VLOOKUP(B357,'[1]DADOS (OCULTAR)'!$Q$3:$S$136,3,0),"")</f>
        <v>9767633000447</v>
      </c>
      <c r="B357" s="4" t="str">
        <f>'[1]TCE - ANEXO IV - Preencher'!C366</f>
        <v>HOSPITAL SILVIO MAGALHÃES - CG Nº 019/2022</v>
      </c>
      <c r="C357" s="4" t="str">
        <f>'[1]TCE - ANEXO IV - Preencher'!E366</f>
        <v>5.16 - Serviços Médico-Hospitalares, Odotonlogia e Laboratoriais</v>
      </c>
      <c r="D357" s="3">
        <f>'[1]TCE - ANEXO IV - Preencher'!F366</f>
        <v>59678530000136</v>
      </c>
      <c r="E357" s="5" t="str">
        <f>'[1]TCE - ANEXO IV - Preencher'!G366</f>
        <v>59.678.530 LTDA</v>
      </c>
      <c r="F357" s="5" t="str">
        <f>'[1]TCE - ANEXO IV - Preencher'!H366</f>
        <v>S</v>
      </c>
      <c r="G357" s="5" t="str">
        <f>'[1]TCE - ANEXO IV - Preencher'!I366</f>
        <v>S</v>
      </c>
      <c r="H357" s="5" t="str">
        <f>'[1]TCE - ANEXO IV - Preencher'!J366</f>
        <v>6</v>
      </c>
      <c r="I357" s="6">
        <f>IF('[1]TCE - ANEXO IV - Preencher'!K366="","",'[1]TCE - ANEXO IV - Preencher'!K366)</f>
        <v>46153</v>
      </c>
      <c r="J357" s="5" t="str">
        <f>'[1]TCE - ANEXO IV - Preencher'!L366</f>
        <v>2611606225967853000013600000000000026056747990037</v>
      </c>
      <c r="K357" s="5" t="str">
        <f>IF(F357="B",LEFT('[1]TCE - ANEXO IV - Preencher'!M366,2),IF(F357="S",LEFT('[1]TCE - ANEXO IV - Preencher'!M366,7),IF('[1]TCE - ANEXO IV - Preencher'!H366="","")))</f>
        <v>2611606</v>
      </c>
      <c r="L357" s="7">
        <f>'[1]TCE - ANEXO IV - Preencher'!N366</f>
        <v>15840</v>
      </c>
    </row>
    <row r="358" spans="1:12" s="8" customFormat="1" ht="19.5" customHeight="1" x14ac:dyDescent="0.2">
      <c r="A358" s="3">
        <f>IFERROR(VLOOKUP(B358,'[1]DADOS (OCULTAR)'!$Q$3:$S$136,3,0),"")</f>
        <v>9767633000447</v>
      </c>
      <c r="B358" s="4" t="str">
        <f>'[1]TCE - ANEXO IV - Preencher'!C367</f>
        <v>HOSPITAL SILVIO MAGALHÃES - CG Nº 019/2022</v>
      </c>
      <c r="C358" s="4" t="str">
        <f>'[1]TCE - ANEXO IV - Preencher'!E367</f>
        <v>5.16 - Serviços Médico-Hospitalares, Odotonlogia e Laboratoriais</v>
      </c>
      <c r="D358" s="3">
        <f>'[1]TCE - ANEXO IV - Preencher'!F367</f>
        <v>56946682000184</v>
      </c>
      <c r="E358" s="5" t="str">
        <f>'[1]TCE - ANEXO IV - Preencher'!G367</f>
        <v>REZENDEMEDICAL SERVICOS MEDICOS</v>
      </c>
      <c r="F358" s="5" t="str">
        <f>'[1]TCE - ANEXO IV - Preencher'!H367</f>
        <v>S</v>
      </c>
      <c r="G358" s="5" t="str">
        <f>'[1]TCE - ANEXO IV - Preencher'!I367</f>
        <v>S</v>
      </c>
      <c r="H358" s="5" t="str">
        <f>'[1]TCE - ANEXO IV - Preencher'!J367</f>
        <v>38</v>
      </c>
      <c r="I358" s="6">
        <f>IF('[1]TCE - ANEXO IV - Preencher'!K367="","",'[1]TCE - ANEXO IV - Preencher'!K367)</f>
        <v>46153</v>
      </c>
      <c r="J358" s="5" t="str">
        <f>'[1]TCE - ANEXO IV - Preencher'!L367</f>
        <v>BC7TMFABR</v>
      </c>
      <c r="K358" s="5" t="str">
        <f>IF(F358="B",LEFT('[1]TCE - ANEXO IV - Preencher'!M367,2),IF(F358="S",LEFT('[1]TCE - ANEXO IV - Preencher'!M367,7),IF('[1]TCE - ANEXO IV - Preencher'!H367="","")))</f>
        <v>2602100</v>
      </c>
      <c r="L358" s="7">
        <f>'[1]TCE - ANEXO IV - Preencher'!N367</f>
        <v>7920</v>
      </c>
    </row>
    <row r="359" spans="1:12" s="8" customFormat="1" ht="19.5" customHeight="1" x14ac:dyDescent="0.2">
      <c r="A359" s="3">
        <f>IFERROR(VLOOKUP(B359,'[1]DADOS (OCULTAR)'!$Q$3:$S$136,3,0),"")</f>
        <v>9767633000447</v>
      </c>
      <c r="B359" s="4" t="str">
        <f>'[1]TCE - ANEXO IV - Preencher'!C368</f>
        <v>HOSPITAL SILVIO MAGALHÃES - CG Nº 019/2022</v>
      </c>
      <c r="C359" s="4" t="str">
        <f>'[1]TCE - ANEXO IV - Preencher'!E368</f>
        <v>5.16 - Serviços Médico-Hospitalares, Odotonlogia e Laboratoriais</v>
      </c>
      <c r="D359" s="3">
        <f>'[1]TCE - ANEXO IV - Preencher'!F368</f>
        <v>61705209000145</v>
      </c>
      <c r="E359" s="5" t="str">
        <f>'[1]TCE - ANEXO IV - Preencher'!G368</f>
        <v>JFS SERVIÇOS MEDICOS LTDA</v>
      </c>
      <c r="F359" s="5" t="str">
        <f>'[1]TCE - ANEXO IV - Preencher'!H368</f>
        <v>S</v>
      </c>
      <c r="G359" s="5" t="str">
        <f>'[1]TCE - ANEXO IV - Preencher'!I368</f>
        <v>S</v>
      </c>
      <c r="H359" s="5" t="str">
        <f>'[1]TCE - ANEXO IV - Preencher'!J368</f>
        <v>8</v>
      </c>
      <c r="I359" s="6">
        <f>IF('[1]TCE - ANEXO IV - Preencher'!K368="","",'[1]TCE - ANEXO IV - Preencher'!K368)</f>
        <v>46160</v>
      </c>
      <c r="J359" s="5" t="str">
        <f>'[1]TCE - ANEXO IV - Preencher'!L368</f>
        <v>261160622617005209000145000000000000826058157167414</v>
      </c>
      <c r="K359" s="5" t="str">
        <f>IF(F359="B",LEFT('[1]TCE - ANEXO IV - Preencher'!M368,2),IF(F359="S",LEFT('[1]TCE - ANEXO IV - Preencher'!M368,7),IF('[1]TCE - ANEXO IV - Preencher'!H368="","")))</f>
        <v>2611606</v>
      </c>
      <c r="L359" s="7">
        <f>'[1]TCE - ANEXO IV - Preencher'!N368</f>
        <v>15840</v>
      </c>
    </row>
    <row r="360" spans="1:12" s="8" customFormat="1" ht="19.5" customHeight="1" x14ac:dyDescent="0.2">
      <c r="A360" s="3">
        <f>IFERROR(VLOOKUP(B360,'[1]DADOS (OCULTAR)'!$Q$3:$S$136,3,0),"")</f>
        <v>9767633000447</v>
      </c>
      <c r="B360" s="4" t="str">
        <f>'[1]TCE - ANEXO IV - Preencher'!C369</f>
        <v>HOSPITAL SILVIO MAGALHÃES - CG Nº 019/2022</v>
      </c>
      <c r="C360" s="4" t="str">
        <f>'[1]TCE - ANEXO IV - Preencher'!E369</f>
        <v>5.16 - Serviços Médico-Hospitalares, Odotonlogia e Laboratoriais</v>
      </c>
      <c r="D360" s="3">
        <f>'[1]TCE - ANEXO IV - Preencher'!F369</f>
        <v>53518021000160</v>
      </c>
      <c r="E360" s="5" t="str">
        <f>'[1]TCE - ANEXO IV - Preencher'!G369</f>
        <v>FARIAS LIMA SERVIÇOS MEDICOS LTDA</v>
      </c>
      <c r="F360" s="5" t="str">
        <f>'[1]TCE - ANEXO IV - Preencher'!H369</f>
        <v>S</v>
      </c>
      <c r="G360" s="5" t="str">
        <f>'[1]TCE - ANEXO IV - Preencher'!I369</f>
        <v>S</v>
      </c>
      <c r="H360" s="5" t="str">
        <f>'[1]TCE - ANEXO IV - Preencher'!J369</f>
        <v>3</v>
      </c>
      <c r="I360" s="6">
        <f>IF('[1]TCE - ANEXO IV - Preencher'!K369="","",'[1]TCE - ANEXO IV - Preencher'!K369)</f>
        <v>46161</v>
      </c>
      <c r="J360" s="5" t="str">
        <f>'[1]TCE - ANEXO IV - Preencher'!L369</f>
        <v>CFEXP2YW</v>
      </c>
      <c r="K360" s="5" t="str">
        <f>IF(F360="B",LEFT('[1]TCE - ANEXO IV - Preencher'!M369,2),IF(F360="S",LEFT('[1]TCE - ANEXO IV - Preencher'!M369,7),IF('[1]TCE - ANEXO IV - Preencher'!H369="","")))</f>
        <v>2504009</v>
      </c>
      <c r="L360" s="7">
        <f>'[1]TCE - ANEXO IV - Preencher'!N369</f>
        <v>8900</v>
      </c>
    </row>
    <row r="361" spans="1:12" s="8" customFormat="1" ht="19.5" customHeight="1" x14ac:dyDescent="0.2">
      <c r="A361" s="3">
        <f>IFERROR(VLOOKUP(B361,'[1]DADOS (OCULTAR)'!$Q$3:$S$136,3,0),"")</f>
        <v>9767633000447</v>
      </c>
      <c r="B361" s="4" t="str">
        <f>'[1]TCE - ANEXO IV - Preencher'!C370</f>
        <v>HOSPITAL SILVIO MAGALHÃES - CG Nº 019/2022</v>
      </c>
      <c r="C361" s="4" t="str">
        <f>'[1]TCE - ANEXO IV - Preencher'!E370</f>
        <v>5.16 - Serviços Médico-Hospitalares, Odotonlogia e Laboratoriais</v>
      </c>
      <c r="D361" s="3">
        <f>'[1]TCE - ANEXO IV - Preencher'!F370</f>
        <v>48034957000185</v>
      </c>
      <c r="E361" s="5" t="str">
        <f>'[1]TCE - ANEXO IV - Preencher'!G370</f>
        <v>EVIDENCE GESTAO DE SERVIÇOS EM SAUDE LTDA</v>
      </c>
      <c r="F361" s="5" t="str">
        <f>'[1]TCE - ANEXO IV - Preencher'!H370</f>
        <v>S</v>
      </c>
      <c r="G361" s="5" t="str">
        <f>'[1]TCE - ANEXO IV - Preencher'!I370</f>
        <v>S</v>
      </c>
      <c r="H361" s="5" t="str">
        <f>'[1]TCE - ANEXO IV - Preencher'!J370</f>
        <v>1002086</v>
      </c>
      <c r="I361" s="6">
        <f>IF('[1]TCE - ANEXO IV - Preencher'!K370="","",'[1]TCE - ANEXO IV - Preencher'!K370)</f>
        <v>46160</v>
      </c>
      <c r="J361" s="5" t="str">
        <f>'[1]TCE - ANEXO IV - Preencher'!L370</f>
        <v>SA7NOMVHC</v>
      </c>
      <c r="K361" s="5" t="str">
        <f>IF(F361="B",LEFT('[1]TCE - ANEXO IV - Preencher'!M370,2),IF(F361="S",LEFT('[1]TCE - ANEXO IV - Preencher'!M370,7),IF('[1]TCE - ANEXO IV - Preencher'!H370="","")))</f>
        <v>2507507</v>
      </c>
      <c r="L361" s="7">
        <f>'[1]TCE - ANEXO IV - Preencher'!N370</f>
        <v>3247.7</v>
      </c>
    </row>
    <row r="362" spans="1:12" s="8" customFormat="1" ht="19.5" customHeight="1" x14ac:dyDescent="0.2">
      <c r="A362" s="3">
        <f>IFERROR(VLOOKUP(B362,'[1]DADOS (OCULTAR)'!$Q$3:$S$136,3,0),"")</f>
        <v>9767633000447</v>
      </c>
      <c r="B362" s="4" t="str">
        <f>'[1]TCE - ANEXO IV - Preencher'!C371</f>
        <v>HOSPITAL SILVIO MAGALHÃES - CG Nº 019/2022</v>
      </c>
      <c r="C362" s="4" t="str">
        <f>'[1]TCE - ANEXO IV - Preencher'!E371</f>
        <v>5.16 - Serviços Médico-Hospitalares, Odotonlogia e Laboratoriais</v>
      </c>
      <c r="D362" s="3">
        <f>'[1]TCE - ANEXO IV - Preencher'!F371</f>
        <v>27607625000172</v>
      </c>
      <c r="E362" s="5" t="str">
        <f>'[1]TCE - ANEXO IV - Preencher'!G371</f>
        <v>ARLEGO SILVA SERVIÇOES MEDICOS E HOSPITALARES LTDA</v>
      </c>
      <c r="F362" s="5" t="str">
        <f>'[1]TCE - ANEXO IV - Preencher'!H371</f>
        <v>S</v>
      </c>
      <c r="G362" s="5" t="str">
        <f>'[1]TCE - ANEXO IV - Preencher'!I371</f>
        <v>S</v>
      </c>
      <c r="H362" s="5" t="str">
        <f>'[1]TCE - ANEXO IV - Preencher'!J371</f>
        <v>126</v>
      </c>
      <c r="I362" s="6">
        <f>IF('[1]TCE - ANEXO IV - Preencher'!K371="","",'[1]TCE - ANEXO IV - Preencher'!K371)</f>
        <v>46154</v>
      </c>
      <c r="J362" s="5" t="str">
        <f>'[1]TCE - ANEXO IV - Preencher'!L371</f>
        <v>26096001227607625000172260000000012626051432454294</v>
      </c>
      <c r="K362" s="5" t="str">
        <f>IF(F362="B",LEFT('[1]TCE - ANEXO IV - Preencher'!M371,2),IF(F362="S",LEFT('[1]TCE - ANEXO IV - Preencher'!M371,7),IF('[1]TCE - ANEXO IV - Preencher'!H371="","")))</f>
        <v>2609600</v>
      </c>
      <c r="L362" s="7">
        <f>'[1]TCE - ANEXO IV - Preencher'!N371</f>
        <v>14400</v>
      </c>
    </row>
    <row r="363" spans="1:12" s="8" customFormat="1" ht="19.5" customHeight="1" x14ac:dyDescent="0.2">
      <c r="A363" s="3">
        <f>IFERROR(VLOOKUP(B363,'[1]DADOS (OCULTAR)'!$Q$3:$S$136,3,0),"")</f>
        <v>9767633000447</v>
      </c>
      <c r="B363" s="4" t="str">
        <f>'[1]TCE - ANEXO IV - Preencher'!C372</f>
        <v>HOSPITAL SILVIO MAGALHÃES - CG Nº 019/2022</v>
      </c>
      <c r="C363" s="4" t="str">
        <f>'[1]TCE - ANEXO IV - Preencher'!E372</f>
        <v>5.3 - Locação de Máquinas e Equipamentos</v>
      </c>
      <c r="D363" s="3">
        <f>'[1]TCE - ANEXO IV - Preencher'!F372</f>
        <v>21575301000113</v>
      </c>
      <c r="E363" s="5" t="str">
        <f>'[1]TCE - ANEXO IV - Preencher'!G372</f>
        <v>FIXAR DISTRIB. DE INSTRU., MATERIAIS CIRURG. E HOSPIT. LTDA</v>
      </c>
      <c r="F363" s="5" t="str">
        <f>'[1]TCE - ANEXO IV - Preencher'!H372</f>
        <v>S</v>
      </c>
      <c r="G363" s="5" t="str">
        <f>'[1]TCE - ANEXO IV - Preencher'!I372</f>
        <v>N</v>
      </c>
      <c r="H363" s="5" t="str">
        <f>'[1]TCE - ANEXO IV - Preencher'!J372</f>
        <v>399</v>
      </c>
      <c r="I363" s="6">
        <f>IF('[1]TCE - ANEXO IV - Preencher'!K372="","",'[1]TCE - ANEXO IV - Preencher'!K372)</f>
        <v>46134</v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>2609600</v>
      </c>
      <c r="L363" s="7">
        <f>'[1]TCE - ANEXO IV - Preencher'!N372</f>
        <v>14900</v>
      </c>
    </row>
    <row r="364" spans="1:12" s="8" customFormat="1" ht="19.5" customHeight="1" x14ac:dyDescent="0.2">
      <c r="A364" s="3">
        <f>IFERROR(VLOOKUP(B364,'[1]DADOS (OCULTAR)'!$Q$3:$S$136,3,0),"")</f>
        <v>9767633000447</v>
      </c>
      <c r="B364" s="4" t="str">
        <f>'[1]TCE - ANEXO IV - Preencher'!C373</f>
        <v>HOSPITAL SILVIO MAGALHÃES - CG Nº 019/2022</v>
      </c>
      <c r="C364" s="4" t="str">
        <f>'[1]TCE - ANEXO IV - Preencher'!E373</f>
        <v>5.16 - Serviços Médico-Hospitalares, Odotonlogia e Laboratoriais</v>
      </c>
      <c r="D364" s="3">
        <f>'[1]TCE - ANEXO IV - Preencher'!F373</f>
        <v>51018327000121</v>
      </c>
      <c r="E364" s="5" t="str">
        <f>'[1]TCE - ANEXO IV - Preencher'!G373</f>
        <v>SAFEMED SAUDE LTDA</v>
      </c>
      <c r="F364" s="5" t="str">
        <f>'[1]TCE - ANEXO IV - Preencher'!H373</f>
        <v>S</v>
      </c>
      <c r="G364" s="5" t="str">
        <f>'[1]TCE - ANEXO IV - Preencher'!I373</f>
        <v>S</v>
      </c>
      <c r="H364" s="5" t="str">
        <f>'[1]TCE - ANEXO IV - Preencher'!J373</f>
        <v>434</v>
      </c>
      <c r="I364" s="6">
        <f>IF('[1]TCE - ANEXO IV - Preencher'!K373="","",'[1]TCE - ANEXO IV - Preencher'!K373)</f>
        <v>46160</v>
      </c>
      <c r="J364" s="5" t="str">
        <f>'[1]TCE - ANEXO IV - Preencher'!L373</f>
        <v>26096001251018327000121260000000043426059906873613</v>
      </c>
      <c r="K364" s="5" t="str">
        <f>IF(F364="B",LEFT('[1]TCE - ANEXO IV - Preencher'!M373,2),IF(F364="S",LEFT('[1]TCE - ANEXO IV - Preencher'!M373,7),IF('[1]TCE - ANEXO IV - Preencher'!H373="","")))</f>
        <v>2609600</v>
      </c>
      <c r="L364" s="7">
        <f>'[1]TCE - ANEXO IV - Preencher'!N373</f>
        <v>8247.7000000000007</v>
      </c>
    </row>
    <row r="365" spans="1:12" s="8" customFormat="1" ht="19.5" customHeight="1" x14ac:dyDescent="0.2">
      <c r="A365" s="3">
        <f>IFERROR(VLOOKUP(B365,'[1]DADOS (OCULTAR)'!$Q$3:$S$136,3,0),"")</f>
        <v>9767633000447</v>
      </c>
      <c r="B365" s="4" t="str">
        <f>'[1]TCE - ANEXO IV - Preencher'!C374</f>
        <v>HOSPITAL SILVIO MAGALHÃES - CG Nº 019/2022</v>
      </c>
      <c r="C365" s="4" t="str">
        <f>'[1]TCE - ANEXO IV - Preencher'!E374</f>
        <v>5.16 - Serviços Médico-Hospitalares, Odotonlogia e Laboratoriais</v>
      </c>
      <c r="D365" s="3">
        <f>'[1]TCE - ANEXO IV - Preencher'!F374</f>
        <v>44472197000137</v>
      </c>
      <c r="E365" s="5" t="str">
        <f>'[1]TCE - ANEXO IV - Preencher'!G374</f>
        <v>DR. CAIO FELIPE ALVES PONTES LTDA</v>
      </c>
      <c r="F365" s="5" t="str">
        <f>'[1]TCE - ANEXO IV - Preencher'!H374</f>
        <v>S</v>
      </c>
      <c r="G365" s="5" t="str">
        <f>'[1]TCE - ANEXO IV - Preencher'!I374</f>
        <v>S</v>
      </c>
      <c r="H365" s="5" t="str">
        <f>'[1]TCE - ANEXO IV - Preencher'!J374</f>
        <v>21</v>
      </c>
      <c r="I365" s="6">
        <f>IF('[1]TCE - ANEXO IV - Preencher'!K374="","",'[1]TCE - ANEXO IV - Preencher'!K374)</f>
        <v>46157</v>
      </c>
      <c r="J365" s="5" t="str">
        <f>'[1]TCE - ANEXO IV - Preencher'!L374</f>
        <v>26116062244472197000137000000000002126054113874014</v>
      </c>
      <c r="K365" s="5" t="str">
        <f>IF(F365="B",LEFT('[1]TCE - ANEXO IV - Preencher'!M374,2),IF(F365="S",LEFT('[1]TCE - ANEXO IV - Preencher'!M374,7),IF('[1]TCE - ANEXO IV - Preencher'!H374="","")))</f>
        <v>2611606</v>
      </c>
      <c r="L365" s="7">
        <f>'[1]TCE - ANEXO IV - Preencher'!N374</f>
        <v>12286.2</v>
      </c>
    </row>
    <row r="366" spans="1:12" s="8" customFormat="1" ht="19.5" customHeight="1" x14ac:dyDescent="0.2">
      <c r="A366" s="3">
        <f>IFERROR(VLOOKUP(B366,'[1]DADOS (OCULTAR)'!$Q$3:$S$136,3,0),"")</f>
        <v>9767633000447</v>
      </c>
      <c r="B366" s="4" t="str">
        <f>'[1]TCE - ANEXO IV - Preencher'!C375</f>
        <v>HOSPITAL SILVIO MAGALHÃES - CG Nº 019/2022</v>
      </c>
      <c r="C366" s="4" t="str">
        <f>'[1]TCE - ANEXO IV - Preencher'!E375</f>
        <v>5.16 - Serviços Médico-Hospitalares, Odotonlogia e Laboratoriais</v>
      </c>
      <c r="D366" s="3">
        <f>'[1]TCE - ANEXO IV - Preencher'!F375</f>
        <v>60041895000134</v>
      </c>
      <c r="E366" s="5" t="str">
        <f>'[1]TCE - ANEXO IV - Preencher'!G375</f>
        <v>A2N1 SERVICOS MEDICOS LTDA</v>
      </c>
      <c r="F366" s="5" t="str">
        <f>'[1]TCE - ANEXO IV - Preencher'!H375</f>
        <v>S</v>
      </c>
      <c r="G366" s="5" t="str">
        <f>'[1]TCE - ANEXO IV - Preencher'!I375</f>
        <v>S</v>
      </c>
      <c r="H366" s="5" t="str">
        <f>'[1]TCE - ANEXO IV - Preencher'!J375</f>
        <v>35</v>
      </c>
      <c r="I366" s="6">
        <f>IF('[1]TCE - ANEXO IV - Preencher'!K375="","",'[1]TCE - ANEXO IV - Preencher'!K375)</f>
        <v>46149</v>
      </c>
      <c r="J366" s="5" t="str">
        <f>'[1]TCE - ANEXO IV - Preencher'!L375</f>
        <v>26116062260041895000134000000000003526057992351170</v>
      </c>
      <c r="K366" s="5" t="str">
        <f>IF(F366="B",LEFT('[1]TCE - ANEXO IV - Preencher'!M375,2),IF(F366="S",LEFT('[1]TCE - ANEXO IV - Preencher'!M375,7),IF('[1]TCE - ANEXO IV - Preencher'!H375="","")))</f>
        <v>2611606</v>
      </c>
      <c r="L366" s="7">
        <f>'[1]TCE - ANEXO IV - Preencher'!N375</f>
        <v>13870</v>
      </c>
    </row>
    <row r="367" spans="1:12" s="8" customFormat="1" ht="19.5" customHeight="1" x14ac:dyDescent="0.2">
      <c r="A367" s="3">
        <f>IFERROR(VLOOKUP(B367,'[1]DADOS (OCULTAR)'!$Q$3:$S$136,3,0),"")</f>
        <v>9767633000447</v>
      </c>
      <c r="B367" s="4" t="str">
        <f>'[1]TCE - ANEXO IV - Preencher'!C376</f>
        <v>HOSPITAL SILVIO MAGALHÃES - CG Nº 019/2022</v>
      </c>
      <c r="C367" s="4" t="str">
        <f>'[1]TCE - ANEXO IV - Preencher'!E376</f>
        <v>5.16 - Serviços Médico-Hospitalares, Odotonlogia e Laboratoriais</v>
      </c>
      <c r="D367" s="3">
        <f>'[1]TCE - ANEXO IV - Preencher'!F376</f>
        <v>27046737000100</v>
      </c>
      <c r="E367" s="5" t="str">
        <f>'[1]TCE - ANEXO IV - Preencher'!G376</f>
        <v>INSTITUTO LEVEN LTDA</v>
      </c>
      <c r="F367" s="5" t="str">
        <f>'[1]TCE - ANEXO IV - Preencher'!H376</f>
        <v>S</v>
      </c>
      <c r="G367" s="5" t="str">
        <f>'[1]TCE - ANEXO IV - Preencher'!I376</f>
        <v>S</v>
      </c>
      <c r="H367" s="5" t="str">
        <f>'[1]TCE - ANEXO IV - Preencher'!J376</f>
        <v>191</v>
      </c>
      <c r="I367" s="6">
        <f>IF('[1]TCE - ANEXO IV - Preencher'!K376="","",'[1]TCE - ANEXO IV - Preencher'!K376)</f>
        <v>46150</v>
      </c>
      <c r="J367" s="5" t="str">
        <f>'[1]TCE - ANEXO IV - Preencher'!L376</f>
        <v>NGBQVZYUQ</v>
      </c>
      <c r="K367" s="5" t="str">
        <f>IF(F367="B",LEFT('[1]TCE - ANEXO IV - Preencher'!M376,2),IF(F367="S",LEFT('[1]TCE - ANEXO IV - Preencher'!M376,7),IF('[1]TCE - ANEXO IV - Preencher'!H376="","")))</f>
        <v>2604106</v>
      </c>
      <c r="L367" s="7">
        <f>'[1]TCE - ANEXO IV - Preencher'!N376</f>
        <v>2000</v>
      </c>
    </row>
    <row r="368" spans="1:12" s="8" customFormat="1" ht="19.5" customHeight="1" x14ac:dyDescent="0.2">
      <c r="A368" s="3">
        <f>IFERROR(VLOOKUP(B368,'[1]DADOS (OCULTAR)'!$Q$3:$S$136,3,0),"")</f>
        <v>9767633000447</v>
      </c>
      <c r="B368" s="4" t="str">
        <f>'[1]TCE - ANEXO IV - Preencher'!C377</f>
        <v>HOSPITAL SILVIO MAGALHÃES - CG Nº 019/2022</v>
      </c>
      <c r="C368" s="4" t="str">
        <f>'[1]TCE - ANEXO IV - Preencher'!E377</f>
        <v>5.16 - Serviços Médico-Hospitalares, Odotonlogia e Laboratoriais</v>
      </c>
      <c r="D368" s="3">
        <f>'[1]TCE - ANEXO IV - Preencher'!F377</f>
        <v>35470630000104</v>
      </c>
      <c r="E368" s="5" t="str">
        <f>'[1]TCE - ANEXO IV - Preencher'!G377</f>
        <v>J U B C DE ARAUJO</v>
      </c>
      <c r="F368" s="5" t="str">
        <f>'[1]TCE - ANEXO IV - Preencher'!H377</f>
        <v>S</v>
      </c>
      <c r="G368" s="5" t="str">
        <f>'[1]TCE - ANEXO IV - Preencher'!I377</f>
        <v>S</v>
      </c>
      <c r="H368" s="5" t="str">
        <f>'[1]TCE - ANEXO IV - Preencher'!J377</f>
        <v>13</v>
      </c>
      <c r="I368" s="6">
        <f>IF('[1]TCE - ANEXO IV - Preencher'!K377="","",'[1]TCE - ANEXO IV - Preencher'!K377)</f>
        <v>46153</v>
      </c>
      <c r="J368" s="5" t="str">
        <f>'[1]TCE - ANEXO IV - Preencher'!L377</f>
        <v>OPKSSM1KJ</v>
      </c>
      <c r="K368" s="5" t="str">
        <f>IF(F368="B",LEFT('[1]TCE - ANEXO IV - Preencher'!M377,2),IF(F368="S",LEFT('[1]TCE - ANEXO IV - Preencher'!M377,7),IF('[1]TCE - ANEXO IV - Preencher'!H377="","")))</f>
        <v>2604106</v>
      </c>
      <c r="L368" s="7">
        <f>'[1]TCE - ANEXO IV - Preencher'!N377</f>
        <v>10560</v>
      </c>
    </row>
    <row r="369" spans="1:12" s="8" customFormat="1" ht="19.5" customHeight="1" x14ac:dyDescent="0.2">
      <c r="A369" s="3">
        <f>IFERROR(VLOOKUP(B369,'[1]DADOS (OCULTAR)'!$Q$3:$S$136,3,0),"")</f>
        <v>9767633000447</v>
      </c>
      <c r="B369" s="4" t="str">
        <f>'[1]TCE - ANEXO IV - Preencher'!C378</f>
        <v>HOSPITAL SILVIO MAGALHÃES - CG Nº 019/2022</v>
      </c>
      <c r="C369" s="4" t="str">
        <f>'[1]TCE - ANEXO IV - Preencher'!E378</f>
        <v>5.16 - Serviços Médico-Hospitalares, Odotonlogia e Laboratoriais</v>
      </c>
      <c r="D369" s="3">
        <f>'[1]TCE - ANEXO IV - Preencher'!F378</f>
        <v>46852548000160</v>
      </c>
      <c r="E369" s="5" t="str">
        <f>'[1]TCE - ANEXO IV - Preencher'!G378</f>
        <v>CERTMED ATIVIDADES MEDICAS LTDA</v>
      </c>
      <c r="F369" s="5" t="str">
        <f>'[1]TCE - ANEXO IV - Preencher'!H378</f>
        <v>S</v>
      </c>
      <c r="G369" s="5" t="str">
        <f>'[1]TCE - ANEXO IV - Preencher'!I378</f>
        <v>S</v>
      </c>
      <c r="H369" s="5" t="str">
        <f>'[1]TCE - ANEXO IV - Preencher'!J378</f>
        <v>607</v>
      </c>
      <c r="I369" s="6">
        <f>IF('[1]TCE - ANEXO IV - Preencher'!K378="","",'[1]TCE - ANEXO IV - Preencher'!K378)</f>
        <v>46160</v>
      </c>
      <c r="J369" s="5" t="str">
        <f>'[1]TCE - ANEXO IV - Preencher'!L378</f>
        <v>26096001246852548000160260000000060726059401435175</v>
      </c>
      <c r="K369" s="5" t="str">
        <f>IF(F369="B",LEFT('[1]TCE - ANEXO IV - Preencher'!M378,2),IF(F369="S",LEFT('[1]TCE - ANEXO IV - Preencher'!M378,7),IF('[1]TCE - ANEXO IV - Preencher'!H378="","")))</f>
        <v>2609600</v>
      </c>
      <c r="L369" s="7">
        <f>'[1]TCE - ANEXO IV - Preencher'!N378</f>
        <v>9743.1</v>
      </c>
    </row>
    <row r="370" spans="1:12" s="8" customFormat="1" ht="19.5" customHeight="1" x14ac:dyDescent="0.2">
      <c r="A370" s="3">
        <f>IFERROR(VLOOKUP(B370,'[1]DADOS (OCULTAR)'!$Q$3:$S$136,3,0),"")</f>
        <v>9767633000447</v>
      </c>
      <c r="B370" s="4" t="str">
        <f>'[1]TCE - ANEXO IV - Preencher'!C379</f>
        <v>HOSPITAL SILVIO MAGALHÃES - CG Nº 019/2022</v>
      </c>
      <c r="C370" s="4" t="str">
        <f>'[1]TCE - ANEXO IV - Preencher'!E379</f>
        <v>5.16 - Serviços Médico-Hospitalares, Odotonlogia e Laboratoriais</v>
      </c>
      <c r="D370" s="3">
        <f>'[1]TCE - ANEXO IV - Preencher'!F379</f>
        <v>48375731000148</v>
      </c>
      <c r="E370" s="5" t="str">
        <f>'[1]TCE - ANEXO IV - Preencher'!G379</f>
        <v>DUM SERVICOS MEDICOS LTDA</v>
      </c>
      <c r="F370" s="5" t="str">
        <f>'[1]TCE - ANEXO IV - Preencher'!H379</f>
        <v>S</v>
      </c>
      <c r="G370" s="5" t="str">
        <f>'[1]TCE - ANEXO IV - Preencher'!I379</f>
        <v>S</v>
      </c>
      <c r="H370" s="5" t="str">
        <f>'[1]TCE - ANEXO IV - Preencher'!J379</f>
        <v>24</v>
      </c>
      <c r="I370" s="6">
        <f>IF('[1]TCE - ANEXO IV - Preencher'!K379="","",'[1]TCE - ANEXO IV - Preencher'!K379)</f>
        <v>46155</v>
      </c>
      <c r="J370" s="5" t="str">
        <f>'[1]TCE - ANEXO IV - Preencher'!L379</f>
        <v>26116062248375731000148000000000002426055813070902</v>
      </c>
      <c r="K370" s="5" t="str">
        <f>IF(F370="B",LEFT('[1]TCE - ANEXO IV - Preencher'!M379,2),IF(F370="S",LEFT('[1]TCE - ANEXO IV - Preencher'!M379,7),IF('[1]TCE - ANEXO IV - Preencher'!H379="","")))</f>
        <v>2611606</v>
      </c>
      <c r="L370" s="7">
        <f>'[1]TCE - ANEXO IV - Preencher'!N379</f>
        <v>12286.2</v>
      </c>
    </row>
    <row r="371" spans="1:12" s="8" customFormat="1" ht="19.5" customHeight="1" x14ac:dyDescent="0.2">
      <c r="A371" s="3">
        <f>IFERROR(VLOOKUP(B371,'[1]DADOS (OCULTAR)'!$Q$3:$S$136,3,0),"")</f>
        <v>9767633000447</v>
      </c>
      <c r="B371" s="4" t="str">
        <f>'[1]TCE - ANEXO IV - Preencher'!C380</f>
        <v>HOSPITAL SILVIO MAGALHÃES - CG Nº 019/2022</v>
      </c>
      <c r="C371" s="4" t="str">
        <f>'[1]TCE - ANEXO IV - Preencher'!E380</f>
        <v>5.16 - Serviços Médico-Hospitalares, Odotonlogia e Laboratoriais</v>
      </c>
      <c r="D371" s="3">
        <f>'[1]TCE - ANEXO IV - Preencher'!F380</f>
        <v>64739385000196</v>
      </c>
      <c r="E371" s="5" t="str">
        <f>'[1]TCE - ANEXO IV - Preencher'!G380</f>
        <v>FONSECA DA CUNHA MAIA SERVICOS MEDICOS LTDA</v>
      </c>
      <c r="F371" s="5" t="str">
        <f>'[1]TCE - ANEXO IV - Preencher'!H380</f>
        <v>S</v>
      </c>
      <c r="G371" s="5" t="str">
        <f>'[1]TCE - ANEXO IV - Preencher'!I380</f>
        <v>S</v>
      </c>
      <c r="H371" s="5" t="str">
        <f>'[1]TCE - ANEXO IV - Preencher'!J380</f>
        <v>5</v>
      </c>
      <c r="I371" s="6">
        <f>IF('[1]TCE - ANEXO IV - Preencher'!K380="","",'[1]TCE - ANEXO IV - Preencher'!K380)</f>
        <v>46154</v>
      </c>
      <c r="J371" s="5" t="str">
        <f>'[1]TCE - ANEXO IV - Preencher'!L380</f>
        <v>26096001264739385000196260000000000526056033984743</v>
      </c>
      <c r="K371" s="5" t="str">
        <f>IF(F371="B",LEFT('[1]TCE - ANEXO IV - Preencher'!M380,2),IF(F371="S",LEFT('[1]TCE - ANEXO IV - Preencher'!M380,7),IF('[1]TCE - ANEXO IV - Preencher'!H380="","")))</f>
        <v>2609600</v>
      </c>
      <c r="L371" s="7">
        <f>'[1]TCE - ANEXO IV - Preencher'!N380</f>
        <v>13200</v>
      </c>
    </row>
    <row r="372" spans="1:12" s="8" customFormat="1" ht="19.5" customHeight="1" x14ac:dyDescent="0.2">
      <c r="A372" s="3">
        <f>IFERROR(VLOOKUP(B372,'[1]DADOS (OCULTAR)'!$Q$3:$S$136,3,0),"")</f>
        <v>9767633000447</v>
      </c>
      <c r="B372" s="4" t="str">
        <f>'[1]TCE - ANEXO IV - Preencher'!C381</f>
        <v>HOSPITAL SILVIO MAGALHÃES - CG Nº 019/2022</v>
      </c>
      <c r="C372" s="4" t="str">
        <f>'[1]TCE - ANEXO IV - Preencher'!E381</f>
        <v>5.16 - Serviços Médico-Hospitalares, Odotonlogia e Laboratoriais</v>
      </c>
      <c r="D372" s="3">
        <f>'[1]TCE - ANEXO IV - Preencher'!F381</f>
        <v>46042747000103</v>
      </c>
      <c r="E372" s="5" t="str">
        <f>'[1]TCE - ANEXO IV - Preencher'!G381</f>
        <v>M A R VIANA SERVICOS MEDICOS LTDA</v>
      </c>
      <c r="F372" s="5" t="str">
        <f>'[1]TCE - ANEXO IV - Preencher'!H381</f>
        <v>S</v>
      </c>
      <c r="G372" s="5" t="str">
        <f>'[1]TCE - ANEXO IV - Preencher'!I381</f>
        <v>S</v>
      </c>
      <c r="H372" s="5" t="str">
        <f>'[1]TCE - ANEXO IV - Preencher'!J381</f>
        <v>67</v>
      </c>
      <c r="I372" s="6">
        <f>IF('[1]TCE - ANEXO IV - Preencher'!K381="","",'[1]TCE - ANEXO IV - Preencher'!K381)</f>
        <v>46153</v>
      </c>
      <c r="J372" s="5" t="str">
        <f>'[1]TCE - ANEXO IV - Preencher'!L381</f>
        <v>9YQ4IJYPC</v>
      </c>
      <c r="K372" s="5" t="str">
        <f>IF(F372="B",LEFT('[1]TCE - ANEXO IV - Preencher'!M381,2),IF(F372="S",LEFT('[1]TCE - ANEXO IV - Preencher'!M381,7),IF('[1]TCE - ANEXO IV - Preencher'!H381="","")))</f>
        <v>2704302</v>
      </c>
      <c r="L372" s="7">
        <f>'[1]TCE - ANEXO IV - Preencher'!N381</f>
        <v>18220.099999999999</v>
      </c>
    </row>
    <row r="373" spans="1:12" s="8" customFormat="1" ht="19.5" customHeight="1" x14ac:dyDescent="0.2">
      <c r="A373" s="3">
        <f>IFERROR(VLOOKUP(B373,'[1]DADOS (OCULTAR)'!$Q$3:$S$136,3,0),"")</f>
        <v>9767633000447</v>
      </c>
      <c r="B373" s="4" t="str">
        <f>'[1]TCE - ANEXO IV - Preencher'!C382</f>
        <v>HOSPITAL SILVIO MAGALHÃES - CG Nº 019/2022</v>
      </c>
      <c r="C373" s="4" t="str">
        <f>'[1]TCE - ANEXO IV - Preencher'!E382</f>
        <v>5.99 - Outros Serviços de Terceiros Pessoa Jurídica</v>
      </c>
      <c r="D373" s="3">
        <f>'[1]TCE - ANEXO IV - Preencher'!F382</f>
        <v>2668797000125</v>
      </c>
      <c r="E373" s="5" t="str">
        <f>'[1]TCE - ANEXO IV - Preencher'!G382</f>
        <v>BRASIL GESTAO DE DADOS</v>
      </c>
      <c r="F373" s="5" t="str">
        <f>'[1]TCE - ANEXO IV - Preencher'!H382</f>
        <v>S</v>
      </c>
      <c r="G373" s="5" t="str">
        <f>'[1]TCE - ANEXO IV - Preencher'!I382</f>
        <v>S</v>
      </c>
      <c r="H373" s="5" t="str">
        <f>'[1]TCE - ANEXO IV - Preencher'!J382</f>
        <v>167</v>
      </c>
      <c r="I373" s="6">
        <f>IF('[1]TCE - ANEXO IV - Preencher'!K382="","",'[1]TCE - ANEXO IV - Preencher'!K382)</f>
        <v>46146</v>
      </c>
      <c r="J373" s="5" t="str">
        <f>'[1]TCE - ANEXO IV - Preencher'!L382</f>
        <v>26116062202668797000125000000000016726057573545512</v>
      </c>
      <c r="K373" s="5" t="str">
        <f>IF(F373="B",LEFT('[1]TCE - ANEXO IV - Preencher'!M382,2),IF(F373="S",LEFT('[1]TCE - ANEXO IV - Preencher'!M382,7),IF('[1]TCE - ANEXO IV - Preencher'!H382="","")))</f>
        <v>2611606</v>
      </c>
      <c r="L373" s="7">
        <f>'[1]TCE - ANEXO IV - Preencher'!N382</f>
        <v>2044.08</v>
      </c>
    </row>
    <row r="374" spans="1:12" s="8" customFormat="1" ht="19.5" customHeight="1" x14ac:dyDescent="0.2">
      <c r="A374" s="3">
        <f>IFERROR(VLOOKUP(B374,'[1]DADOS (OCULTAR)'!$Q$3:$S$136,3,0),"")</f>
        <v>9767633000447</v>
      </c>
      <c r="B374" s="4" t="str">
        <f>'[1]TCE - ANEXO IV - Preencher'!C383</f>
        <v>HOSPITAL SILVIO MAGALHÃES - CG Nº 019/2022</v>
      </c>
      <c r="C374" s="4" t="str">
        <f>'[1]TCE - ANEXO IV - Preencher'!E383</f>
        <v>5.5 - Reparo e Manutenção de Máquinas e Equipamentos</v>
      </c>
      <c r="D374" s="3">
        <f>'[1]TCE - ANEXO IV - Preencher'!F384</f>
        <v>57268018000196</v>
      </c>
      <c r="E374" s="5" t="str">
        <f>'[1]TCE - ANEXO IV - Preencher'!G383</f>
        <v>WHITE MARTINS GASES INDUSTRIAIS DO NORDESTE LTDA</v>
      </c>
      <c r="F374" s="5" t="str">
        <f>'[1]TCE - ANEXO IV - Preencher'!H383</f>
        <v>S</v>
      </c>
      <c r="G374" s="5" t="str">
        <f>'[1]TCE - ANEXO IV - Preencher'!I383</f>
        <v>N</v>
      </c>
      <c r="H374" s="5" t="str">
        <f>'[1]TCE - ANEXO IV - Preencher'!J383</f>
        <v>861</v>
      </c>
      <c r="I374" s="6">
        <f>IF('[1]TCE - ANEXO IV - Preencher'!K383="","",'[1]TCE - ANEXO IV - Preencher'!K383)</f>
        <v>46134</v>
      </c>
      <c r="J374" s="5" t="str">
        <f>'[1]TCE - ANEXO IV - Preencher'!L383</f>
        <v>26079011224380578002041260000000086126040157326924</v>
      </c>
      <c r="K374" s="5" t="str">
        <f>IF(F374="B",LEFT('[1]TCE - ANEXO IV - Preencher'!M383,2),IF(F374="S",LEFT('[1]TCE - ANEXO IV - Preencher'!M383,7),IF('[1]TCE - ANEXO IV - Preencher'!H383="","")))</f>
        <v>2607901</v>
      </c>
      <c r="L374" s="7">
        <f>'[1]TCE - ANEXO IV - Preencher'!N383</f>
        <v>6972.13</v>
      </c>
    </row>
    <row r="375" spans="1:12" s="8" customFormat="1" ht="19.5" customHeight="1" x14ac:dyDescent="0.2">
      <c r="A375" s="3">
        <f>IFERROR(VLOOKUP(B375,'[1]DADOS (OCULTAR)'!$Q$3:$S$136,3,0),"")</f>
        <v>9767633000447</v>
      </c>
      <c r="B375" s="4" t="str">
        <f>'[1]TCE - ANEXO IV - Preencher'!C384</f>
        <v>HOSPITAL SILVIO MAGALHÃES - CG Nº 019/2022</v>
      </c>
      <c r="C375" s="4" t="str">
        <f>'[1]TCE - ANEXO IV - Preencher'!E384</f>
        <v>5.16 - Serviços Médico-Hospitalares, Odotonlogia e Laboratoriais</v>
      </c>
      <c r="D375" s="3">
        <f>'[1]TCE - ANEXO IV - Preencher'!F385</f>
        <v>29932471000110</v>
      </c>
      <c r="E375" s="5" t="str">
        <f>'[1]TCE - ANEXO IV - Preencher'!G384</f>
        <v>NATALIA SILVESTRE AMARAL</v>
      </c>
      <c r="F375" s="5" t="str">
        <f>'[1]TCE - ANEXO IV - Preencher'!H384</f>
        <v>S</v>
      </c>
      <c r="G375" s="5" t="str">
        <f>'[1]TCE - ANEXO IV - Preencher'!I384</f>
        <v>S</v>
      </c>
      <c r="H375" s="5" t="str">
        <f>'[1]TCE - ANEXO IV - Preencher'!J384</f>
        <v>23</v>
      </c>
      <c r="I375" s="6">
        <f>IF('[1]TCE - ANEXO IV - Preencher'!K384="","",'[1]TCE - ANEXO IV - Preencher'!K384)</f>
        <v>46157</v>
      </c>
      <c r="J375" s="5" t="str">
        <f>'[1]TCE - ANEXO IV - Preencher'!L384</f>
        <v>DXH3F2GG1</v>
      </c>
      <c r="K375" s="5" t="str">
        <f>IF(F375="B",LEFT('[1]TCE - ANEXO IV - Preencher'!M384,2),IF(F375="S",LEFT('[1]TCE - ANEXO IV - Preencher'!M384,7),IF('[1]TCE - ANEXO IV - Preencher'!H384="","")))</f>
        <v>2610004</v>
      </c>
      <c r="L375" s="7">
        <f>'[1]TCE - ANEXO IV - Preencher'!N384</f>
        <v>5760</v>
      </c>
    </row>
    <row r="376" spans="1:12" s="8" customFormat="1" ht="19.5" customHeight="1" x14ac:dyDescent="0.2">
      <c r="A376" s="3">
        <f>IFERROR(VLOOKUP(B376,'[1]DADOS (OCULTAR)'!$Q$3:$S$136,3,0),"")</f>
        <v>9767633000447</v>
      </c>
      <c r="B376" s="4" t="str">
        <f>'[1]TCE - ANEXO IV - Preencher'!C385</f>
        <v>HOSPITAL SILVIO MAGALHÃES - CG Nº 019/2022</v>
      </c>
      <c r="C376" s="4" t="str">
        <f>'[1]TCE - ANEXO IV - Preencher'!E385</f>
        <v>5.5 - Reparo e Manutenção de Máquinas e Equipamentos</v>
      </c>
      <c r="D376" s="3">
        <f>'[1]TCE - ANEXO IV - Preencher'!F385</f>
        <v>29932471000110</v>
      </c>
      <c r="E376" s="5" t="str">
        <f>'[1]TCE - ANEXO IV - Preencher'!G385</f>
        <v>DOUGLAS ALVES</v>
      </c>
      <c r="F376" s="5" t="str">
        <f>'[1]TCE - ANEXO IV - Preencher'!H385</f>
        <v>S</v>
      </c>
      <c r="G376" s="5" t="str">
        <f>'[1]TCE - ANEXO IV - Preencher'!I385</f>
        <v>S</v>
      </c>
      <c r="H376" s="5" t="str">
        <f>'[1]TCE - ANEXO IV - Preencher'!J385</f>
        <v>42</v>
      </c>
      <c r="I376" s="6">
        <f>IF('[1]TCE - ANEXO IV - Preencher'!K385="","",'[1]TCE - ANEXO IV - Preencher'!K385)</f>
        <v>46141</v>
      </c>
      <c r="J376" s="5" t="str">
        <f>'[1]TCE - ANEXO IV - Preencher'!L385</f>
        <v>26034541229932471000110260000000004226042554396167</v>
      </c>
      <c r="K376" s="5" t="str">
        <f>IF(F376="B",LEFT('[1]TCE - ANEXO IV - Preencher'!M385,2),IF(F376="S",LEFT('[1]TCE - ANEXO IV - Preencher'!M385,7),IF('[1]TCE - ANEXO IV - Preencher'!H385="","")))</f>
        <v>2603454</v>
      </c>
      <c r="L376" s="7">
        <f>'[1]TCE - ANEXO IV - Preencher'!N385</f>
        <v>7400</v>
      </c>
    </row>
    <row r="377" spans="1:12" s="8" customFormat="1" ht="19.5" customHeight="1" x14ac:dyDescent="0.2">
      <c r="A377" s="3">
        <f>IFERROR(VLOOKUP(B377,'[1]DADOS (OCULTAR)'!$Q$3:$S$136,3,0),"")</f>
        <v>9767633000447</v>
      </c>
      <c r="B377" s="4" t="str">
        <f>'[1]TCE - ANEXO IV - Preencher'!C386</f>
        <v>HOSPITAL SILVIO MAGALHÃES - CG Nº 019/2022</v>
      </c>
      <c r="C377" s="4" t="str">
        <f>'[1]TCE - ANEXO IV - Preencher'!E386</f>
        <v>5.99 - Outros Serviços de Terceiros Pessoa Jurídica</v>
      </c>
      <c r="D377" s="3">
        <f>'[1]TCE - ANEXO IV - Preencher'!F386</f>
        <v>2414180000183</v>
      </c>
      <c r="E377" s="5" t="str">
        <f>'[1]TCE - ANEXO IV - Preencher'!G386</f>
        <v>CLINICA SAO LUCAS DOS SANTOS LTDA</v>
      </c>
      <c r="F377" s="5" t="str">
        <f>'[1]TCE - ANEXO IV - Preencher'!H386</f>
        <v>S</v>
      </c>
      <c r="G377" s="5" t="str">
        <f>'[1]TCE - ANEXO IV - Preencher'!I386</f>
        <v>S</v>
      </c>
      <c r="H377" s="5" t="str">
        <f>'[1]TCE - ANEXO IV - Preencher'!J386</f>
        <v>34632</v>
      </c>
      <c r="I377" s="6">
        <f>IF('[1]TCE - ANEXO IV - Preencher'!K386="","",'[1]TCE - ANEXO IV - Preencher'!K386)</f>
        <v>46147</v>
      </c>
      <c r="J377" s="5" t="str">
        <f>'[1]TCE - ANEXO IV - Preencher'!L386</f>
        <v>VWJMCED97</v>
      </c>
      <c r="K377" s="5" t="str">
        <f>IF(F377="B",LEFT('[1]TCE - ANEXO IV - Preencher'!M386,2),IF(F377="S",LEFT('[1]TCE - ANEXO IV - Preencher'!M386,7),IF('[1]TCE - ANEXO IV - Preencher'!H386="","")))</f>
        <v>2610004</v>
      </c>
      <c r="L377" s="7">
        <f>'[1]TCE - ANEXO IV - Preencher'!N386</f>
        <v>851</v>
      </c>
    </row>
    <row r="378" spans="1:12" s="8" customFormat="1" ht="19.5" customHeight="1" x14ac:dyDescent="0.2">
      <c r="A378" s="3">
        <f>IFERROR(VLOOKUP(B378,'[1]DADOS (OCULTAR)'!$Q$3:$S$136,3,0),"")</f>
        <v>9767633000447</v>
      </c>
      <c r="B378" s="4" t="str">
        <f>'[1]TCE - ANEXO IV - Preencher'!C387</f>
        <v>HOSPITAL SILVIO MAGALHÃES - CG Nº 019/2022</v>
      </c>
      <c r="C378" s="4" t="str">
        <f>'[1]TCE - ANEXO IV - Preencher'!E387</f>
        <v>5.16 - Serviços Médico-Hospitalares, Odotonlogia e Laboratoriais</v>
      </c>
      <c r="D378" s="3">
        <f>'[1]TCE - ANEXO IV - Preencher'!F387</f>
        <v>51432477000187</v>
      </c>
      <c r="E378" s="5" t="str">
        <f>'[1]TCE - ANEXO IV - Preencher'!G387</f>
        <v>MASTERMED PE VI GESTAO MEDICA LTDA</v>
      </c>
      <c r="F378" s="5" t="str">
        <f>'[1]TCE - ANEXO IV - Preencher'!H387</f>
        <v>S</v>
      </c>
      <c r="G378" s="5" t="str">
        <f>'[1]TCE - ANEXO IV - Preencher'!I387</f>
        <v>S</v>
      </c>
      <c r="H378" s="5" t="str">
        <f>'[1]TCE - ANEXO IV - Preencher'!J387</f>
        <v>487</v>
      </c>
      <c r="I378" s="6">
        <f>IF('[1]TCE - ANEXO IV - Preencher'!K387="","",'[1]TCE - ANEXO IV - Preencher'!K387)</f>
        <v>46155</v>
      </c>
      <c r="J378" s="5" t="str">
        <f>'[1]TCE - ANEXO IV - Preencher'!L387</f>
        <v>26096001251432477000187260000000048726054919078220</v>
      </c>
      <c r="K378" s="5" t="str">
        <f>IF(F378="B",LEFT('[1]TCE - ANEXO IV - Preencher'!M387,2),IF(F378="S",LEFT('[1]TCE - ANEXO IV - Preencher'!M387,7),IF('[1]TCE - ANEXO IV - Preencher'!H387="","")))</f>
        <v>2609600</v>
      </c>
      <c r="L378" s="7">
        <f>'[1]TCE - ANEXO IV - Preencher'!N387</f>
        <v>3360</v>
      </c>
    </row>
    <row r="379" spans="1:12" s="8" customFormat="1" ht="19.5" customHeight="1" x14ac:dyDescent="0.2">
      <c r="A379" s="3">
        <f>IFERROR(VLOOKUP(B379,'[1]DADOS (OCULTAR)'!$Q$3:$S$136,3,0),"")</f>
        <v>9767633000447</v>
      </c>
      <c r="B379" s="4" t="str">
        <f>'[1]TCE - ANEXO IV - Preencher'!C388</f>
        <v>HOSPITAL SILVIO MAGALHÃES - CG Nº 019/2022</v>
      </c>
      <c r="C379" s="4" t="str">
        <f>'[1]TCE - ANEXO IV - Preencher'!E388</f>
        <v>5.16 - Serviços Médico-Hospitalares, Odotonlogia e Laboratoriais</v>
      </c>
      <c r="D379" s="3">
        <f>'[1]TCE - ANEXO IV - Preencher'!F388</f>
        <v>59868641000105</v>
      </c>
      <c r="E379" s="5" t="str">
        <f>'[1]TCE - ANEXO IV - Preencher'!G388</f>
        <v>CMS SERVICOS MEDICOS LTDA</v>
      </c>
      <c r="F379" s="5" t="str">
        <f>'[1]TCE - ANEXO IV - Preencher'!H388</f>
        <v>S</v>
      </c>
      <c r="G379" s="5" t="str">
        <f>'[1]TCE - ANEXO IV - Preencher'!I388</f>
        <v>S</v>
      </c>
      <c r="H379" s="5" t="str">
        <f>'[1]TCE - ANEXO IV - Preencher'!J388</f>
        <v>12</v>
      </c>
      <c r="I379" s="6">
        <f>IF('[1]TCE - ANEXO IV - Preencher'!K388="","",'[1]TCE - ANEXO IV - Preencher'!K388)</f>
        <v>46160</v>
      </c>
      <c r="J379" s="5" t="str">
        <f>'[1]TCE - ANEXO IV - Preencher'!L388</f>
        <v>LYGP9S99J</v>
      </c>
      <c r="K379" s="5" t="str">
        <f>IF(F379="B",LEFT('[1]TCE - ANEXO IV - Preencher'!M388,2),IF(F379="S",LEFT('[1]TCE - ANEXO IV - Preencher'!M388,7),IF('[1]TCE - ANEXO IV - Preencher'!H388="","")))</f>
        <v>2610004</v>
      </c>
      <c r="L379" s="7">
        <f>'[1]TCE - ANEXO IV - Preencher'!N388</f>
        <v>9743.1</v>
      </c>
    </row>
    <row r="380" spans="1:12" s="8" customFormat="1" ht="19.5" customHeight="1" x14ac:dyDescent="0.2">
      <c r="A380" s="3">
        <f>IFERROR(VLOOKUP(B380,'[1]DADOS (OCULTAR)'!$Q$3:$S$136,3,0),"")</f>
        <v>9767633000447</v>
      </c>
      <c r="B380" s="4" t="str">
        <f>'[1]TCE - ANEXO IV - Preencher'!C389</f>
        <v>HOSPITAL SILVIO MAGALHÃES - CG Nº 019/2022</v>
      </c>
      <c r="C380" s="4" t="str">
        <f>'[1]TCE - ANEXO IV - Preencher'!E389</f>
        <v>5.16 - Serviços Médico-Hospitalares, Odotonlogia e Laboratoriais</v>
      </c>
      <c r="D380" s="3">
        <f>'[1]TCE - ANEXO IV - Preencher'!F389</f>
        <v>51269628000128</v>
      </c>
      <c r="E380" s="5" t="str">
        <f>'[1]TCE - ANEXO IV - Preencher'!G389</f>
        <v>51.269.628 LTDA</v>
      </c>
      <c r="F380" s="5" t="str">
        <f>'[1]TCE - ANEXO IV - Preencher'!H389</f>
        <v>S</v>
      </c>
      <c r="G380" s="5" t="str">
        <f>'[1]TCE - ANEXO IV - Preencher'!I389</f>
        <v>S</v>
      </c>
      <c r="H380" s="5" t="str">
        <f>'[1]TCE - ANEXO IV - Preencher'!J389</f>
        <v>63</v>
      </c>
      <c r="I380" s="6">
        <f>IF('[1]TCE - ANEXO IV - Preencher'!K389="","",'[1]TCE - ANEXO IV - Preencher'!K389)</f>
        <v>46164</v>
      </c>
      <c r="J380" s="5" t="str">
        <f>'[1]TCE - ANEXO IV - Preencher'!L389</f>
        <v>7945E4JUE3KW6O6XSIV3TITJLFU2JBV5</v>
      </c>
      <c r="K380" s="5" t="str">
        <f>IF(F380="B",LEFT('[1]TCE - ANEXO IV - Preencher'!M389,2),IF(F380="S",LEFT('[1]TCE - ANEXO IV - Preencher'!M389,7),IF('[1]TCE - ANEXO IV - Preencher'!H389="","")))</f>
        <v>2609204</v>
      </c>
      <c r="L380" s="7">
        <f>'[1]TCE - ANEXO IV - Preencher'!N389</f>
        <v>24181.599999999999</v>
      </c>
    </row>
    <row r="381" spans="1:12" s="8" customFormat="1" ht="19.5" customHeight="1" x14ac:dyDescent="0.2">
      <c r="A381" s="3">
        <f>IFERROR(VLOOKUP(B381,'[1]DADOS (OCULTAR)'!$Q$3:$S$136,3,0),"")</f>
        <v>9767633000447</v>
      </c>
      <c r="B381" s="4" t="str">
        <f>'[1]TCE - ANEXO IV - Preencher'!C390</f>
        <v>HOSPITAL SILVIO MAGALHÃES - CG Nº 019/2022</v>
      </c>
      <c r="C381" s="4" t="str">
        <f>'[1]TCE - ANEXO IV - Preencher'!E390</f>
        <v>5.16 - Serviços Médico-Hospitalares, Odotonlogia e Laboratoriais</v>
      </c>
      <c r="D381" s="3">
        <f>'[1]TCE - ANEXO IV - Preencher'!F390</f>
        <v>49001312000109</v>
      </c>
      <c r="E381" s="5" t="str">
        <f>'[1]TCE - ANEXO IV - Preencher'!G390</f>
        <v>GOMES E SANTIAGO GINECOLOGIA E OBSTETRICIA</v>
      </c>
      <c r="F381" s="5" t="str">
        <f>'[1]TCE - ANEXO IV - Preencher'!H390</f>
        <v>S</v>
      </c>
      <c r="G381" s="5" t="str">
        <f>'[1]TCE - ANEXO IV - Preencher'!I390</f>
        <v>S</v>
      </c>
      <c r="H381" s="5" t="str">
        <f>'[1]TCE - ANEXO IV - Preencher'!J390</f>
        <v>72</v>
      </c>
      <c r="I381" s="6">
        <f>IF('[1]TCE - ANEXO IV - Preencher'!K390="","",'[1]TCE - ANEXO IV - Preencher'!K390)</f>
        <v>46153</v>
      </c>
      <c r="J381" s="5" t="str">
        <f>'[1]TCE - ANEXO IV - Preencher'!L390</f>
        <v>PAPEI8LVL</v>
      </c>
      <c r="K381" s="5" t="str">
        <f>IF(F381="B",LEFT('[1]TCE - ANEXO IV - Preencher'!M390,2),IF(F381="S",LEFT('[1]TCE - ANEXO IV - Preencher'!M390,7),IF('[1]TCE - ANEXO IV - Preencher'!H390="","")))</f>
        <v>2604106</v>
      </c>
      <c r="L381" s="7">
        <f>'[1]TCE - ANEXO IV - Preencher'!N390</f>
        <v>16800</v>
      </c>
    </row>
    <row r="382" spans="1:12" s="8" customFormat="1" ht="19.5" customHeight="1" x14ac:dyDescent="0.2">
      <c r="A382" s="3">
        <f>IFERROR(VLOOKUP(B382,'[1]DADOS (OCULTAR)'!$Q$3:$S$136,3,0),"")</f>
        <v>9767633000447</v>
      </c>
      <c r="B382" s="4" t="str">
        <f>'[1]TCE - ANEXO IV - Preencher'!C391</f>
        <v>HOSPITAL SILVIO MAGALHÃES - CG Nº 019/2022</v>
      </c>
      <c r="C382" s="4" t="str">
        <f>'[1]TCE - ANEXO IV - Preencher'!E391</f>
        <v>5.16 - Serviços Médico-Hospitalares, Odotonlogia e Laboratoriais</v>
      </c>
      <c r="D382" s="3">
        <f>'[1]TCE - ANEXO IV - Preencher'!F391</f>
        <v>52355127000127</v>
      </c>
      <c r="E382" s="5" t="str">
        <f>'[1]TCE - ANEXO IV - Preencher'!G391</f>
        <v>MASTERMED PE III GESTAO MEDICA LTDA</v>
      </c>
      <c r="F382" s="5" t="str">
        <f>'[1]TCE - ANEXO IV - Preencher'!H391</f>
        <v>S</v>
      </c>
      <c r="G382" s="5" t="str">
        <f>'[1]TCE - ANEXO IV - Preencher'!I391</f>
        <v>S</v>
      </c>
      <c r="H382" s="5" t="str">
        <f>'[1]TCE - ANEXO IV - Preencher'!J391</f>
        <v>1232</v>
      </c>
      <c r="I382" s="6">
        <f>IF('[1]TCE - ANEXO IV - Preencher'!K391="","",'[1]TCE - ANEXO IV - Preencher'!K391)</f>
        <v>46156</v>
      </c>
      <c r="J382" s="5" t="str">
        <f>'[1]TCE - ANEXO IV - Preencher'!L391</f>
        <v>26096001252355127000127260000000123226057905583923</v>
      </c>
      <c r="K382" s="5" t="str">
        <f>IF(F382="B",LEFT('[1]TCE - ANEXO IV - Preencher'!M391,2),IF(F382="S",LEFT('[1]TCE - ANEXO IV - Preencher'!M391,7),IF('[1]TCE - ANEXO IV - Preencher'!H391="","")))</f>
        <v>2609600</v>
      </c>
      <c r="L382" s="7">
        <f>'[1]TCE - ANEXO IV - Preencher'!N391</f>
        <v>2640</v>
      </c>
    </row>
    <row r="383" spans="1:12" s="8" customFormat="1" ht="19.5" customHeight="1" x14ac:dyDescent="0.2">
      <c r="A383" s="3">
        <f>IFERROR(VLOOKUP(B383,'[1]DADOS (OCULTAR)'!$Q$3:$S$136,3,0),"")</f>
        <v>9767633000447</v>
      </c>
      <c r="B383" s="4" t="str">
        <f>'[1]TCE - ANEXO IV - Preencher'!C392</f>
        <v>HOSPITAL SILVIO MAGALHÃES - CG Nº 019/2022</v>
      </c>
      <c r="C383" s="4" t="str">
        <f>'[1]TCE - ANEXO IV - Preencher'!E392</f>
        <v>5.16 - Serviços Médico-Hospitalares, Odotonlogia e Laboratoriais</v>
      </c>
      <c r="D383" s="3">
        <f>'[1]TCE - ANEXO IV - Preencher'!F392</f>
        <v>14287707000135</v>
      </c>
      <c r="E383" s="5" t="str">
        <f>'[1]TCE - ANEXO IV - Preencher'!G392</f>
        <v>CENTRO ESPECIALIZADO DE MASTOLOGIA DE PERNAMBUCO</v>
      </c>
      <c r="F383" s="5" t="str">
        <f>'[1]TCE - ANEXO IV - Preencher'!H392</f>
        <v>S</v>
      </c>
      <c r="G383" s="5" t="str">
        <f>'[1]TCE - ANEXO IV - Preencher'!I392</f>
        <v>S</v>
      </c>
      <c r="H383" s="5" t="str">
        <f>'[1]TCE - ANEXO IV - Preencher'!J392</f>
        <v>1097</v>
      </c>
      <c r="I383" s="6">
        <f>IF('[1]TCE - ANEXO IV - Preencher'!K392="","",'[1]TCE - ANEXO IV - Preencher'!K392)</f>
        <v>46155</v>
      </c>
      <c r="J383" s="5" t="str">
        <f>'[1]TCE - ANEXO IV - Preencher'!L392</f>
        <v>CUJYEG828</v>
      </c>
      <c r="K383" s="5" t="str">
        <f>IF(F383="B",LEFT('[1]TCE - ANEXO IV - Preencher'!M392,2),IF(F383="S",LEFT('[1]TCE - ANEXO IV - Preencher'!M392,7),IF('[1]TCE - ANEXO IV - Preencher'!H392="","")))</f>
        <v>2615300</v>
      </c>
      <c r="L383" s="7">
        <f>'[1]TCE - ANEXO IV - Preencher'!N392</f>
        <v>2000</v>
      </c>
    </row>
    <row r="384" spans="1:12" s="8" customFormat="1" ht="19.5" customHeight="1" x14ac:dyDescent="0.2">
      <c r="A384" s="3">
        <f>IFERROR(VLOOKUP(B384,'[1]DADOS (OCULTAR)'!$Q$3:$S$136,3,0),"")</f>
        <v>9767633000447</v>
      </c>
      <c r="B384" s="4" t="str">
        <f>'[1]TCE - ANEXO IV - Preencher'!C393</f>
        <v>HOSPITAL SILVIO MAGALHÃES - CG Nº 019/2022</v>
      </c>
      <c r="C384" s="4" t="str">
        <f>'[1]TCE - ANEXO IV - Preencher'!E393</f>
        <v>5.16 - Serviços Médico-Hospitalares, Odotonlogia e Laboratoriais</v>
      </c>
      <c r="D384" s="3">
        <f>'[1]TCE - ANEXO IV - Preencher'!F393</f>
        <v>38082924000157</v>
      </c>
      <c r="E384" s="5" t="str">
        <f>'[1]TCE - ANEXO IV - Preencher'!G393</f>
        <v xml:space="preserve">RC CONSULTORIA MEDICA LTDA </v>
      </c>
      <c r="F384" s="5" t="str">
        <f>'[1]TCE - ANEXO IV - Preencher'!H393</f>
        <v>S</v>
      </c>
      <c r="G384" s="5" t="str">
        <f>'[1]TCE - ANEXO IV - Preencher'!I393</f>
        <v>S</v>
      </c>
      <c r="H384" s="5" t="str">
        <f>'[1]TCE - ANEXO IV - Preencher'!J393</f>
        <v>126</v>
      </c>
      <c r="I384" s="6">
        <f>IF('[1]TCE - ANEXO IV - Preencher'!K393="","",'[1]TCE - ANEXO IV - Preencher'!K393)</f>
        <v>46147</v>
      </c>
      <c r="J384" s="5" t="str">
        <f>'[1]TCE - ANEXO IV - Preencher'!L393</f>
        <v>26116062238082924000157000000000012626051755375999</v>
      </c>
      <c r="K384" s="5" t="str">
        <f>IF(F384="B",LEFT('[1]TCE - ANEXO IV - Preencher'!M393,2),IF(F384="S",LEFT('[1]TCE - ANEXO IV - Preencher'!M393,7),IF('[1]TCE - ANEXO IV - Preencher'!H393="","")))</f>
        <v>2611606</v>
      </c>
      <c r="L384" s="7">
        <f>'[1]TCE - ANEXO IV - Preencher'!N393</f>
        <v>660</v>
      </c>
    </row>
    <row r="385" spans="1:12" s="8" customFormat="1" ht="19.5" customHeight="1" x14ac:dyDescent="0.2">
      <c r="A385" s="3">
        <f>IFERROR(VLOOKUP(B385,'[1]DADOS (OCULTAR)'!$Q$3:$S$136,3,0),"")</f>
        <v>9767633000447</v>
      </c>
      <c r="B385" s="4" t="str">
        <f>'[1]TCE - ANEXO IV - Preencher'!C394</f>
        <v>HOSPITAL SILVIO MAGALHÃES - CG Nº 019/2022</v>
      </c>
      <c r="C385" s="4" t="str">
        <f>'[1]TCE - ANEXO IV - Preencher'!E394</f>
        <v>5.16 - Serviços Médico-Hospitalares, Odotonlogia e Laboratoriais</v>
      </c>
      <c r="D385" s="3">
        <f>'[1]TCE - ANEXO IV - Preencher'!F394</f>
        <v>64834672000185</v>
      </c>
      <c r="E385" s="5" t="str">
        <f>'[1]TCE - ANEXO IV - Preencher'!G394</f>
        <v>FLAVINA RACHEL F DE AMORIM CAVALCANTI</v>
      </c>
      <c r="F385" s="5" t="str">
        <f>'[1]TCE - ANEXO IV - Preencher'!H394</f>
        <v>S</v>
      </c>
      <c r="G385" s="5" t="str">
        <f>'[1]TCE - ANEXO IV - Preencher'!I394</f>
        <v>S</v>
      </c>
      <c r="H385" s="5" t="str">
        <f>'[1]TCE - ANEXO IV - Preencher'!J394</f>
        <v>11</v>
      </c>
      <c r="I385" s="6">
        <f>IF('[1]TCE - ANEXO IV - Preencher'!K394="","",'[1]TCE - ANEXO IV - Preencher'!K394)</f>
        <v>46157</v>
      </c>
      <c r="J385" s="5" t="str">
        <f>'[1]TCE - ANEXO IV - Preencher'!L394</f>
        <v>3XOPORXSN</v>
      </c>
      <c r="K385" s="5" t="str">
        <f>IF(F385="B",LEFT('[1]TCE - ANEXO IV - Preencher'!M394,2),IF(F385="S",LEFT('[1]TCE - ANEXO IV - Preencher'!M394,7),IF('[1]TCE - ANEXO IV - Preencher'!H394="","")))</f>
        <v>2507507</v>
      </c>
      <c r="L385" s="7">
        <f>'[1]TCE - ANEXO IV - Preencher'!N394</f>
        <v>13200</v>
      </c>
    </row>
    <row r="386" spans="1:12" s="8" customFormat="1" ht="19.5" customHeight="1" x14ac:dyDescent="0.2">
      <c r="A386" s="3">
        <f>IFERROR(VLOOKUP(B386,'[1]DADOS (OCULTAR)'!$Q$3:$S$136,3,0),"")</f>
        <v>9767633000447</v>
      </c>
      <c r="B386" s="4" t="str">
        <f>'[1]TCE - ANEXO IV - Preencher'!C395</f>
        <v>HOSPITAL SILVIO MAGALHÃES - CG Nº 019/2022</v>
      </c>
      <c r="C386" s="4" t="str">
        <f>'[1]TCE - ANEXO IV - Preencher'!E395</f>
        <v>5.16 - Serviços Médico-Hospitalares, Odotonlogia e Laboratoriais</v>
      </c>
      <c r="D386" s="3">
        <f>'[1]TCE - ANEXO IV - Preencher'!F395</f>
        <v>58447508000112</v>
      </c>
      <c r="E386" s="5" t="str">
        <f>'[1]TCE - ANEXO IV - Preencher'!G395</f>
        <v>RAMOS ATENDIMENTOS MEDICOS LTDA</v>
      </c>
      <c r="F386" s="5" t="str">
        <f>'[1]TCE - ANEXO IV - Preencher'!H395</f>
        <v>S</v>
      </c>
      <c r="G386" s="5" t="str">
        <f>'[1]TCE - ANEXO IV - Preencher'!I395</f>
        <v>S</v>
      </c>
      <c r="H386" s="5" t="str">
        <f>'[1]TCE - ANEXO IV - Preencher'!J395</f>
        <v>27</v>
      </c>
      <c r="I386" s="6">
        <f>IF('[1]TCE - ANEXO IV - Preencher'!K395="","",'[1]TCE - ANEXO IV - Preencher'!K395)</f>
        <v>46155</v>
      </c>
      <c r="J386" s="5" t="str">
        <f>'[1]TCE - ANEXO IV - Preencher'!L395</f>
        <v>ISED6KXMM</v>
      </c>
      <c r="K386" s="5" t="str">
        <f>IF(F386="B",LEFT('[1]TCE - ANEXO IV - Preencher'!M395,2),IF(F386="S",LEFT('[1]TCE - ANEXO IV - Preencher'!M395,7),IF('[1]TCE - ANEXO IV - Preencher'!H395="","")))</f>
        <v>2604106</v>
      </c>
      <c r="L386" s="7">
        <f>'[1]TCE - ANEXO IV - Preencher'!N395</f>
        <v>3183.85</v>
      </c>
    </row>
    <row r="387" spans="1:12" s="8" customFormat="1" ht="19.5" customHeight="1" x14ac:dyDescent="0.2">
      <c r="A387" s="3">
        <f>IFERROR(VLOOKUP(B387,'[1]DADOS (OCULTAR)'!$Q$3:$S$136,3,0),"")</f>
        <v>9767633000447</v>
      </c>
      <c r="B387" s="4" t="str">
        <f>'[1]TCE - ANEXO IV - Preencher'!C396</f>
        <v>HOSPITAL SILVIO MAGALHÃES - CG Nº 019/2022</v>
      </c>
      <c r="C387" s="4" t="str">
        <f>'[1]TCE - ANEXO IV - Preencher'!E396</f>
        <v>5.16 - Serviços Médico-Hospitalares, Odotonlogia e Laboratoriais</v>
      </c>
      <c r="D387" s="3">
        <f>'[1]TCE - ANEXO IV - Preencher'!F396</f>
        <v>58520359000170</v>
      </c>
      <c r="E387" s="5" t="str">
        <f>'[1]TCE - ANEXO IV - Preencher'!G396</f>
        <v>JULIA SANTOS SOUSA TABOSA</v>
      </c>
      <c r="F387" s="5" t="str">
        <f>'[1]TCE - ANEXO IV - Preencher'!H396</f>
        <v>S</v>
      </c>
      <c r="G387" s="5" t="str">
        <f>'[1]TCE - ANEXO IV - Preencher'!I396</f>
        <v>S</v>
      </c>
      <c r="H387" s="5" t="str">
        <f>'[1]TCE - ANEXO IV - Preencher'!J396</f>
        <v>30</v>
      </c>
      <c r="I387" s="6">
        <f>IF('[1]TCE - ANEXO IV - Preencher'!K396="","",'[1]TCE - ANEXO IV - Preencher'!K396)</f>
        <v>46154</v>
      </c>
      <c r="J387" s="5" t="str">
        <f>'[1]TCE - ANEXO IV - Preencher'!L396</f>
        <v>8FRFAB87R</v>
      </c>
      <c r="K387" s="5" t="str">
        <f>IF(F387="B",LEFT('[1]TCE - ANEXO IV - Preencher'!M396,2),IF(F387="S",LEFT('[1]TCE - ANEXO IV - Preencher'!M396,7),IF('[1]TCE - ANEXO IV - Preencher'!H396="","")))</f>
        <v>2604106</v>
      </c>
      <c r="L387" s="7">
        <f>'[1]TCE - ANEXO IV - Preencher'!N396</f>
        <v>2640</v>
      </c>
    </row>
    <row r="388" spans="1:12" s="8" customFormat="1" ht="19.5" customHeight="1" x14ac:dyDescent="0.2">
      <c r="A388" s="3">
        <f>IFERROR(VLOOKUP(B388,'[1]DADOS (OCULTAR)'!$Q$3:$S$136,3,0),"")</f>
        <v>9767633000447</v>
      </c>
      <c r="B388" s="4" t="str">
        <f>'[1]TCE - ANEXO IV - Preencher'!C397</f>
        <v>HOSPITAL SILVIO MAGALHÃES - CG Nº 019/2022</v>
      </c>
      <c r="C388" s="4" t="str">
        <f>'[1]TCE - ANEXO IV - Preencher'!E397</f>
        <v>5.16 - Serviços Médico-Hospitalares, Odotonlogia e Laboratoriais</v>
      </c>
      <c r="D388" s="3">
        <f>'[1]TCE - ANEXO IV - Preencher'!F397</f>
        <v>61588335000167</v>
      </c>
      <c r="E388" s="5" t="str">
        <f>'[1]TCE - ANEXO IV - Preencher'!G397</f>
        <v>MARIA BIANCA FIALHO AMORIM LTDA</v>
      </c>
      <c r="F388" s="5" t="str">
        <f>'[1]TCE - ANEXO IV - Preencher'!H397</f>
        <v>S</v>
      </c>
      <c r="G388" s="5" t="str">
        <f>'[1]TCE - ANEXO IV - Preencher'!I397</f>
        <v>S</v>
      </c>
      <c r="H388" s="5" t="str">
        <f>'[1]TCE - ANEXO IV - Preencher'!J397</f>
        <v>12</v>
      </c>
      <c r="I388" s="6">
        <f>IF('[1]TCE - ANEXO IV - Preencher'!K397="","",'[1]TCE - ANEXO IV - Preencher'!K397)</f>
        <v>46154</v>
      </c>
      <c r="J388" s="5" t="str">
        <f>'[1]TCE - ANEXO IV - Preencher'!L397</f>
        <v>2607901126158833500016726000000001226057030721022</v>
      </c>
      <c r="K388" s="5" t="str">
        <f>IF(F388="B",LEFT('[1]TCE - ANEXO IV - Preencher'!M397,2),IF(F388="S",LEFT('[1]TCE - ANEXO IV - Preencher'!M397,7),IF('[1]TCE - ANEXO IV - Preencher'!H397="","")))</f>
        <v>2607901</v>
      </c>
      <c r="L388" s="7">
        <f>'[1]TCE - ANEXO IV - Preencher'!N397</f>
        <v>13200</v>
      </c>
    </row>
    <row r="389" spans="1:12" s="8" customFormat="1" ht="19.5" customHeight="1" x14ac:dyDescent="0.2">
      <c r="A389" s="3">
        <f>IFERROR(VLOOKUP(B389,'[1]DADOS (OCULTAR)'!$Q$3:$S$136,3,0),"")</f>
        <v>9767633000447</v>
      </c>
      <c r="B389" s="4" t="str">
        <f>'[1]TCE - ANEXO IV - Preencher'!C398</f>
        <v>HOSPITAL SILVIO MAGALHÃES - CG Nº 019/2022</v>
      </c>
      <c r="C389" s="4" t="str">
        <f>'[1]TCE - ANEXO IV - Preencher'!E398</f>
        <v>5.16 - Serviços Médico-Hospitalares, Odotonlogia e Laboratoriais</v>
      </c>
      <c r="D389" s="3">
        <f>'[1]TCE - ANEXO IV - Preencher'!F398</f>
        <v>45018032000152</v>
      </c>
      <c r="E389" s="5" t="str">
        <f>'[1]TCE - ANEXO IV - Preencher'!G398</f>
        <v>VIVAMED ATIVIDADES MEDICAS LTDA</v>
      </c>
      <c r="F389" s="5" t="str">
        <f>'[1]TCE - ANEXO IV - Preencher'!H398</f>
        <v>S</v>
      </c>
      <c r="G389" s="5" t="str">
        <f>'[1]TCE - ANEXO IV - Preencher'!I398</f>
        <v>S</v>
      </c>
      <c r="H389" s="5" t="str">
        <f>'[1]TCE - ANEXO IV - Preencher'!J398</f>
        <v>194</v>
      </c>
      <c r="I389" s="6">
        <f>IF('[1]TCE - ANEXO IV - Preencher'!K398="","",'[1]TCE - ANEXO IV - Preencher'!K398)</f>
        <v>46153</v>
      </c>
      <c r="J389" s="5" t="str">
        <f>'[1]TCE - ANEXO IV - Preencher'!L398</f>
        <v>26096001245018032000152260000000019426052208991940</v>
      </c>
      <c r="K389" s="5" t="str">
        <f>IF(F389="B",LEFT('[1]TCE - ANEXO IV - Preencher'!M398,2),IF(F389="S",LEFT('[1]TCE - ANEXO IV - Preencher'!M398,7),IF('[1]TCE - ANEXO IV - Preencher'!H398="","")))</f>
        <v>2609600</v>
      </c>
      <c r="L389" s="7">
        <f>'[1]TCE - ANEXO IV - Preencher'!N398</f>
        <v>3360</v>
      </c>
    </row>
    <row r="390" spans="1:12" s="8" customFormat="1" ht="19.5" customHeight="1" x14ac:dyDescent="0.2">
      <c r="A390" s="3">
        <f>IFERROR(VLOOKUP(B390,'[1]DADOS (OCULTAR)'!$Q$3:$S$136,3,0),"")</f>
        <v>9767633000447</v>
      </c>
      <c r="B390" s="4" t="str">
        <f>'[1]TCE - ANEXO IV - Preencher'!C399</f>
        <v>HOSPITAL SILVIO MAGALHÃES - CG Nº 019/2022</v>
      </c>
      <c r="C390" s="4" t="str">
        <f>'[1]TCE - ANEXO IV - Preencher'!E399</f>
        <v>5.16 - Serviços Médico-Hospitalares, Odotonlogia e Laboratoriais</v>
      </c>
      <c r="D390" s="3">
        <f>'[1]TCE - ANEXO IV - Preencher'!F399</f>
        <v>59151078000150</v>
      </c>
      <c r="E390" s="5" t="str">
        <f>'[1]TCE - ANEXO IV - Preencher'!G399</f>
        <v xml:space="preserve">RT SERVIÇOS MEDICOS AMBULATORIAIS </v>
      </c>
      <c r="F390" s="5" t="str">
        <f>'[1]TCE - ANEXO IV - Preencher'!H399</f>
        <v>S</v>
      </c>
      <c r="G390" s="5" t="str">
        <f>'[1]TCE - ANEXO IV - Preencher'!I399</f>
        <v>S</v>
      </c>
      <c r="H390" s="5" t="str">
        <f>'[1]TCE - ANEXO IV - Preencher'!J399</f>
        <v>7</v>
      </c>
      <c r="I390" s="6">
        <f>IF('[1]TCE - ANEXO IV - Preencher'!K399="","",'[1]TCE - ANEXO IV - Preencher'!K399)</f>
        <v>46148</v>
      </c>
      <c r="J390" s="5" t="str">
        <f>'[1]TCE - ANEXO IV - Preencher'!L399</f>
        <v>26116062259151078000150000000000000726051022699690</v>
      </c>
      <c r="K390" s="5" t="str">
        <f>IF(F390="B",LEFT('[1]TCE - ANEXO IV - Preencher'!M399,2),IF(F390="S",LEFT('[1]TCE - ANEXO IV - Preencher'!M399,7),IF('[1]TCE - ANEXO IV - Preencher'!H399="","")))</f>
        <v>2611606</v>
      </c>
      <c r="L390" s="7">
        <f>'[1]TCE - ANEXO IV - Preencher'!N399</f>
        <v>10560</v>
      </c>
    </row>
    <row r="391" spans="1:12" s="8" customFormat="1" ht="19.5" customHeight="1" x14ac:dyDescent="0.2">
      <c r="A391" s="3">
        <f>IFERROR(VLOOKUP(B391,'[1]DADOS (OCULTAR)'!$Q$3:$S$136,3,0),"")</f>
        <v>9767633000447</v>
      </c>
      <c r="B391" s="4" t="str">
        <f>'[1]TCE - ANEXO IV - Preencher'!C400</f>
        <v>HOSPITAL SILVIO MAGALHÃES - CG Nº 019/2022</v>
      </c>
      <c r="C391" s="4" t="str">
        <f>'[1]TCE - ANEXO IV - Preencher'!E400</f>
        <v>5.16 - Serviços Médico-Hospitalares, Odotonlogia e Laboratoriais</v>
      </c>
      <c r="D391" s="3">
        <f>'[1]TCE - ANEXO IV - Preencher'!F400</f>
        <v>66121865000114</v>
      </c>
      <c r="E391" s="5" t="str">
        <f>'[1]TCE - ANEXO IV - Preencher'!G400</f>
        <v>CHARLES DE GAULLE FELIX MUNIZ LTDA</v>
      </c>
      <c r="F391" s="5" t="str">
        <f>'[1]TCE - ANEXO IV - Preencher'!H400</f>
        <v>S</v>
      </c>
      <c r="G391" s="5" t="str">
        <f>'[1]TCE - ANEXO IV - Preencher'!I400</f>
        <v>S</v>
      </c>
      <c r="H391" s="5" t="str">
        <f>'[1]TCE - ANEXO IV - Preencher'!J400</f>
        <v>3</v>
      </c>
      <c r="I391" s="6">
        <f>IF('[1]TCE - ANEXO IV - Preencher'!K400="","",'[1]TCE - ANEXO IV - Preencher'!K400)</f>
        <v>46154</v>
      </c>
      <c r="J391" s="5" t="str">
        <f>'[1]TCE - ANEXO IV - Preencher'!L400</f>
        <v>26116062266121865000114000000000000326054806062230</v>
      </c>
      <c r="K391" s="5" t="str">
        <f>IF(F391="B",LEFT('[1]TCE - ANEXO IV - Preencher'!M400,2),IF(F391="S",LEFT('[1]TCE - ANEXO IV - Preencher'!M400,7),IF('[1]TCE - ANEXO IV - Preencher'!H400="","")))</f>
        <v>2611606</v>
      </c>
      <c r="L391" s="7">
        <f>'[1]TCE - ANEXO IV - Preencher'!N400</f>
        <v>13220</v>
      </c>
    </row>
    <row r="392" spans="1:12" s="8" customFormat="1" ht="19.5" customHeight="1" x14ac:dyDescent="0.2">
      <c r="A392" s="3">
        <f>IFERROR(VLOOKUP(B392,'[1]DADOS (OCULTAR)'!$Q$3:$S$136,3,0),"")</f>
        <v>9767633000447</v>
      </c>
      <c r="B392" s="4" t="str">
        <f>'[1]TCE - ANEXO IV - Preencher'!C401</f>
        <v>HOSPITAL SILVIO MAGALHÃES - CG Nº 019/2022</v>
      </c>
      <c r="C392" s="4" t="str">
        <f>'[1]TCE - ANEXO IV - Preencher'!E401</f>
        <v xml:space="preserve">5.25 - Serviços Bancários </v>
      </c>
      <c r="D392" s="3">
        <f>'[1]TCE - ANEXO IV - Preencher'!F401</f>
        <v>9767633000447</v>
      </c>
      <c r="E392" s="5" t="str">
        <f>'[1]TCE - ANEXO IV - Preencher'!G401</f>
        <v>SANTANDER</v>
      </c>
      <c r="F392" s="5" t="str">
        <f>'[1]TCE - ANEXO IV - Preencher'!H401</f>
        <v>S</v>
      </c>
      <c r="G392" s="5" t="str">
        <f>'[1]TCE - ANEXO IV - Preencher'!I401</f>
        <v>N</v>
      </c>
      <c r="H392" s="5" t="str">
        <f>'[1]TCE - ANEXO IV - Preencher'!J401</f>
        <v>04/2026</v>
      </c>
      <c r="I392" s="6">
        <f>IF('[1]TCE - ANEXO IV - Preencher'!K401="","",'[1]TCE - ANEXO IV - Preencher'!K401)</f>
        <v>46142</v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>2610004</v>
      </c>
      <c r="L392" s="7">
        <f>'[1]TCE - ANEXO IV - Preencher'!N401</f>
        <v>0.43</v>
      </c>
    </row>
    <row r="393" spans="1:12" s="8" customFormat="1" ht="19.5" customHeight="1" x14ac:dyDescent="0.2">
      <c r="A393" s="3">
        <f>IFERROR(VLOOKUP(B393,'[1]DADOS (OCULTAR)'!$Q$3:$S$136,3,0),"")</f>
        <v>9767633000447</v>
      </c>
      <c r="B393" s="4" t="str">
        <f>'[1]TCE - ANEXO IV - Preencher'!C402</f>
        <v>HOSPITAL SILVIO MAGALHÃES - CG Nº 019/2022</v>
      </c>
      <c r="C393" s="4" t="str">
        <f>'[1]TCE - ANEXO IV - Preencher'!E402</f>
        <v xml:space="preserve">5.25 - Serviços Bancários </v>
      </c>
      <c r="D393" s="3">
        <f>'[1]TCE - ANEXO IV - Preencher'!F402</f>
        <v>60701190471646</v>
      </c>
      <c r="E393" s="5" t="str">
        <f>'[1]TCE - ANEXO IV - Preencher'!G402</f>
        <v>TARIFA ITAU</v>
      </c>
      <c r="F393" s="5" t="str">
        <f>'[1]TCE - ANEXO IV - Preencher'!H402</f>
        <v>S</v>
      </c>
      <c r="G393" s="5" t="str">
        <f>'[1]TCE - ANEXO IV - Preencher'!I402</f>
        <v>N</v>
      </c>
      <c r="H393" s="5" t="str">
        <f>'[1]TCE - ANEXO IV - Preencher'!J402</f>
        <v>04/2026</v>
      </c>
      <c r="I393" s="6">
        <f>IF('[1]TCE - ANEXO IV - Preencher'!K402="","",'[1]TCE - ANEXO IV - Preencher'!K402)</f>
        <v>46142</v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>2611606</v>
      </c>
      <c r="L393" s="7">
        <f>'[1]TCE - ANEXO IV - Preencher'!N402</f>
        <v>1.74</v>
      </c>
    </row>
    <row r="394" spans="1:12" s="8" customFormat="1" ht="19.5" customHeight="1" x14ac:dyDescent="0.2">
      <c r="A394" s="3">
        <f>IFERROR(VLOOKUP(B394,'[1]DADOS (OCULTAR)'!$Q$3:$S$136,3,0),"")</f>
        <v>9767633000447</v>
      </c>
      <c r="B394" s="4" t="str">
        <f>'[1]TCE - ANEXO IV - Preencher'!C403</f>
        <v>HOSPITAL SILVIO MAGALHÃES - CG Nº 019/2022</v>
      </c>
      <c r="C394" s="4" t="str">
        <f>'[1]TCE - ANEXO IV - Preencher'!E403</f>
        <v>5.16 - Serviços Médico-Hospitalares, Odotonlogia e Laboratoriais</v>
      </c>
      <c r="D394" s="3">
        <f>'[1]TCE - ANEXO IV - Preencher'!F403</f>
        <v>64386586000157</v>
      </c>
      <c r="E394" s="5" t="str">
        <f>'[1]TCE - ANEXO IV - Preencher'!G403</f>
        <v>MASTERMED PE IX GESTAO MEDICA LTDA</v>
      </c>
      <c r="F394" s="5" t="str">
        <f>'[1]TCE - ANEXO IV - Preencher'!H403</f>
        <v>S</v>
      </c>
      <c r="G394" s="5" t="str">
        <f>'[1]TCE - ANEXO IV - Preencher'!I403</f>
        <v>S</v>
      </c>
      <c r="H394" s="5" t="str">
        <f>'[1]TCE - ANEXO IV - Preencher'!J403</f>
        <v>28</v>
      </c>
      <c r="I394" s="6">
        <f>IF('[1]TCE - ANEXO IV - Preencher'!K403="","",'[1]TCE - ANEXO IV - Preencher'!K403)</f>
        <v>46157</v>
      </c>
      <c r="J394" s="5" t="str">
        <f>'[1]TCE - ANEXO IV - Preencher'!L403</f>
        <v>26096001264386586000157260000000002826059452684070</v>
      </c>
      <c r="K394" s="5" t="str">
        <f>IF(F394="B",LEFT('[1]TCE - ANEXO IV - Preencher'!M403,2),IF(F394="S",LEFT('[1]TCE - ANEXO IV - Preencher'!M403,7),IF('[1]TCE - ANEXO IV - Preencher'!H403="","")))</f>
        <v>2609600</v>
      </c>
      <c r="L394" s="7">
        <f>'[1]TCE - ANEXO IV - Preencher'!N403</f>
        <v>3247.7</v>
      </c>
    </row>
    <row r="395" spans="1:12" s="8" customFormat="1" ht="19.5" customHeight="1" x14ac:dyDescent="0.2">
      <c r="A395" s="3">
        <f>IFERROR(VLOOKUP(B395,'[1]DADOS (OCULTAR)'!$Q$3:$S$136,3,0),"")</f>
        <v>9767633000447</v>
      </c>
      <c r="B395" s="4" t="str">
        <f>'[1]TCE - ANEXO IV - Preencher'!C404</f>
        <v>HOSPITAL SILVIO MAGALHÃES - CG Nº 019/2022</v>
      </c>
      <c r="C395" s="4" t="str">
        <f>'[1]TCE - ANEXO IV - Preencher'!E404</f>
        <v>5.12 - Energia Elétrica</v>
      </c>
      <c r="D395" s="3">
        <f>'[1]TCE - ANEXO IV - Preencher'!F404</f>
        <v>10835932000108</v>
      </c>
      <c r="E395" s="5" t="str">
        <f>'[1]TCE - ANEXO IV - Preencher'!G404</f>
        <v>NEOENERGIA – COMPANHIA ENERGETICA DE PERNAMBUCO</v>
      </c>
      <c r="F395" s="5" t="str">
        <f>'[1]TCE - ANEXO IV - Preencher'!H404</f>
        <v>S</v>
      </c>
      <c r="G395" s="5" t="str">
        <f>'[1]TCE - ANEXO IV - Preencher'!I404</f>
        <v>S</v>
      </c>
      <c r="H395" s="5" t="str">
        <f>'[1]TCE - ANEXO IV - Preencher'!J404</f>
        <v>408910281</v>
      </c>
      <c r="I395" s="6">
        <f>IF('[1]TCE - ANEXO IV - Preencher'!K404="","",'[1]TCE - ANEXO IV - Preencher'!K404)</f>
        <v>46137</v>
      </c>
      <c r="J395" s="5" t="str">
        <f>'[1]TCE - ANEXO IV - Preencher'!L404</f>
        <v>26260410835932000108660004089102811037854353</v>
      </c>
      <c r="K395" s="5" t="str">
        <f>IF(F395="B",LEFT('[1]TCE - ANEXO IV - Preencher'!M404,2),IF(F395="S",LEFT('[1]TCE - ANEXO IV - Preencher'!M404,7),IF('[1]TCE - ANEXO IV - Preencher'!H404="","")))</f>
        <v>2611606</v>
      </c>
      <c r="L395" s="7">
        <f>'[1]TCE - ANEXO IV - Preencher'!N404</f>
        <v>41401.53</v>
      </c>
    </row>
    <row r="396" spans="1:12" s="8" customFormat="1" ht="19.5" customHeight="1" x14ac:dyDescent="0.2">
      <c r="A396" s="3">
        <f>IFERROR(VLOOKUP(B396,'[1]DADOS (OCULTAR)'!$Q$3:$S$136,3,0),"")</f>
        <v>9767633000447</v>
      </c>
      <c r="B396" s="4" t="str">
        <f>'[1]TCE - ANEXO IV - Preencher'!C405</f>
        <v>HOSPITAL SILVIO MAGALHÃES - CG Nº 019/2022</v>
      </c>
      <c r="C396" s="4" t="str">
        <f>'[1]TCE - ANEXO IV - Preencher'!E405</f>
        <v>5.16 - Serviços Médico-Hospitalares, Odotonlogia e Laboratoriais</v>
      </c>
      <c r="D396" s="3">
        <f>'[1]TCE - ANEXO IV - Preencher'!F405</f>
        <v>40554268000190</v>
      </c>
      <c r="E396" s="5" t="str">
        <f>'[1]TCE - ANEXO IV - Preencher'!G405</f>
        <v>RC CONSULTORIA MED1 LTDA</v>
      </c>
      <c r="F396" s="5" t="str">
        <f>'[1]TCE - ANEXO IV - Preencher'!H405</f>
        <v>S</v>
      </c>
      <c r="G396" s="5" t="str">
        <f>'[1]TCE - ANEXO IV - Preencher'!I405</f>
        <v>S</v>
      </c>
      <c r="H396" s="5" t="str">
        <f>'[1]TCE - ANEXO IV - Preencher'!J405</f>
        <v>248</v>
      </c>
      <c r="I396" s="6">
        <f>IF('[1]TCE - ANEXO IV - Preencher'!K405="","",'[1]TCE - ANEXO IV - Preencher'!K405)</f>
        <v>46160</v>
      </c>
      <c r="J396" s="5" t="str">
        <f>'[1]TCE - ANEXO IV - Preencher'!L405</f>
        <v>2611606224055426800019000000000024826058712840934</v>
      </c>
      <c r="K396" s="5" t="str">
        <f>IF(F396="B",LEFT('[1]TCE - ANEXO IV - Preencher'!M405,2),IF(F396="S",LEFT('[1]TCE - ANEXO IV - Preencher'!M405,7),IF('[1]TCE - ANEXO IV - Preencher'!H405="","")))</f>
        <v>2611606</v>
      </c>
      <c r="L396" s="7">
        <f>'[1]TCE - ANEXO IV - Preencher'!N405</f>
        <v>6900</v>
      </c>
    </row>
    <row r="397" spans="1:12" s="8" customFormat="1" ht="19.5" customHeight="1" x14ac:dyDescent="0.2">
      <c r="A397" s="3">
        <f>IFERROR(VLOOKUP(B397,'[1]DADOS (OCULTAR)'!$Q$3:$S$136,3,0),"")</f>
        <v>9767633000447</v>
      </c>
      <c r="B397" s="4" t="str">
        <f>'[1]TCE - ANEXO IV - Preencher'!C406</f>
        <v>HOSPITAL SILVIO MAGALHÃES - CG Nº 019/2022</v>
      </c>
      <c r="C397" s="4" t="str">
        <f>'[1]TCE - ANEXO IV - Preencher'!E406</f>
        <v>5.16 - Serviços Médico-Hospitalares, Odotonlogia e Laboratoriais</v>
      </c>
      <c r="D397" s="3">
        <f>'[1]TCE - ANEXO IV - Preencher'!F406</f>
        <v>52911465000106</v>
      </c>
      <c r="E397" s="5" t="str">
        <f>'[1]TCE - ANEXO IV - Preencher'!G406</f>
        <v xml:space="preserve">VICTORIA MARIA AZEVEDO F. DOS ANJOS </v>
      </c>
      <c r="F397" s="5" t="str">
        <f>'[1]TCE - ANEXO IV - Preencher'!H406</f>
        <v>S</v>
      </c>
      <c r="G397" s="5" t="str">
        <f>'[1]TCE - ANEXO IV - Preencher'!I406</f>
        <v>S</v>
      </c>
      <c r="H397" s="5" t="str">
        <f>'[1]TCE - ANEXO IV - Preencher'!J406</f>
        <v>18</v>
      </c>
      <c r="I397" s="6">
        <f>IF('[1]TCE - ANEXO IV - Preencher'!K406="","",'[1]TCE - ANEXO IV - Preencher'!K406)</f>
        <v>46158</v>
      </c>
      <c r="J397" s="5" t="str">
        <f>'[1]TCE - ANEXO IV - Preencher'!L406</f>
        <v>491557147</v>
      </c>
      <c r="K397" s="5" t="str">
        <f>IF(F397="B",LEFT('[1]TCE - ANEXO IV - Preencher'!M406,2),IF(F397="S",LEFT('[1]TCE - ANEXO IV - Preencher'!M406,7),IF('[1]TCE - ANEXO IV - Preencher'!H406="","")))</f>
        <v>2304400</v>
      </c>
      <c r="L397" s="7">
        <f>'[1]TCE - ANEXO IV - Preencher'!N406</f>
        <v>10080</v>
      </c>
    </row>
    <row r="398" spans="1:12" s="8" customFormat="1" ht="19.5" customHeight="1" x14ac:dyDescent="0.2">
      <c r="A398" s="3">
        <f>IFERROR(VLOOKUP(B398,'[1]DADOS (OCULTAR)'!$Q$3:$S$136,3,0),"")</f>
        <v>9767633000447</v>
      </c>
      <c r="B398" s="4" t="str">
        <f>'[1]TCE - ANEXO IV - Preencher'!C407</f>
        <v>HOSPITAL SILVIO MAGALHÃES - CG Nº 019/2022</v>
      </c>
      <c r="C398" s="4" t="str">
        <f>'[1]TCE - ANEXO IV - Preencher'!E407</f>
        <v>5.16 - Serviços Médico-Hospitalares, Odotonlogia e Laboratoriais</v>
      </c>
      <c r="D398" s="3">
        <f>'[1]TCE - ANEXO IV - Preencher'!F407</f>
        <v>38085225000160</v>
      </c>
      <c r="E398" s="5" t="str">
        <f>'[1]TCE - ANEXO IV - Preencher'!G407</f>
        <v>RODRIGO RUFINO PEREIRA SILVA E COMPANHIA LTDA</v>
      </c>
      <c r="F398" s="5" t="str">
        <f>'[1]TCE - ANEXO IV - Preencher'!H407</f>
        <v>S</v>
      </c>
      <c r="G398" s="5" t="str">
        <f>'[1]TCE - ANEXO IV - Preencher'!I407</f>
        <v>S</v>
      </c>
      <c r="H398" s="5" t="str">
        <f>'[1]TCE - ANEXO IV - Preencher'!J407</f>
        <v>136</v>
      </c>
      <c r="I398" s="6">
        <f>IF('[1]TCE - ANEXO IV - Preencher'!K407="","",'[1]TCE - ANEXO IV - Preencher'!K407)</f>
        <v>46156</v>
      </c>
      <c r="J398" s="5" t="str">
        <f>'[1]TCE - ANEXO IV - Preencher'!L407</f>
        <v>69B27B0DE</v>
      </c>
      <c r="K398" s="5" t="str">
        <f>IF(F398="B",LEFT('[1]TCE - ANEXO IV - Preencher'!M407,2),IF(F398="S",LEFT('[1]TCE - ANEXO IV - Preencher'!M407,7),IF('[1]TCE - ANEXO IV - Preencher'!H407="","")))</f>
        <v>2304301</v>
      </c>
      <c r="L398" s="7">
        <f>'[1]TCE - ANEXO IV - Preencher'!N407</f>
        <v>10560</v>
      </c>
    </row>
    <row r="399" spans="1:12" s="8" customFormat="1" ht="19.5" customHeight="1" x14ac:dyDescent="0.2">
      <c r="A399" s="3">
        <f>IFERROR(VLOOKUP(B399,'[1]DADOS (OCULTAR)'!$Q$3:$S$136,3,0),"")</f>
        <v>9767633000447</v>
      </c>
      <c r="B399" s="4" t="str">
        <f>'[1]TCE - ANEXO IV - Preencher'!C408</f>
        <v>HOSPITAL SILVIO MAGALHÃES - CG Nº 019/2022</v>
      </c>
      <c r="C399" s="4" t="str">
        <f>'[1]TCE - ANEXO IV - Preencher'!E408</f>
        <v>5.16 - Serviços Médico-Hospitalares, Odotonlogia e Laboratoriais</v>
      </c>
      <c r="D399" s="3">
        <f>'[1]TCE - ANEXO IV - Preencher'!F408</f>
        <v>5883421000121</v>
      </c>
      <c r="E399" s="5" t="str">
        <f>'[1]TCE - ANEXO IV - Preencher'!G408</f>
        <v>MEDICI PARTICIPACOES E CONSULTORIA MEDICA LTDA</v>
      </c>
      <c r="F399" s="5" t="str">
        <f>'[1]TCE - ANEXO IV - Preencher'!H408</f>
        <v>S</v>
      </c>
      <c r="G399" s="5" t="str">
        <f>'[1]TCE - ANEXO IV - Preencher'!I408</f>
        <v>S</v>
      </c>
      <c r="H399" s="5" t="str">
        <f>'[1]TCE - ANEXO IV - Preencher'!J408</f>
        <v>688</v>
      </c>
      <c r="I399" s="6">
        <f>IF('[1]TCE - ANEXO IV - Preencher'!K408="","",'[1]TCE - ANEXO IV - Preencher'!K408)</f>
        <v>46154</v>
      </c>
      <c r="J399" s="5" t="str">
        <f>'[1]TCE - ANEXO IV - Preencher'!L408</f>
        <v>23077001205883421000121000000000068826052032322865</v>
      </c>
      <c r="K399" s="5" t="str">
        <f>IF(F399="B",LEFT('[1]TCE - ANEXO IV - Preencher'!M408,2),IF(F399="S",LEFT('[1]TCE - ANEXO IV - Preencher'!M408,7),IF('[1]TCE - ANEXO IV - Preencher'!H408="","")))</f>
        <v>2307700</v>
      </c>
      <c r="L399" s="7">
        <f>'[1]TCE - ANEXO IV - Preencher'!N408</f>
        <v>2640</v>
      </c>
    </row>
    <row r="400" spans="1:12" s="8" customFormat="1" ht="19.5" customHeight="1" x14ac:dyDescent="0.2">
      <c r="A400" s="3">
        <f>IFERROR(VLOOKUP(B400,'[1]DADOS (OCULTAR)'!$Q$3:$S$136,3,0),"")</f>
        <v>9767633000447</v>
      </c>
      <c r="B400" s="4" t="str">
        <f>'[1]TCE - ANEXO IV - Preencher'!C409</f>
        <v>HOSPITAL SILVIO MAGALHÃES - CG Nº 019/2022</v>
      </c>
      <c r="C400" s="4" t="str">
        <f>'[1]TCE - ANEXO IV - Preencher'!E409</f>
        <v>5.16 - Serviços Médico-Hospitalares, Odotonlogia e Laboratoriais</v>
      </c>
      <c r="D400" s="3">
        <f>'[1]TCE - ANEXO IV - Preencher'!F409</f>
        <v>51678405000114</v>
      </c>
      <c r="E400" s="5" t="str">
        <f>'[1]TCE - ANEXO IV - Preencher'!G409</f>
        <v>BM MEDICINA LTDA</v>
      </c>
      <c r="F400" s="5" t="str">
        <f>'[1]TCE - ANEXO IV - Preencher'!H409</f>
        <v>S</v>
      </c>
      <c r="G400" s="5" t="str">
        <f>'[1]TCE - ANEXO IV - Preencher'!I409</f>
        <v>S</v>
      </c>
      <c r="H400" s="5" t="str">
        <f>'[1]TCE - ANEXO IV - Preencher'!J409</f>
        <v>30</v>
      </c>
      <c r="I400" s="6">
        <f>IF('[1]TCE - ANEXO IV - Preencher'!K409="","",'[1]TCE - ANEXO IV - Preencher'!K409)</f>
        <v>46155</v>
      </c>
      <c r="J400" s="5" t="str">
        <f>'[1]TCE - ANEXO IV - Preencher'!L409</f>
        <v>2304400125167840500011400000000003026050900039162</v>
      </c>
      <c r="K400" s="5" t="str">
        <f>IF(F400="B",LEFT('[1]TCE - ANEXO IV - Preencher'!M409,2),IF(F400="S",LEFT('[1]TCE - ANEXO IV - Preencher'!M409,7),IF('[1]TCE - ANEXO IV - Preencher'!H409="","")))</f>
        <v>2304400</v>
      </c>
      <c r="L400" s="7">
        <f>'[1]TCE - ANEXO IV - Preencher'!N409</f>
        <v>11880</v>
      </c>
    </row>
    <row r="401" spans="1:12" s="8" customFormat="1" ht="19.5" customHeight="1" x14ac:dyDescent="0.2">
      <c r="A401" s="3">
        <f>IFERROR(VLOOKUP(B401,'[1]DADOS (OCULTAR)'!$Q$3:$S$136,3,0),"")</f>
        <v>9767633000447</v>
      </c>
      <c r="B401" s="4" t="str">
        <f>'[1]TCE - ANEXO IV - Preencher'!C410</f>
        <v>HOSPITAL SILVIO MAGALHÃES - CG Nº 019/2022</v>
      </c>
      <c r="C401" s="4" t="str">
        <f>'[1]TCE - ANEXO IV - Preencher'!E410</f>
        <v>5.16 - Serviços Médico-Hospitalares, Odotonlogia e Laboratoriais</v>
      </c>
      <c r="D401" s="3">
        <f>'[1]TCE - ANEXO IV - Preencher'!F410</f>
        <v>66383396000101</v>
      </c>
      <c r="E401" s="5" t="str">
        <f>'[1]TCE - ANEXO IV - Preencher'!G410</f>
        <v>VICTOR PEIXOTO TRUMMER ALEIXO</v>
      </c>
      <c r="F401" s="5" t="str">
        <f>'[1]TCE - ANEXO IV - Preencher'!H410</f>
        <v>S</v>
      </c>
      <c r="G401" s="5" t="str">
        <f>'[1]TCE - ANEXO IV - Preencher'!I410</f>
        <v>S</v>
      </c>
      <c r="H401" s="5" t="str">
        <f>'[1]TCE - ANEXO IV - Preencher'!J410</f>
        <v>2</v>
      </c>
      <c r="I401" s="6">
        <f>IF('[1]TCE - ANEXO IV - Preencher'!K410="","",'[1]TCE - ANEXO IV - Preencher'!K410)</f>
        <v>46155</v>
      </c>
      <c r="J401" s="5" t="str">
        <f>'[1]TCE - ANEXO IV - Preencher'!L410</f>
        <v>23044001266383396000101000000000000226050622667954</v>
      </c>
      <c r="K401" s="5" t="str">
        <f>IF(F401="B",LEFT('[1]TCE - ANEXO IV - Preencher'!M410,2),IF(F401="S",LEFT('[1]TCE - ANEXO IV - Preencher'!M410,7),IF('[1]TCE - ANEXO IV - Preencher'!H410="","")))</f>
        <v>2304400</v>
      </c>
      <c r="L401" s="7">
        <f>'[1]TCE - ANEXO IV - Preencher'!N410</f>
        <v>6495.4</v>
      </c>
    </row>
    <row r="402" spans="1:12" s="8" customFormat="1" ht="19.5" customHeight="1" x14ac:dyDescent="0.2">
      <c r="A402" s="3">
        <f>IFERROR(VLOOKUP(B402,'[1]DADOS (OCULTAR)'!$Q$3:$S$136,3,0),"")</f>
        <v>9767633000447</v>
      </c>
      <c r="B402" s="4" t="str">
        <f>'[1]TCE - ANEXO IV - Preencher'!C411</f>
        <v>HOSPITAL SILVIO MAGALHÃES - CG Nº 019/2022</v>
      </c>
      <c r="C402" s="4" t="str">
        <f>'[1]TCE - ANEXO IV - Preencher'!E411</f>
        <v>5.16 - Serviços Médico-Hospitalares, Odotonlogia e Laboratoriais</v>
      </c>
      <c r="D402" s="3">
        <f>'[1]TCE - ANEXO IV - Preencher'!F411</f>
        <v>57638331000179</v>
      </c>
      <c r="E402" s="5" t="str">
        <f>'[1]TCE - ANEXO IV - Preencher'!G411</f>
        <v>MATHEUS LUAN M DE SOUZA LTDA</v>
      </c>
      <c r="F402" s="5" t="str">
        <f>'[1]TCE - ANEXO IV - Preencher'!H411</f>
        <v>S</v>
      </c>
      <c r="G402" s="5" t="str">
        <f>'[1]TCE - ANEXO IV - Preencher'!I411</f>
        <v>S</v>
      </c>
      <c r="H402" s="5" t="str">
        <f>'[1]TCE - ANEXO IV - Preencher'!J411</f>
        <v>44</v>
      </c>
      <c r="I402" s="6">
        <f>IF('[1]TCE - ANEXO IV - Preencher'!K411="","",'[1]TCE - ANEXO IV - Preencher'!K411)</f>
        <v>46155</v>
      </c>
      <c r="J402" s="5" t="str">
        <f>'[1]TCE - ANEXO IV - Preencher'!L411</f>
        <v>DE4LXLRCF</v>
      </c>
      <c r="K402" s="5" t="str">
        <f>IF(F402="B",LEFT('[1]TCE - ANEXO IV - Preencher'!M411,2),IF(F402="S",LEFT('[1]TCE - ANEXO IV - Preencher'!M411,7),IF('[1]TCE - ANEXO IV - Preencher'!H411="","")))</f>
        <v>2704302</v>
      </c>
      <c r="L402" s="7">
        <f>'[1]TCE - ANEXO IV - Preencher'!N411</f>
        <v>30975.4</v>
      </c>
    </row>
    <row r="403" spans="1:12" s="8" customFormat="1" ht="19.5" customHeight="1" x14ac:dyDescent="0.2">
      <c r="A403" s="3">
        <f>IFERROR(VLOOKUP(B403,'[1]DADOS (OCULTAR)'!$Q$3:$S$136,3,0),"")</f>
        <v>9767633000447</v>
      </c>
      <c r="B403" s="4" t="str">
        <f>'[1]TCE - ANEXO IV - Preencher'!C412</f>
        <v>HOSPITAL SILVIO MAGALHÃES - CG Nº 019/2022</v>
      </c>
      <c r="C403" s="4" t="str">
        <f>'[1]TCE - ANEXO IV - Preencher'!E412</f>
        <v xml:space="preserve">5.25 - Serviços Bancários </v>
      </c>
      <c r="D403" s="3">
        <f>'[1]TCE - ANEXO IV - Preencher'!F412</f>
        <v>360305158247</v>
      </c>
      <c r="E403" s="5" t="str">
        <f>'[1]TCE - ANEXO IV - Preencher'!G412</f>
        <v>TARIFA CAIXA ECONOMICA FEDERAL</v>
      </c>
      <c r="F403" s="5" t="str">
        <f>'[1]TCE - ANEXO IV - Preencher'!H412</f>
        <v>S</v>
      </c>
      <c r="G403" s="5" t="str">
        <f>'[1]TCE - ANEXO IV - Preencher'!I412</f>
        <v>N</v>
      </c>
      <c r="H403" s="5" t="str">
        <f>'[1]TCE - ANEXO IV - Preencher'!J412</f>
        <v>04/2026</v>
      </c>
      <c r="I403" s="6">
        <f>IF('[1]TCE - ANEXO IV - Preencher'!K412="","",'[1]TCE - ANEXO IV - Preencher'!K412)</f>
        <v>46142</v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>2611606</v>
      </c>
      <c r="L403" s="7">
        <f>'[1]TCE - ANEXO IV - Preencher'!N412</f>
        <v>1810.17</v>
      </c>
    </row>
    <row r="404" spans="1:12" s="8" customFormat="1" ht="19.5" customHeight="1" x14ac:dyDescent="0.2">
      <c r="A404" s="3">
        <f>IFERROR(VLOOKUP(B404,'[1]DADOS (OCULTAR)'!$Q$3:$S$136,3,0),"")</f>
        <v>9767633000447</v>
      </c>
      <c r="B404" s="4" t="str">
        <f>'[1]TCE - ANEXO IV - Preencher'!C413</f>
        <v>HOSPITAL SILVIO MAGALHÃES - CG Nº 019/2022</v>
      </c>
      <c r="C404" s="4" t="str">
        <f>'[1]TCE - ANEXO IV - Preencher'!E413</f>
        <v>5.16 - Serviços Médico-Hospitalares, Odotonlogia e Laboratoriais</v>
      </c>
      <c r="D404" s="3">
        <f>'[1]TCE - ANEXO IV - Preencher'!F413</f>
        <v>50611231000100</v>
      </c>
      <c r="E404" s="5" t="str">
        <f>'[1]TCE - ANEXO IV - Preencher'!G413</f>
        <v>LIFE MED SERVICOS MEDICOS</v>
      </c>
      <c r="F404" s="5" t="str">
        <f>'[1]TCE - ANEXO IV - Preencher'!H413</f>
        <v>S</v>
      </c>
      <c r="G404" s="5" t="str">
        <f>'[1]TCE - ANEXO IV - Preencher'!I413</f>
        <v>S</v>
      </c>
      <c r="H404" s="5" t="str">
        <f>'[1]TCE - ANEXO IV - Preencher'!J413</f>
        <v>390</v>
      </c>
      <c r="I404" s="6">
        <f>IF('[1]TCE - ANEXO IV - Preencher'!K413="","",'[1]TCE - ANEXO IV - Preencher'!K413)</f>
        <v>46153</v>
      </c>
      <c r="J404" s="5" t="str">
        <f>'[1]TCE - ANEXO IV - Preencher'!L413</f>
        <v>23073041250611231000100000000000039026056928277912</v>
      </c>
      <c r="K404" s="5" t="str">
        <f>IF(F404="B",LEFT('[1]TCE - ANEXO IV - Preencher'!M413,2),IF(F404="S",LEFT('[1]TCE - ANEXO IV - Preencher'!M413,7),IF('[1]TCE - ANEXO IV - Preencher'!H413="","")))</f>
        <v>2611606</v>
      </c>
      <c r="L404" s="7">
        <f>'[1]TCE - ANEXO IV - Preencher'!N413</f>
        <v>6867.7</v>
      </c>
    </row>
    <row r="405" spans="1:12" s="8" customFormat="1" ht="19.5" customHeight="1" x14ac:dyDescent="0.2">
      <c r="A405" s="3">
        <f>IFERROR(VLOOKUP(B405,'[1]DADOS (OCULTAR)'!$Q$3:$S$136,3,0),"")</f>
        <v>9767633000447</v>
      </c>
      <c r="B405" s="4" t="str">
        <f>'[1]TCE - ANEXO IV - Preencher'!C414</f>
        <v>HOSPITAL SILVIO MAGALHÃES - CG Nº 019/2022</v>
      </c>
      <c r="C405" s="4" t="str">
        <f>'[1]TCE - ANEXO IV - Preencher'!E414</f>
        <v>5.16 - Serviços Médico-Hospitalares, Odotonlogia e Laboratoriais</v>
      </c>
      <c r="D405" s="3">
        <f>'[1]TCE - ANEXO IV - Preencher'!F414</f>
        <v>51432477000187</v>
      </c>
      <c r="E405" s="5" t="str">
        <f>'[1]TCE - ANEXO IV - Preencher'!G414</f>
        <v>MASTERMED PE VI GESTAO MEDICA LTDA</v>
      </c>
      <c r="F405" s="5" t="str">
        <f>'[1]TCE - ANEXO IV - Preencher'!H414</f>
        <v>S</v>
      </c>
      <c r="G405" s="5" t="str">
        <f>'[1]TCE - ANEXO IV - Preencher'!I414</f>
        <v>S</v>
      </c>
      <c r="H405" s="5" t="str">
        <f>'[1]TCE - ANEXO IV - Preencher'!J414</f>
        <v>507</v>
      </c>
      <c r="I405" s="6">
        <f>IF('[1]TCE - ANEXO IV - Preencher'!K414="","",'[1]TCE - ANEXO IV - Preencher'!K414)</f>
        <v>46160</v>
      </c>
      <c r="J405" s="5" t="str">
        <f>'[1]TCE - ANEXO IV - Preencher'!L414</f>
        <v>26096001251432477000187260000000050726059174247395</v>
      </c>
      <c r="K405" s="5" t="str">
        <f>IF(F405="B",LEFT('[1]TCE - ANEXO IV - Preencher'!M414,2),IF(F405="S",LEFT('[1]TCE - ANEXO IV - Preencher'!M414,7),IF('[1]TCE - ANEXO IV - Preencher'!H414="","")))</f>
        <v>2609600</v>
      </c>
      <c r="L405" s="7">
        <f>'[1]TCE - ANEXO IV - Preencher'!N414</f>
        <v>23520</v>
      </c>
    </row>
    <row r="406" spans="1:12" s="8" customFormat="1" ht="19.5" customHeight="1" x14ac:dyDescent="0.2">
      <c r="A406" s="3">
        <f>IFERROR(VLOOKUP(B406,'[1]DADOS (OCULTAR)'!$Q$3:$S$136,3,0),"")</f>
        <v>9767633000447</v>
      </c>
      <c r="B406" s="4" t="str">
        <f>'[1]TCE - ANEXO IV - Preencher'!C415</f>
        <v>HOSPITAL SILVIO MAGALHÃES - CG Nº 019/2022</v>
      </c>
      <c r="C406" s="4" t="str">
        <f>'[1]TCE - ANEXO IV - Preencher'!E415</f>
        <v>5.17 - Manutenção de Software, Certificação Digital e Microfilmagem</v>
      </c>
      <c r="D406" s="3">
        <f>'[1]TCE - ANEXO IV - Preencher'!F415</f>
        <v>7333111000169</v>
      </c>
      <c r="E406" s="5" t="str">
        <f>'[1]TCE - ANEXO IV - Preencher'!G415</f>
        <v>SAFETEC INFORMATICA LTDA</v>
      </c>
      <c r="F406" s="5" t="str">
        <f>'[1]TCE - ANEXO IV - Preencher'!H415</f>
        <v>S</v>
      </c>
      <c r="G406" s="5" t="str">
        <f>'[1]TCE - ANEXO IV - Preencher'!I415</f>
        <v>S</v>
      </c>
      <c r="H406" s="5" t="str">
        <f>'[1]TCE - ANEXO IV - Preencher'!J415</f>
        <v>13827</v>
      </c>
      <c r="I406" s="6">
        <f>IF('[1]TCE - ANEXO IV - Preencher'!K415="","",'[1]TCE - ANEXO IV - Preencher'!K415)</f>
        <v>46114</v>
      </c>
      <c r="J406" s="5" t="str">
        <f>'[1]TCE - ANEXO IV - Preencher'!L415</f>
        <v>26116062207333111000169000000001383726048307579258</v>
      </c>
      <c r="K406" s="5" t="str">
        <f>IF(F406="B",LEFT('[1]TCE - ANEXO IV - Preencher'!M415,2),IF(F406="S",LEFT('[1]TCE - ANEXO IV - Preencher'!M415,7),IF('[1]TCE - ANEXO IV - Preencher'!H415="","")))</f>
        <v>2611606</v>
      </c>
      <c r="L406" s="7">
        <f>'[1]TCE - ANEXO IV - Preencher'!N415</f>
        <v>2045.38</v>
      </c>
    </row>
    <row r="407" spans="1:12" s="8" customFormat="1" ht="19.5" customHeight="1" x14ac:dyDescent="0.2">
      <c r="A407" s="3">
        <f>IFERROR(VLOOKUP(B407,'[1]DADOS (OCULTAR)'!$Q$3:$S$136,3,0),"")</f>
        <v>9767633000447</v>
      </c>
      <c r="B407" s="4" t="str">
        <f>'[1]TCE - ANEXO IV - Preencher'!C416</f>
        <v>HOSPITAL SILVIO MAGALHÃES - CG Nº 019/2022</v>
      </c>
      <c r="C407" s="4" t="str">
        <f>'[1]TCE - ANEXO IV - Preencher'!E416</f>
        <v>5.3 - Locação de Máquinas e Equipamentos</v>
      </c>
      <c r="D407" s="3">
        <f>'[1]TCE - ANEXO IV - Preencher'!F416</f>
        <v>24050462000181</v>
      </c>
      <c r="E407" s="5" t="str">
        <f>'[1]TCE - ANEXO IV - Preencher'!G416</f>
        <v>SUPREMA L LIMA SOLUCOES</v>
      </c>
      <c r="F407" s="5" t="str">
        <f>'[1]TCE - ANEXO IV - Preencher'!H416</f>
        <v>S</v>
      </c>
      <c r="G407" s="5" t="str">
        <f>'[1]TCE - ANEXO IV - Preencher'!I416</f>
        <v>S</v>
      </c>
      <c r="H407" s="5" t="str">
        <f>'[1]TCE - ANEXO IV - Preencher'!J416</f>
        <v>1329</v>
      </c>
      <c r="I407" s="6">
        <f>IF('[1]TCE - ANEXO IV - Preencher'!K416="","",'[1]TCE - ANEXO IV - Preencher'!K416)</f>
        <v>46146</v>
      </c>
      <c r="J407" s="5" t="str">
        <f>'[1]TCE - ANEXO IV - Preencher'!L416</f>
        <v>3JZB66K3V</v>
      </c>
      <c r="K407" s="5" t="str">
        <f>IF(F407="B",LEFT('[1]TCE - ANEXO IV - Preencher'!M416,2),IF(F407="S",LEFT('[1]TCE - ANEXO IV - Preencher'!M416,7),IF('[1]TCE - ANEXO IV - Preencher'!H416="","")))</f>
        <v>2600054</v>
      </c>
      <c r="L407" s="7">
        <f>'[1]TCE - ANEXO IV - Preencher'!N416</f>
        <v>9620</v>
      </c>
    </row>
    <row r="408" spans="1:12" s="8" customFormat="1" ht="19.5" customHeight="1" x14ac:dyDescent="0.2">
      <c r="A408" s="3">
        <f>IFERROR(VLOOKUP(B408,'[1]DADOS (OCULTAR)'!$Q$3:$S$136,3,0),"")</f>
        <v>9767633000447</v>
      </c>
      <c r="B408" s="4" t="str">
        <f>'[1]TCE - ANEXO IV - Preencher'!C417</f>
        <v>HOSPITAL SILVIO MAGALHÃES - CG Nº 019/2022</v>
      </c>
      <c r="C408" s="4" t="str">
        <f>'[1]TCE - ANEXO IV - Preencher'!E417</f>
        <v>5.19 - Serviços Gráficos, de Encadernação e de Emolduração</v>
      </c>
      <c r="D408" s="3">
        <f>'[1]TCE - ANEXO IV - Preencher'!F417</f>
        <v>26221774000136</v>
      </c>
      <c r="E408" s="5" t="str">
        <f>'[1]TCE - ANEXO IV - Preencher'!G417</f>
        <v>CONCORDIA PLACAS LTDA</v>
      </c>
      <c r="F408" s="5" t="str">
        <f>'[1]TCE - ANEXO IV - Preencher'!H417</f>
        <v>S</v>
      </c>
      <c r="G408" s="5" t="str">
        <f>'[1]TCE - ANEXO IV - Preencher'!I417</f>
        <v>S</v>
      </c>
      <c r="H408" s="5" t="str">
        <f>'[1]TCE - ANEXO IV - Preencher'!J417</f>
        <v>261</v>
      </c>
      <c r="I408" s="6">
        <f>IF('[1]TCE - ANEXO IV - Preencher'!K417="","",'[1]TCE - ANEXO IV - Preencher'!K417)</f>
        <v>46127</v>
      </c>
      <c r="J408" s="5" t="str">
        <f>'[1]TCE - ANEXO IV - Preencher'!L417</f>
        <v>26116062226221774000136000000000026126046529290483</v>
      </c>
      <c r="K408" s="5" t="str">
        <f>IF(F408="B",LEFT('[1]TCE - ANEXO IV - Preencher'!M417,2),IF(F408="S",LEFT('[1]TCE - ANEXO IV - Preencher'!M417,7),IF('[1]TCE - ANEXO IV - Preencher'!H417="","")))</f>
        <v>2611606</v>
      </c>
      <c r="L408" s="7">
        <f>'[1]TCE - ANEXO IV - Preencher'!N417</f>
        <v>600</v>
      </c>
    </row>
    <row r="409" spans="1:12" s="8" customFormat="1" ht="19.5" customHeight="1" x14ac:dyDescent="0.2">
      <c r="A409" s="3">
        <f>IFERROR(VLOOKUP(B409,'[1]DADOS (OCULTAR)'!$Q$3:$S$136,3,0),"")</f>
        <v>9767633000447</v>
      </c>
      <c r="B409" s="4" t="str">
        <f>'[1]TCE - ANEXO IV - Preencher'!C418</f>
        <v>HOSPITAL SILVIO MAGALHÃES - CG Nº 019/2022</v>
      </c>
      <c r="C409" s="4" t="str">
        <f>'[1]TCE - ANEXO IV - Preencher'!E418</f>
        <v>5.19 - Serviços Gráficos, de Encadernação e de Emolduração</v>
      </c>
      <c r="D409" s="3">
        <f>'[1]TCE - ANEXO IV - Preencher'!F418</f>
        <v>26221774000136</v>
      </c>
      <c r="E409" s="5" t="str">
        <f>'[1]TCE - ANEXO IV - Preencher'!G418</f>
        <v>CONCORDIA PLACAS LTDA</v>
      </c>
      <c r="F409" s="5" t="str">
        <f>'[1]TCE - ANEXO IV - Preencher'!H418</f>
        <v>S</v>
      </c>
      <c r="G409" s="5" t="str">
        <f>'[1]TCE - ANEXO IV - Preencher'!I418</f>
        <v>S</v>
      </c>
      <c r="H409" s="5" t="str">
        <f>'[1]TCE - ANEXO IV - Preencher'!J418</f>
        <v>260</v>
      </c>
      <c r="I409" s="6">
        <f>IF('[1]TCE - ANEXO IV - Preencher'!K418="","",'[1]TCE - ANEXO IV - Preencher'!K418)</f>
        <v>46127</v>
      </c>
      <c r="J409" s="5" t="str">
        <f>'[1]TCE - ANEXO IV - Preencher'!L418</f>
        <v>26116062226221774000136000000000026026046512410207</v>
      </c>
      <c r="K409" s="5" t="str">
        <f>IF(F409="B",LEFT('[1]TCE - ANEXO IV - Preencher'!M418,2),IF(F409="S",LEFT('[1]TCE - ANEXO IV - Preencher'!M418,7),IF('[1]TCE - ANEXO IV - Preencher'!H418="","")))</f>
        <v>2611606</v>
      </c>
      <c r="L409" s="7">
        <f>'[1]TCE - ANEXO IV - Preencher'!N418</f>
        <v>600</v>
      </c>
    </row>
    <row r="410" spans="1:12" s="8" customFormat="1" ht="19.5" customHeight="1" x14ac:dyDescent="0.2">
      <c r="A410" s="3">
        <f>IFERROR(VLOOKUP(B410,'[1]DADOS (OCULTAR)'!$Q$3:$S$136,3,0),"")</f>
        <v>9767633000447</v>
      </c>
      <c r="B410" s="4" t="str">
        <f>'[1]TCE - ANEXO IV - Preencher'!C419</f>
        <v>HOSPITAL SILVIO MAGALHÃES - CG Nº 019/2022</v>
      </c>
      <c r="C410" s="4" t="str">
        <f>'[1]TCE - ANEXO IV - Preencher'!E419</f>
        <v xml:space="preserve">5.7 - Reparo e Manutenção de Bens Movéis de Outras Naturezas </v>
      </c>
      <c r="D410" s="3">
        <f>'[1]TCE - ANEXO IV - Preencher'!F419</f>
        <v>20052123000183</v>
      </c>
      <c r="E410" s="5" t="str">
        <f>'[1]TCE - ANEXO IV - Preencher'!G419</f>
        <v>20.052.123 MARIA ERIVANIA DE LIMA</v>
      </c>
      <c r="F410" s="5" t="str">
        <f>'[1]TCE - ANEXO IV - Preencher'!H419</f>
        <v>S</v>
      </c>
      <c r="G410" s="5" t="str">
        <f>'[1]TCE - ANEXO IV - Preencher'!I419</f>
        <v>S</v>
      </c>
      <c r="H410" s="5" t="str">
        <f>'[1]TCE - ANEXO IV - Preencher'!J419</f>
        <v>28</v>
      </c>
      <c r="I410" s="6">
        <f>IF('[1]TCE - ANEXO IV - Preencher'!K419="","",'[1]TCE - ANEXO IV - Preencher'!K419)</f>
        <v>46118</v>
      </c>
      <c r="J410" s="5" t="str">
        <f>'[1]TCE - ANEXO IV - Preencher'!L419</f>
        <v>26100042220052123000183000000000002826046073055752</v>
      </c>
      <c r="K410" s="5" t="str">
        <f>IF(F410="B",LEFT('[1]TCE - ANEXO IV - Preencher'!M419,2),IF(F410="S",LEFT('[1]TCE - ANEXO IV - Preencher'!M419,7),IF('[1]TCE - ANEXO IV - Preencher'!H419="","")))</f>
        <v>2610004</v>
      </c>
      <c r="L410" s="7">
        <f>'[1]TCE - ANEXO IV - Preencher'!N419</f>
        <v>1800</v>
      </c>
    </row>
    <row r="411" spans="1:12" s="8" customFormat="1" ht="19.5" customHeight="1" x14ac:dyDescent="0.2">
      <c r="A411" s="3">
        <f>IFERROR(VLOOKUP(B411,'[1]DADOS (OCULTAR)'!$Q$3:$S$136,3,0),"")</f>
        <v>9767633000447</v>
      </c>
      <c r="B411" s="4" t="str">
        <f>'[1]TCE - ANEXO IV - Preencher'!C420</f>
        <v>HOSPITAL SILVIO MAGALHÃES - CG Nº 019/2022</v>
      </c>
      <c r="C411" s="4" t="str">
        <f>'[1]TCE - ANEXO IV - Preencher'!E420</f>
        <v xml:space="preserve">5.7 - Reparo e Manutenção de Bens Movéis de Outras Naturezas </v>
      </c>
      <c r="D411" s="3">
        <f>'[1]TCE - ANEXO IV - Preencher'!F420</f>
        <v>8185253000199</v>
      </c>
      <c r="E411" s="5" t="str">
        <f>'[1]TCE - ANEXO IV - Preencher'!G420</f>
        <v>M B DA SILVA REFRIGERAÇÃO</v>
      </c>
      <c r="F411" s="5" t="str">
        <f>'[1]TCE - ANEXO IV - Preencher'!H420</f>
        <v>S</v>
      </c>
      <c r="G411" s="5" t="str">
        <f>'[1]TCE - ANEXO IV - Preencher'!I420</f>
        <v>S</v>
      </c>
      <c r="H411" s="5" t="str">
        <f>'[1]TCE - ANEXO IV - Preencher'!J420</f>
        <v>328</v>
      </c>
      <c r="I411" s="6">
        <f>IF('[1]TCE - ANEXO IV - Preencher'!K420="","",'[1]TCE - ANEXO IV - Preencher'!K420)</f>
        <v>46113</v>
      </c>
      <c r="J411" s="5" t="str">
        <f>'[1]TCE - ANEXO IV - Preencher'!L420</f>
        <v>41984G5C0LKLPDKHVJ5MRXTGI0RXCBRZ</v>
      </c>
      <c r="K411" s="5" t="str">
        <f>IF(F411="B",LEFT('[1]TCE - ANEXO IV - Preencher'!M420,2),IF(F411="S",LEFT('[1]TCE - ANEXO IV - Preencher'!M420,7),IF('[1]TCE - ANEXO IV - Preencher'!H420="","")))</f>
        <v>2600401</v>
      </c>
      <c r="L411" s="7">
        <f>'[1]TCE - ANEXO IV - Preencher'!N420</f>
        <v>400</v>
      </c>
    </row>
    <row r="412" spans="1:12" s="8" customFormat="1" ht="19.5" customHeight="1" x14ac:dyDescent="0.2">
      <c r="A412" s="3">
        <f>IFERROR(VLOOKUP(B412,'[1]DADOS (OCULTAR)'!$Q$3:$S$136,3,0),"")</f>
        <v>9767633000447</v>
      </c>
      <c r="B412" s="4" t="str">
        <f>'[1]TCE - ANEXO IV - Preencher'!C421</f>
        <v>HOSPITAL SILVIO MAGALHÃES - CG Nº 019/2022</v>
      </c>
      <c r="C412" s="4" t="str">
        <f>'[1]TCE - ANEXO IV - Preencher'!E421</f>
        <v>5.99 - Outros Serviços de Terceiros Pessoa Jurídica</v>
      </c>
      <c r="D412" s="3">
        <f>'[1]TCE - ANEXO IV - Preencher'!F421</f>
        <v>360305158247</v>
      </c>
      <c r="E412" s="5" t="str">
        <f>'[1]TCE - ANEXO IV - Preencher'!G421</f>
        <v>CAIXA ECONOMICA – FGTS RETRO 10/2012</v>
      </c>
      <c r="F412" s="5" t="str">
        <f>'[1]TCE - ANEXO IV - Preencher'!H421</f>
        <v>S</v>
      </c>
      <c r="G412" s="5" t="str">
        <f>'[1]TCE - ANEXO IV - Preencher'!I421</f>
        <v>N</v>
      </c>
      <c r="H412" s="5" t="str">
        <f>'[1]TCE - ANEXO IV - Preencher'!J421</f>
        <v>017984</v>
      </c>
      <c r="I412" s="6">
        <f>IF('[1]TCE - ANEXO IV - Preencher'!K421="","",'[1]TCE - ANEXO IV - Preencher'!K421)</f>
        <v>46122</v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>2610004</v>
      </c>
      <c r="L412" s="7">
        <f>'[1]TCE - ANEXO IV - Preencher'!N421</f>
        <v>10158.120000000001</v>
      </c>
    </row>
    <row r="413" spans="1:12" s="8" customFormat="1" ht="19.5" customHeight="1" x14ac:dyDescent="0.2">
      <c r="A413" s="3">
        <f>IFERROR(VLOOKUP(B413,'[1]DADOS (OCULTAR)'!$Q$3:$S$136,3,0),"")</f>
        <v>9767633000447</v>
      </c>
      <c r="B413" s="4" t="str">
        <f>'[1]TCE - ANEXO IV - Preencher'!C422</f>
        <v>HOSPITAL SILVIO MAGALHÃES - CG Nº 019/2022</v>
      </c>
      <c r="C413" s="4" t="str">
        <f>'[1]TCE - ANEXO IV - Preencher'!E422</f>
        <v xml:space="preserve">5.7 - Reparo e Manutenção de Bens Movéis de Outras Naturezas </v>
      </c>
      <c r="D413" s="3">
        <f>'[1]TCE - ANEXO IV - Preencher'!F422</f>
        <v>16731874000159</v>
      </c>
      <c r="E413" s="5" t="str">
        <f>'[1]TCE - ANEXO IV - Preencher'!G422</f>
        <v>POWER SERV DE AUTOMAÇÃO</v>
      </c>
      <c r="F413" s="5" t="str">
        <f>'[1]TCE - ANEXO IV - Preencher'!H422</f>
        <v>S</v>
      </c>
      <c r="G413" s="5" t="str">
        <f>'[1]TCE - ANEXO IV - Preencher'!I422</f>
        <v>S</v>
      </c>
      <c r="H413" s="5" t="str">
        <f>'[1]TCE - ANEXO IV - Preencher'!J422</f>
        <v>547</v>
      </c>
      <c r="I413" s="6">
        <f>IF('[1]TCE - ANEXO IV - Preencher'!K422="","",'[1]TCE - ANEXO IV - Preencher'!K422)</f>
        <v>46135</v>
      </c>
      <c r="J413" s="5" t="str">
        <f>'[1]TCE - ANEXO IV - Preencher'!L422</f>
        <v>261160622167318740001590000000,00054726046757490370</v>
      </c>
      <c r="K413" s="5" t="str">
        <f>IF(F413="B",LEFT('[1]TCE - ANEXO IV - Preencher'!M422,2),IF(F413="S",LEFT('[1]TCE - ANEXO IV - Preencher'!M422,7),IF('[1]TCE - ANEXO IV - Preencher'!H422="","")))</f>
        <v>2611606</v>
      </c>
      <c r="L413" s="7">
        <f>'[1]TCE - ANEXO IV - Preencher'!N422</f>
        <v>4825.5</v>
      </c>
    </row>
    <row r="414" spans="1:12" s="8" customFormat="1" ht="19.5" customHeight="1" x14ac:dyDescent="0.2">
      <c r="A414" s="3">
        <f>IFERROR(VLOOKUP(B414,'[1]DADOS (OCULTAR)'!$Q$3:$S$136,3,0),"")</f>
        <v>9767633000447</v>
      </c>
      <c r="B414" s="4" t="str">
        <f>'[1]TCE - ANEXO IV - Preencher'!C423</f>
        <v>HOSPITAL SILVIO MAGALHÃES - CG Nº 019/2022</v>
      </c>
      <c r="C414" s="4" t="str">
        <f>'[1]TCE - ANEXO IV - Preencher'!E423</f>
        <v>5.16 - Serviços Médico-Hospitalares, Odotonlogia e Laboratoriais</v>
      </c>
      <c r="D414" s="3">
        <f>'[1]TCE - ANEXO IV - Preencher'!F423</f>
        <v>62111668000163</v>
      </c>
      <c r="E414" s="5" t="str">
        <f>'[1]TCE - ANEXO IV - Preencher'!G423</f>
        <v>MSML SERVICOS MEDICOS LTDA</v>
      </c>
      <c r="F414" s="5" t="str">
        <f>'[1]TCE - ANEXO IV - Preencher'!H423</f>
        <v>S</v>
      </c>
      <c r="G414" s="5" t="str">
        <f>'[1]TCE - ANEXO IV - Preencher'!I423</f>
        <v>S</v>
      </c>
      <c r="H414" s="5" t="str">
        <f>'[1]TCE - ANEXO IV - Preencher'!J423</f>
        <v>8</v>
      </c>
      <c r="I414" s="6">
        <f>IF('[1]TCE - ANEXO IV - Preencher'!K423="","",'[1]TCE - ANEXO IV - Preencher'!K423)</f>
        <v>46153</v>
      </c>
      <c r="J414" s="5" t="str">
        <f>'[1]TCE - ANEXO IV - Preencher'!L423</f>
        <v>ZT2EA1Y8U</v>
      </c>
      <c r="K414" s="5" t="str">
        <f>IF(F414="B",LEFT('[1]TCE - ANEXO IV - Preencher'!M423,2),IF(F414="S",LEFT('[1]TCE - ANEXO IV - Preencher'!M423,7),IF('[1]TCE - ANEXO IV - Preencher'!H423="","")))</f>
        <v>2507507</v>
      </c>
      <c r="L414" s="7">
        <f>'[1]TCE - ANEXO IV - Preencher'!N423</f>
        <v>15840</v>
      </c>
    </row>
    <row r="415" spans="1:12" s="8" customFormat="1" ht="19.5" customHeight="1" x14ac:dyDescent="0.2">
      <c r="A415" s="3">
        <f>IFERROR(VLOOKUP(B415,'[1]DADOS (OCULTAR)'!$Q$3:$S$136,3,0),"")</f>
        <v>9767633000447</v>
      </c>
      <c r="B415" s="4" t="str">
        <f>'[1]TCE - ANEXO IV - Preencher'!C424</f>
        <v>HOSPITAL SILVIO MAGALHÃES - CG Nº 019/2022</v>
      </c>
      <c r="C415" s="4" t="str">
        <f>'[1]TCE - ANEXO IV - Preencher'!E424</f>
        <v>5.16 - Serviços Médico-Hospitalares, Odotonlogia e Laboratoriais</v>
      </c>
      <c r="D415" s="3">
        <f>'[1]TCE - ANEXO IV - Preencher'!F424</f>
        <v>28428267000101</v>
      </c>
      <c r="E415" s="5" t="str">
        <f>'[1]TCE - ANEXO IV - Preencher'!G424</f>
        <v>MEDPALM SERVICOS EM SAUDE LTDA</v>
      </c>
      <c r="F415" s="5" t="str">
        <f>'[1]TCE - ANEXO IV - Preencher'!H424</f>
        <v>S</v>
      </c>
      <c r="G415" s="5" t="str">
        <f>'[1]TCE - ANEXO IV - Preencher'!I424</f>
        <v>S</v>
      </c>
      <c r="H415" s="5" t="str">
        <f>'[1]TCE - ANEXO IV - Preencher'!J424</f>
        <v>2358</v>
      </c>
      <c r="I415" s="6">
        <f>IF('[1]TCE - ANEXO IV - Preencher'!K424="","",'[1]TCE - ANEXO IV - Preencher'!K424)</f>
        <v>46150</v>
      </c>
      <c r="J415" s="5" t="str">
        <f>'[1]TCE - ANEXO IV - Preencher'!L424</f>
        <v>AJWJLQ0AY</v>
      </c>
      <c r="K415" s="5" t="str">
        <f>IF(F415="B",LEFT('[1]TCE - ANEXO IV - Preencher'!M424,2),IF(F415="S",LEFT('[1]TCE - ANEXO IV - Preencher'!M424,7),IF('[1]TCE - ANEXO IV - Preencher'!H424="","")))</f>
        <v>2704302</v>
      </c>
      <c r="L415" s="7">
        <f>'[1]TCE - ANEXO IV - Preencher'!N424</f>
        <v>11295.4</v>
      </c>
    </row>
    <row r="416" spans="1:12" s="8" customFormat="1" ht="19.5" customHeight="1" x14ac:dyDescent="0.2">
      <c r="A416" s="3">
        <f>IFERROR(VLOOKUP(B416,'[1]DADOS (OCULTAR)'!$Q$3:$S$136,3,0),"")</f>
        <v>9767633000447</v>
      </c>
      <c r="B416" s="4" t="str">
        <f>'[1]TCE - ANEXO IV - Preencher'!C425</f>
        <v>HOSPITAL SILVIO MAGALHÃES - CG Nº 019/2022</v>
      </c>
      <c r="C416" s="4" t="str">
        <f>'[1]TCE - ANEXO IV - Preencher'!E425</f>
        <v>5.16 - Serviços Médico-Hospitalares, Odotonlogia e Laboratoriais</v>
      </c>
      <c r="D416" s="3">
        <f>'[1]TCE - ANEXO IV - Preencher'!F425</f>
        <v>48817601000118</v>
      </c>
      <c r="E416" s="5" t="str">
        <f>'[1]TCE - ANEXO IV - Preencher'!G425</f>
        <v>MASTERMED PE II GESTAO MEDICA LTDA</v>
      </c>
      <c r="F416" s="5" t="str">
        <f>'[1]TCE - ANEXO IV - Preencher'!H425</f>
        <v>S</v>
      </c>
      <c r="G416" s="5" t="str">
        <f>'[1]TCE - ANEXO IV - Preencher'!I425</f>
        <v>S</v>
      </c>
      <c r="H416" s="5" t="str">
        <f>'[1]TCE - ANEXO IV - Preencher'!J425</f>
        <v>1400</v>
      </c>
      <c r="I416" s="6">
        <f>IF('[1]TCE - ANEXO IV - Preencher'!K425="","",'[1]TCE - ANEXO IV - Preencher'!K425)</f>
        <v>46161</v>
      </c>
      <c r="J416" s="5" t="str">
        <f>'[1]TCE - ANEXO IV - Preencher'!L425</f>
        <v>26096001248817601000118260000000140026053856217957</v>
      </c>
      <c r="K416" s="5" t="str">
        <f>IF(F416="B",LEFT('[1]TCE - ANEXO IV - Preencher'!M425,2),IF(F416="S",LEFT('[1]TCE - ANEXO IV - Preencher'!M425,7),IF('[1]TCE - ANEXO IV - Preencher'!H425="","")))</f>
        <v>2609600</v>
      </c>
      <c r="L416" s="7">
        <f>'[1]TCE - ANEXO IV - Preencher'!N425</f>
        <v>16800</v>
      </c>
    </row>
    <row r="417" spans="1:12" s="8" customFormat="1" ht="19.5" customHeight="1" x14ac:dyDescent="0.2">
      <c r="A417" s="3">
        <f>IFERROR(VLOOKUP(B417,'[1]DADOS (OCULTAR)'!$Q$3:$S$136,3,0),"")</f>
        <v>9767633000447</v>
      </c>
      <c r="B417" s="4" t="str">
        <f>'[1]TCE - ANEXO IV - Preencher'!C426</f>
        <v>HOSPITAL SILVIO MAGALHÃES - CG Nº 019/2022</v>
      </c>
      <c r="C417" s="4" t="str">
        <f>'[1]TCE - ANEXO IV - Preencher'!E426</f>
        <v>5.99 - Outros Serviços de Terceiros Pessoa Jurídica</v>
      </c>
      <c r="D417" s="3">
        <f>'[1]TCE - ANEXO IV - Preencher'!F426</f>
        <v>10212447000188</v>
      </c>
      <c r="E417" s="5" t="str">
        <f>'[1]TCE - ANEXO IV - Preencher'!G426</f>
        <v>PREFEITURA MUNICIPAL DE PALMARES</v>
      </c>
      <c r="F417" s="5" t="str">
        <f>'[1]TCE - ANEXO IV - Preencher'!H426</f>
        <v>S</v>
      </c>
      <c r="G417" s="5" t="str">
        <f>'[1]TCE - ANEXO IV - Preencher'!I426</f>
        <v>N</v>
      </c>
      <c r="H417" s="5" t="str">
        <f>'[1]TCE - ANEXO IV - Preencher'!J426</f>
        <v>859872</v>
      </c>
      <c r="I417" s="6">
        <f>IF('[1]TCE - ANEXO IV - Preencher'!K426="","",'[1]TCE - ANEXO IV - Preencher'!K426)</f>
        <v>46147</v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>2610004</v>
      </c>
      <c r="L417" s="7">
        <f>'[1]TCE - ANEXO IV - Preencher'!N426</f>
        <v>8.91</v>
      </c>
    </row>
    <row r="418" spans="1:12" s="8" customFormat="1" ht="19.5" customHeight="1" x14ac:dyDescent="0.2">
      <c r="A418" s="3">
        <f>IFERROR(VLOOKUP(B418,'[1]DADOS (OCULTAR)'!$Q$3:$S$136,3,0),"")</f>
        <v>9767633000447</v>
      </c>
      <c r="B418" s="4" t="str">
        <f>'[1]TCE - ANEXO IV - Preencher'!C427</f>
        <v>HOSPITAL SILVIO MAGALHÃES - CG Nº 019/2022</v>
      </c>
      <c r="C418" s="4" t="str">
        <f>'[1]TCE - ANEXO IV - Preencher'!E427</f>
        <v>5.16 - Serviços Médico-Hospitalares, Odotonlogia e Laboratoriais</v>
      </c>
      <c r="D418" s="3">
        <f>'[1]TCE - ANEXO IV - Preencher'!F427</f>
        <v>55519661000110</v>
      </c>
      <c r="E418" s="5" t="str">
        <f>'[1]TCE - ANEXO IV - Preencher'!G427</f>
        <v>DR. BRUNO MELO SERVIÇOS</v>
      </c>
      <c r="F418" s="5" t="str">
        <f>'[1]TCE - ANEXO IV - Preencher'!H427</f>
        <v>S</v>
      </c>
      <c r="G418" s="5" t="str">
        <f>'[1]TCE - ANEXO IV - Preencher'!I427</f>
        <v>S</v>
      </c>
      <c r="H418" s="5" t="str">
        <f>'[1]TCE - ANEXO IV - Preencher'!J427</f>
        <v>11</v>
      </c>
      <c r="I418" s="6">
        <f>IF('[1]TCE - ANEXO IV - Preencher'!K427="","",'[1]TCE - ANEXO IV - Preencher'!K427)</f>
        <v>46160</v>
      </c>
      <c r="J418" s="5" t="str">
        <f>'[1]TCE - ANEXO IV - Preencher'!L427</f>
        <v>26034541255519661000110260000000001126056133688423</v>
      </c>
      <c r="K418" s="5" t="str">
        <f>IF(F418="B",LEFT('[1]TCE - ANEXO IV - Preencher'!M427,2),IF(F418="S",LEFT('[1]TCE - ANEXO IV - Preencher'!M427,7),IF('[1]TCE - ANEXO IV - Preencher'!H427="","")))</f>
        <v>2603454</v>
      </c>
      <c r="L418" s="7">
        <f>'[1]TCE - ANEXO IV - Preencher'!N427</f>
        <v>24960</v>
      </c>
    </row>
    <row r="419" spans="1:12" s="8" customFormat="1" ht="19.5" customHeight="1" x14ac:dyDescent="0.2">
      <c r="A419" s="3">
        <f>IFERROR(VLOOKUP(B419,'[1]DADOS (OCULTAR)'!$Q$3:$S$136,3,0),"")</f>
        <v>9767633000447</v>
      </c>
      <c r="B419" s="4" t="str">
        <f>'[1]TCE - ANEXO IV - Preencher'!C428</f>
        <v>HOSPITAL SILVIO MAGALHÃES - CG Nº 019/2022</v>
      </c>
      <c r="C419" s="4" t="str">
        <f>'[1]TCE - ANEXO IV - Preencher'!E428</f>
        <v>5.99 - Outros Serviços de Terceiros Pessoa Jurídica</v>
      </c>
      <c r="D419" s="3">
        <f>'[1]TCE - ANEXO IV - Preencher'!F428</f>
        <v>15469354000157</v>
      </c>
      <c r="E419" s="5" t="str">
        <f>'[1]TCE - ANEXO IV - Preencher'!G428</f>
        <v>ECORDIS SERVICOS MEDICOS</v>
      </c>
      <c r="F419" s="5" t="str">
        <f>'[1]TCE - ANEXO IV - Preencher'!H428</f>
        <v>S</v>
      </c>
      <c r="G419" s="5" t="str">
        <f>'[1]TCE - ANEXO IV - Preencher'!I428</f>
        <v>S</v>
      </c>
      <c r="H419" s="5" t="str">
        <f>'[1]TCE - ANEXO IV - Preencher'!J428</f>
        <v>17</v>
      </c>
      <c r="I419" s="6">
        <f>IF('[1]TCE - ANEXO IV - Preencher'!K428="","",'[1]TCE - ANEXO IV - Preencher'!K428)</f>
        <v>46153</v>
      </c>
      <c r="J419" s="5" t="str">
        <f>'[1]TCE - ANEXO IV - Preencher'!L428</f>
        <v>26116062215469354000157000000000001726050282160326</v>
      </c>
      <c r="K419" s="5" t="str">
        <f>IF(F419="B",LEFT('[1]TCE - ANEXO IV - Preencher'!M428,2),IF(F419="S",LEFT('[1]TCE - ANEXO IV - Preencher'!M428,7),IF('[1]TCE - ANEXO IV - Preencher'!H428="","")))</f>
        <v>2611606</v>
      </c>
      <c r="L419" s="7">
        <f>'[1]TCE - ANEXO IV - Preencher'!N428</f>
        <v>3050</v>
      </c>
    </row>
    <row r="420" spans="1:12" s="8" customFormat="1" ht="19.5" customHeight="1" x14ac:dyDescent="0.2">
      <c r="A420" s="3">
        <f>IFERROR(VLOOKUP(B420,'[1]DADOS (OCULTAR)'!$Q$3:$S$136,3,0),"")</f>
        <v>9767633000447</v>
      </c>
      <c r="B420" s="4" t="str">
        <f>'[1]TCE - ANEXO IV - Preencher'!C429</f>
        <v>HOSPITAL SILVIO MAGALHÃES - CG Nº 019/2022</v>
      </c>
      <c r="C420" s="4" t="str">
        <f>'[1]TCE - ANEXO IV - Preencher'!E429</f>
        <v>5.16 - Serviços Médico-Hospitalares, Odotonlogia e Laboratoriais</v>
      </c>
      <c r="D420" s="3">
        <f>'[1]TCE - ANEXO IV - Preencher'!F429</f>
        <v>55300068000188</v>
      </c>
      <c r="E420" s="5" t="str">
        <f>'[1]TCE - ANEXO IV - Preencher'!G429</f>
        <v>ELITECARE MEDICOS LTDA</v>
      </c>
      <c r="F420" s="5" t="str">
        <f>'[1]TCE - ANEXO IV - Preencher'!H429</f>
        <v>S</v>
      </c>
      <c r="G420" s="5" t="str">
        <f>'[1]TCE - ANEXO IV - Preencher'!I429</f>
        <v>S</v>
      </c>
      <c r="H420" s="5" t="str">
        <f>'[1]TCE - ANEXO IV - Preencher'!J429</f>
        <v>50</v>
      </c>
      <c r="I420" s="6">
        <f>IF('[1]TCE - ANEXO IV - Preencher'!K429="","",'[1]TCE - ANEXO IV - Preencher'!K429)</f>
        <v>46150</v>
      </c>
      <c r="J420" s="5" t="str">
        <f>'[1]TCE - ANEXO IV - Preencher'!L429</f>
        <v>PXVJJA01V</v>
      </c>
      <c r="K420" s="5" t="str">
        <f>IF(F420="B",LEFT('[1]TCE - ANEXO IV - Preencher'!M429,2),IF(F420="S",LEFT('[1]TCE - ANEXO IV - Preencher'!M429,7),IF('[1]TCE - ANEXO IV - Preencher'!H429="","")))</f>
        <v>2507507</v>
      </c>
      <c r="L420" s="7">
        <f>'[1]TCE - ANEXO IV - Preencher'!N429</f>
        <v>7920</v>
      </c>
    </row>
    <row r="421" spans="1:12" s="8" customFormat="1" ht="19.5" customHeight="1" x14ac:dyDescent="0.2">
      <c r="A421" s="3">
        <f>IFERROR(VLOOKUP(B421,'[1]DADOS (OCULTAR)'!$Q$3:$S$136,3,0),"")</f>
        <v>9767633000447</v>
      </c>
      <c r="B421" s="4" t="str">
        <f>'[1]TCE - ANEXO IV - Preencher'!C430</f>
        <v>HOSPITAL SILVIO MAGALHÃES - CG Nº 019/2022</v>
      </c>
      <c r="C421" s="4" t="str">
        <f>'[1]TCE - ANEXO IV - Preencher'!E430</f>
        <v xml:space="preserve">5.25 - Serviços Bancários </v>
      </c>
      <c r="D421" s="3">
        <f>'[1]TCE - ANEXO IV - Preencher'!F430</f>
        <v>360305158247</v>
      </c>
      <c r="E421" s="5" t="str">
        <f>'[1]TCE - ANEXO IV - Preencher'!G430</f>
        <v>TARIFA CAIXA ECONOMICA FEDERAL</v>
      </c>
      <c r="F421" s="5" t="str">
        <f>'[1]TCE - ANEXO IV - Preencher'!H430</f>
        <v>S</v>
      </c>
      <c r="G421" s="5" t="str">
        <f>'[1]TCE - ANEXO IV - Preencher'!I430</f>
        <v>N</v>
      </c>
      <c r="H421" s="5" t="str">
        <f>'[1]TCE - ANEXO IV - Preencher'!J430</f>
        <v>04/2026</v>
      </c>
      <c r="I421" s="6">
        <f>IF('[1]TCE - ANEXO IV - Preencher'!K430="","",'[1]TCE - ANEXO IV - Preencher'!K430)</f>
        <v>46142</v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>2611606</v>
      </c>
      <c r="L421" s="7">
        <f>'[1]TCE - ANEXO IV - Preencher'!N430</f>
        <v>75</v>
      </c>
    </row>
    <row r="422" spans="1:12" s="8" customFormat="1" ht="19.5" customHeight="1" x14ac:dyDescent="0.2">
      <c r="A422" s="3">
        <f>IFERROR(VLOOKUP(B422,'[1]DADOS (OCULTAR)'!$Q$3:$S$136,3,0),"")</f>
        <v>9767633000447</v>
      </c>
      <c r="B422" s="4" t="str">
        <f>'[1]TCE - ANEXO IV - Preencher'!C431</f>
        <v>HOSPITAL SILVIO MAGALHÃES - CG Nº 019/2022</v>
      </c>
      <c r="C422" s="4" t="str">
        <f>'[1]TCE - ANEXO IV - Preencher'!E431</f>
        <v xml:space="preserve">5.25 - Serviços Bancários </v>
      </c>
      <c r="D422" s="3">
        <f>'[1]TCE - ANEXO IV - Preencher'!F431</f>
        <v>360305158247</v>
      </c>
      <c r="E422" s="5" t="str">
        <f>'[1]TCE - ANEXO IV - Preencher'!G431</f>
        <v>TARIFA CAIXA ECONOMICA FEDERAL</v>
      </c>
      <c r="F422" s="5" t="str">
        <f>'[1]TCE - ANEXO IV - Preencher'!H431</f>
        <v>S</v>
      </c>
      <c r="G422" s="5" t="str">
        <f>'[1]TCE - ANEXO IV - Preencher'!I431</f>
        <v>N</v>
      </c>
      <c r="H422" s="5" t="str">
        <f>'[1]TCE - ANEXO IV - Preencher'!J431</f>
        <v>04/2026</v>
      </c>
      <c r="I422" s="6">
        <f>IF('[1]TCE - ANEXO IV - Preencher'!K431="","",'[1]TCE - ANEXO IV - Preencher'!K431)</f>
        <v>46142</v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>2611606</v>
      </c>
      <c r="L422" s="7">
        <f>'[1]TCE - ANEXO IV - Preencher'!N431</f>
        <v>73</v>
      </c>
    </row>
    <row r="423" spans="1:12" s="8" customFormat="1" ht="19.5" customHeight="1" x14ac:dyDescent="0.2">
      <c r="A423" s="3">
        <f>IFERROR(VLOOKUP(B423,'[1]DADOS (OCULTAR)'!$Q$3:$S$136,3,0),"")</f>
        <v>9767633000447</v>
      </c>
      <c r="B423" s="4" t="str">
        <f>'[1]TCE - ANEXO IV - Preencher'!C432</f>
        <v>HOSPITAL SILVIO MAGALHÃES - CG Nº 019/2022</v>
      </c>
      <c r="C423" s="4" t="str">
        <f>'[1]TCE - ANEXO IV - Preencher'!E432</f>
        <v xml:space="preserve">5.25 - Serviços Bancários </v>
      </c>
      <c r="D423" s="3">
        <f>'[1]TCE - ANEXO IV - Preencher'!F432</f>
        <v>60701190471646</v>
      </c>
      <c r="E423" s="5" t="str">
        <f>'[1]TCE - ANEXO IV - Preencher'!G432</f>
        <v>TARIFA ITAU</v>
      </c>
      <c r="F423" s="5" t="str">
        <f>'[1]TCE - ANEXO IV - Preencher'!H432</f>
        <v>S</v>
      </c>
      <c r="G423" s="5" t="str">
        <f>'[1]TCE - ANEXO IV - Preencher'!I432</f>
        <v>N</v>
      </c>
      <c r="H423" s="5" t="str">
        <f>'[1]TCE - ANEXO IV - Preencher'!J432</f>
        <v>04/2026</v>
      </c>
      <c r="I423" s="6">
        <f>IF('[1]TCE - ANEXO IV - Preencher'!K432="","",'[1]TCE - ANEXO IV - Preencher'!K432)</f>
        <v>46142</v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>2611606</v>
      </c>
      <c r="L423" s="7">
        <f>'[1]TCE - ANEXO IV - Preencher'!N432</f>
        <v>87</v>
      </c>
    </row>
    <row r="424" spans="1:12" s="8" customFormat="1" ht="19.5" customHeight="1" x14ac:dyDescent="0.2">
      <c r="A424" s="3">
        <f>IFERROR(VLOOKUP(B424,'[1]DADOS (OCULTAR)'!$Q$3:$S$136,3,0),"")</f>
        <v>9767633000447</v>
      </c>
      <c r="B424" s="4" t="str">
        <f>'[1]TCE - ANEXO IV - Preencher'!C433</f>
        <v>HOSPITAL SILVIO MAGALHÃES - CG Nº 019/2022</v>
      </c>
      <c r="C424" s="4" t="str">
        <f>'[1]TCE - ANEXO IV - Preencher'!E433</f>
        <v>5.16 - Serviços Médico-Hospitalares, Odotonlogia e Laboratoriais</v>
      </c>
      <c r="D424" s="3">
        <f>'[1]TCE - ANEXO IV - Preencher'!F433</f>
        <v>40407276000103</v>
      </c>
      <c r="E424" s="5" t="str">
        <f>'[1]TCE - ANEXO IV - Preencher'!G433</f>
        <v>PRONTOMED ATIVIDADES MEDICAS LTDA</v>
      </c>
      <c r="F424" s="5" t="str">
        <f>'[1]TCE - ANEXO IV - Preencher'!H433</f>
        <v>S</v>
      </c>
      <c r="G424" s="5" t="str">
        <f>'[1]TCE - ANEXO IV - Preencher'!I433</f>
        <v>S</v>
      </c>
      <c r="H424" s="5" t="str">
        <f>'[1]TCE - ANEXO IV - Preencher'!J433</f>
        <v>96</v>
      </c>
      <c r="I424" s="6">
        <f>IF('[1]TCE - ANEXO IV - Preencher'!K433="","",'[1]TCE - ANEXO IV - Preencher'!K433)</f>
        <v>46160</v>
      </c>
      <c r="J424" s="5" t="str">
        <f>'[1]TCE - ANEXO IV - Preencher'!L433</f>
        <v>26096001240407276000103260000000009626050396332809</v>
      </c>
      <c r="K424" s="5" t="str">
        <f>IF(F424="B",LEFT('[1]TCE - ANEXO IV - Preencher'!M433,2),IF(F424="S",LEFT('[1]TCE - ANEXO IV - Preencher'!M433,7),IF('[1]TCE - ANEXO IV - Preencher'!H433="","")))</f>
        <v>2609600</v>
      </c>
      <c r="L424" s="7">
        <f>'[1]TCE - ANEXO IV - Preencher'!N433</f>
        <v>16238.5</v>
      </c>
    </row>
    <row r="425" spans="1:12" s="8" customFormat="1" ht="19.5" customHeight="1" x14ac:dyDescent="0.2">
      <c r="A425" s="3">
        <f>IFERROR(VLOOKUP(B425,'[1]DADOS (OCULTAR)'!$Q$3:$S$136,3,0),"")</f>
        <v>9767633000447</v>
      </c>
      <c r="B425" s="4" t="str">
        <f>'[1]TCE - ANEXO IV - Preencher'!C434</f>
        <v>HOSPITAL SILVIO MAGALHÃES - CG Nº 019/2022</v>
      </c>
      <c r="C425" s="4" t="str">
        <f>'[1]TCE - ANEXO IV - Preencher'!E434</f>
        <v>5.16 - Serviços Médico-Hospitalares, Odotonlogia e Laboratoriais</v>
      </c>
      <c r="D425" s="3">
        <f>'[1]TCE - ANEXO IV - Preencher'!F434</f>
        <v>61634381000155</v>
      </c>
      <c r="E425" s="5" t="str">
        <f>'[1]TCE - ANEXO IV - Preencher'!G434</f>
        <v xml:space="preserve">HAF </v>
      </c>
      <c r="F425" s="5" t="str">
        <f>'[1]TCE - ANEXO IV - Preencher'!H434</f>
        <v>S</v>
      </c>
      <c r="G425" s="5" t="str">
        <f>'[1]TCE - ANEXO IV - Preencher'!I434</f>
        <v>S</v>
      </c>
      <c r="H425" s="5" t="str">
        <f>'[1]TCE - ANEXO IV - Preencher'!J434</f>
        <v>16</v>
      </c>
      <c r="I425" s="6">
        <f>IF('[1]TCE - ANEXO IV - Preencher'!K434="","",'[1]TCE - ANEXO IV - Preencher'!K434)</f>
        <v>46148</v>
      </c>
      <c r="J425" s="5" t="str">
        <f>'[1]TCE - ANEXO IV - Preencher'!L434</f>
        <v>26116062261634381000155000000000001626054975576521</v>
      </c>
      <c r="K425" s="5" t="str">
        <f>IF(F425="B",LEFT('[1]TCE - ANEXO IV - Preencher'!M434,2),IF(F425="S",LEFT('[1]TCE - ANEXO IV - Preencher'!M434,7),IF('[1]TCE - ANEXO IV - Preencher'!H434="","")))</f>
        <v>2611606</v>
      </c>
      <c r="L425" s="7">
        <f>'[1]TCE - ANEXO IV - Preencher'!N434</f>
        <v>7455.4</v>
      </c>
    </row>
    <row r="426" spans="1:12" s="8" customFormat="1" ht="19.5" customHeight="1" x14ac:dyDescent="0.2">
      <c r="A426" s="3">
        <f>IFERROR(VLOOKUP(B426,'[1]DADOS (OCULTAR)'!$Q$3:$S$136,3,0),"")</f>
        <v>9767633000447</v>
      </c>
      <c r="B426" s="4" t="str">
        <f>'[1]TCE - ANEXO IV - Preencher'!C435</f>
        <v>HOSPITAL SILVIO MAGALHÃES - CG Nº 019/2022</v>
      </c>
      <c r="C426" s="4" t="str">
        <f>'[1]TCE - ANEXO IV - Preencher'!E435</f>
        <v>5.16 - Serviços Médico-Hospitalares, Odotonlogia e Laboratoriais</v>
      </c>
      <c r="D426" s="3">
        <f>'[1]TCE - ANEXO IV - Preencher'!F435</f>
        <v>62273146000168</v>
      </c>
      <c r="E426" s="5" t="str">
        <f>'[1]TCE - ANEXO IV - Preencher'!G435</f>
        <v>LUCAS MARINHO</v>
      </c>
      <c r="F426" s="5" t="str">
        <f>'[1]TCE - ANEXO IV - Preencher'!H435</f>
        <v>S</v>
      </c>
      <c r="G426" s="5" t="str">
        <f>'[1]TCE - ANEXO IV - Preencher'!I435</f>
        <v>S</v>
      </c>
      <c r="H426" s="5" t="str">
        <f>'[1]TCE - ANEXO IV - Preencher'!J435</f>
        <v>20</v>
      </c>
      <c r="I426" s="6">
        <f>IF('[1]TCE - ANEXO IV - Preencher'!K435="","",'[1]TCE - ANEXO IV - Preencher'!K435)</f>
        <v>46160</v>
      </c>
      <c r="J426" s="5" t="str">
        <f>'[1]TCE - ANEXO IV - Preencher'!L435</f>
        <v>C7W7TAVBW</v>
      </c>
      <c r="K426" s="5" t="str">
        <f>IF(F426="B",LEFT('[1]TCE - ANEXO IV - Preencher'!M435,2),IF(F426="S",LEFT('[1]TCE - ANEXO IV - Preencher'!M435,7),IF('[1]TCE - ANEXO IV - Preencher'!H435="","")))</f>
        <v>2507507</v>
      </c>
      <c r="L426" s="7">
        <f>'[1]TCE - ANEXO IV - Preencher'!N435</f>
        <v>16238.5</v>
      </c>
    </row>
    <row r="427" spans="1:12" s="8" customFormat="1" ht="19.5" customHeight="1" x14ac:dyDescent="0.2">
      <c r="A427" s="3">
        <f>IFERROR(VLOOKUP(B427,'[1]DADOS (OCULTAR)'!$Q$3:$S$136,3,0),"")</f>
        <v>9767633000447</v>
      </c>
      <c r="B427" s="4" t="str">
        <f>'[1]TCE - ANEXO IV - Preencher'!C436</f>
        <v>HOSPITAL SILVIO MAGALHÃES - CG Nº 019/2022</v>
      </c>
      <c r="C427" s="4" t="str">
        <f>'[1]TCE - ANEXO IV - Preencher'!E436</f>
        <v>3.1 - Combustíveis e Lubrificantes Automotivos</v>
      </c>
      <c r="D427" s="3">
        <f>'[1]TCE - ANEXO IV - Preencher'!F436</f>
        <v>42194191000110</v>
      </c>
      <c r="E427" s="5" t="str">
        <f>'[1]TCE - ANEXO IV - Preencher'!G436</f>
        <v>NUTRICASH SERVICOS LTDA</v>
      </c>
      <c r="F427" s="5" t="str">
        <f>'[1]TCE - ANEXO IV - Preencher'!H436</f>
        <v>S</v>
      </c>
      <c r="G427" s="5" t="str">
        <f>'[1]TCE - ANEXO IV - Preencher'!I436</f>
        <v>S</v>
      </c>
      <c r="H427" s="5" t="str">
        <f>'[1]TCE - ANEXO IV - Preencher'!J436</f>
        <v>714593</v>
      </c>
      <c r="I427" s="6">
        <f>IF('[1]TCE - ANEXO IV - Preencher'!K436="","",'[1]TCE - ANEXO IV - Preencher'!K436)</f>
        <v>46119</v>
      </c>
      <c r="J427" s="5" t="str">
        <f>'[1]TCE - ANEXO IV - Preencher'!L436</f>
        <v>5HGMDQRX</v>
      </c>
      <c r="K427" s="5" t="str">
        <f>IF(F427="B",LEFT('[1]TCE - ANEXO IV - Preencher'!M436,2),IF(F427="S",LEFT('[1]TCE - ANEXO IV - Preencher'!M436,7),IF('[1]TCE - ANEXO IV - Preencher'!H436="","")))</f>
        <v>2927408</v>
      </c>
      <c r="L427" s="7">
        <f>'[1]TCE - ANEXO IV - Preencher'!N436</f>
        <v>27009.599999999999</v>
      </c>
    </row>
    <row r="428" spans="1:12" s="8" customFormat="1" ht="19.5" customHeight="1" x14ac:dyDescent="0.2">
      <c r="A428" s="3">
        <f>IFERROR(VLOOKUP(B428,'[1]DADOS (OCULTAR)'!$Q$3:$S$136,3,0),"")</f>
        <v>9767633000447</v>
      </c>
      <c r="B428" s="4" t="str">
        <f>'[1]TCE - ANEXO IV - Preencher'!C437</f>
        <v>HOSPITAL SILVIO MAGALHÃES - CG Nº 019/2022</v>
      </c>
      <c r="C428" s="4" t="str">
        <f>'[1]TCE - ANEXO IV - Preencher'!E437</f>
        <v>5.99 - Outros Serviços de Terceiros Pessoa Jurídica</v>
      </c>
      <c r="D428" s="3">
        <f>'[1]TCE - ANEXO IV - Preencher'!F437</f>
        <v>42194191000110</v>
      </c>
      <c r="E428" s="5" t="str">
        <f>'[1]TCE - ANEXO IV - Preencher'!G437</f>
        <v>NUTRICASH SERVICOS LTDA</v>
      </c>
      <c r="F428" s="5" t="str">
        <f>'[1]TCE - ANEXO IV - Preencher'!H437</f>
        <v>S</v>
      </c>
      <c r="G428" s="5" t="str">
        <f>'[1]TCE - ANEXO IV - Preencher'!I437</f>
        <v>S</v>
      </c>
      <c r="H428" s="5" t="str">
        <f>'[1]TCE - ANEXO IV - Preencher'!J437</f>
        <v>714593</v>
      </c>
      <c r="I428" s="6">
        <f>IF('[1]TCE - ANEXO IV - Preencher'!K437="","",'[1]TCE - ANEXO IV - Preencher'!K437)</f>
        <v>46119</v>
      </c>
      <c r="J428" s="5" t="str">
        <f>'[1]TCE - ANEXO IV - Preencher'!L437</f>
        <v>5HGMDQRX</v>
      </c>
      <c r="K428" s="5" t="str">
        <f>IF(F428="B",LEFT('[1]TCE - ANEXO IV - Preencher'!M437,2),IF(F428="S",LEFT('[1]TCE - ANEXO IV - Preencher'!M437,7),IF('[1]TCE - ANEXO IV - Preencher'!H437="","")))</f>
        <v>2927408</v>
      </c>
      <c r="L428" s="7">
        <f>'[1]TCE - ANEXO IV - Preencher'!N437</f>
        <v>9.6</v>
      </c>
    </row>
    <row r="429" spans="1:12" s="8" customFormat="1" ht="19.5" customHeight="1" x14ac:dyDescent="0.2">
      <c r="A429" s="3">
        <f>IFERROR(VLOOKUP(B429,'[1]DADOS (OCULTAR)'!$Q$3:$S$136,3,0),"")</f>
        <v>9767633000447</v>
      </c>
      <c r="B429" s="4" t="str">
        <f>'[1]TCE - ANEXO IV - Preencher'!C438</f>
        <v>HOSPITAL SILVIO MAGALHÃES - CG Nº 019/2022</v>
      </c>
      <c r="C429" s="4" t="str">
        <f>'[1]TCE - ANEXO IV - Preencher'!E438</f>
        <v xml:space="preserve">5.7 - Reparo e Manutenção de Bens Movéis de Outras Naturezas </v>
      </c>
      <c r="D429" s="3">
        <f>'[1]TCE - ANEXO IV - Preencher'!F438</f>
        <v>23070786000119</v>
      </c>
      <c r="E429" s="5" t="str">
        <f>'[1]TCE - ANEXO IV - Preencher'!G438</f>
        <v>WILL ROBSON M DOS SANTOS PRESTACAO</v>
      </c>
      <c r="F429" s="5" t="str">
        <f>'[1]TCE - ANEXO IV - Preencher'!H438</f>
        <v>S</v>
      </c>
      <c r="G429" s="5" t="str">
        <f>'[1]TCE - ANEXO IV - Preencher'!I438</f>
        <v>S</v>
      </c>
      <c r="H429" s="5" t="str">
        <f>'[1]TCE - ANEXO IV - Preencher'!J438</f>
        <v>572</v>
      </c>
      <c r="I429" s="6">
        <f>IF('[1]TCE - ANEXO IV - Preencher'!K438="","",'[1]TCE - ANEXO IV - Preencher'!K438)</f>
        <v>46146</v>
      </c>
      <c r="J429" s="5" t="str">
        <f>'[1]TCE - ANEXO IV - Preencher'!L438</f>
        <v>26116062223070786000119000000000057226057544420784</v>
      </c>
      <c r="K429" s="5" t="str">
        <f>IF(F429="B",LEFT('[1]TCE - ANEXO IV - Preencher'!M438,2),IF(F429="S",LEFT('[1]TCE - ANEXO IV - Preencher'!M438,7),IF('[1]TCE - ANEXO IV - Preencher'!H438="","")))</f>
        <v>2611606</v>
      </c>
      <c r="L429" s="7">
        <f>'[1]TCE - ANEXO IV - Preencher'!N438</f>
        <v>2480</v>
      </c>
    </row>
    <row r="430" spans="1:12" s="8" customFormat="1" ht="19.5" customHeight="1" x14ac:dyDescent="0.2">
      <c r="A430" s="3">
        <f>IFERROR(VLOOKUP(B430,'[1]DADOS (OCULTAR)'!$Q$3:$S$136,3,0),"")</f>
        <v>9767633000447</v>
      </c>
      <c r="B430" s="4" t="str">
        <f>'[1]TCE - ANEXO IV - Preencher'!C439</f>
        <v>HOSPITAL SILVIO MAGALHÃES - CG Nº 019/2022</v>
      </c>
      <c r="C430" s="4" t="str">
        <f>'[1]TCE - ANEXO IV - Preencher'!E439</f>
        <v>5.16 - Serviços Médico-Hospitalares, Odotonlogia e Laboratoriais</v>
      </c>
      <c r="D430" s="3">
        <f>'[1]TCE - ANEXO IV - Preencher'!F439</f>
        <v>52355127000127</v>
      </c>
      <c r="E430" s="5" t="str">
        <f>'[1]TCE - ANEXO IV - Preencher'!G439</f>
        <v>MASTERMED PE III GESTAO MEDICA LTDA</v>
      </c>
      <c r="F430" s="5" t="str">
        <f>'[1]TCE - ANEXO IV - Preencher'!H439</f>
        <v>S</v>
      </c>
      <c r="G430" s="5" t="str">
        <f>'[1]TCE - ANEXO IV - Preencher'!I439</f>
        <v>S</v>
      </c>
      <c r="H430" s="5" t="str">
        <f>'[1]TCE - ANEXO IV - Preencher'!J439</f>
        <v>1253</v>
      </c>
      <c r="I430" s="6">
        <f>IF('[1]TCE - ANEXO IV - Preencher'!K439="","",'[1]TCE - ANEXO IV - Preencher'!K439)</f>
        <v>46160</v>
      </c>
      <c r="J430" s="5" t="str">
        <f>'[1]TCE - ANEXO IV - Preencher'!L439</f>
        <v>26096001252355127000127260000000125326054890967852</v>
      </c>
      <c r="K430" s="5" t="str">
        <f>IF(F430="B",LEFT('[1]TCE - ANEXO IV - Preencher'!M439,2),IF(F430="S",LEFT('[1]TCE - ANEXO IV - Preencher'!M439,7),IF('[1]TCE - ANEXO IV - Preencher'!H439="","")))</f>
        <v>2609600</v>
      </c>
      <c r="L430" s="7">
        <f>'[1]TCE - ANEXO IV - Preencher'!N439</f>
        <v>6720</v>
      </c>
    </row>
    <row r="431" spans="1:12" s="8" customFormat="1" ht="19.5" customHeight="1" x14ac:dyDescent="0.2">
      <c r="A431" s="3">
        <f>IFERROR(VLOOKUP(B431,'[1]DADOS (OCULTAR)'!$Q$3:$S$136,3,0),"")</f>
        <v>9767633000447</v>
      </c>
      <c r="B431" s="4" t="str">
        <f>'[1]TCE - ANEXO IV - Preencher'!C440</f>
        <v>HOSPITAL SILVIO MAGALHÃES - CG Nº 019/2022</v>
      </c>
      <c r="C431" s="4" t="str">
        <f>'[1]TCE - ANEXO IV - Preencher'!E440</f>
        <v>5.20 - Serviços Judicíarios e Cartoriais</v>
      </c>
      <c r="D431" s="3">
        <f>'[1]TCE - ANEXO IV - Preencher'!F440</f>
        <v>9890563410</v>
      </c>
      <c r="E431" s="5" t="str">
        <f>'[1]TCE - ANEXO IV - Preencher'!G440</f>
        <v>PROC ANA MARCELLY FERREIRA CORDEIRO</v>
      </c>
      <c r="F431" s="5" t="str">
        <f>'[1]TCE - ANEXO IV - Preencher'!H440</f>
        <v>S</v>
      </c>
      <c r="G431" s="5" t="str">
        <f>'[1]TCE - ANEXO IV - Preencher'!I440</f>
        <v>N</v>
      </c>
      <c r="H431" s="5" t="str">
        <f>'[1]TCE - ANEXO IV - Preencher'!J440</f>
        <v>04/2026</v>
      </c>
      <c r="I431" s="6">
        <f>IF('[1]TCE - ANEXO IV - Preencher'!K440="","",'[1]TCE - ANEXO IV - Preencher'!K440)</f>
        <v>46120</v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>2610004</v>
      </c>
      <c r="L431" s="7">
        <f>'[1]TCE - ANEXO IV - Preencher'!N440</f>
        <v>4691.6499999999996</v>
      </c>
    </row>
    <row r="432" spans="1:12" s="8" customFormat="1" ht="19.5" customHeight="1" x14ac:dyDescent="0.2">
      <c r="A432" s="3">
        <f>IFERROR(VLOOKUP(B432,'[1]DADOS (OCULTAR)'!$Q$3:$S$136,3,0),"")</f>
        <v>9767633000447</v>
      </c>
      <c r="B432" s="4" t="str">
        <f>'[1]TCE - ANEXO IV - Preencher'!C441</f>
        <v>HOSPITAL SILVIO MAGALHÃES - CG Nº 019/2022</v>
      </c>
      <c r="C432" s="4" t="str">
        <f>'[1]TCE - ANEXO IV - Preencher'!E441</f>
        <v>5.20 - Serviços Judicíarios e Cartoriais</v>
      </c>
      <c r="D432" s="3">
        <f>'[1]TCE - ANEXO IV - Preencher'!F441</f>
        <v>2566224000190</v>
      </c>
      <c r="E432" s="5" t="str">
        <f>'[1]TCE - ANEXO IV - Preencher'!G441</f>
        <v>JUSTIÇA DO TRABALHO – TRTR6</v>
      </c>
      <c r="F432" s="5" t="str">
        <f>'[1]TCE - ANEXO IV - Preencher'!H441</f>
        <v>S</v>
      </c>
      <c r="G432" s="5" t="str">
        <f>'[1]TCE - ANEXO IV - Preencher'!I441</f>
        <v>N</v>
      </c>
      <c r="H432" s="5" t="str">
        <f>'[1]TCE - ANEXO IV - Preencher'!J441</f>
        <v>04/2026</v>
      </c>
      <c r="I432" s="6">
        <f>IF('[1]TCE - ANEXO IV - Preencher'!K441="","",'[1]TCE - ANEXO IV - Preencher'!K441)</f>
        <v>46120</v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>2610004</v>
      </c>
      <c r="L432" s="7">
        <f>'[1]TCE - ANEXO IV - Preencher'!N441</f>
        <v>1200</v>
      </c>
    </row>
    <row r="433" spans="1:12" s="8" customFormat="1" ht="19.5" customHeight="1" x14ac:dyDescent="0.2">
      <c r="A433" s="3">
        <f>IFERROR(VLOOKUP(B433,'[1]DADOS (OCULTAR)'!$Q$3:$S$136,3,0),"")</f>
        <v>9767633000447</v>
      </c>
      <c r="B433" s="4" t="str">
        <f>'[1]TCE - ANEXO IV - Preencher'!C442</f>
        <v>HOSPITAL SILVIO MAGALHÃES - CG Nº 019/2022</v>
      </c>
      <c r="C433" s="4" t="str">
        <f>'[1]TCE - ANEXO IV - Preencher'!E442</f>
        <v>5.16 - Serviços Médico-Hospitalares, Odotonlogia e Laboratoriais</v>
      </c>
      <c r="D433" s="3">
        <f>'[1]TCE - ANEXO IV - Preencher'!F442</f>
        <v>34408465000106</v>
      </c>
      <c r="E433" s="5" t="str">
        <f>'[1]TCE - ANEXO IV - Preencher'!G442</f>
        <v>CICERO ROGERIO NOGUEIRA DE BARROS SERVIÇOS MEDICOS LTDA</v>
      </c>
      <c r="F433" s="5" t="str">
        <f>'[1]TCE - ANEXO IV - Preencher'!H442</f>
        <v>S</v>
      </c>
      <c r="G433" s="5" t="str">
        <f>'[1]TCE - ANEXO IV - Preencher'!I442</f>
        <v>S</v>
      </c>
      <c r="H433" s="5" t="str">
        <f>'[1]TCE - ANEXO IV - Preencher'!J442</f>
        <v>4</v>
      </c>
      <c r="I433" s="6">
        <f>IF('[1]TCE - ANEXO IV - Preencher'!K442="","",'[1]TCE - ANEXO IV - Preencher'!K442)</f>
        <v>46148</v>
      </c>
      <c r="J433" s="5" t="str">
        <f>'[1]TCE - ANEXO IV - Preencher'!L442</f>
        <v>26057072234408465000106000000000000426059567842920</v>
      </c>
      <c r="K433" s="5" t="str">
        <f>IF(F433="B",LEFT('[1]TCE - ANEXO IV - Preencher'!M442,2),IF(F433="S",LEFT('[1]TCE - ANEXO IV - Preencher'!M442,7),IF('[1]TCE - ANEXO IV - Preencher'!H442="","")))</f>
        <v>2605707</v>
      </c>
      <c r="L433" s="7">
        <f>'[1]TCE - ANEXO IV - Preencher'!N442</f>
        <v>2880</v>
      </c>
    </row>
    <row r="434" spans="1:12" s="8" customFormat="1" ht="19.5" customHeight="1" x14ac:dyDescent="0.2">
      <c r="A434" s="3">
        <f>IFERROR(VLOOKUP(B434,'[1]DADOS (OCULTAR)'!$Q$3:$S$136,3,0),"")</f>
        <v>9767633000447</v>
      </c>
      <c r="B434" s="4" t="str">
        <f>'[1]TCE - ANEXO IV - Preencher'!C443</f>
        <v>HOSPITAL SILVIO MAGALHÃES - CG Nº 019/2022</v>
      </c>
      <c r="C434" s="4" t="str">
        <f>'[1]TCE - ANEXO IV - Preencher'!E443</f>
        <v>5.99 - Outros Serviços de Terceiros Pessoa Jurídica</v>
      </c>
      <c r="D434" s="3">
        <f>'[1]TCE - ANEXO IV - Preencher'!F443</f>
        <v>360305158247</v>
      </c>
      <c r="E434" s="5" t="str">
        <f>'[1]TCE - ANEXO IV - Preencher'!G443</f>
        <v>CAIXA ECONOMICA – FGTS RETRO 01/2023</v>
      </c>
      <c r="F434" s="5" t="str">
        <f>'[1]TCE - ANEXO IV - Preencher'!H443</f>
        <v>S</v>
      </c>
      <c r="G434" s="5" t="str">
        <f>'[1]TCE - ANEXO IV - Preencher'!I443</f>
        <v>N</v>
      </c>
      <c r="H434" s="5" t="str">
        <f>'[1]TCE - ANEXO IV - Preencher'!J443</f>
        <v>001</v>
      </c>
      <c r="I434" s="6">
        <f>IF('[1]TCE - ANEXO IV - Preencher'!K443="","",'[1]TCE - ANEXO IV - Preencher'!K443)</f>
        <v>46129</v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>2610004</v>
      </c>
      <c r="L434" s="7">
        <f>'[1]TCE - ANEXO IV - Preencher'!N443</f>
        <v>723.74</v>
      </c>
    </row>
    <row r="435" spans="1:12" s="8" customFormat="1" ht="19.5" customHeight="1" x14ac:dyDescent="0.2">
      <c r="A435" s="3">
        <f>IFERROR(VLOOKUP(B435,'[1]DADOS (OCULTAR)'!$Q$3:$S$136,3,0),"")</f>
        <v>9767633000447</v>
      </c>
      <c r="B435" s="4" t="str">
        <f>'[1]TCE - ANEXO IV - Preencher'!C444</f>
        <v>HOSPITAL SILVIO MAGALHÃES - CG Nº 019/2022</v>
      </c>
      <c r="C435" s="4" t="str">
        <f>'[1]TCE - ANEXO IV - Preencher'!E444</f>
        <v>5.16 - Serviços Médico-Hospitalares, Odotonlogia e Laboratoriais</v>
      </c>
      <c r="D435" s="3">
        <f>'[1]TCE - ANEXO IV - Preencher'!F444</f>
        <v>66371604000152</v>
      </c>
      <c r="E435" s="5" t="str">
        <f>'[1]TCE - ANEXO IV - Preencher'!G444</f>
        <v>WMN CHEIN SERVIÇOS MEDICOS LTDA</v>
      </c>
      <c r="F435" s="5" t="str">
        <f>'[1]TCE - ANEXO IV - Preencher'!H444</f>
        <v>S</v>
      </c>
      <c r="G435" s="5" t="str">
        <f>'[1]TCE - ANEXO IV - Preencher'!I444</f>
        <v>S</v>
      </c>
      <c r="H435" s="5" t="str">
        <f>'[1]TCE - ANEXO IV - Preencher'!J444</f>
        <v>2</v>
      </c>
      <c r="I435" s="6">
        <f>IF('[1]TCE - ANEXO IV - Preencher'!K444="","",'[1]TCE - ANEXO IV - Preencher'!K444)</f>
        <v>46153</v>
      </c>
      <c r="J435" s="5" t="str">
        <f>'[1]TCE - ANEXO IV - Preencher'!L444</f>
        <v>KHGSH961F</v>
      </c>
      <c r="K435" s="5" t="str">
        <f>IF(F435="B",LEFT('[1]TCE - ANEXO IV - Preencher'!M444,2),IF(F435="S",LEFT('[1]TCE - ANEXO IV - Preencher'!M444,7),IF('[1]TCE - ANEXO IV - Preencher'!H444="","")))</f>
        <v>2610608</v>
      </c>
      <c r="L435" s="7">
        <f>'[1]TCE - ANEXO IV - Preencher'!N444</f>
        <v>7920</v>
      </c>
    </row>
    <row r="436" spans="1:12" s="8" customFormat="1" ht="19.5" customHeight="1" x14ac:dyDescent="0.2">
      <c r="A436" s="3">
        <f>IFERROR(VLOOKUP(B436,'[1]DADOS (OCULTAR)'!$Q$3:$S$136,3,0),"")</f>
        <v>9767633000447</v>
      </c>
      <c r="B436" s="4" t="str">
        <f>'[1]TCE - ANEXO IV - Preencher'!C445</f>
        <v>HOSPITAL SILVIO MAGALHÃES - CG Nº 019/2022</v>
      </c>
      <c r="C436" s="4" t="str">
        <f>'[1]TCE - ANEXO IV - Preencher'!E445</f>
        <v>5.16 - Serviços Médico-Hospitalares, Odotonlogia e Laboratoriais</v>
      </c>
      <c r="D436" s="3">
        <f>'[1]TCE - ANEXO IV - Preencher'!F445</f>
        <v>66236805000147</v>
      </c>
      <c r="E436" s="5" t="str">
        <f>'[1]TCE - ANEXO IV - Preencher'!G445</f>
        <v>AFA SERVIÇOS MEDICOS LDA</v>
      </c>
      <c r="F436" s="5" t="str">
        <f>'[1]TCE - ANEXO IV - Preencher'!H445</f>
        <v>S</v>
      </c>
      <c r="G436" s="5" t="str">
        <f>'[1]TCE - ANEXO IV - Preencher'!I445</f>
        <v>S</v>
      </c>
      <c r="H436" s="5" t="str">
        <f>'[1]TCE - ANEXO IV - Preencher'!J445</f>
        <v>3</v>
      </c>
      <c r="I436" s="6">
        <f>IF('[1]TCE - ANEXO IV - Preencher'!K445="","",'[1]TCE - ANEXO IV - Preencher'!K445)</f>
        <v>46160</v>
      </c>
      <c r="J436" s="5" t="str">
        <f>'[1]TCE - ANEXO IV - Preencher'!L445</f>
        <v>WPZTSPUGA</v>
      </c>
      <c r="K436" s="5" t="str">
        <f>IF(F436="B",LEFT('[1]TCE - ANEXO IV - Preencher'!M445,2),IF(F436="S",LEFT('[1]TCE - ANEXO IV - Preencher'!M445,7),IF('[1]TCE - ANEXO IV - Preencher'!H445="","")))</f>
        <v>2610004</v>
      </c>
      <c r="L436" s="7">
        <f>'[1]TCE - ANEXO IV - Preencher'!N445</f>
        <v>25920</v>
      </c>
    </row>
    <row r="437" spans="1:12" s="8" customFormat="1" ht="19.5" customHeight="1" x14ac:dyDescent="0.2">
      <c r="A437" s="3">
        <f>IFERROR(VLOOKUP(B437,'[1]DADOS (OCULTAR)'!$Q$3:$S$136,3,0),"")</f>
        <v>9767633000447</v>
      </c>
      <c r="B437" s="4" t="str">
        <f>'[1]TCE - ANEXO IV - Preencher'!C446</f>
        <v>HOSPITAL SILVIO MAGALHÃES - CG Nº 019/2022</v>
      </c>
      <c r="C437" s="4" t="str">
        <f>'[1]TCE - ANEXO IV - Preencher'!E446</f>
        <v>5.23 - Limpeza e Conservação</v>
      </c>
      <c r="D437" s="3">
        <f>'[1]TCE - ANEXO IV - Preencher'!F446</f>
        <v>9863853000121</v>
      </c>
      <c r="E437" s="5" t="str">
        <f>'[1]TCE - ANEXO IV - Preencher'!G446</f>
        <v>SOSERVI SOCIEDADE DE SERVICOS GERAIS LTDA</v>
      </c>
      <c r="F437" s="5" t="str">
        <f>'[1]TCE - ANEXO IV - Preencher'!H446</f>
        <v>S</v>
      </c>
      <c r="G437" s="5" t="str">
        <f>'[1]TCE - ANEXO IV - Preencher'!I446</f>
        <v>S</v>
      </c>
      <c r="H437" s="5" t="str">
        <f>'[1]TCE - ANEXO IV - Preencher'!J446</f>
        <v>2904</v>
      </c>
      <c r="I437" s="6">
        <f>IF('[1]TCE - ANEXO IV - Preencher'!K446="","",'[1]TCE - ANEXO IV - Preencher'!K446)</f>
        <v>46148</v>
      </c>
      <c r="J437" s="5" t="str">
        <f>'[1]TCE - ANEXO IV - Preencher'!L446</f>
        <v>26096001209863853000121260000000290426054820654934</v>
      </c>
      <c r="K437" s="5" t="str">
        <f>IF(F437="B",LEFT('[1]TCE - ANEXO IV - Preencher'!M446,2),IF(F437="S",LEFT('[1]TCE - ANEXO IV - Preencher'!M446,7),IF('[1]TCE - ANEXO IV - Preencher'!H446="","")))</f>
        <v>2609600</v>
      </c>
      <c r="L437" s="7">
        <f>'[1]TCE - ANEXO IV - Preencher'!N446</f>
        <v>23589.85</v>
      </c>
    </row>
    <row r="438" spans="1:12" s="8" customFormat="1" ht="19.5" customHeight="1" x14ac:dyDescent="0.2">
      <c r="A438" s="3">
        <f>IFERROR(VLOOKUP(B438,'[1]DADOS (OCULTAR)'!$Q$3:$S$136,3,0),"")</f>
        <v>9767633000447</v>
      </c>
      <c r="B438" s="4" t="str">
        <f>'[1]TCE - ANEXO IV - Preencher'!C447</f>
        <v>HOSPITAL SILVIO MAGALHÃES - CG Nº 019/2022</v>
      </c>
      <c r="C438" s="4" t="str">
        <f>'[1]TCE - ANEXO IV - Preencher'!E447</f>
        <v>5.17 - Manutenção de Software, Certificação Digital e Microfilmagem</v>
      </c>
      <c r="D438" s="3">
        <f>'[1]TCE - ANEXO IV - Preencher'!F447</f>
        <v>18630942000119</v>
      </c>
      <c r="E438" s="5" t="str">
        <f>'[1]TCE - ANEXO IV - Preencher'!G447</f>
        <v xml:space="preserve">PROVTEL TECNOLOGIA SERVICOS </v>
      </c>
      <c r="F438" s="5" t="str">
        <f>'[1]TCE - ANEXO IV - Preencher'!H447</f>
        <v>S</v>
      </c>
      <c r="G438" s="5" t="str">
        <f>'[1]TCE - ANEXO IV - Preencher'!I447</f>
        <v>S</v>
      </c>
      <c r="H438" s="5" t="str">
        <f>'[1]TCE - ANEXO IV - Preencher'!J447</f>
        <v>643</v>
      </c>
      <c r="I438" s="6">
        <f>IF('[1]TCE - ANEXO IV - Preencher'!K447="","",'[1]TCE - ANEXO IV - Preencher'!K447)</f>
        <v>46146</v>
      </c>
      <c r="J438" s="5" t="str">
        <f>'[1]TCE - ANEXO IV - Preencher'!L447</f>
        <v>261160622186030942000119000000000064326050791695492</v>
      </c>
      <c r="K438" s="5" t="str">
        <f>IF(F438="B",LEFT('[1]TCE - ANEXO IV - Preencher'!M447,2),IF(F438="S",LEFT('[1]TCE - ANEXO IV - Preencher'!M447,7),IF('[1]TCE - ANEXO IV - Preencher'!H447="","")))</f>
        <v>2611606</v>
      </c>
      <c r="L438" s="7">
        <f>'[1]TCE - ANEXO IV - Preencher'!N447</f>
        <v>7300</v>
      </c>
    </row>
    <row r="439" spans="1:12" s="8" customFormat="1" ht="19.5" customHeight="1" x14ac:dyDescent="0.2">
      <c r="A439" s="3">
        <f>IFERROR(VLOOKUP(B439,'[1]DADOS (OCULTAR)'!$Q$3:$S$136,3,0),"")</f>
        <v>9767633000447</v>
      </c>
      <c r="B439" s="4" t="str">
        <f>'[1]TCE - ANEXO IV - Preencher'!C448</f>
        <v>HOSPITAL SILVIO MAGALHÃES - CG Nº 019/2022</v>
      </c>
      <c r="C439" s="4" t="str">
        <f>'[1]TCE - ANEXO IV - Preencher'!E448</f>
        <v>5.16 - Serviços Médico-Hospitalares, Odotonlogia e Laboratoriais</v>
      </c>
      <c r="D439" s="3">
        <f>'[1]TCE - ANEXO IV - Preencher'!F448</f>
        <v>52355127000127</v>
      </c>
      <c r="E439" s="5" t="str">
        <f>'[1]TCE - ANEXO IV - Preencher'!G448</f>
        <v>MASTERMED PE III GESTAO MEDICA LTDA</v>
      </c>
      <c r="F439" s="5" t="str">
        <f>'[1]TCE - ANEXO IV - Preencher'!H448</f>
        <v>S</v>
      </c>
      <c r="G439" s="5" t="str">
        <f>'[1]TCE - ANEXO IV - Preencher'!I448</f>
        <v>S</v>
      </c>
      <c r="H439" s="5" t="str">
        <f>'[1]TCE - ANEXO IV - Preencher'!J448</f>
        <v>1249</v>
      </c>
      <c r="I439" s="6">
        <f>IF('[1]TCE - ANEXO IV - Preencher'!K448="","",'[1]TCE - ANEXO IV - Preencher'!K448)</f>
        <v>46160</v>
      </c>
      <c r="J439" s="5" t="str">
        <f>'[1]TCE - ANEXO IV - Preencher'!L448</f>
        <v>26096001252355127000127260000000124926051026642352</v>
      </c>
      <c r="K439" s="5" t="str">
        <f>IF(F439="B",LEFT('[1]TCE - ANEXO IV - Preencher'!M448,2),IF(F439="S",LEFT('[1]TCE - ANEXO IV - Preencher'!M448,7),IF('[1]TCE - ANEXO IV - Preencher'!H448="","")))</f>
        <v>2609600</v>
      </c>
      <c r="L439" s="7">
        <f>'[1]TCE - ANEXO IV - Preencher'!N448</f>
        <v>20160</v>
      </c>
    </row>
    <row r="440" spans="1:12" s="8" customFormat="1" ht="19.5" customHeight="1" x14ac:dyDescent="0.2">
      <c r="A440" s="3">
        <f>IFERROR(VLOOKUP(B440,'[1]DADOS (OCULTAR)'!$Q$3:$S$136,3,0),"")</f>
        <v>9767633000447</v>
      </c>
      <c r="B440" s="4" t="str">
        <f>'[1]TCE - ANEXO IV - Preencher'!C449</f>
        <v>HOSPITAL SILVIO MAGALHÃES - CG Nº 019/2022</v>
      </c>
      <c r="C440" s="4" t="str">
        <f>'[1]TCE - ANEXO IV - Preencher'!E449</f>
        <v>5.99 - Outros Serviços de Terceiros Pessoa Jurídica</v>
      </c>
      <c r="D440" s="3">
        <f>'[1]TCE - ANEXO IV - Preencher'!F449</f>
        <v>360305158247</v>
      </c>
      <c r="E440" s="5" t="str">
        <f>'[1]TCE - ANEXO IV - Preencher'!G449</f>
        <v>CAIXA ECONOMICA – FGTS RETRO 02/2013</v>
      </c>
      <c r="F440" s="5" t="str">
        <f>'[1]TCE - ANEXO IV - Preencher'!H449</f>
        <v>S</v>
      </c>
      <c r="G440" s="5" t="str">
        <f>'[1]TCE - ANEXO IV - Preencher'!I449</f>
        <v>N</v>
      </c>
      <c r="H440" s="5" t="str">
        <f>'[1]TCE - ANEXO IV - Preencher'!J449</f>
        <v>017984</v>
      </c>
      <c r="I440" s="6">
        <f>IF('[1]TCE - ANEXO IV - Preencher'!K449="","",'[1]TCE - ANEXO IV - Preencher'!K449)</f>
        <v>46122</v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>2610004</v>
      </c>
      <c r="L440" s="7">
        <f>'[1]TCE - ANEXO IV - Preencher'!N449</f>
        <v>9544.59</v>
      </c>
    </row>
    <row r="441" spans="1:12" s="8" customFormat="1" ht="19.5" customHeight="1" x14ac:dyDescent="0.2">
      <c r="A441" s="3">
        <f>IFERROR(VLOOKUP(B441,'[1]DADOS (OCULTAR)'!$Q$3:$S$136,3,0),"")</f>
        <v>9767633000447</v>
      </c>
      <c r="B441" s="4" t="str">
        <f>'[1]TCE - ANEXO IV - Preencher'!C450</f>
        <v>HOSPITAL SILVIO MAGALHÃES - CG Nº 019/2022</v>
      </c>
      <c r="C441" s="4" t="str">
        <f>'[1]TCE - ANEXO IV - Preencher'!E450</f>
        <v>5.99 - Outros Serviços de Terceiros Pessoa Jurídica</v>
      </c>
      <c r="D441" s="3">
        <f>'[1]TCE - ANEXO IV - Preencher'!F450</f>
        <v>360305158247</v>
      </c>
      <c r="E441" s="5" t="str">
        <f>'[1]TCE - ANEXO IV - Preencher'!G450</f>
        <v>CAIXA ECONOMICA – FGTS RETRO 01/2023</v>
      </c>
      <c r="F441" s="5" t="str">
        <f>'[1]TCE - ANEXO IV - Preencher'!H450</f>
        <v>S</v>
      </c>
      <c r="G441" s="5" t="str">
        <f>'[1]TCE - ANEXO IV - Preencher'!I450</f>
        <v>N</v>
      </c>
      <c r="H441" s="5" t="str">
        <f>'[1]TCE - ANEXO IV - Preencher'!J450</f>
        <v>017984</v>
      </c>
      <c r="I441" s="6">
        <f>IF('[1]TCE - ANEXO IV - Preencher'!K450="","",'[1]TCE - ANEXO IV - Preencher'!K450)</f>
        <v>46122</v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>2610004</v>
      </c>
      <c r="L441" s="7">
        <f>'[1]TCE - ANEXO IV - Preencher'!N450</f>
        <v>4056.39</v>
      </c>
    </row>
    <row r="442" spans="1:12" s="8" customFormat="1" ht="19.5" customHeight="1" x14ac:dyDescent="0.2">
      <c r="A442" s="3">
        <f>IFERROR(VLOOKUP(B442,'[1]DADOS (OCULTAR)'!$Q$3:$S$136,3,0),"")</f>
        <v>9767633000447</v>
      </c>
      <c r="B442" s="4" t="str">
        <f>'[1]TCE - ANEXO IV - Preencher'!C451</f>
        <v>HOSPITAL SILVIO MAGALHÃES - CG Nº 019/2022</v>
      </c>
      <c r="C442" s="4" t="str">
        <f>'[1]TCE - ANEXO IV - Preencher'!E451</f>
        <v>5.99 - Outros Serviços de Terceiros Pessoa Jurídica</v>
      </c>
      <c r="D442" s="3">
        <f>'[1]TCE - ANEXO IV - Preencher'!F451</f>
        <v>360305158247</v>
      </c>
      <c r="E442" s="5" t="str">
        <f>'[1]TCE - ANEXO IV - Preencher'!G451</f>
        <v>CAIXA ECONOMICA – FGTS RETRO 11/2012</v>
      </c>
      <c r="F442" s="5" t="str">
        <f>'[1]TCE - ANEXO IV - Preencher'!H451</f>
        <v>S</v>
      </c>
      <c r="G442" s="5" t="str">
        <f>'[1]TCE - ANEXO IV - Preencher'!I451</f>
        <v>N</v>
      </c>
      <c r="H442" s="5" t="str">
        <f>'[1]TCE - ANEXO IV - Preencher'!J451</f>
        <v>017984</v>
      </c>
      <c r="I442" s="6">
        <f>IF('[1]TCE - ANEXO IV - Preencher'!K451="","",'[1]TCE - ANEXO IV - Preencher'!K451)</f>
        <v>46122</v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>2610004</v>
      </c>
      <c r="L442" s="7">
        <f>'[1]TCE - ANEXO IV - Preencher'!N451</f>
        <v>7296.68</v>
      </c>
    </row>
    <row r="443" spans="1:12" s="8" customFormat="1" ht="19.5" customHeight="1" x14ac:dyDescent="0.2">
      <c r="A443" s="3">
        <f>IFERROR(VLOOKUP(B443,'[1]DADOS (OCULTAR)'!$Q$3:$S$136,3,0),"")</f>
        <v>9767633000447</v>
      </c>
      <c r="B443" s="4" t="str">
        <f>'[1]TCE - ANEXO IV - Preencher'!C452</f>
        <v>HOSPITAL SILVIO MAGALHÃES - CG Nº 019/2022</v>
      </c>
      <c r="C443" s="4" t="str">
        <f>'[1]TCE - ANEXO IV - Preencher'!E452</f>
        <v>3.2 - Gás e Outros Materiais Engarrafados</v>
      </c>
      <c r="D443" s="3">
        <f>'[1]TCE - ANEXO IV - Preencher'!F452</f>
        <v>3237583006521</v>
      </c>
      <c r="E443" s="5" t="str">
        <f>'[1]TCE - ANEXO IV - Preencher'!G452</f>
        <v xml:space="preserve">COPA ENERGIA S.A </v>
      </c>
      <c r="F443" s="5" t="str">
        <f>'[1]TCE - ANEXO IV - Preencher'!H452</f>
        <v>B</v>
      </c>
      <c r="G443" s="5" t="str">
        <f>'[1]TCE - ANEXO IV - Preencher'!I452</f>
        <v>S</v>
      </c>
      <c r="H443" s="5" t="str">
        <f>'[1]TCE - ANEXO IV - Preencher'!J452</f>
        <v>7626</v>
      </c>
      <c r="I443" s="6">
        <f>IF('[1]TCE - ANEXO IV - Preencher'!K452="","",'[1]TCE - ANEXO IV - Preencher'!K452)</f>
        <v>46113</v>
      </c>
      <c r="J443" s="5" t="str">
        <f>'[1]TCE - ANEXO IV - Preencher'!L452</f>
        <v>26260403237583006521550050000076261619389218</v>
      </c>
      <c r="K443" s="5" t="str">
        <f>IF(F443="B",LEFT('[1]TCE - ANEXO IV - Preencher'!M452,2),IF(F443="S",LEFT('[1]TCE - ANEXO IV - Preencher'!M452,7),IF('[1]TCE - ANEXO IV - Preencher'!H452="","")))</f>
        <v>26</v>
      </c>
      <c r="L443" s="7">
        <f>'[1]TCE - ANEXO IV - Preencher'!N452</f>
        <v>4920.42</v>
      </c>
    </row>
    <row r="444" spans="1:12" s="8" customFormat="1" ht="19.5" customHeight="1" x14ac:dyDescent="0.2">
      <c r="A444" s="3">
        <f>IFERROR(VLOOKUP(B444,'[1]DADOS (OCULTAR)'!$Q$3:$S$136,3,0),"")</f>
        <v>9767633000447</v>
      </c>
      <c r="B444" s="4" t="str">
        <f>'[1]TCE - ANEXO IV - Preencher'!C453</f>
        <v>HOSPITAL SILVIO MAGALHÃES - CG Nº 019/2022</v>
      </c>
      <c r="C444" s="4" t="str">
        <f>'[1]TCE - ANEXO IV - Preencher'!E453</f>
        <v>3.2 - Gás e Outros Materiais Engarrafados</v>
      </c>
      <c r="D444" s="3">
        <f>'[1]TCE - ANEXO IV - Preencher'!F453</f>
        <v>21901266000185</v>
      </c>
      <c r="E444" s="5" t="str">
        <f>'[1]TCE - ANEXO IV - Preencher'!G453</f>
        <v>ZAQUEU GAS E AGUA LTDA</v>
      </c>
      <c r="F444" s="5" t="str">
        <f>'[1]TCE - ANEXO IV - Preencher'!H453</f>
        <v>B</v>
      </c>
      <c r="G444" s="5" t="str">
        <f>'[1]TCE - ANEXO IV - Preencher'!I453</f>
        <v>S</v>
      </c>
      <c r="H444" s="5" t="str">
        <f>'[1]TCE - ANEXO IV - Preencher'!J453</f>
        <v>1182</v>
      </c>
      <c r="I444" s="6">
        <f>IF('[1]TCE - ANEXO IV - Preencher'!K453="","",'[1]TCE - ANEXO IV - Preencher'!K453)</f>
        <v>46125</v>
      </c>
      <c r="J444" s="5" t="str">
        <f>'[1]TCE - ANEXO IV - Preencher'!L453</f>
        <v>26260421901266000185550010000011821136191510</v>
      </c>
      <c r="K444" s="5" t="str">
        <f>IF(F444="B",LEFT('[1]TCE - ANEXO IV - Preencher'!M453,2),IF(F444="S",LEFT('[1]TCE - ANEXO IV - Preencher'!M453,7),IF('[1]TCE - ANEXO IV - Preencher'!H453="","")))</f>
        <v>26</v>
      </c>
      <c r="L444" s="7">
        <f>'[1]TCE - ANEXO IV - Preencher'!N453</f>
        <v>220</v>
      </c>
    </row>
    <row r="445" spans="1:12" s="8" customFormat="1" ht="19.5" customHeight="1" x14ac:dyDescent="0.2">
      <c r="A445" s="3">
        <f>IFERROR(VLOOKUP(B445,'[1]DADOS (OCULTAR)'!$Q$3:$S$136,3,0),"")</f>
        <v>9767633000447</v>
      </c>
      <c r="B445" s="4" t="str">
        <f>'[1]TCE - ANEXO IV - Preencher'!C454</f>
        <v>HOSPITAL SILVIO MAGALHÃES - CG Nº 019/2022</v>
      </c>
      <c r="C445" s="4" t="str">
        <f>'[1]TCE - ANEXO IV - Preencher'!E454</f>
        <v>3.2 - Gás e Outros Materiais Engarrafados</v>
      </c>
      <c r="D445" s="3">
        <f>'[1]TCE - ANEXO IV - Preencher'!F454</f>
        <v>3237583006521</v>
      </c>
      <c r="E445" s="5" t="str">
        <f>'[1]TCE - ANEXO IV - Preencher'!G454</f>
        <v xml:space="preserve">COPA ENERGIA S.A </v>
      </c>
      <c r="F445" s="5" t="str">
        <f>'[1]TCE - ANEXO IV - Preencher'!H454</f>
        <v>B</v>
      </c>
      <c r="G445" s="5" t="str">
        <f>'[1]TCE - ANEXO IV - Preencher'!I454</f>
        <v>S</v>
      </c>
      <c r="H445" s="5" t="str">
        <f>'[1]TCE - ANEXO IV - Preencher'!J454</f>
        <v>5842</v>
      </c>
      <c r="I445" s="6">
        <f>IF('[1]TCE - ANEXO IV - Preencher'!K454="","",'[1]TCE - ANEXO IV - Preencher'!K454)</f>
        <v>46128</v>
      </c>
      <c r="J445" s="5" t="str">
        <f>'[1]TCE - ANEXO IV - Preencher'!L454</f>
        <v>26260403237583006521550030000058421666509090</v>
      </c>
      <c r="K445" s="5" t="str">
        <f>IF(F445="B",LEFT('[1]TCE - ANEXO IV - Preencher'!M454,2),IF(F445="S",LEFT('[1]TCE - ANEXO IV - Preencher'!M454,7),IF('[1]TCE - ANEXO IV - Preencher'!H454="","")))</f>
        <v>26</v>
      </c>
      <c r="L445" s="7">
        <f>'[1]TCE - ANEXO IV - Preencher'!N454</f>
        <v>4424.54</v>
      </c>
    </row>
    <row r="446" spans="1:12" s="8" customFormat="1" ht="19.5" customHeight="1" x14ac:dyDescent="0.2">
      <c r="A446" s="3">
        <f>IFERROR(VLOOKUP(B446,'[1]DADOS (OCULTAR)'!$Q$3:$S$136,3,0),"")</f>
        <v>9767633000447</v>
      </c>
      <c r="B446" s="4" t="str">
        <f>'[1]TCE - ANEXO IV - Preencher'!C455</f>
        <v>HOSPITAL SILVIO MAGALHÃES - CG Nº 019/2022</v>
      </c>
      <c r="C446" s="4" t="str">
        <f>'[1]TCE - ANEXO IV - Preencher'!E455</f>
        <v>3.2 - Gás e Outros Materiais Engarrafados</v>
      </c>
      <c r="D446" s="3">
        <f>'[1]TCE - ANEXO IV - Preencher'!F455</f>
        <v>3237583006521</v>
      </c>
      <c r="E446" s="5" t="str">
        <f>'[1]TCE - ANEXO IV - Preencher'!G455</f>
        <v xml:space="preserve">COPA ENERGIA S.A </v>
      </c>
      <c r="F446" s="5" t="str">
        <f>'[1]TCE - ANEXO IV - Preencher'!H455</f>
        <v>B</v>
      </c>
      <c r="G446" s="5" t="str">
        <f>'[1]TCE - ANEXO IV - Preencher'!I455</f>
        <v>S</v>
      </c>
      <c r="H446" s="5" t="str">
        <f>'[1]TCE - ANEXO IV - Preencher'!J455</f>
        <v>8944</v>
      </c>
      <c r="I446" s="6">
        <f>IF('[1]TCE - ANEXO IV - Preencher'!K455="","",'[1]TCE - ANEXO IV - Preencher'!K455)</f>
        <v>46141</v>
      </c>
      <c r="J446" s="5" t="str">
        <f>'[1]TCE - ANEXO IV - Preencher'!L455</f>
        <v>26260403237583006521550090000089441654449951</v>
      </c>
      <c r="K446" s="5" t="str">
        <f>IF(F446="B",LEFT('[1]TCE - ANEXO IV - Preencher'!M455,2),IF(F446="S",LEFT('[1]TCE - ANEXO IV - Preencher'!M455,7),IF('[1]TCE - ANEXO IV - Preencher'!H455="","")))</f>
        <v>26</v>
      </c>
      <c r="L446" s="7">
        <f>'[1]TCE - ANEXO IV - Preencher'!N455</f>
        <v>5081.49</v>
      </c>
    </row>
    <row r="447" spans="1:12" s="8" customFormat="1" ht="19.5" customHeight="1" x14ac:dyDescent="0.2">
      <c r="A447" s="3">
        <f>IFERROR(VLOOKUP(B447,'[1]DADOS (OCULTAR)'!$Q$3:$S$136,3,0),"")</f>
        <v>9767633000447</v>
      </c>
      <c r="B447" s="4" t="str">
        <f>'[1]TCE - ANEXO IV - Preencher'!C456</f>
        <v>HOSPITAL SILVIO MAGALHÃES - CG Nº 019/2022</v>
      </c>
      <c r="C447" s="4" t="str">
        <f>'[1]TCE - ANEXO IV - Preencher'!E456</f>
        <v xml:space="preserve">3.9 - Material para Manutenção de Bens Imóveis </v>
      </c>
      <c r="D447" s="3">
        <f>'[1]TCE - ANEXO IV - Preencher'!F456</f>
        <v>10859287000163</v>
      </c>
      <c r="E447" s="5" t="str">
        <f>'[1]TCE - ANEXO IV - Preencher'!G456</f>
        <v>NEWMED COMERCIO E SERVIÇOS E EQUIPAMENTOS HOSPITALARES LTDA</v>
      </c>
      <c r="F447" s="5" t="str">
        <f>'[1]TCE - ANEXO IV - Preencher'!H456</f>
        <v>B</v>
      </c>
      <c r="G447" s="5" t="str">
        <f>'[1]TCE - ANEXO IV - Preencher'!I456</f>
        <v>S</v>
      </c>
      <c r="H447" s="5" t="str">
        <f>'[1]TCE - ANEXO IV - Preencher'!J456</f>
        <v>11226</v>
      </c>
      <c r="I447" s="6">
        <f>IF('[1]TCE - ANEXO IV - Preencher'!K456="","",'[1]TCE - ANEXO IV - Preencher'!K456)</f>
        <v>46108</v>
      </c>
      <c r="J447" s="5" t="str">
        <f>'[1]TCE - ANEXO IV - Preencher'!L456</f>
        <v>26260310859287000163550010000112261994340014</v>
      </c>
      <c r="K447" s="5" t="str">
        <f>IF(F447="B",LEFT('[1]TCE - ANEXO IV - Preencher'!M456,2),IF(F447="S",LEFT('[1]TCE - ANEXO IV - Preencher'!M456,7),IF('[1]TCE - ANEXO IV - Preencher'!H456="","")))</f>
        <v>26</v>
      </c>
      <c r="L447" s="7">
        <f>'[1]TCE - ANEXO IV - Preencher'!N456</f>
        <v>3570</v>
      </c>
    </row>
    <row r="448" spans="1:12" s="8" customFormat="1" ht="19.5" customHeight="1" x14ac:dyDescent="0.2">
      <c r="A448" s="3">
        <f>IFERROR(VLOOKUP(B448,'[1]DADOS (OCULTAR)'!$Q$3:$S$136,3,0),"")</f>
        <v>9767633000447</v>
      </c>
      <c r="B448" s="4" t="str">
        <f>'[1]TCE - ANEXO IV - Preencher'!C457</f>
        <v>HOSPITAL SILVIO MAGALHÃES - CG Nº 019/2022</v>
      </c>
      <c r="C448" s="4" t="str">
        <f>'[1]TCE - ANEXO IV - Preencher'!E457</f>
        <v xml:space="preserve">3.9 - Material para Manutenção de Bens Imóveis </v>
      </c>
      <c r="D448" s="3">
        <f>'[1]TCE - ANEXO IV - Preencher'!F457</f>
        <v>21820133000184</v>
      </c>
      <c r="E448" s="5" t="str">
        <f>'[1]TCE - ANEXO IV - Preencher'!G457</f>
        <v>R.R. FERREIRA MATERIAIS HOSPITALARES E ELETRICOS</v>
      </c>
      <c r="F448" s="5" t="str">
        <f>'[1]TCE - ANEXO IV - Preencher'!H457</f>
        <v>B</v>
      </c>
      <c r="G448" s="5" t="str">
        <f>'[1]TCE - ANEXO IV - Preencher'!I457</f>
        <v>S</v>
      </c>
      <c r="H448" s="5" t="str">
        <f>'[1]TCE - ANEXO IV - Preencher'!J457</f>
        <v>17847</v>
      </c>
      <c r="I448" s="6">
        <f>IF('[1]TCE - ANEXO IV - Preencher'!K457="","",'[1]TCE - ANEXO IV - Preencher'!K457)</f>
        <v>46091</v>
      </c>
      <c r="J448" s="5" t="str">
        <f>'[1]TCE - ANEXO IV - Preencher'!L457</f>
        <v>35260321820133000184550010000178471005270703</v>
      </c>
      <c r="K448" s="5" t="str">
        <f>IF(F448="B",LEFT('[1]TCE - ANEXO IV - Preencher'!M457,2),IF(F448="S",LEFT('[1]TCE - ANEXO IV - Preencher'!M457,7),IF('[1]TCE - ANEXO IV - Preencher'!H457="","")))</f>
        <v>35</v>
      </c>
      <c r="L448" s="7">
        <f>'[1]TCE - ANEXO IV - Preencher'!N457</f>
        <v>358.8</v>
      </c>
    </row>
    <row r="449" spans="1:12" s="8" customFormat="1" ht="19.5" customHeight="1" x14ac:dyDescent="0.2">
      <c r="A449" s="3">
        <f>IFERROR(VLOOKUP(B449,'[1]DADOS (OCULTAR)'!$Q$3:$S$136,3,0),"")</f>
        <v>9767633000447</v>
      </c>
      <c r="B449" s="4" t="str">
        <f>'[1]TCE - ANEXO IV - Preencher'!C458</f>
        <v>HOSPITAL SILVIO MAGALHÃES - CG Nº 019/2022</v>
      </c>
      <c r="C449" s="4" t="str">
        <f>'[1]TCE - ANEXO IV - Preencher'!E458</f>
        <v xml:space="preserve">3.9 - Material para Manutenção de Bens Imóveis </v>
      </c>
      <c r="D449" s="3">
        <f>'[1]TCE - ANEXO IV - Preencher'!F458</f>
        <v>2114672000153</v>
      </c>
      <c r="E449" s="5" t="str">
        <f>'[1]TCE - ANEXO IV - Preencher'!G458</f>
        <v>CENTRAL DA CONSTRUÇÃO HOME CENTER LTDA</v>
      </c>
      <c r="F449" s="5" t="str">
        <f>'[1]TCE - ANEXO IV - Preencher'!H458</f>
        <v>B</v>
      </c>
      <c r="G449" s="5" t="str">
        <f>'[1]TCE - ANEXO IV - Preencher'!I458</f>
        <v>S</v>
      </c>
      <c r="H449" s="5" t="str">
        <f>'[1]TCE - ANEXO IV - Preencher'!J458</f>
        <v>7006</v>
      </c>
      <c r="I449" s="6">
        <f>IF('[1]TCE - ANEXO IV - Preencher'!K458="","",'[1]TCE - ANEXO IV - Preencher'!K458)</f>
        <v>46122</v>
      </c>
      <c r="J449" s="5" t="str">
        <f>'[1]TCE - ANEXO IV - Preencher'!L458</f>
        <v>26260402114672000153550060000070061174749562</v>
      </c>
      <c r="K449" s="5" t="str">
        <f>IF(F449="B",LEFT('[1]TCE - ANEXO IV - Preencher'!M458,2),IF(F449="S",LEFT('[1]TCE - ANEXO IV - Preencher'!M458,7),IF('[1]TCE - ANEXO IV - Preencher'!H458="","")))</f>
        <v>26</v>
      </c>
      <c r="L449" s="7">
        <f>'[1]TCE - ANEXO IV - Preencher'!N458</f>
        <v>1001.95</v>
      </c>
    </row>
    <row r="450" spans="1:12" s="8" customFormat="1" ht="19.5" customHeight="1" x14ac:dyDescent="0.2">
      <c r="A450" s="3">
        <f>IFERROR(VLOOKUP(B450,'[1]DADOS (OCULTAR)'!$Q$3:$S$136,3,0),"")</f>
        <v>9767633000447</v>
      </c>
      <c r="B450" s="4" t="str">
        <f>'[1]TCE - ANEXO IV - Preencher'!C459</f>
        <v>HOSPITAL SILVIO MAGALHÃES - CG Nº 019/2022</v>
      </c>
      <c r="C450" s="4" t="str">
        <f>'[1]TCE - ANEXO IV - Preencher'!E459</f>
        <v xml:space="preserve">3.9 - Material para Manutenção de Bens Imóveis </v>
      </c>
      <c r="D450" s="3">
        <f>'[1]TCE - ANEXO IV - Preencher'!F459</f>
        <v>9570284000126</v>
      </c>
      <c r="E450" s="5" t="str">
        <f>'[1]TCE - ANEXO IV - Preencher'!G459</f>
        <v>CAMPOSFRIOS REFRIGERAÇÃO LTDA</v>
      </c>
      <c r="F450" s="5" t="str">
        <f>'[1]TCE - ANEXO IV - Preencher'!H459</f>
        <v>B</v>
      </c>
      <c r="G450" s="5" t="str">
        <f>'[1]TCE - ANEXO IV - Preencher'!I459</f>
        <v>S</v>
      </c>
      <c r="H450" s="5" t="str">
        <f>'[1]TCE - ANEXO IV - Preencher'!J459</f>
        <v>53651</v>
      </c>
      <c r="I450" s="6">
        <f>IF('[1]TCE - ANEXO IV - Preencher'!K459="","",'[1]TCE - ANEXO IV - Preencher'!K459)</f>
        <v>46121</v>
      </c>
      <c r="J450" s="5" t="str">
        <f>'[1]TCE - ANEXO IV - Preencher'!L459</f>
        <v>26260409570284000126550010000536511001391148</v>
      </c>
      <c r="K450" s="5" t="str">
        <f>IF(F450="B",LEFT('[1]TCE - ANEXO IV - Preencher'!M459,2),IF(F450="S",LEFT('[1]TCE - ANEXO IV - Preencher'!M459,7),IF('[1]TCE - ANEXO IV - Preencher'!H459="","")))</f>
        <v>26</v>
      </c>
      <c r="L450" s="7">
        <f>'[1]TCE - ANEXO IV - Preencher'!N459</f>
        <v>150</v>
      </c>
    </row>
    <row r="451" spans="1:12" s="8" customFormat="1" ht="19.5" customHeight="1" x14ac:dyDescent="0.2">
      <c r="A451" s="3">
        <f>IFERROR(VLOOKUP(B451,'[1]DADOS (OCULTAR)'!$Q$3:$S$136,3,0),"")</f>
        <v>9767633000447</v>
      </c>
      <c r="B451" s="4" t="str">
        <f>'[1]TCE - ANEXO IV - Preencher'!C460</f>
        <v>HOSPITAL SILVIO MAGALHÃES - CG Nº 019/2022</v>
      </c>
      <c r="C451" s="4" t="str">
        <f>'[1]TCE - ANEXO IV - Preencher'!E460</f>
        <v xml:space="preserve">3.9 - Material para Manutenção de Bens Imóveis </v>
      </c>
      <c r="D451" s="3">
        <f>'[1]TCE - ANEXO IV - Preencher'!F460</f>
        <v>21575301000113</v>
      </c>
      <c r="E451" s="5" t="str">
        <f>'[1]TCE - ANEXO IV - Preencher'!G460</f>
        <v>FIXAR DISTRIB. DE INSTRU., MATERIAIS CIRURG. E HOSPIT. LTDA</v>
      </c>
      <c r="F451" s="5" t="str">
        <f>'[1]TCE - ANEXO IV - Preencher'!H460</f>
        <v>B</v>
      </c>
      <c r="G451" s="5" t="str">
        <f>'[1]TCE - ANEXO IV - Preencher'!I460</f>
        <v>S</v>
      </c>
      <c r="H451" s="5" t="str">
        <f>'[1]TCE - ANEXO IV - Preencher'!J460</f>
        <v>3716</v>
      </c>
      <c r="I451" s="6">
        <f>IF('[1]TCE - ANEXO IV - Preencher'!K460="","",'[1]TCE - ANEXO IV - Preencher'!K460)</f>
        <v>46126</v>
      </c>
      <c r="J451" s="5" t="str">
        <f>'[1]TCE - ANEXO IV - Preencher'!L460</f>
        <v>26260421575301000113550010000037161912916278</v>
      </c>
      <c r="K451" s="5" t="str">
        <f>IF(F451="B",LEFT('[1]TCE - ANEXO IV - Preencher'!M460,2),IF(F451="S",LEFT('[1]TCE - ANEXO IV - Preencher'!M460,7),IF('[1]TCE - ANEXO IV - Preencher'!H460="","")))</f>
        <v>26</v>
      </c>
      <c r="L451" s="7">
        <f>'[1]TCE - ANEXO IV - Preencher'!N460</f>
        <v>3800</v>
      </c>
    </row>
    <row r="452" spans="1:12" s="8" customFormat="1" ht="19.5" customHeight="1" x14ac:dyDescent="0.2">
      <c r="A452" s="3">
        <f>IFERROR(VLOOKUP(B452,'[1]DADOS (OCULTAR)'!$Q$3:$S$136,3,0),"")</f>
        <v>9767633000447</v>
      </c>
      <c r="B452" s="4" t="str">
        <f>'[1]TCE - ANEXO IV - Preencher'!C461</f>
        <v>HOSPITAL SILVIO MAGALHÃES - CG Nº 019/2022</v>
      </c>
      <c r="C452" s="4" t="str">
        <f>'[1]TCE - ANEXO IV - Preencher'!E461</f>
        <v xml:space="preserve">3.9 - Material para Manutenção de Bens Imóveis </v>
      </c>
      <c r="D452" s="3">
        <f>'[1]TCE - ANEXO IV - Preencher'!F461</f>
        <v>2477571000147</v>
      </c>
      <c r="E452" s="5" t="str">
        <f>'[1]TCE - ANEXO IV - Preencher'!G461</f>
        <v>DENTAL MED SUL ARTIGOS ODONTOLOGICOS LTDA</v>
      </c>
      <c r="F452" s="5" t="str">
        <f>'[1]TCE - ANEXO IV - Preencher'!H461</f>
        <v>B</v>
      </c>
      <c r="G452" s="5" t="str">
        <f>'[1]TCE - ANEXO IV - Preencher'!I461</f>
        <v>S</v>
      </c>
      <c r="H452" s="5" t="str">
        <f>'[1]TCE - ANEXO IV - Preencher'!J461</f>
        <v>701879</v>
      </c>
      <c r="I452" s="6">
        <f>IF('[1]TCE - ANEXO IV - Preencher'!K461="","",'[1]TCE - ANEXO IV - Preencher'!K461)</f>
        <v>46113</v>
      </c>
      <c r="J452" s="5" t="str">
        <f>'[1]TCE - ANEXO IV - Preencher'!L461</f>
        <v>41260402477571000147550010007018791414427855</v>
      </c>
      <c r="K452" s="5" t="str">
        <f>IF(F452="B",LEFT('[1]TCE - ANEXO IV - Preencher'!M461,2),IF(F452="S",LEFT('[1]TCE - ANEXO IV - Preencher'!M461,7),IF('[1]TCE - ANEXO IV - Preencher'!H461="","")))</f>
        <v>41</v>
      </c>
      <c r="L452" s="7">
        <f>'[1]TCE - ANEXO IV - Preencher'!N461</f>
        <v>819.9</v>
      </c>
    </row>
    <row r="453" spans="1:12" s="8" customFormat="1" ht="19.5" customHeight="1" x14ac:dyDescent="0.2">
      <c r="A453" s="3">
        <f>IFERROR(VLOOKUP(B453,'[1]DADOS (OCULTAR)'!$Q$3:$S$136,3,0),"")</f>
        <v>9767633000447</v>
      </c>
      <c r="B453" s="4" t="str">
        <f>'[1]TCE - ANEXO IV - Preencher'!C462</f>
        <v>HOSPITAL SILVIO MAGALHÃES - CG Nº 019/2022</v>
      </c>
      <c r="C453" s="4" t="str">
        <f>'[1]TCE - ANEXO IV - Preencher'!E462</f>
        <v xml:space="preserve">3.9 - Material para Manutenção de Bens Imóveis </v>
      </c>
      <c r="D453" s="3">
        <f>'[1]TCE - ANEXO IV - Preencher'!F462</f>
        <v>51413651000144</v>
      </c>
      <c r="E453" s="5" t="str">
        <f>'[1]TCE - ANEXO IV - Preencher'!G462</f>
        <v>PROSPEQTUS LTDA</v>
      </c>
      <c r="F453" s="5" t="str">
        <f>'[1]TCE - ANEXO IV - Preencher'!H462</f>
        <v>B</v>
      </c>
      <c r="G453" s="5" t="str">
        <f>'[1]TCE - ANEXO IV - Preencher'!I462</f>
        <v>S</v>
      </c>
      <c r="H453" s="5" t="str">
        <f>'[1]TCE - ANEXO IV - Preencher'!J462</f>
        <v>1808</v>
      </c>
      <c r="I453" s="6">
        <f>IF('[1]TCE - ANEXO IV - Preencher'!K462="","",'[1]TCE - ANEXO IV - Preencher'!K462)</f>
        <v>46122</v>
      </c>
      <c r="J453" s="5" t="str">
        <f>'[1]TCE - ANEXO IV - Preencher'!L462</f>
        <v>26260451413651000144550010000018081893670741</v>
      </c>
      <c r="K453" s="5" t="str">
        <f>IF(F453="B",LEFT('[1]TCE - ANEXO IV - Preencher'!M462,2),IF(F453="S",LEFT('[1]TCE - ANEXO IV - Preencher'!M462,7),IF('[1]TCE - ANEXO IV - Preencher'!H462="","")))</f>
        <v>26</v>
      </c>
      <c r="L453" s="7">
        <f>'[1]TCE - ANEXO IV - Preencher'!N462</f>
        <v>1318.5</v>
      </c>
    </row>
    <row r="454" spans="1:12" s="8" customFormat="1" ht="19.5" customHeight="1" x14ac:dyDescent="0.2">
      <c r="A454" s="3">
        <f>IFERROR(VLOOKUP(B454,'[1]DADOS (OCULTAR)'!$Q$3:$S$136,3,0),"")</f>
        <v>9767633000447</v>
      </c>
      <c r="B454" s="4" t="str">
        <f>'[1]TCE - ANEXO IV - Preencher'!C463</f>
        <v>HOSPITAL SILVIO MAGALHÃES - CG Nº 019/2022</v>
      </c>
      <c r="C454" s="4" t="str">
        <f>'[1]TCE - ANEXO IV - Preencher'!E463</f>
        <v xml:space="preserve">3.9 - Material para Manutenção de Bens Imóveis </v>
      </c>
      <c r="D454" s="3">
        <f>'[1]TCE - ANEXO IV - Preencher'!F463</f>
        <v>51413651000144</v>
      </c>
      <c r="E454" s="5" t="str">
        <f>'[1]TCE - ANEXO IV - Preencher'!G463</f>
        <v>PROSPEQTUS LTDA</v>
      </c>
      <c r="F454" s="5" t="str">
        <f>'[1]TCE - ANEXO IV - Preencher'!H463</f>
        <v>B</v>
      </c>
      <c r="G454" s="5" t="str">
        <f>'[1]TCE - ANEXO IV - Preencher'!I463</f>
        <v>S</v>
      </c>
      <c r="H454" s="5" t="str">
        <f>'[1]TCE - ANEXO IV - Preencher'!J463</f>
        <v>1817</v>
      </c>
      <c r="I454" s="6">
        <f>IF('[1]TCE - ANEXO IV - Preencher'!K463="","",'[1]TCE - ANEXO IV - Preencher'!K463)</f>
        <v>46128</v>
      </c>
      <c r="J454" s="5" t="str">
        <f>'[1]TCE - ANEXO IV - Preencher'!L463</f>
        <v>26260451413651000144550010000018171129953319</v>
      </c>
      <c r="K454" s="5" t="str">
        <f>IF(F454="B",LEFT('[1]TCE - ANEXO IV - Preencher'!M463,2),IF(F454="S",LEFT('[1]TCE - ANEXO IV - Preencher'!M463,7),IF('[1]TCE - ANEXO IV - Preencher'!H463="","")))</f>
        <v>26</v>
      </c>
      <c r="L454" s="7">
        <f>'[1]TCE - ANEXO IV - Preencher'!N463</f>
        <v>1437.01</v>
      </c>
    </row>
    <row r="455" spans="1:12" s="8" customFormat="1" ht="19.5" customHeight="1" x14ac:dyDescent="0.2">
      <c r="A455" s="3">
        <f>IFERROR(VLOOKUP(B455,'[1]DADOS (OCULTAR)'!$Q$3:$S$136,3,0),"")</f>
        <v>9767633000447</v>
      </c>
      <c r="B455" s="4" t="str">
        <f>'[1]TCE - ANEXO IV - Preencher'!C464</f>
        <v>HOSPITAL SILVIO MAGALHÃES - CG Nº 019/2022</v>
      </c>
      <c r="C455" s="4" t="str">
        <f>'[1]TCE - ANEXO IV - Preencher'!E464</f>
        <v xml:space="preserve">3.9 - Material para Manutenção de Bens Imóveis </v>
      </c>
      <c r="D455" s="3">
        <f>'[1]TCE - ANEXO IV - Preencher'!F464</f>
        <v>7979722000189</v>
      </c>
      <c r="E455" s="5" t="str">
        <f>'[1]TCE - ANEXO IV - Preencher'!G464</f>
        <v>DATENNAS SERVIÇOS DE COSTRUÇÕES LTDA – ME</v>
      </c>
      <c r="F455" s="5" t="str">
        <f>'[1]TCE - ANEXO IV - Preencher'!H464</f>
        <v>B</v>
      </c>
      <c r="G455" s="5" t="str">
        <f>'[1]TCE - ANEXO IV - Preencher'!I464</f>
        <v>S</v>
      </c>
      <c r="H455" s="5" t="str">
        <f>'[1]TCE - ANEXO IV - Preencher'!J464</f>
        <v>798</v>
      </c>
      <c r="I455" s="6">
        <f>IF('[1]TCE - ANEXO IV - Preencher'!K464="","",'[1]TCE - ANEXO IV - Preencher'!K464)</f>
        <v>46128</v>
      </c>
      <c r="J455" s="5" t="str">
        <f>'[1]TCE - ANEXO IV - Preencher'!L464</f>
        <v>26260407979722000189550010000007981803008328</v>
      </c>
      <c r="K455" s="5" t="str">
        <f>IF(F455="B",LEFT('[1]TCE - ANEXO IV - Preencher'!M464,2),IF(F455="S",LEFT('[1]TCE - ANEXO IV - Preencher'!M464,7),IF('[1]TCE - ANEXO IV - Preencher'!H464="","")))</f>
        <v>26</v>
      </c>
      <c r="L455" s="7">
        <f>'[1]TCE - ANEXO IV - Preencher'!N464</f>
        <v>3780</v>
      </c>
    </row>
    <row r="456" spans="1:12" s="8" customFormat="1" ht="19.5" customHeight="1" x14ac:dyDescent="0.2">
      <c r="A456" s="3">
        <f>IFERROR(VLOOKUP(B456,'[1]DADOS (OCULTAR)'!$Q$3:$S$136,3,0),"")</f>
        <v>9767633000447</v>
      </c>
      <c r="B456" s="4" t="str">
        <f>'[1]TCE - ANEXO IV - Preencher'!C465</f>
        <v>HOSPITAL SILVIO MAGALHÃES - CG Nº 019/2022</v>
      </c>
      <c r="C456" s="4" t="str">
        <f>'[1]TCE - ANEXO IV - Preencher'!E465</f>
        <v xml:space="preserve">3.9 - Material para Manutenção de Bens Imóveis </v>
      </c>
      <c r="D456" s="3">
        <f>'[1]TCE - ANEXO IV - Preencher'!F465</f>
        <v>62545815000103</v>
      </c>
      <c r="E456" s="5" t="str">
        <f>'[1]TCE - ANEXO IV - Preencher'!G465</f>
        <v>W D N COMERCIO E SERVIÇOS LTDA</v>
      </c>
      <c r="F456" s="5" t="str">
        <f>'[1]TCE - ANEXO IV - Preencher'!H465</f>
        <v>B</v>
      </c>
      <c r="G456" s="5" t="str">
        <f>'[1]TCE - ANEXO IV - Preencher'!I465</f>
        <v>S</v>
      </c>
      <c r="H456" s="5" t="str">
        <f>'[1]TCE - ANEXO IV - Preencher'!J465</f>
        <v>330</v>
      </c>
      <c r="I456" s="6">
        <f>IF('[1]TCE - ANEXO IV - Preencher'!K465="","",'[1]TCE - ANEXO IV - Preencher'!K465)</f>
        <v>46124</v>
      </c>
      <c r="J456" s="5" t="str">
        <f>'[1]TCE - ANEXO IV - Preencher'!L465</f>
        <v>26260462545815000103550010000003301857745890</v>
      </c>
      <c r="K456" s="5" t="str">
        <f>IF(F456="B",LEFT('[1]TCE - ANEXO IV - Preencher'!M465,2),IF(F456="S",LEFT('[1]TCE - ANEXO IV - Preencher'!M465,7),IF('[1]TCE - ANEXO IV - Preencher'!H465="","")))</f>
        <v>26</v>
      </c>
      <c r="L456" s="7">
        <f>'[1]TCE - ANEXO IV - Preencher'!N465</f>
        <v>159.96</v>
      </c>
    </row>
    <row r="457" spans="1:12" s="8" customFormat="1" ht="19.5" customHeight="1" x14ac:dyDescent="0.2">
      <c r="A457" s="3">
        <f>IFERROR(VLOOKUP(B457,'[1]DADOS (OCULTAR)'!$Q$3:$S$136,3,0),"")</f>
        <v>9767633000447</v>
      </c>
      <c r="B457" s="4" t="str">
        <f>'[1]TCE - ANEXO IV - Preencher'!C466</f>
        <v>HOSPITAL SILVIO MAGALHÃES - CG Nº 019/2022</v>
      </c>
      <c r="C457" s="4" t="str">
        <f>'[1]TCE - ANEXO IV - Preencher'!E466</f>
        <v xml:space="preserve">3.9 - Material para Manutenção de Bens Imóveis </v>
      </c>
      <c r="D457" s="3">
        <f>'[1]TCE - ANEXO IV - Preencher'!F466</f>
        <v>8014460000180</v>
      </c>
      <c r="E457" s="5" t="str">
        <f>'[1]TCE - ANEXO IV - Preencher'!G466</f>
        <v>VANPEL MATERIAL ESCRITORIO E INFORMATICA</v>
      </c>
      <c r="F457" s="5" t="str">
        <f>'[1]TCE - ANEXO IV - Preencher'!H466</f>
        <v>B</v>
      </c>
      <c r="G457" s="5" t="str">
        <f>'[1]TCE - ANEXO IV - Preencher'!I466</f>
        <v>S</v>
      </c>
      <c r="H457" s="5" t="str">
        <f>'[1]TCE - ANEXO IV - Preencher'!J466</f>
        <v>73100</v>
      </c>
      <c r="I457" s="6">
        <f>IF('[1]TCE - ANEXO IV - Preencher'!K466="","",'[1]TCE - ANEXO IV - Preencher'!K466)</f>
        <v>46129</v>
      </c>
      <c r="J457" s="5" t="str">
        <f>'[1]TCE - ANEXO IV - Preencher'!L466</f>
        <v>26260408014460000180550010000731001001564934</v>
      </c>
      <c r="K457" s="5" t="str">
        <f>IF(F457="B",LEFT('[1]TCE - ANEXO IV - Preencher'!M466,2),IF(F457="S",LEFT('[1]TCE - ANEXO IV - Preencher'!M466,7),IF('[1]TCE - ANEXO IV - Preencher'!H466="","")))</f>
        <v>26</v>
      </c>
      <c r="L457" s="7">
        <f>'[1]TCE - ANEXO IV - Preencher'!N466</f>
        <v>67</v>
      </c>
    </row>
    <row r="458" spans="1:12" s="8" customFormat="1" ht="19.5" customHeight="1" x14ac:dyDescent="0.2">
      <c r="A458" s="3">
        <f>IFERROR(VLOOKUP(B458,'[1]DADOS (OCULTAR)'!$Q$3:$S$136,3,0),"")</f>
        <v>9767633000447</v>
      </c>
      <c r="B458" s="4" t="str">
        <f>'[1]TCE - ANEXO IV - Preencher'!C467</f>
        <v>HOSPITAL SILVIO MAGALHÃES - CG Nº 019/2022</v>
      </c>
      <c r="C458" s="4" t="str">
        <f>'[1]TCE - ANEXO IV - Preencher'!E467</f>
        <v xml:space="preserve">3.9 - Material para Manutenção de Bens Imóveis </v>
      </c>
      <c r="D458" s="3">
        <f>'[1]TCE - ANEXO IV - Preencher'!F467</f>
        <v>23018348000101</v>
      </c>
      <c r="E458" s="5" t="str">
        <f>'[1]TCE - ANEXO IV - Preencher'!G467</f>
        <v>CAMARA ELETRICIDADE LTDA</v>
      </c>
      <c r="F458" s="5" t="str">
        <f>'[1]TCE - ANEXO IV - Preencher'!H467</f>
        <v>B</v>
      </c>
      <c r="G458" s="5" t="str">
        <f>'[1]TCE - ANEXO IV - Preencher'!I467</f>
        <v>S</v>
      </c>
      <c r="H458" s="5" t="str">
        <f>'[1]TCE - ANEXO IV - Preencher'!J467</f>
        <v>266</v>
      </c>
      <c r="I458" s="6">
        <f>IF('[1]TCE - ANEXO IV - Preencher'!K467="","",'[1]TCE - ANEXO IV - Preencher'!K467)</f>
        <v>46128</v>
      </c>
      <c r="J458" s="5" t="str">
        <f>'[1]TCE - ANEXO IV - Preencher'!L467</f>
        <v>26260423018348000101550010000002661984648984</v>
      </c>
      <c r="K458" s="5" t="str">
        <f>IF(F458="B",LEFT('[1]TCE - ANEXO IV - Preencher'!M467,2),IF(F458="S",LEFT('[1]TCE - ANEXO IV - Preencher'!M467,7),IF('[1]TCE - ANEXO IV - Preencher'!H467="","")))</f>
        <v>26</v>
      </c>
      <c r="L458" s="7">
        <f>'[1]TCE - ANEXO IV - Preencher'!N467</f>
        <v>170</v>
      </c>
    </row>
    <row r="459" spans="1:12" s="8" customFormat="1" ht="19.5" customHeight="1" x14ac:dyDescent="0.2">
      <c r="A459" s="3">
        <f>IFERROR(VLOOKUP(B459,'[1]DADOS (OCULTAR)'!$Q$3:$S$136,3,0),"")</f>
        <v>9767633000447</v>
      </c>
      <c r="B459" s="4" t="str">
        <f>'[1]TCE - ANEXO IV - Preencher'!C468</f>
        <v>HOSPITAL SILVIO MAGALHÃES - CG Nº 019/2022</v>
      </c>
      <c r="C459" s="4" t="str">
        <f>'[1]TCE - ANEXO IV - Preencher'!E468</f>
        <v xml:space="preserve">3.9 - Material para Manutenção de Bens Imóveis </v>
      </c>
      <c r="D459" s="3">
        <f>'[1]TCE - ANEXO IV - Preencher'!F468</f>
        <v>46012702000196</v>
      </c>
      <c r="E459" s="5" t="str">
        <f>'[1]TCE - ANEXO IV - Preencher'!G468</f>
        <v>TEC EQUIPAMENTOS E SERVIÇOS LTDA</v>
      </c>
      <c r="F459" s="5" t="str">
        <f>'[1]TCE - ANEXO IV - Preencher'!H468</f>
        <v>B</v>
      </c>
      <c r="G459" s="5" t="str">
        <f>'[1]TCE - ANEXO IV - Preencher'!I468</f>
        <v>S</v>
      </c>
      <c r="H459" s="5" t="str">
        <f>'[1]TCE - ANEXO IV - Preencher'!J468</f>
        <v>3463</v>
      </c>
      <c r="I459" s="6">
        <f>IF('[1]TCE - ANEXO IV - Preencher'!K468="","",'[1]TCE - ANEXO IV - Preencher'!K468)</f>
        <v>46121</v>
      </c>
      <c r="J459" s="5" t="str">
        <f>'[1]TCE - ANEXO IV - Preencher'!L468</f>
        <v>35260446012702000196550010000034631268922328</v>
      </c>
      <c r="K459" s="5" t="str">
        <f>IF(F459="B",LEFT('[1]TCE - ANEXO IV - Preencher'!M468,2),IF(F459="S",LEFT('[1]TCE - ANEXO IV - Preencher'!M468,7),IF('[1]TCE - ANEXO IV - Preencher'!H468="","")))</f>
        <v>35</v>
      </c>
      <c r="L459" s="7">
        <f>'[1]TCE - ANEXO IV - Preencher'!N468</f>
        <v>600</v>
      </c>
    </row>
    <row r="460" spans="1:12" s="8" customFormat="1" ht="19.5" customHeight="1" x14ac:dyDescent="0.2">
      <c r="A460" s="3">
        <f>IFERROR(VLOOKUP(B460,'[1]DADOS (OCULTAR)'!$Q$3:$S$136,3,0),"")</f>
        <v>9767633000447</v>
      </c>
      <c r="B460" s="4" t="str">
        <f>'[1]TCE - ANEXO IV - Preencher'!C469</f>
        <v>HOSPITAL SILVIO MAGALHÃES - CG Nº 019/2022</v>
      </c>
      <c r="C460" s="4" t="str">
        <f>'[1]TCE - ANEXO IV - Preencher'!E469</f>
        <v xml:space="preserve">3.9 - Material para Manutenção de Bens Imóveis </v>
      </c>
      <c r="D460" s="3">
        <f>'[1]TCE - ANEXO IV - Preencher'!F469</f>
        <v>4187384000154</v>
      </c>
      <c r="E460" s="5" t="str">
        <f>'[1]TCE - ANEXO IV - Preencher'!G469</f>
        <v>LEISTUNG EQUIPAMENTOS LTDA</v>
      </c>
      <c r="F460" s="5" t="str">
        <f>'[1]TCE - ANEXO IV - Preencher'!H469</f>
        <v>B</v>
      </c>
      <c r="G460" s="5" t="str">
        <f>'[1]TCE - ANEXO IV - Preencher'!I469</f>
        <v>S</v>
      </c>
      <c r="H460" s="5" t="str">
        <f>'[1]TCE - ANEXO IV - Preencher'!J469</f>
        <v>38762</v>
      </c>
      <c r="I460" s="6">
        <f>IF('[1]TCE - ANEXO IV - Preencher'!K469="","",'[1]TCE - ANEXO IV - Preencher'!K469)</f>
        <v>46122</v>
      </c>
      <c r="J460" s="5" t="str">
        <f>'[1]TCE - ANEXO IV - Preencher'!L469</f>
        <v>42260404187384000154550020000387621298052885</v>
      </c>
      <c r="K460" s="5" t="str">
        <f>IF(F460="B",LEFT('[1]TCE - ANEXO IV - Preencher'!M469,2),IF(F460="S",LEFT('[1]TCE - ANEXO IV - Preencher'!M469,7),IF('[1]TCE - ANEXO IV - Preencher'!H469="","")))</f>
        <v>42</v>
      </c>
      <c r="L460" s="7">
        <f>'[1]TCE - ANEXO IV - Preencher'!N469</f>
        <v>7950</v>
      </c>
    </row>
    <row r="461" spans="1:12" s="8" customFormat="1" ht="19.5" customHeight="1" x14ac:dyDescent="0.2">
      <c r="A461" s="3">
        <f>IFERROR(VLOOKUP(B461,'[1]DADOS (OCULTAR)'!$Q$3:$S$136,3,0),"")</f>
        <v>9767633000447</v>
      </c>
      <c r="B461" s="4" t="str">
        <f>'[1]TCE - ANEXO IV - Preencher'!C470</f>
        <v>HOSPITAL SILVIO MAGALHÃES - CG Nº 019/2022</v>
      </c>
      <c r="C461" s="4" t="str">
        <f>'[1]TCE - ANEXO IV - Preencher'!E470</f>
        <v xml:space="preserve">3.9 - Material para Manutenção de Bens Imóveis </v>
      </c>
      <c r="D461" s="3">
        <f>'[1]TCE - ANEXO IV - Preencher'!F470</f>
        <v>27973665000138</v>
      </c>
      <c r="E461" s="5" t="str">
        <f>'[1]TCE - ANEXO IV - Preencher'!G470</f>
        <v>J R SANTOS TINTAS</v>
      </c>
      <c r="F461" s="5" t="str">
        <f>'[1]TCE - ANEXO IV - Preencher'!H470</f>
        <v>B</v>
      </c>
      <c r="G461" s="5" t="str">
        <f>'[1]TCE - ANEXO IV - Preencher'!I470</f>
        <v>S</v>
      </c>
      <c r="H461" s="5" t="str">
        <f>'[1]TCE - ANEXO IV - Preencher'!J470</f>
        <v>1744</v>
      </c>
      <c r="I461" s="6">
        <f>IF('[1]TCE - ANEXO IV - Preencher'!K470="","",'[1]TCE - ANEXO IV - Preencher'!K470)</f>
        <v>46128</v>
      </c>
      <c r="J461" s="5" t="str">
        <f>'[1]TCE - ANEXO IV - Preencher'!L470</f>
        <v>26260427973665000138550010000017441957555761</v>
      </c>
      <c r="K461" s="5" t="str">
        <f>IF(F461="B",LEFT('[1]TCE - ANEXO IV - Preencher'!M470,2),IF(F461="S",LEFT('[1]TCE - ANEXO IV - Preencher'!M470,7),IF('[1]TCE - ANEXO IV - Preencher'!H470="","")))</f>
        <v>26</v>
      </c>
      <c r="L461" s="7">
        <f>'[1]TCE - ANEXO IV - Preencher'!N470</f>
        <v>3290</v>
      </c>
    </row>
    <row r="462" spans="1:12" s="8" customFormat="1" ht="19.5" customHeight="1" x14ac:dyDescent="0.2">
      <c r="A462" s="3">
        <f>IFERROR(VLOOKUP(B462,'[1]DADOS (OCULTAR)'!$Q$3:$S$136,3,0),"")</f>
        <v>9767633000447</v>
      </c>
      <c r="B462" s="4" t="str">
        <f>'[1]TCE - ANEXO IV - Preencher'!C471</f>
        <v>HOSPITAL SILVIO MAGALHÃES - CG Nº 019/2022</v>
      </c>
      <c r="C462" s="4" t="str">
        <f>'[1]TCE - ANEXO IV - Preencher'!E471</f>
        <v xml:space="preserve">3.9 - Material para Manutenção de Bens Imóveis </v>
      </c>
      <c r="D462" s="3">
        <f>'[1]TCE - ANEXO IV - Preencher'!F471</f>
        <v>41601210000112</v>
      </c>
      <c r="E462" s="5" t="str">
        <f>'[1]TCE - ANEXO IV - Preencher'!G471</f>
        <v>CLS HOSPITALAR LTDA</v>
      </c>
      <c r="F462" s="5" t="str">
        <f>'[1]TCE - ANEXO IV - Preencher'!H471</f>
        <v>B</v>
      </c>
      <c r="G462" s="5" t="str">
        <f>'[1]TCE - ANEXO IV - Preencher'!I471</f>
        <v>S</v>
      </c>
      <c r="H462" s="5" t="str">
        <f>'[1]TCE - ANEXO IV - Preencher'!J471</f>
        <v>2192</v>
      </c>
      <c r="I462" s="6">
        <f>IF('[1]TCE - ANEXO IV - Preencher'!K471="","",'[1]TCE - ANEXO IV - Preencher'!K471)</f>
        <v>46128</v>
      </c>
      <c r="J462" s="5" t="str">
        <f>'[1]TCE - ANEXO IV - Preencher'!L471</f>
        <v>26260441601210000112550010000021921046403279</v>
      </c>
      <c r="K462" s="5" t="str">
        <f>IF(F462="B",LEFT('[1]TCE - ANEXO IV - Preencher'!M471,2),IF(F462="S",LEFT('[1]TCE - ANEXO IV - Preencher'!M471,7),IF('[1]TCE - ANEXO IV - Preencher'!H471="","")))</f>
        <v>26</v>
      </c>
      <c r="L462" s="7">
        <f>'[1]TCE - ANEXO IV - Preencher'!N471</f>
        <v>150</v>
      </c>
    </row>
    <row r="463" spans="1:12" s="8" customFormat="1" ht="19.5" customHeight="1" x14ac:dyDescent="0.2">
      <c r="A463" s="3">
        <f>IFERROR(VLOOKUP(B463,'[1]DADOS (OCULTAR)'!$Q$3:$S$136,3,0),"")</f>
        <v>9767633000447</v>
      </c>
      <c r="B463" s="4" t="str">
        <f>'[1]TCE - ANEXO IV - Preencher'!C472</f>
        <v>HOSPITAL SILVIO MAGALHÃES - CG Nº 019/2022</v>
      </c>
      <c r="C463" s="4" t="str">
        <f>'[1]TCE - ANEXO IV - Preencher'!E472</f>
        <v xml:space="preserve">3.9 - Material para Manutenção de Bens Imóveis </v>
      </c>
      <c r="D463" s="3">
        <f>'[1]TCE - ANEXO IV - Preencher'!F472</f>
        <v>9441460000120</v>
      </c>
      <c r="E463" s="5" t="str">
        <f>'[1]TCE - ANEXO IV - Preencher'!G472</f>
        <v>PADRÃO DIST.DE PRODUTOS E EQUIP.HOSP.PADRE CALLOU LTDA</v>
      </c>
      <c r="F463" s="5" t="str">
        <f>'[1]TCE - ANEXO IV - Preencher'!H472</f>
        <v>B</v>
      </c>
      <c r="G463" s="5" t="str">
        <f>'[1]TCE - ANEXO IV - Preencher'!I472</f>
        <v>S</v>
      </c>
      <c r="H463" s="5" t="str">
        <f>'[1]TCE - ANEXO IV - Preencher'!J472</f>
        <v>398310</v>
      </c>
      <c r="I463" s="6">
        <f>IF('[1]TCE - ANEXO IV - Preencher'!K472="","",'[1]TCE - ANEXO IV - Preencher'!K472)</f>
        <v>46129</v>
      </c>
      <c r="J463" s="5" t="str">
        <f>'[1]TCE - ANEXO IV - Preencher'!L472</f>
        <v>26260409441460000120550010003983101676619960</v>
      </c>
      <c r="K463" s="5" t="str">
        <f>IF(F463="B",LEFT('[1]TCE - ANEXO IV - Preencher'!M472,2),IF(F463="S",LEFT('[1]TCE - ANEXO IV - Preencher'!M472,7),IF('[1]TCE - ANEXO IV - Preencher'!H472="","")))</f>
        <v>26</v>
      </c>
      <c r="L463" s="7">
        <f>'[1]TCE - ANEXO IV - Preencher'!N472</f>
        <v>59.8</v>
      </c>
    </row>
    <row r="464" spans="1:12" s="8" customFormat="1" ht="19.5" customHeight="1" x14ac:dyDescent="0.2">
      <c r="A464" s="3">
        <f>IFERROR(VLOOKUP(B464,'[1]DADOS (OCULTAR)'!$Q$3:$S$136,3,0),"")</f>
        <v>9767633000447</v>
      </c>
      <c r="B464" s="4" t="str">
        <f>'[1]TCE - ANEXO IV - Preencher'!C473</f>
        <v>HOSPITAL SILVIO MAGALHÃES - CG Nº 019/2022</v>
      </c>
      <c r="C464" s="4" t="str">
        <f>'[1]TCE - ANEXO IV - Preencher'!E473</f>
        <v xml:space="preserve">3.9 - Material para Manutenção de Bens Imóveis </v>
      </c>
      <c r="D464" s="3">
        <f>'[1]TCE - ANEXO IV - Preencher'!F473</f>
        <v>7979722000189</v>
      </c>
      <c r="E464" s="5" t="str">
        <f>'[1]TCE - ANEXO IV - Preencher'!G473</f>
        <v>DATENNAS SERVIÇOS DE COSTRUÇÕES LTDA – ME</v>
      </c>
      <c r="F464" s="5" t="str">
        <f>'[1]TCE - ANEXO IV - Preencher'!H473</f>
        <v>B</v>
      </c>
      <c r="G464" s="5" t="str">
        <f>'[1]TCE - ANEXO IV - Preencher'!I473</f>
        <v>S</v>
      </c>
      <c r="H464" s="5" t="str">
        <f>'[1]TCE - ANEXO IV - Preencher'!J473</f>
        <v>797</v>
      </c>
      <c r="I464" s="6">
        <f>IF('[1]TCE - ANEXO IV - Preencher'!K473="","",'[1]TCE - ANEXO IV - Preencher'!K473)</f>
        <v>46128</v>
      </c>
      <c r="J464" s="5" t="str">
        <f>'[1]TCE - ANEXO IV - Preencher'!L473</f>
        <v>26260407979722000189550010000007971507000086</v>
      </c>
      <c r="K464" s="5" t="str">
        <f>IF(F464="B",LEFT('[1]TCE - ANEXO IV - Preencher'!M473,2),IF(F464="S",LEFT('[1]TCE - ANEXO IV - Preencher'!M473,7),IF('[1]TCE - ANEXO IV - Preencher'!H473="","")))</f>
        <v>26</v>
      </c>
      <c r="L464" s="7">
        <f>'[1]TCE - ANEXO IV - Preencher'!N473</f>
        <v>21150</v>
      </c>
    </row>
    <row r="465" spans="1:12" s="8" customFormat="1" ht="19.5" customHeight="1" x14ac:dyDescent="0.2">
      <c r="A465" s="3">
        <f>IFERROR(VLOOKUP(B465,'[1]DADOS (OCULTAR)'!$Q$3:$S$136,3,0),"")</f>
        <v>9767633000447</v>
      </c>
      <c r="B465" s="4" t="str">
        <f>'[1]TCE - ANEXO IV - Preencher'!C474</f>
        <v>HOSPITAL SILVIO MAGALHÃES - CG Nº 019/2022</v>
      </c>
      <c r="C465" s="4" t="str">
        <f>'[1]TCE - ANEXO IV - Preencher'!E474</f>
        <v xml:space="preserve">3.9 - Material para Manutenção de Bens Imóveis </v>
      </c>
      <c r="D465" s="3">
        <f>'[1]TCE - ANEXO IV - Preencher'!F474</f>
        <v>24560896000121</v>
      </c>
      <c r="E465" s="5" t="str">
        <f>'[1]TCE - ANEXO IV - Preencher'!G474</f>
        <v>ROBERTA M OLIVEIRA DE LIRA COMERCIO E SERVIÇOS</v>
      </c>
      <c r="F465" s="5" t="str">
        <f>'[1]TCE - ANEXO IV - Preencher'!H474</f>
        <v>B</v>
      </c>
      <c r="G465" s="5" t="str">
        <f>'[1]TCE - ANEXO IV - Preencher'!I474</f>
        <v>S</v>
      </c>
      <c r="H465" s="5" t="str">
        <f>'[1]TCE - ANEXO IV - Preencher'!J474</f>
        <v>4900</v>
      </c>
      <c r="I465" s="6">
        <f>IF('[1]TCE - ANEXO IV - Preencher'!K474="","",'[1]TCE - ANEXO IV - Preencher'!K474)</f>
        <v>46135</v>
      </c>
      <c r="J465" s="5" t="str">
        <f>'[1]TCE - ANEXO IV - Preencher'!L474</f>
        <v>26260424560896000121550010000049001875289619</v>
      </c>
      <c r="K465" s="5" t="str">
        <f>IF(F465="B",LEFT('[1]TCE - ANEXO IV - Preencher'!M474,2),IF(F465="S",LEFT('[1]TCE - ANEXO IV - Preencher'!M474,7),IF('[1]TCE - ANEXO IV - Preencher'!H474="","")))</f>
        <v>26</v>
      </c>
      <c r="L465" s="7">
        <f>'[1]TCE - ANEXO IV - Preencher'!N474</f>
        <v>399</v>
      </c>
    </row>
    <row r="466" spans="1:12" s="8" customFormat="1" ht="19.5" customHeight="1" x14ac:dyDescent="0.2">
      <c r="A466" s="3">
        <f>IFERROR(VLOOKUP(B466,'[1]DADOS (OCULTAR)'!$Q$3:$S$136,3,0),"")</f>
        <v>9767633000447</v>
      </c>
      <c r="B466" s="4" t="str">
        <f>'[1]TCE - ANEXO IV - Preencher'!C475</f>
        <v>HOSPITAL SILVIO MAGALHÃES - CG Nº 019/2022</v>
      </c>
      <c r="C466" s="4" t="str">
        <f>'[1]TCE - ANEXO IV - Preencher'!E475</f>
        <v xml:space="preserve">3.9 - Material para Manutenção de Bens Imóveis </v>
      </c>
      <c r="D466" s="3">
        <f>'[1]TCE - ANEXO IV - Preencher'!F475</f>
        <v>53369089000124</v>
      </c>
      <c r="E466" s="5" t="str">
        <f>'[1]TCE - ANEXO IV - Preencher'!G475</f>
        <v>ZAX VAREJO E ATACADO LTDA</v>
      </c>
      <c r="F466" s="5" t="str">
        <f>'[1]TCE - ANEXO IV - Preencher'!H475</f>
        <v>B</v>
      </c>
      <c r="G466" s="5" t="str">
        <f>'[1]TCE - ANEXO IV - Preencher'!I475</f>
        <v>S</v>
      </c>
      <c r="H466" s="5" t="str">
        <f>'[1]TCE - ANEXO IV - Preencher'!J475</f>
        <v>1964</v>
      </c>
      <c r="I466" s="6">
        <f>IF('[1]TCE - ANEXO IV - Preencher'!K475="","",'[1]TCE - ANEXO IV - Preencher'!K475)</f>
        <v>46139</v>
      </c>
      <c r="J466" s="5" t="str">
        <f>'[1]TCE - ANEXO IV - Preencher'!L475</f>
        <v>26260453369089000124550010000019641289128435</v>
      </c>
      <c r="K466" s="5" t="str">
        <f>IF(F466="B",LEFT('[1]TCE - ANEXO IV - Preencher'!M475,2),IF(F466="S",LEFT('[1]TCE - ANEXO IV - Preencher'!M475,7),IF('[1]TCE - ANEXO IV - Preencher'!H475="","")))</f>
        <v>26</v>
      </c>
      <c r="L466" s="7">
        <f>'[1]TCE - ANEXO IV - Preencher'!N475</f>
        <v>49.9</v>
      </c>
    </row>
    <row r="467" spans="1:12" s="8" customFormat="1" ht="19.5" customHeight="1" x14ac:dyDescent="0.2">
      <c r="A467" s="3">
        <f>IFERROR(VLOOKUP(B467,'[1]DADOS (OCULTAR)'!$Q$3:$S$136,3,0),"")</f>
        <v>9767633000447</v>
      </c>
      <c r="B467" s="4" t="str">
        <f>'[1]TCE - ANEXO IV - Preencher'!C476</f>
        <v>HOSPITAL SILVIO MAGALHÃES - CG Nº 019/2022</v>
      </c>
      <c r="C467" s="4" t="str">
        <f>'[1]TCE - ANEXO IV - Preencher'!E476</f>
        <v xml:space="preserve">3.9 - Material para Manutenção de Bens Imóveis </v>
      </c>
      <c r="D467" s="3">
        <f>'[1]TCE - ANEXO IV - Preencher'!F476</f>
        <v>53369089000124</v>
      </c>
      <c r="E467" s="5" t="str">
        <f>'[1]TCE - ANEXO IV - Preencher'!G476</f>
        <v>ZAX VAREJO E ATACADO LTDA</v>
      </c>
      <c r="F467" s="5" t="str">
        <f>'[1]TCE - ANEXO IV - Preencher'!H476</f>
        <v>B</v>
      </c>
      <c r="G467" s="5" t="str">
        <f>'[1]TCE - ANEXO IV - Preencher'!I476</f>
        <v>S</v>
      </c>
      <c r="H467" s="5" t="str">
        <f>'[1]TCE - ANEXO IV - Preencher'!J476</f>
        <v>1965</v>
      </c>
      <c r="I467" s="6">
        <f>IF('[1]TCE - ANEXO IV - Preencher'!K476="","",'[1]TCE - ANEXO IV - Preencher'!K476)</f>
        <v>46139</v>
      </c>
      <c r="J467" s="5" t="str">
        <f>'[1]TCE - ANEXO IV - Preencher'!L476</f>
        <v>26260453369089000124550010000019651538590070</v>
      </c>
      <c r="K467" s="5" t="str">
        <f>IF(F467="B",LEFT('[1]TCE - ANEXO IV - Preencher'!M476,2),IF(F467="S",LEFT('[1]TCE - ANEXO IV - Preencher'!M476,7),IF('[1]TCE - ANEXO IV - Preencher'!H476="","")))</f>
        <v>26</v>
      </c>
      <c r="L467" s="7">
        <f>'[1]TCE - ANEXO IV - Preencher'!N476</f>
        <v>4045</v>
      </c>
    </row>
    <row r="468" spans="1:12" s="8" customFormat="1" ht="19.5" customHeight="1" x14ac:dyDescent="0.2">
      <c r="A468" s="3">
        <f>IFERROR(VLOOKUP(B468,'[1]DADOS (OCULTAR)'!$Q$3:$S$136,3,0),"")</f>
        <v>9767633000447</v>
      </c>
      <c r="B468" s="4" t="str">
        <f>'[1]TCE - ANEXO IV - Preencher'!C477</f>
        <v>HOSPITAL SILVIO MAGALHÃES - CG Nº 019/2022</v>
      </c>
      <c r="C468" s="4" t="str">
        <f>'[1]TCE - ANEXO IV - Preencher'!E477</f>
        <v xml:space="preserve">3.9 - Material para Manutenção de Bens Imóveis </v>
      </c>
      <c r="D468" s="3">
        <f>'[1]TCE - ANEXO IV - Preencher'!F477</f>
        <v>10779833000156</v>
      </c>
      <c r="E468" s="5" t="str">
        <f>'[1]TCE - ANEXO IV - Preencher'!G477</f>
        <v>MEDICAL MERCANTIL  DE APARELHAGEM MEDICA LTDA</v>
      </c>
      <c r="F468" s="5" t="str">
        <f>'[1]TCE - ANEXO IV - Preencher'!H477</f>
        <v>B</v>
      </c>
      <c r="G468" s="5" t="str">
        <f>'[1]TCE - ANEXO IV - Preencher'!I477</f>
        <v>S</v>
      </c>
      <c r="H468" s="5" t="str">
        <f>'[1]TCE - ANEXO IV - Preencher'!J477</f>
        <v>671700</v>
      </c>
      <c r="I468" s="6">
        <f>IF('[1]TCE - ANEXO IV - Preencher'!K477="","",'[1]TCE - ANEXO IV - Preencher'!K477)</f>
        <v>46128</v>
      </c>
      <c r="J468" s="5" t="str">
        <f>'[1]TCE - ANEXO IV - Preencher'!L477</f>
        <v>26260410779833000156550010006717001673726008</v>
      </c>
      <c r="K468" s="5" t="str">
        <f>IF(F468="B",LEFT('[1]TCE - ANEXO IV - Preencher'!M477,2),IF(F468="S",LEFT('[1]TCE - ANEXO IV - Preencher'!M477,7),IF('[1]TCE - ANEXO IV - Preencher'!H477="","")))</f>
        <v>26</v>
      </c>
      <c r="L468" s="7">
        <f>'[1]TCE - ANEXO IV - Preencher'!N477</f>
        <v>86</v>
      </c>
    </row>
    <row r="469" spans="1:12" s="8" customFormat="1" ht="19.5" customHeight="1" x14ac:dyDescent="0.2">
      <c r="A469" s="3">
        <f>IFERROR(VLOOKUP(B469,'[1]DADOS (OCULTAR)'!$Q$3:$S$136,3,0),"")</f>
        <v>9767633000447</v>
      </c>
      <c r="B469" s="4" t="str">
        <f>'[1]TCE - ANEXO IV - Preencher'!C478</f>
        <v>HOSPITAL SILVIO MAGALHÃES - CG Nº 019/2022</v>
      </c>
      <c r="C469" s="4" t="str">
        <f>'[1]TCE - ANEXO IV - Preencher'!E478</f>
        <v xml:space="preserve">3.9 - Material para Manutenção de Bens Imóveis </v>
      </c>
      <c r="D469" s="3">
        <f>'[1]TCE - ANEXO IV - Preencher'!F478</f>
        <v>48957379000159</v>
      </c>
      <c r="E469" s="5" t="str">
        <f>'[1]TCE - ANEXO IV - Preencher'!G478</f>
        <v>MADEIREIRA SÃO JOSE LTDA</v>
      </c>
      <c r="F469" s="5" t="str">
        <f>'[1]TCE - ANEXO IV - Preencher'!H478</f>
        <v>B</v>
      </c>
      <c r="G469" s="5" t="str">
        <f>'[1]TCE - ANEXO IV - Preencher'!I478</f>
        <v>S</v>
      </c>
      <c r="H469" s="5" t="str">
        <f>'[1]TCE - ANEXO IV - Preencher'!J478</f>
        <v>2189</v>
      </c>
      <c r="I469" s="6">
        <f>IF('[1]TCE - ANEXO IV - Preencher'!K478="","",'[1]TCE - ANEXO IV - Preencher'!K478)</f>
        <v>46140</v>
      </c>
      <c r="J469" s="5" t="str">
        <f>'[1]TCE - ANEXO IV - Preencher'!L478</f>
        <v>26260448957379000159550070000021891193912048</v>
      </c>
      <c r="K469" s="5" t="str">
        <f>IF(F469="B",LEFT('[1]TCE - ANEXO IV - Preencher'!M478,2),IF(F469="S",LEFT('[1]TCE - ANEXO IV - Preencher'!M478,7),IF('[1]TCE - ANEXO IV - Preencher'!H478="","")))</f>
        <v>26</v>
      </c>
      <c r="L469" s="7">
        <f>'[1]TCE - ANEXO IV - Preencher'!N478</f>
        <v>232.28</v>
      </c>
    </row>
    <row r="470" spans="1:12" s="8" customFormat="1" ht="19.5" customHeight="1" x14ac:dyDescent="0.2">
      <c r="A470" s="3">
        <f>IFERROR(VLOOKUP(B470,'[1]DADOS (OCULTAR)'!$Q$3:$S$136,3,0),"")</f>
        <v>9767633000447</v>
      </c>
      <c r="B470" s="4" t="str">
        <f>'[1]TCE - ANEXO IV - Preencher'!C479</f>
        <v>HOSPITAL SILVIO MAGALHÃES - CG Nº 019/2022</v>
      </c>
      <c r="C470" s="4" t="str">
        <f>'[1]TCE - ANEXO IV - Preencher'!E479</f>
        <v xml:space="preserve">3.9 - Material para Manutenção de Bens Imóveis </v>
      </c>
      <c r="D470" s="3">
        <f>'[1]TCE - ANEXO IV - Preencher'!F479</f>
        <v>22006201000139</v>
      </c>
      <c r="E470" s="5" t="str">
        <f>'[1]TCE - ANEXO IV - Preencher'!G479</f>
        <v>FORTEPEL COMERCIO DESCARTAVEIS LTDA PE</v>
      </c>
      <c r="F470" s="5" t="str">
        <f>'[1]TCE - ANEXO IV - Preencher'!H479</f>
        <v>B</v>
      </c>
      <c r="G470" s="5" t="str">
        <f>'[1]TCE - ANEXO IV - Preencher'!I479</f>
        <v>S</v>
      </c>
      <c r="H470" s="5" t="str">
        <f>'[1]TCE - ANEXO IV - Preencher'!J479</f>
        <v>383422</v>
      </c>
      <c r="I470" s="6">
        <f>IF('[1]TCE - ANEXO IV - Preencher'!K479="","",'[1]TCE - ANEXO IV - Preencher'!K479)</f>
        <v>46140</v>
      </c>
      <c r="J470" s="5" t="str">
        <f>'[1]TCE - ANEXO IV - Preencher'!L479</f>
        <v>26260422006201000139550000003834221103834225</v>
      </c>
      <c r="K470" s="5" t="str">
        <f>IF(F470="B",LEFT('[1]TCE - ANEXO IV - Preencher'!M479,2),IF(F470="S",LEFT('[1]TCE - ANEXO IV - Preencher'!M479,7),IF('[1]TCE - ANEXO IV - Preencher'!H479="","")))</f>
        <v>26</v>
      </c>
      <c r="L470" s="7">
        <f>'[1]TCE - ANEXO IV - Preencher'!N479</f>
        <v>117.9</v>
      </c>
    </row>
    <row r="471" spans="1:12" s="8" customFormat="1" ht="19.5" customHeight="1" x14ac:dyDescent="0.2">
      <c r="A471" s="3">
        <f>IFERROR(VLOOKUP(B471,'[1]DADOS (OCULTAR)'!$Q$3:$S$136,3,0),"")</f>
        <v>9767633000447</v>
      </c>
      <c r="B471" s="4" t="str">
        <f>'[1]TCE - ANEXO IV - Preencher'!C480</f>
        <v>HOSPITAL SILVIO MAGALHÃES - CG Nº 019/2022</v>
      </c>
      <c r="C471" s="4" t="str">
        <f>'[1]TCE - ANEXO IV - Preencher'!E480</f>
        <v xml:space="preserve">3.9 - Material para Manutenção de Bens Imóveis </v>
      </c>
      <c r="D471" s="3">
        <f>'[1]TCE - ANEXO IV - Preencher'!F480</f>
        <v>7264693000179</v>
      </c>
      <c r="E471" s="5" t="str">
        <f>'[1]TCE - ANEXO IV - Preencher'!G480</f>
        <v>RENASCER MERCANTIL FERRAGISTA LTDA</v>
      </c>
      <c r="F471" s="5" t="str">
        <f>'[1]TCE - ANEXO IV - Preencher'!H480</f>
        <v>B</v>
      </c>
      <c r="G471" s="5" t="str">
        <f>'[1]TCE - ANEXO IV - Preencher'!I480</f>
        <v>S</v>
      </c>
      <c r="H471" s="5" t="str">
        <f>'[1]TCE - ANEXO IV - Preencher'!J480</f>
        <v>875247</v>
      </c>
      <c r="I471" s="6">
        <f>IF('[1]TCE - ANEXO IV - Preencher'!K480="","",'[1]TCE - ANEXO IV - Preencher'!K480)</f>
        <v>46141</v>
      </c>
      <c r="J471" s="5" t="str">
        <f>'[1]TCE - ANEXO IV - Preencher'!L480</f>
        <v>26260407264693000179550010008752471089776395</v>
      </c>
      <c r="K471" s="5" t="str">
        <f>IF(F471="B",LEFT('[1]TCE - ANEXO IV - Preencher'!M480,2),IF(F471="S",LEFT('[1]TCE - ANEXO IV - Preencher'!M480,7),IF('[1]TCE - ANEXO IV - Preencher'!H480="","")))</f>
        <v>26</v>
      </c>
      <c r="L471" s="7">
        <f>'[1]TCE - ANEXO IV - Preencher'!N480</f>
        <v>433.5</v>
      </c>
    </row>
    <row r="472" spans="1:12" s="8" customFormat="1" ht="19.5" customHeight="1" x14ac:dyDescent="0.2">
      <c r="A472" s="3">
        <f>IFERROR(VLOOKUP(B472,'[1]DADOS (OCULTAR)'!$Q$3:$S$136,3,0),"")</f>
        <v>9767633000447</v>
      </c>
      <c r="B472" s="4" t="str">
        <f>'[1]TCE - ANEXO IV - Preencher'!C481</f>
        <v>HOSPITAL SILVIO MAGALHÃES - CG Nº 019/2022</v>
      </c>
      <c r="C472" s="4" t="str">
        <f>'[1]TCE - ANEXO IV - Preencher'!E481</f>
        <v xml:space="preserve">3.9 - Material para Manutenção de Bens Imóveis </v>
      </c>
      <c r="D472" s="3">
        <f>'[1]TCE - ANEXO IV - Preencher'!F481</f>
        <v>39953513000152</v>
      </c>
      <c r="E472" s="5" t="str">
        <f>'[1]TCE - ANEXO IV - Preencher'!G481</f>
        <v>COMERCIAL RECIFE LTDA</v>
      </c>
      <c r="F472" s="5" t="str">
        <f>'[1]TCE - ANEXO IV - Preencher'!H481</f>
        <v>B</v>
      </c>
      <c r="G472" s="5" t="str">
        <f>'[1]TCE - ANEXO IV - Preencher'!I481</f>
        <v>S</v>
      </c>
      <c r="H472" s="5" t="str">
        <f>'[1]TCE - ANEXO IV - Preencher'!J481</f>
        <v>11</v>
      </c>
      <c r="I472" s="6">
        <f>IF('[1]TCE - ANEXO IV - Preencher'!K481="","",'[1]TCE - ANEXO IV - Preencher'!K481)</f>
        <v>46142</v>
      </c>
      <c r="J472" s="5" t="str">
        <f>'[1]TCE - ANEXO IV - Preencher'!L481</f>
        <v>26260439953513000152550020000000111900008210</v>
      </c>
      <c r="K472" s="5" t="str">
        <f>IF(F472="B",LEFT('[1]TCE - ANEXO IV - Preencher'!M481,2),IF(F472="S",LEFT('[1]TCE - ANEXO IV - Preencher'!M481,7),IF('[1]TCE - ANEXO IV - Preencher'!H481="","")))</f>
        <v>26</v>
      </c>
      <c r="L472" s="7">
        <f>'[1]TCE - ANEXO IV - Preencher'!N481</f>
        <v>5283.75</v>
      </c>
    </row>
    <row r="473" spans="1:12" s="8" customFormat="1" ht="19.5" customHeight="1" x14ac:dyDescent="0.2">
      <c r="A473" s="3">
        <f>IFERROR(VLOOKUP(B473,'[1]DADOS (OCULTAR)'!$Q$3:$S$136,3,0),"")</f>
        <v>9767633000447</v>
      </c>
      <c r="B473" s="4" t="str">
        <f>'[1]TCE - ANEXO IV - Preencher'!C482</f>
        <v>HOSPITAL SILVIO MAGALHÃES - CG Nº 019/2022</v>
      </c>
      <c r="C473" s="4" t="str">
        <f>'[1]TCE - ANEXO IV - Preencher'!E482</f>
        <v xml:space="preserve">3.9 - Material para Manutenção de Bens Imóveis </v>
      </c>
      <c r="D473" s="3">
        <f>'[1]TCE - ANEXO IV - Preencher'!F482</f>
        <v>2114672000153</v>
      </c>
      <c r="E473" s="5" t="str">
        <f>'[1]TCE - ANEXO IV - Preencher'!G482</f>
        <v>CENTRAL DA CONSTRUÇÃO HOME CENTER LTDA</v>
      </c>
      <c r="F473" s="5" t="str">
        <f>'[1]TCE - ANEXO IV - Preencher'!H482</f>
        <v>B</v>
      </c>
      <c r="G473" s="5" t="str">
        <f>'[1]TCE - ANEXO IV - Preencher'!I482</f>
        <v>S</v>
      </c>
      <c r="H473" s="5" t="str">
        <f>'[1]TCE - ANEXO IV - Preencher'!J482</f>
        <v>7220</v>
      </c>
      <c r="I473" s="6">
        <f>IF('[1]TCE - ANEXO IV - Preencher'!K482="","",'[1]TCE - ANEXO IV - Preencher'!K482)</f>
        <v>46142</v>
      </c>
      <c r="J473" s="5" t="str">
        <f>'[1]TCE - ANEXO IV - Preencher'!L482</f>
        <v>26260402114672000153550060000072201585893365</v>
      </c>
      <c r="K473" s="5" t="str">
        <f>IF(F473="B",LEFT('[1]TCE - ANEXO IV - Preencher'!M482,2),IF(F473="S",LEFT('[1]TCE - ANEXO IV - Preencher'!M482,7),IF('[1]TCE - ANEXO IV - Preencher'!H482="","")))</f>
        <v>26</v>
      </c>
      <c r="L473" s="7">
        <f>'[1]TCE - ANEXO IV - Preencher'!N482</f>
        <v>1884.24</v>
      </c>
    </row>
    <row r="474" spans="1:12" s="8" customFormat="1" ht="19.5" customHeight="1" x14ac:dyDescent="0.2">
      <c r="A474" s="3">
        <f>IFERROR(VLOOKUP(B474,'[1]DADOS (OCULTAR)'!$Q$3:$S$136,3,0),"")</f>
        <v>9767633000447</v>
      </c>
      <c r="B474" s="4" t="str">
        <f>'[1]TCE - ANEXO IV - Preencher'!C483</f>
        <v>HOSPITAL SILVIO MAGALHÃES - CG Nº 019/2022</v>
      </c>
      <c r="C474" s="4" t="str">
        <f>'[1]TCE - ANEXO IV - Preencher'!E483</f>
        <v xml:space="preserve">3.9 - Material para Manutenção de Bens Imóveis </v>
      </c>
      <c r="D474" s="3">
        <f>'[1]TCE - ANEXO IV - Preencher'!F483</f>
        <v>21820133000184</v>
      </c>
      <c r="E474" s="5" t="str">
        <f>'[1]TCE - ANEXO IV - Preencher'!G483</f>
        <v>R.R. FERREIRA MATERIAIS HOSPITALARES E ELETRICOS</v>
      </c>
      <c r="F474" s="5" t="str">
        <f>'[1]TCE - ANEXO IV - Preencher'!H483</f>
        <v>B</v>
      </c>
      <c r="G474" s="5" t="str">
        <f>'[1]TCE - ANEXO IV - Preencher'!I483</f>
        <v>S</v>
      </c>
      <c r="H474" s="5" t="str">
        <f>'[1]TCE - ANEXO IV - Preencher'!J483</f>
        <v>17893</v>
      </c>
      <c r="I474" s="6">
        <f>IF('[1]TCE - ANEXO IV - Preencher'!K483="","",'[1]TCE - ANEXO IV - Preencher'!K483)</f>
        <v>46098</v>
      </c>
      <c r="J474" s="5" t="str">
        <f>'[1]TCE - ANEXO IV - Preencher'!L483</f>
        <v>35260321820133000184550010000178931779816829</v>
      </c>
      <c r="K474" s="5" t="str">
        <f>IF(F474="B",LEFT('[1]TCE - ANEXO IV - Preencher'!M483,2),IF(F474="S",LEFT('[1]TCE - ANEXO IV - Preencher'!M483,7),IF('[1]TCE - ANEXO IV - Preencher'!H483="","")))</f>
        <v>35</v>
      </c>
      <c r="L474" s="7">
        <f>'[1]TCE - ANEXO IV - Preencher'!N483</f>
        <v>478.4</v>
      </c>
    </row>
    <row r="475" spans="1:12" s="8" customFormat="1" ht="19.5" customHeight="1" x14ac:dyDescent="0.2">
      <c r="A475" s="3">
        <f>IFERROR(VLOOKUP(B475,'[1]DADOS (OCULTAR)'!$Q$3:$S$136,3,0),"")</f>
        <v>9767633000447</v>
      </c>
      <c r="B475" s="4" t="str">
        <f>'[1]TCE - ANEXO IV - Preencher'!C484</f>
        <v>HOSPITAL SILVIO MAGALHÃES - CG Nº 019/2022</v>
      </c>
      <c r="C475" s="4" t="str">
        <f>'[1]TCE - ANEXO IV - Preencher'!E484</f>
        <v>1.99 - Outras Despesas com Pessoal</v>
      </c>
      <c r="D475" s="3">
        <f>'[1]TCE - ANEXO IV - Preencher'!F484</f>
        <v>46731059000150</v>
      </c>
      <c r="E475" s="5" t="str">
        <f>'[1]TCE - ANEXO IV - Preencher'!G484</f>
        <v>AGIBEN BENEFICIOS LTDA</v>
      </c>
      <c r="F475" s="5" t="str">
        <f>'[1]TCE - ANEXO IV - Preencher'!H484</f>
        <v>S</v>
      </c>
      <c r="G475" s="5" t="str">
        <f>'[1]TCE - ANEXO IV - Preencher'!I484</f>
        <v>N</v>
      </c>
      <c r="H475" s="5" t="str">
        <f>'[1]TCE - ANEXO IV - Preencher'!J484</f>
        <v>13667</v>
      </c>
      <c r="I475" s="6">
        <f>IF('[1]TCE - ANEXO IV - Preencher'!K484="","",'[1]TCE - ANEXO IV - Preencher'!K484)</f>
        <v>46122</v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>2611606</v>
      </c>
      <c r="L475" s="7">
        <f>'[1]TCE - ANEXO IV - Preencher'!N484</f>
        <v>9179.2999999999993</v>
      </c>
    </row>
    <row r="476" spans="1:12" s="8" customFormat="1" ht="19.5" customHeight="1" x14ac:dyDescent="0.2">
      <c r="A476" s="3">
        <f>IFERROR(VLOOKUP(B476,'[1]DADOS (OCULTAR)'!$Q$3:$S$136,3,0),"")</f>
        <v>9767633000447</v>
      </c>
      <c r="B476" s="4" t="str">
        <f>'[1]TCE - ANEXO IV - Preencher'!C485</f>
        <v>HOSPITAL SILVIO MAGALHÃES - CG Nº 019/2022</v>
      </c>
      <c r="C476" s="4" t="str">
        <f>'[1]TCE - ANEXO IV - Preencher'!E485</f>
        <v>5.1 - Locação de Equipamentos Médicos-Hospitalares</v>
      </c>
      <c r="D476" s="3">
        <f>'[1]TCE - ANEXO IV - Preencher'!F485</f>
        <v>57417537000179</v>
      </c>
      <c r="E476" s="5" t="str">
        <f>'[1]TCE - ANEXO IV - Preencher'!G485</f>
        <v>OXYMED COM E LOC DE EQUIP MEDICO GHOSP S.A</v>
      </c>
      <c r="F476" s="5" t="str">
        <f>'[1]TCE - ANEXO IV - Preencher'!H485</f>
        <v>S</v>
      </c>
      <c r="G476" s="5" t="str">
        <f>'[1]TCE - ANEXO IV - Preencher'!I485</f>
        <v>N</v>
      </c>
      <c r="H476" s="5" t="str">
        <f>'[1]TCE - ANEXO IV - Preencher'!J485</f>
        <v>39934</v>
      </c>
      <c r="I476" s="6">
        <f>IF('[1]TCE - ANEXO IV - Preencher'!K485="","",'[1]TCE - ANEXO IV - Preencher'!K485)</f>
        <v>46148</v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>3550308</v>
      </c>
      <c r="L476" s="7">
        <f>'[1]TCE - ANEXO IV - Preencher'!N485</f>
        <v>26049.98</v>
      </c>
    </row>
    <row r="477" spans="1:12" s="8" customFormat="1" ht="19.5" customHeight="1" x14ac:dyDescent="0.2">
      <c r="A477" s="3">
        <f>IFERROR(VLOOKUP(B477,'[1]DADOS (OCULTAR)'!$Q$3:$S$136,3,0),"")</f>
        <v>9767633000447</v>
      </c>
      <c r="B477" s="4" t="str">
        <f>'[1]TCE - ANEXO IV - Preencher'!C486</f>
        <v>HOSPITAL SILVIO MAGALHÃES - CG Nº 019/2022</v>
      </c>
      <c r="C477" s="4" t="str">
        <f>'[1]TCE - ANEXO IV - Preencher'!E486</f>
        <v>1.99 - Outras Despesas com Pessoal</v>
      </c>
      <c r="D477" s="3">
        <f>'[1]TCE - ANEXO IV - Preencher'!F486</f>
        <v>17197385000121</v>
      </c>
      <c r="E477" s="5" t="str">
        <f>'[1]TCE - ANEXO IV - Preencher'!G486</f>
        <v>ZURICH MINAS BRASIL SEGUROS S/A</v>
      </c>
      <c r="F477" s="5" t="str">
        <f>'[1]TCE - ANEXO IV - Preencher'!H486</f>
        <v>S</v>
      </c>
      <c r="G477" s="5" t="str">
        <f>'[1]TCE - ANEXO IV - Preencher'!I486</f>
        <v>N</v>
      </c>
      <c r="H477" s="5" t="str">
        <f>'[1]TCE - ANEXO IV - Preencher'!J486</f>
        <v>412201</v>
      </c>
      <c r="I477" s="6">
        <f>IF('[1]TCE - ANEXO IV - Preencher'!K486="","",'[1]TCE - ANEXO IV - Preencher'!K486)</f>
        <v>46161</v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>3106200</v>
      </c>
      <c r="L477" s="7">
        <f>'[1]TCE - ANEXO IV - Preencher'!N486</f>
        <v>2670.95</v>
      </c>
    </row>
    <row r="478" spans="1:12" s="8" customFormat="1" ht="19.5" customHeight="1" x14ac:dyDescent="0.2">
      <c r="A478" s="3">
        <f>IFERROR(VLOOKUP(B478,'[1]DADOS (OCULTAR)'!$Q$3:$S$136,3,0),"")</f>
        <v>9767633000447</v>
      </c>
      <c r="B478" s="4" t="str">
        <f>'[1]TCE - ANEXO IV - Preencher'!C487</f>
        <v>HOSPITAL SILVIO MAGALHÃES - CG Nº 019/2022</v>
      </c>
      <c r="C478" s="4" t="str">
        <f>'[1]TCE - ANEXO IV - Preencher'!E487</f>
        <v>5.16 - Serviços Médico-Hospitalares, Odotonlogia e Laboratoriais</v>
      </c>
      <c r="D478" s="3">
        <f>'[1]TCE - ANEXO IV - Preencher'!F487</f>
        <v>31482992000164</v>
      </c>
      <c r="E478" s="5" t="str">
        <f>'[1]TCE - ANEXO IV - Preencher'!G487</f>
        <v>MIX LIFE HEALTH ASSISTENCIA E SERVIÇOS MEDICOS LTDA</v>
      </c>
      <c r="F478" s="5" t="str">
        <f>'[1]TCE - ANEXO IV - Preencher'!H487</f>
        <v>S</v>
      </c>
      <c r="G478" s="5" t="str">
        <f>'[1]TCE - ANEXO IV - Preencher'!I487</f>
        <v>S</v>
      </c>
      <c r="H478" s="5" t="str">
        <f>'[1]TCE - ANEXO IV - Preencher'!J487</f>
        <v>331</v>
      </c>
      <c r="I478" s="6">
        <f>IF('[1]TCE - ANEXO IV - Preencher'!K487="","",'[1]TCE - ANEXO IV - Preencher'!K487)</f>
        <v>46157</v>
      </c>
      <c r="J478" s="5" t="str">
        <f>'[1]TCE - ANEXO IV - Preencher'!L487</f>
        <v>23042851231482992000164000000000033126058326801836</v>
      </c>
      <c r="K478" s="5" t="str">
        <f>IF(F478="B",LEFT('[1]TCE - ANEXO IV - Preencher'!M487,2),IF(F478="S",LEFT('[1]TCE - ANEXO IV - Preencher'!M487,7),IF('[1]TCE - ANEXO IV - Preencher'!H487="","")))</f>
        <v>2304285</v>
      </c>
      <c r="L478" s="7">
        <f>'[1]TCE - ANEXO IV - Preencher'!N487</f>
        <v>1440</v>
      </c>
    </row>
    <row r="479" spans="1:12" s="8" customFormat="1" ht="19.5" customHeight="1" x14ac:dyDescent="0.2">
      <c r="A479" s="3">
        <f>IFERROR(VLOOKUP(B479,'[1]DADOS (OCULTAR)'!$Q$3:$S$136,3,0),"")</f>
        <v>9767633000447</v>
      </c>
      <c r="B479" s="4" t="str">
        <f>'[1]TCE - ANEXO IV - Preencher'!C488</f>
        <v>HOSPITAL SILVIO MAGALHÃES - CG Nº 019/2022</v>
      </c>
      <c r="C479" s="4" t="str">
        <f>'[1]TCE - ANEXO IV - Preencher'!E488</f>
        <v>5.16 - Serviços Médico-Hospitalares, Odotonlogia e Laboratoriais</v>
      </c>
      <c r="D479" s="3">
        <f>'[1]TCE - ANEXO IV - Preencher'!F488</f>
        <v>5321107000155</v>
      </c>
      <c r="E479" s="5" t="str">
        <f>'[1]TCE - ANEXO IV - Preencher'!G488</f>
        <v>CLINICA KALYNA MAIA MEDICINA INTEGRATIVA</v>
      </c>
      <c r="F479" s="5" t="str">
        <f>'[1]TCE - ANEXO IV - Preencher'!H488</f>
        <v>S</v>
      </c>
      <c r="G479" s="5" t="str">
        <f>'[1]TCE - ANEXO IV - Preencher'!I488</f>
        <v>S</v>
      </c>
      <c r="H479" s="5" t="str">
        <f>'[1]TCE - ANEXO IV - Preencher'!J488</f>
        <v>50</v>
      </c>
      <c r="I479" s="6">
        <f>IF('[1]TCE - ANEXO IV - Preencher'!K488="","",'[1]TCE - ANEXO IV - Preencher'!K488)</f>
        <v>46161</v>
      </c>
      <c r="J479" s="5" t="str">
        <f>'[1]TCE - ANEXO IV - Preencher'!L488</f>
        <v>24081022205321107000155000000000005026050476690489</v>
      </c>
      <c r="K479" s="5" t="str">
        <f>IF(F479="B",LEFT('[1]TCE - ANEXO IV - Preencher'!M488,2),IF(F479="S",LEFT('[1]TCE - ANEXO IV - Preencher'!M488,7),IF('[1]TCE - ANEXO IV - Preencher'!H488="","")))</f>
        <v>2408102</v>
      </c>
      <c r="L479" s="7">
        <f>'[1]TCE - ANEXO IV - Preencher'!N488</f>
        <v>3247</v>
      </c>
    </row>
    <row r="480" spans="1:12" s="8" customFormat="1" ht="19.5" customHeight="1" x14ac:dyDescent="0.2">
      <c r="A480" s="3">
        <f>IFERROR(VLOOKUP(B480,'[1]DADOS (OCULTAR)'!$Q$3:$S$136,3,0),"")</f>
        <v>9767633000447</v>
      </c>
      <c r="B480" s="4" t="str">
        <f>'[1]TCE - ANEXO IV - Preencher'!C489</f>
        <v>HOSPITAL SILVIO MAGALHÃES - CG Nº 019/2022</v>
      </c>
      <c r="C480" s="4" t="str">
        <f>'[1]TCE - ANEXO IV - Preencher'!E489</f>
        <v>5.16 - Serviços Médico-Hospitalares, Odotonlogia e Laboratoriais</v>
      </c>
      <c r="D480" s="3">
        <f>'[1]TCE - ANEXO IV - Preencher'!F489</f>
        <v>61911072000185</v>
      </c>
      <c r="E480" s="5" t="str">
        <f>'[1]TCE - ANEXO IV - Preencher'!G489</f>
        <v>SILVA &amp; ALVES LTDA</v>
      </c>
      <c r="F480" s="5" t="str">
        <f>'[1]TCE - ANEXO IV - Preencher'!H489</f>
        <v>S</v>
      </c>
      <c r="G480" s="5" t="str">
        <f>'[1]TCE - ANEXO IV - Preencher'!I489</f>
        <v>S</v>
      </c>
      <c r="H480" s="5" t="str">
        <f>'[1]TCE - ANEXO IV - Preencher'!J489</f>
        <v>31</v>
      </c>
      <c r="I480" s="6">
        <f>IF('[1]TCE - ANEXO IV - Preencher'!K489="","",'[1]TCE - ANEXO IV - Preencher'!K489)</f>
        <v>46161</v>
      </c>
      <c r="J480" s="5" t="str">
        <f>'[1]TCE - ANEXO IV - Preencher'!L489</f>
        <v>26116062261911072000185000000000003126054381075822</v>
      </c>
      <c r="K480" s="5" t="str">
        <f>IF(F480="B",LEFT('[1]TCE - ANEXO IV - Preencher'!M489,2),IF(F480="S",LEFT('[1]TCE - ANEXO IV - Preencher'!M489,7),IF('[1]TCE - ANEXO IV - Preencher'!H489="","")))</f>
        <v>2611606</v>
      </c>
      <c r="L480" s="7">
        <f>'[1]TCE - ANEXO IV - Preencher'!N489</f>
        <v>2640</v>
      </c>
    </row>
    <row r="481" spans="1:12" s="8" customFormat="1" ht="19.5" customHeight="1" x14ac:dyDescent="0.2">
      <c r="A481" s="3">
        <f>IFERROR(VLOOKUP(B481,'[1]DADOS (OCULTAR)'!$Q$3:$S$136,3,0),"")</f>
        <v>9767633000447</v>
      </c>
      <c r="B481" s="4" t="str">
        <f>'[1]TCE - ANEXO IV - Preencher'!C490</f>
        <v>HOSPITAL SILVIO MAGALHÃES - CG Nº 019/2022</v>
      </c>
      <c r="C481" s="4" t="str">
        <f>'[1]TCE - ANEXO IV - Preencher'!E490</f>
        <v>5.16 - Serviços Médico-Hospitalares, Odotonlogia e Laboratoriais</v>
      </c>
      <c r="D481" s="3">
        <f>'[1]TCE - ANEXO IV - Preencher'!F490</f>
        <v>55329178000172</v>
      </c>
      <c r="E481" s="5" t="str">
        <f>'[1]TCE - ANEXO IV - Preencher'!G490</f>
        <v xml:space="preserve">MGVF SERVICOS MEDICOS </v>
      </c>
      <c r="F481" s="5" t="str">
        <f>'[1]TCE - ANEXO IV - Preencher'!H490</f>
        <v>S</v>
      </c>
      <c r="G481" s="5" t="str">
        <f>'[1]TCE - ANEXO IV - Preencher'!I490</f>
        <v>S</v>
      </c>
      <c r="H481" s="5" t="str">
        <f>'[1]TCE - ANEXO IV - Preencher'!J490</f>
        <v>70</v>
      </c>
      <c r="I481" s="6">
        <f>IF('[1]TCE - ANEXO IV - Preencher'!K490="","",'[1]TCE - ANEXO IV - Preencher'!K490)</f>
        <v>46160</v>
      </c>
      <c r="J481" s="5" t="str">
        <f>'[1]TCE - ANEXO IV - Preencher'!L490</f>
        <v>ATLFKMEX5</v>
      </c>
      <c r="K481" s="5" t="str">
        <f>IF(F481="B",LEFT('[1]TCE - ANEXO IV - Preencher'!M490,2),IF(F481="S",LEFT('[1]TCE - ANEXO IV - Preencher'!M490,7),IF('[1]TCE - ANEXO IV - Preencher'!H490="","")))</f>
        <v>2507507</v>
      </c>
      <c r="L481" s="7">
        <f>'[1]TCE - ANEXO IV - Preencher'!N490</f>
        <v>2640</v>
      </c>
    </row>
    <row r="482" spans="1:12" s="8" customFormat="1" ht="19.5" customHeight="1" x14ac:dyDescent="0.2">
      <c r="A482" s="3">
        <f>IFERROR(VLOOKUP(B482,'[1]DADOS (OCULTAR)'!$Q$3:$S$136,3,0),"")</f>
        <v>9767633000447</v>
      </c>
      <c r="B482" s="4" t="str">
        <f>'[1]TCE - ANEXO IV - Preencher'!C491</f>
        <v>HOSPITAL SILVIO MAGALHÃES - CG Nº 019/2022</v>
      </c>
      <c r="C482" s="4" t="str">
        <f>'[1]TCE - ANEXO IV - Preencher'!E491</f>
        <v>5.16 - Serviços Médico-Hospitalares, Odotonlogia e Laboratoriais</v>
      </c>
      <c r="D482" s="3">
        <f>'[1]TCE - ANEXO IV - Preencher'!F491</f>
        <v>65955335000109</v>
      </c>
      <c r="E482" s="5" t="str">
        <f>'[1]TCE - ANEXO IV - Preencher'!G491</f>
        <v>RODRIGUES E REZENDE SERVICOS MEDICOS LTDA</v>
      </c>
      <c r="F482" s="5" t="str">
        <f>'[1]TCE - ANEXO IV - Preencher'!H491</f>
        <v>S</v>
      </c>
      <c r="G482" s="5" t="str">
        <f>'[1]TCE - ANEXO IV - Preencher'!I491</f>
        <v>S</v>
      </c>
      <c r="H482" s="5" t="str">
        <f>'[1]TCE - ANEXO IV - Preencher'!J491</f>
        <v>3</v>
      </c>
      <c r="I482" s="6">
        <f>IF('[1]TCE - ANEXO IV - Preencher'!K491="","",'[1]TCE - ANEXO IV - Preencher'!K491)</f>
        <v>46161</v>
      </c>
      <c r="J482" s="5" t="str">
        <f>'[1]TCE - ANEXO IV - Preencher'!L491</f>
        <v>2GTIQTNLI</v>
      </c>
      <c r="K482" s="5" t="str">
        <f>IF(F482="B",LEFT('[1]TCE - ANEXO IV - Preencher'!M491,2),IF(F482="S",LEFT('[1]TCE - ANEXO IV - Preencher'!M491,7),IF('[1]TCE - ANEXO IV - Preencher'!H491="","")))</f>
        <v>2507507</v>
      </c>
      <c r="L482" s="7">
        <f>'[1]TCE - ANEXO IV - Preencher'!N491</f>
        <v>12990.8</v>
      </c>
    </row>
    <row r="483" spans="1:12" s="8" customFormat="1" ht="19.5" customHeight="1" x14ac:dyDescent="0.2">
      <c r="A483" s="3">
        <f>IFERROR(VLOOKUP(B483,'[1]DADOS (OCULTAR)'!$Q$3:$S$136,3,0),"")</f>
        <v>9767633000447</v>
      </c>
      <c r="B483" s="4" t="str">
        <f>'[1]TCE - ANEXO IV - Preencher'!C492</f>
        <v>HOSPITAL SILVIO MAGALHÃES - CG Nº 019/2022</v>
      </c>
      <c r="C483" s="4" t="str">
        <f>'[1]TCE - ANEXO IV - Preencher'!E492</f>
        <v>5.16 - Serviços Médico-Hospitalares, Odotonlogia e Laboratoriais</v>
      </c>
      <c r="D483" s="3">
        <f>'[1]TCE - ANEXO IV - Preencher'!F492</f>
        <v>52355127000127</v>
      </c>
      <c r="E483" s="5" t="str">
        <f>'[1]TCE - ANEXO IV - Preencher'!G492</f>
        <v>MASTERMED PE III GESTAO MEDICA LTDA</v>
      </c>
      <c r="F483" s="5" t="str">
        <f>'[1]TCE - ANEXO IV - Preencher'!H492</f>
        <v>S</v>
      </c>
      <c r="G483" s="5" t="str">
        <f>'[1]TCE - ANEXO IV - Preencher'!I492</f>
        <v>S</v>
      </c>
      <c r="H483" s="5" t="str">
        <f>'[1]TCE - ANEXO IV - Preencher'!J492</f>
        <v>1282</v>
      </c>
      <c r="I483" s="6">
        <f>IF('[1]TCE - ANEXO IV - Preencher'!K492="","",'[1]TCE - ANEXO IV - Preencher'!K492)</f>
        <v>46162</v>
      </c>
      <c r="J483" s="5" t="str">
        <f>'[1]TCE - ANEXO IV - Preencher'!L492</f>
        <v>26096001252355127000127260000000128226055701840372</v>
      </c>
      <c r="K483" s="5" t="str">
        <f>IF(F483="B",LEFT('[1]TCE - ANEXO IV - Preencher'!M492,2),IF(F483="S",LEFT('[1]TCE - ANEXO IV - Preencher'!M492,7),IF('[1]TCE - ANEXO IV - Preencher'!H492="","")))</f>
        <v>2609600</v>
      </c>
      <c r="L483" s="7">
        <f>'[1]TCE - ANEXO IV - Preencher'!N492</f>
        <v>6495.4</v>
      </c>
    </row>
    <row r="484" spans="1:12" s="8" customFormat="1" ht="19.5" customHeight="1" x14ac:dyDescent="0.2">
      <c r="A484" s="3">
        <f>IFERROR(VLOOKUP(B484,'[1]DADOS (OCULTAR)'!$Q$3:$S$136,3,0),"")</f>
        <v>9767633000447</v>
      </c>
      <c r="B484" s="4" t="str">
        <f>'[1]TCE - ANEXO IV - Preencher'!C493</f>
        <v>HOSPITAL SILVIO MAGALHÃES - CG Nº 019/2022</v>
      </c>
      <c r="C484" s="4" t="str">
        <f>'[1]TCE - ANEXO IV - Preencher'!E493</f>
        <v xml:space="preserve">3.10 - Material para Manutenção de Bens Móveis </v>
      </c>
      <c r="D484" s="3">
        <f>'[1]TCE - ANEXO IV - Preencher'!F493</f>
        <v>29447408000198</v>
      </c>
      <c r="E484" s="5" t="str">
        <f>'[1]TCE - ANEXO IV - Preencher'!G493</f>
        <v>L F DOS SANTOS GRAFICA</v>
      </c>
      <c r="F484" s="5" t="str">
        <f>'[1]TCE - ANEXO IV - Preencher'!H493</f>
        <v>B</v>
      </c>
      <c r="G484" s="5" t="str">
        <f>'[1]TCE - ANEXO IV - Preencher'!I493</f>
        <v>S</v>
      </c>
      <c r="H484" s="5" t="str">
        <f>'[1]TCE - ANEXO IV - Preencher'!J493</f>
        <v>3581</v>
      </c>
      <c r="I484" s="6">
        <f>IF('[1]TCE - ANEXO IV - Preencher'!K493="","",'[1]TCE - ANEXO IV - Preencher'!K493)</f>
        <v>46134</v>
      </c>
      <c r="J484" s="5" t="str">
        <f>'[1]TCE - ANEXO IV - Preencher'!L493</f>
        <v>26260429447408000198550010000035811107798439</v>
      </c>
      <c r="K484" s="5" t="str">
        <f>IF(F484="B",LEFT('[1]TCE - ANEXO IV - Preencher'!M493,2),IF(F484="S",LEFT('[1]TCE - ANEXO IV - Preencher'!M493,7),IF('[1]TCE - ANEXO IV - Preencher'!H493="","")))</f>
        <v>26</v>
      </c>
      <c r="L484" s="7">
        <f>'[1]TCE - ANEXO IV - Preencher'!N493</f>
        <v>320.39999999999998</v>
      </c>
    </row>
    <row r="485" spans="1:12" s="8" customFormat="1" ht="19.5" customHeight="1" x14ac:dyDescent="0.2">
      <c r="A485" s="3">
        <f>IFERROR(VLOOKUP(B485,'[1]DADOS (OCULTAR)'!$Q$3:$S$136,3,0),"")</f>
        <v>9767633000447</v>
      </c>
      <c r="B485" s="4" t="str">
        <f>'[1]TCE - ANEXO IV - Preencher'!C494</f>
        <v>HOSPITAL SILVIO MAGALHÃES - CG Nº 019/2022</v>
      </c>
      <c r="C485" s="4" t="str">
        <f>'[1]TCE - ANEXO IV - Preencher'!E494</f>
        <v xml:space="preserve">3.10 - Material para Manutenção de Bens Móveis </v>
      </c>
      <c r="D485" s="3">
        <f>'[1]TCE - ANEXO IV - Preencher'!F494</f>
        <v>62545815000103</v>
      </c>
      <c r="E485" s="5" t="str">
        <f>'[1]TCE - ANEXO IV - Preencher'!G494</f>
        <v>W D N COMERCIO E SERVIÇOS LTDA</v>
      </c>
      <c r="F485" s="5" t="str">
        <f>'[1]TCE - ANEXO IV - Preencher'!H494</f>
        <v>B</v>
      </c>
      <c r="G485" s="5" t="str">
        <f>'[1]TCE - ANEXO IV - Preencher'!I494</f>
        <v>S</v>
      </c>
      <c r="H485" s="5" t="str">
        <f>'[1]TCE - ANEXO IV - Preencher'!J494</f>
        <v>352</v>
      </c>
      <c r="I485" s="6">
        <f>IF('[1]TCE - ANEXO IV - Preencher'!K494="","",'[1]TCE - ANEXO IV - Preencher'!K494)</f>
        <v>46133</v>
      </c>
      <c r="J485" s="5" t="str">
        <f>'[1]TCE - ANEXO IV - Preencher'!L494</f>
        <v>26260462545815000103550010000003521339747574</v>
      </c>
      <c r="K485" s="5" t="str">
        <f>IF(F485="B",LEFT('[1]TCE - ANEXO IV - Preencher'!M494,2),IF(F485="S",LEFT('[1]TCE - ANEXO IV - Preencher'!M494,7),IF('[1]TCE - ANEXO IV - Preencher'!H494="","")))</f>
        <v>26</v>
      </c>
      <c r="L485" s="7">
        <f>'[1]TCE - ANEXO IV - Preencher'!N494</f>
        <v>285</v>
      </c>
    </row>
    <row r="486" spans="1:12" s="8" customFormat="1" ht="19.5" customHeight="1" x14ac:dyDescent="0.2">
      <c r="A486" s="3">
        <f>IFERROR(VLOOKUP(B486,'[1]DADOS (OCULTAR)'!$Q$3:$S$136,3,0),"")</f>
        <v>9767633000447</v>
      </c>
      <c r="B486" s="4" t="str">
        <f>'[1]TCE - ANEXO IV - Preencher'!C495</f>
        <v>HOSPITAL SILVIO MAGALHÃES - CG Nº 019/2022</v>
      </c>
      <c r="C486" s="4" t="str">
        <f>'[1]TCE - ANEXO IV - Preencher'!E495</f>
        <v xml:space="preserve">3.10 - Material para Manutenção de Bens Móveis </v>
      </c>
      <c r="D486" s="3">
        <f>'[1]TCE - ANEXO IV - Preencher'!F495</f>
        <v>46012702000196</v>
      </c>
      <c r="E486" s="5" t="str">
        <f>'[1]TCE - ANEXO IV - Preencher'!G495</f>
        <v>TEC EQUIPAMENTOS E SERVIÇOS LTDA</v>
      </c>
      <c r="F486" s="5" t="str">
        <f>'[1]TCE - ANEXO IV - Preencher'!H495</f>
        <v>B</v>
      </c>
      <c r="G486" s="5" t="str">
        <f>'[1]TCE - ANEXO IV - Preencher'!I495</f>
        <v>S</v>
      </c>
      <c r="H486" s="5" t="str">
        <f>'[1]TCE - ANEXO IV - Preencher'!J495</f>
        <v>3504</v>
      </c>
      <c r="I486" s="6">
        <f>IF('[1]TCE - ANEXO IV - Preencher'!K495="","",'[1]TCE - ANEXO IV - Preencher'!K495)</f>
        <v>46128</v>
      </c>
      <c r="J486" s="5" t="str">
        <f>'[1]TCE - ANEXO IV - Preencher'!L495</f>
        <v>35260446012702000196550010000035041039678377</v>
      </c>
      <c r="K486" s="5" t="str">
        <f>IF(F486="B",LEFT('[1]TCE - ANEXO IV - Preencher'!M495,2),IF(F486="S",LEFT('[1]TCE - ANEXO IV - Preencher'!M495,7),IF('[1]TCE - ANEXO IV - Preencher'!H495="","")))</f>
        <v>35</v>
      </c>
      <c r="L486" s="7">
        <f>'[1]TCE - ANEXO IV - Preencher'!N495</f>
        <v>575</v>
      </c>
    </row>
    <row r="487" spans="1:12" s="8" customFormat="1" ht="19.5" customHeight="1" x14ac:dyDescent="0.2">
      <c r="A487" s="3">
        <f>IFERROR(VLOOKUP(B487,'[1]DADOS (OCULTAR)'!$Q$3:$S$136,3,0),"")</f>
        <v>9767633000447</v>
      </c>
      <c r="B487" s="4" t="str">
        <f>'[1]TCE - ANEXO IV - Preencher'!C496</f>
        <v>HOSPITAL SILVIO MAGALHÃES - CG Nº 019/2022</v>
      </c>
      <c r="C487" s="4" t="str">
        <f>'[1]TCE - ANEXO IV - Preencher'!E496</f>
        <v xml:space="preserve">3.8 - Uniformes, Tecidos e Aviamentos </v>
      </c>
      <c r="D487" s="3">
        <f>'[1]TCE - ANEXO IV - Preencher'!F496</f>
        <v>10779833000156</v>
      </c>
      <c r="E487" s="5" t="str">
        <f>'[1]TCE - ANEXO IV - Preencher'!G496</f>
        <v>MEDICAL MERCANTIL  DE APARELHAGEM MEDICA LTDA</v>
      </c>
      <c r="F487" s="5" t="str">
        <f>'[1]TCE - ANEXO IV - Preencher'!H496</f>
        <v>B</v>
      </c>
      <c r="G487" s="5" t="str">
        <f>'[1]TCE - ANEXO IV - Preencher'!I496</f>
        <v>S</v>
      </c>
      <c r="H487" s="5" t="str">
        <f>'[1]TCE - ANEXO IV - Preencher'!J496</f>
        <v>669945</v>
      </c>
      <c r="I487" s="6">
        <f>IF('[1]TCE - ANEXO IV - Preencher'!K496="","",'[1]TCE - ANEXO IV - Preencher'!K496)</f>
        <v>46111</v>
      </c>
      <c r="J487" s="5" t="str">
        <f>'[1]TCE - ANEXO IV - Preencher'!L496</f>
        <v>26260310779833000156550010006699451671971007</v>
      </c>
      <c r="K487" s="5" t="str">
        <f>IF(F487="B",LEFT('[1]TCE - ANEXO IV - Preencher'!M496,2),IF(F487="S",LEFT('[1]TCE - ANEXO IV - Preencher'!M496,7),IF('[1]TCE - ANEXO IV - Preencher'!H496="","")))</f>
        <v>26</v>
      </c>
      <c r="L487" s="7">
        <f>'[1]TCE - ANEXO IV - Preencher'!N496</f>
        <v>1320.9</v>
      </c>
    </row>
    <row r="488" spans="1:12" s="8" customFormat="1" ht="19.5" customHeight="1" x14ac:dyDescent="0.2">
      <c r="A488" s="3">
        <f>IFERROR(VLOOKUP(B488,'[1]DADOS (OCULTAR)'!$Q$3:$S$136,3,0),"")</f>
        <v>9767633000447</v>
      </c>
      <c r="B488" s="4" t="str">
        <f>'[1]TCE - ANEXO IV - Preencher'!C497</f>
        <v>HOSPITAL SILVIO MAGALHÃES - CG Nº 019/2022</v>
      </c>
      <c r="C488" s="4" t="str">
        <f>'[1]TCE - ANEXO IV - Preencher'!E497</f>
        <v xml:space="preserve">3.8 - Uniformes, Tecidos e Aviamentos </v>
      </c>
      <c r="D488" s="3">
        <f>'[1]TCE - ANEXO IV - Preencher'!F497</f>
        <v>31484087000143</v>
      </c>
      <c r="E488" s="5" t="str">
        <f>'[1]TCE - ANEXO IV - Preencher'!G497</f>
        <v>ANTONIO RENATO DE SIQUEIRA SANTOS 62806319315</v>
      </c>
      <c r="F488" s="5" t="str">
        <f>'[1]TCE - ANEXO IV - Preencher'!H497</f>
        <v>B</v>
      </c>
      <c r="G488" s="5" t="str">
        <f>'[1]TCE - ANEXO IV - Preencher'!I497</f>
        <v>S</v>
      </c>
      <c r="H488" s="5" t="str">
        <f>'[1]TCE - ANEXO IV - Preencher'!J497</f>
        <v>320</v>
      </c>
      <c r="I488" s="6">
        <f>IF('[1]TCE - ANEXO IV - Preencher'!K497="","",'[1]TCE - ANEXO IV - Preencher'!K497)</f>
        <v>46101</v>
      </c>
      <c r="J488" s="5" t="str">
        <f>'[1]TCE - ANEXO IV - Preencher'!L497</f>
        <v>26260331484087000143550010000003201000001072</v>
      </c>
      <c r="K488" s="5" t="str">
        <f>IF(F488="B",LEFT('[1]TCE - ANEXO IV - Preencher'!M497,2),IF(F488="S",LEFT('[1]TCE - ANEXO IV - Preencher'!M497,7),IF('[1]TCE - ANEXO IV - Preencher'!H497="","")))</f>
        <v>26</v>
      </c>
      <c r="L488" s="7">
        <f>'[1]TCE - ANEXO IV - Preencher'!N497</f>
        <v>4291.3500000000004</v>
      </c>
    </row>
    <row r="489" spans="1:12" s="8" customFormat="1" ht="19.5" customHeight="1" x14ac:dyDescent="0.2">
      <c r="A489" s="3">
        <f>IFERROR(VLOOKUP(B489,'[1]DADOS (OCULTAR)'!$Q$3:$S$136,3,0),"")</f>
        <v>9767633000447</v>
      </c>
      <c r="B489" s="4" t="str">
        <f>'[1]TCE - ANEXO IV - Preencher'!C498</f>
        <v>HOSPITAL SILVIO MAGALHÃES - CG Nº 019/2022</v>
      </c>
      <c r="C489" s="4" t="str">
        <f>'[1]TCE - ANEXO IV - Preencher'!E498</f>
        <v xml:space="preserve">3.8 - Uniformes, Tecidos e Aviamentos </v>
      </c>
      <c r="D489" s="3">
        <f>'[1]TCE - ANEXO IV - Preencher'!F498</f>
        <v>24069083000133</v>
      </c>
      <c r="E489" s="5" t="str">
        <f>'[1]TCE - ANEXO IV - Preencher'!G498</f>
        <v>DANIEL AMARO DA SILVA</v>
      </c>
      <c r="F489" s="5" t="str">
        <f>'[1]TCE - ANEXO IV - Preencher'!H498</f>
        <v>S</v>
      </c>
      <c r="G489" s="5" t="str">
        <f>'[1]TCE - ANEXO IV - Preencher'!I498</f>
        <v>S</v>
      </c>
      <c r="H489" s="5" t="str">
        <f>'[1]TCE - ANEXO IV - Preencher'!J498</f>
        <v>95</v>
      </c>
      <c r="I489" s="6">
        <f>IF('[1]TCE - ANEXO IV - Preencher'!K498="","",'[1]TCE - ANEXO IV - Preencher'!K498)</f>
        <v>46139</v>
      </c>
      <c r="J489" s="5" t="str">
        <f>'[1]TCE - ANEXO IV - Preencher'!L498</f>
        <v>47451NM1AI1XMJ442AMJ2SHOUM12V075</v>
      </c>
      <c r="K489" s="5" t="str">
        <f>IF(F489="B",LEFT('[1]TCE - ANEXO IV - Preencher'!M498,2),IF(F489="S",LEFT('[1]TCE - ANEXO IV - Preencher'!M498,7),IF('[1]TCE - ANEXO IV - Preencher'!H498="","")))</f>
        <v>26 -  P</v>
      </c>
      <c r="L489" s="7">
        <f>'[1]TCE - ANEXO IV - Preencher'!N498</f>
        <v>4800</v>
      </c>
    </row>
    <row r="490" spans="1:12" s="8" customFormat="1" ht="19.5" customHeight="1" x14ac:dyDescent="0.2">
      <c r="A490" s="3">
        <f>IFERROR(VLOOKUP(B490,'[1]DADOS (OCULTAR)'!$Q$3:$S$136,3,0),"")</f>
        <v>9767633000447</v>
      </c>
      <c r="B490" s="4" t="str">
        <f>'[1]TCE - ANEXO IV - Preencher'!C499</f>
        <v>HOSPITAL SILVIO MAGALHÃES - CG Nº 019/2022</v>
      </c>
      <c r="C490" s="4" t="str">
        <f>'[1]TCE - ANEXO IV - Preencher'!E499</f>
        <v xml:space="preserve">3.8 - Uniformes, Tecidos e Aviamentos </v>
      </c>
      <c r="D490" s="3">
        <f>'[1]TCE - ANEXO IV - Preencher'!F499</f>
        <v>27416376000138</v>
      </c>
      <c r="E490" s="5" t="str">
        <f>'[1]TCE - ANEXO IV - Preencher'!G499</f>
        <v>ALEGRIA DISTRIBUIDORA LTDA</v>
      </c>
      <c r="F490" s="5" t="str">
        <f>'[1]TCE - ANEXO IV - Preencher'!H499</f>
        <v>B</v>
      </c>
      <c r="G490" s="5" t="str">
        <f>'[1]TCE - ANEXO IV - Preencher'!I499</f>
        <v>S</v>
      </c>
      <c r="H490" s="5" t="str">
        <f>'[1]TCE - ANEXO IV - Preencher'!J499</f>
        <v>9313</v>
      </c>
      <c r="I490" s="6">
        <f>IF('[1]TCE - ANEXO IV - Preencher'!K499="","",'[1]TCE - ANEXO IV - Preencher'!K499)</f>
        <v>46118</v>
      </c>
      <c r="J490" s="5" t="str">
        <f>'[1]TCE - ANEXO IV - Preencher'!L499</f>
        <v>26260413596165000110550010003105401221410625</v>
      </c>
      <c r="K490" s="5" t="str">
        <f>IF(F490="B",LEFT('[1]TCE - ANEXO IV - Preencher'!M499,2),IF(F490="S",LEFT('[1]TCE - ANEXO IV - Preencher'!M499,7),IF('[1]TCE - ANEXO IV - Preencher'!H499="","")))</f>
        <v>26</v>
      </c>
      <c r="L490" s="7">
        <f>'[1]TCE - ANEXO IV - Preencher'!N499</f>
        <v>454</v>
      </c>
    </row>
    <row r="491" spans="1:12" s="8" customFormat="1" ht="19.5" customHeight="1" x14ac:dyDescent="0.2">
      <c r="A491" s="3">
        <f>IFERROR(VLOOKUP(B491,'[1]DADOS (OCULTAR)'!$Q$3:$S$136,3,0),"")</f>
        <v>9767633000447</v>
      </c>
      <c r="B491" s="4" t="str">
        <f>'[1]TCE - ANEXO IV - Preencher'!C500</f>
        <v>HOSPITAL SILVIO MAGALHÃES - CG Nº 019/2022</v>
      </c>
      <c r="C491" s="4" t="str">
        <f>'[1]TCE - ANEXO IV - Preencher'!E500</f>
        <v xml:space="preserve">3.8 - Uniformes, Tecidos e Aviamentos </v>
      </c>
      <c r="D491" s="3">
        <f>'[1]TCE - ANEXO IV - Preencher'!F500</f>
        <v>13596165000110</v>
      </c>
      <c r="E491" s="5" t="str">
        <f>'[1]TCE - ANEXO IV - Preencher'!G500</f>
        <v>RESSEG DISTRIBUIDORA LTDA</v>
      </c>
      <c r="F491" s="5" t="str">
        <f>'[1]TCE - ANEXO IV - Preencher'!H500</f>
        <v>B</v>
      </c>
      <c r="G491" s="5" t="str">
        <f>'[1]TCE - ANEXO IV - Preencher'!I500</f>
        <v>S</v>
      </c>
      <c r="H491" s="5" t="str">
        <f>'[1]TCE - ANEXO IV - Preencher'!J500</f>
        <v>310540</v>
      </c>
      <c r="I491" s="6">
        <f>IF('[1]TCE - ANEXO IV - Preencher'!K500="","",'[1]TCE - ANEXO IV - Preencher'!K500)</f>
        <v>46135</v>
      </c>
      <c r="J491" s="5" t="str">
        <f>'[1]TCE - ANEXO IV - Preencher'!L500</f>
        <v>26260427416376000138550010000093131127219520</v>
      </c>
      <c r="K491" s="5" t="str">
        <f>IF(F491="B",LEFT('[1]TCE - ANEXO IV - Preencher'!M500,2),IF(F491="S",LEFT('[1]TCE - ANEXO IV - Preencher'!M500,7),IF('[1]TCE - ANEXO IV - Preencher'!H500="","")))</f>
        <v>26</v>
      </c>
      <c r="L491" s="7">
        <f>'[1]TCE - ANEXO IV - Preencher'!N500</f>
        <v>228</v>
      </c>
    </row>
    <row r="492" spans="1:12" s="8" customFormat="1" ht="19.5" customHeight="1" x14ac:dyDescent="0.2">
      <c r="A492" s="3">
        <f>IFERROR(VLOOKUP(B492,'[1]DADOS (OCULTAR)'!$Q$3:$S$136,3,0),"")</f>
        <v>9767633000447</v>
      </c>
      <c r="B492" s="4" t="str">
        <f>'[1]TCE - ANEXO IV - Preencher'!C501</f>
        <v>HOSPITAL SILVIO MAGALHÃES - CG Nº 019/2022</v>
      </c>
      <c r="C492" s="4" t="str">
        <f>'[1]TCE - ANEXO IV - Preencher'!E501</f>
        <v xml:space="preserve">3.8 - Uniformes, Tecidos e Aviamentos </v>
      </c>
      <c r="D492" s="3">
        <f>'[1]TCE - ANEXO IV - Preencher'!F501</f>
        <v>8181653000126</v>
      </c>
      <c r="E492" s="5" t="str">
        <f>'[1]TCE - ANEXO IV - Preencher'!G501</f>
        <v>SOCIEDADE AGUIAR LEITE LTDA</v>
      </c>
      <c r="F492" s="5" t="str">
        <f>'[1]TCE - ANEXO IV - Preencher'!H501</f>
        <v>B</v>
      </c>
      <c r="G492" s="5" t="str">
        <f>'[1]TCE - ANEXO IV - Preencher'!I501</f>
        <v>S</v>
      </c>
      <c r="H492" s="5" t="str">
        <f>'[1]TCE - ANEXO IV - Preencher'!J501</f>
        <v>10207</v>
      </c>
      <c r="I492" s="6">
        <f>IF('[1]TCE - ANEXO IV - Preencher'!K501="","",'[1]TCE - ANEXO IV - Preencher'!K501)</f>
        <v>46120</v>
      </c>
      <c r="J492" s="5" t="str">
        <f>'[1]TCE - ANEXO IV - Preencher'!L501</f>
        <v>26260408181653000126550010000102071016664015</v>
      </c>
      <c r="K492" s="5" t="str">
        <f>IF(F492="B",LEFT('[1]TCE - ANEXO IV - Preencher'!M501,2),IF(F492="S",LEFT('[1]TCE - ANEXO IV - Preencher'!M501,7),IF('[1]TCE - ANEXO IV - Preencher'!H501="","")))</f>
        <v>26</v>
      </c>
      <c r="L492" s="7">
        <f>'[1]TCE - ANEXO IV - Preencher'!N501</f>
        <v>63.94</v>
      </c>
    </row>
    <row r="493" spans="1:12" s="8" customFormat="1" ht="19.5" customHeight="1" x14ac:dyDescent="0.2">
      <c r="A493" s="3">
        <f>IFERROR(VLOOKUP(B493,'[1]DADOS (OCULTAR)'!$Q$3:$S$136,3,0),"")</f>
        <v>9767633000447</v>
      </c>
      <c r="B493" s="4" t="str">
        <f>'[1]TCE - ANEXO IV - Preencher'!C502</f>
        <v>HOSPITAL SILVIO MAGALHÃES - CG Nº 019/2022</v>
      </c>
      <c r="C493" s="4" t="str">
        <f>'[1]TCE - ANEXO IV - Preencher'!E502</f>
        <v xml:space="preserve">3.8 - Uniformes, Tecidos e Aviamentos </v>
      </c>
      <c r="D493" s="3">
        <f>'[1]TCE - ANEXO IV - Preencher'!F502</f>
        <v>39953513000152</v>
      </c>
      <c r="E493" s="5" t="str">
        <f>'[1]TCE - ANEXO IV - Preencher'!G502</f>
        <v>COMERCIAL RECIFE LTDA</v>
      </c>
      <c r="F493" s="5" t="str">
        <f>'[1]TCE - ANEXO IV - Preencher'!H502</f>
        <v>B</v>
      </c>
      <c r="G493" s="5" t="str">
        <f>'[1]TCE - ANEXO IV - Preencher'!I502</f>
        <v>S</v>
      </c>
      <c r="H493" s="5" t="str">
        <f>'[1]TCE - ANEXO IV - Preencher'!J502</f>
        <v>675</v>
      </c>
      <c r="I493" s="6">
        <f>IF('[1]TCE - ANEXO IV - Preencher'!K502="","",'[1]TCE - ANEXO IV - Preencher'!K502)</f>
        <v>46133</v>
      </c>
      <c r="J493" s="5" t="str">
        <f>'[1]TCE - ANEXO IV - Preencher'!L502</f>
        <v>26260439953513000152550010000006751100006756</v>
      </c>
      <c r="K493" s="5" t="str">
        <f>IF(F493="B",LEFT('[1]TCE - ANEXO IV - Preencher'!M502,2),IF(F493="S",LEFT('[1]TCE - ANEXO IV - Preencher'!M502,7),IF('[1]TCE - ANEXO IV - Preencher'!H502="","")))</f>
        <v>26</v>
      </c>
      <c r="L493" s="7">
        <f>'[1]TCE - ANEXO IV - Preencher'!N502</f>
        <v>645</v>
      </c>
    </row>
    <row r="494" spans="1:12" s="8" customFormat="1" ht="19.5" customHeight="1" x14ac:dyDescent="0.2">
      <c r="A494" s="3">
        <f>IFERROR(VLOOKUP(B494,'[1]DADOS (OCULTAR)'!$Q$3:$S$136,3,0),"")</f>
        <v>9767633000447</v>
      </c>
      <c r="B494" s="4" t="str">
        <f>'[1]TCE - ANEXO IV - Preencher'!C503</f>
        <v>HOSPITAL SILVIO MAGALHÃES - CG Nº 019/2022</v>
      </c>
      <c r="C494" s="4" t="str">
        <f>'[1]TCE - ANEXO IV - Preencher'!E503</f>
        <v>3.99 - Outras despesas com Material de Consumo</v>
      </c>
      <c r="D494" s="3">
        <f>'[1]TCE - ANEXO IV - Preencher'!F503</f>
        <v>15227236000132</v>
      </c>
      <c r="E494" s="5" t="str">
        <f>'[1]TCE - ANEXO IV - Preencher'!G503</f>
        <v>ATOS MEDICA COM DE PRODUTOS MEDICOS HOSP LTDA</v>
      </c>
      <c r="F494" s="5" t="str">
        <f>'[1]TCE - ANEXO IV - Preencher'!H503</f>
        <v>B</v>
      </c>
      <c r="G494" s="5" t="str">
        <f>'[1]TCE - ANEXO IV - Preencher'!I503</f>
        <v>S</v>
      </c>
      <c r="H494" s="5" t="str">
        <f>'[1]TCE - ANEXO IV - Preencher'!J503</f>
        <v>24224</v>
      </c>
      <c r="I494" s="6">
        <f>IF('[1]TCE - ANEXO IV - Preencher'!K503="","",'[1]TCE - ANEXO IV - Preencher'!K503)</f>
        <v>46125</v>
      </c>
      <c r="J494" s="5" t="str">
        <f>'[1]TCE - ANEXO IV - Preencher'!L503</f>
        <v>26260415227236000132550010000242241145302502</v>
      </c>
      <c r="K494" s="5" t="str">
        <f>IF(F494="B",LEFT('[1]TCE - ANEXO IV - Preencher'!M503,2),IF(F494="S",LEFT('[1]TCE - ANEXO IV - Preencher'!M503,7),IF('[1]TCE - ANEXO IV - Preencher'!H503="","")))</f>
        <v>26</v>
      </c>
      <c r="L494" s="7">
        <f>'[1]TCE - ANEXO IV - Preencher'!N503</f>
        <v>125</v>
      </c>
    </row>
    <row r="495" spans="1:12" s="8" customFormat="1" ht="19.5" customHeight="1" x14ac:dyDescent="0.2">
      <c r="A495" s="3">
        <f>IFERROR(VLOOKUP(B495,'[1]DADOS (OCULTAR)'!$Q$3:$S$136,3,0),"")</f>
        <v>9767633000447</v>
      </c>
      <c r="B495" s="4" t="str">
        <f>'[1]TCE - ANEXO IV - Preencher'!C504</f>
        <v>HOSPITAL SILVIO MAGALHÃES - CG Nº 019/2022</v>
      </c>
      <c r="C495" s="4" t="str">
        <f>'[1]TCE - ANEXO IV - Preencher'!E504</f>
        <v>3.99 - Outras despesas com Material de Consumo</v>
      </c>
      <c r="D495" s="3">
        <f>'[1]TCE - ANEXO IV - Preencher'!F504</f>
        <v>53369089000124</v>
      </c>
      <c r="E495" s="5" t="str">
        <f>'[1]TCE - ANEXO IV - Preencher'!G504</f>
        <v>ZAX VAREJO E ATACADO LTDA</v>
      </c>
      <c r="F495" s="5" t="str">
        <f>'[1]TCE - ANEXO IV - Preencher'!H504</f>
        <v>B</v>
      </c>
      <c r="G495" s="5" t="str">
        <f>'[1]TCE - ANEXO IV - Preencher'!I504</f>
        <v>S</v>
      </c>
      <c r="H495" s="5" t="str">
        <f>'[1]TCE - ANEXO IV - Preencher'!J504</f>
        <v>1964</v>
      </c>
      <c r="I495" s="6">
        <f>IF('[1]TCE - ANEXO IV - Preencher'!K504="","",'[1]TCE - ANEXO IV - Preencher'!K504)</f>
        <v>46139</v>
      </c>
      <c r="J495" s="5" t="str">
        <f>'[1]TCE - ANEXO IV - Preencher'!L504</f>
        <v>26260453369089000124550010000019641289128435</v>
      </c>
      <c r="K495" s="5" t="str">
        <f>IF(F495="B",LEFT('[1]TCE - ANEXO IV - Preencher'!M504,2),IF(F495="S",LEFT('[1]TCE - ANEXO IV - Preencher'!M504,7),IF('[1]TCE - ANEXO IV - Preencher'!H504="","")))</f>
        <v>26</v>
      </c>
      <c r="L495" s="7">
        <f>'[1]TCE - ANEXO IV - Preencher'!N504</f>
        <v>148.9</v>
      </c>
    </row>
    <row r="496" spans="1:12" s="8" customFormat="1" ht="19.5" customHeight="1" x14ac:dyDescent="0.2">
      <c r="A496" s="3">
        <f>IFERROR(VLOOKUP(B496,'[1]DADOS (OCULTAR)'!$Q$3:$S$136,3,0),"")</f>
        <v>9767633000447</v>
      </c>
      <c r="B496" s="4" t="str">
        <f>'[1]TCE - ANEXO IV - Preencher'!C505</f>
        <v>HOSPITAL SILVIO MAGALHÃES - CG Nº 019/2022</v>
      </c>
      <c r="C496" s="4" t="str">
        <f>'[1]TCE - ANEXO IV - Preencher'!E505</f>
        <v xml:space="preserve">5.7 - Reparo e Manutenção de Bens Movéis de Outras Naturezas </v>
      </c>
      <c r="D496" s="3">
        <f>'[1]TCE - ANEXO IV - Preencher'!F505</f>
        <v>60971057000160</v>
      </c>
      <c r="E496" s="5" t="str">
        <f>'[1]TCE - ANEXO IV - Preencher'!G505</f>
        <v>60.971.057 EDILSON ALEXANDRE SANTANA</v>
      </c>
      <c r="F496" s="5" t="str">
        <f>'[1]TCE - ANEXO IV - Preencher'!H505</f>
        <v>S</v>
      </c>
      <c r="G496" s="5" t="str">
        <f>'[1]TCE - ANEXO IV - Preencher'!I505</f>
        <v>S</v>
      </c>
      <c r="H496" s="5" t="str">
        <f>'[1]TCE - ANEXO IV - Preencher'!J505</f>
        <v>2</v>
      </c>
      <c r="I496" s="6">
        <f>IF('[1]TCE - ANEXO IV - Preencher'!K505="","",'[1]TCE - ANEXO IV - Preencher'!K505)</f>
        <v>46134</v>
      </c>
      <c r="J496" s="5" t="str">
        <f>'[1]TCE - ANEXO IV - Preencher'!L505</f>
        <v>26004012260971057000160000000000000226045803145121</v>
      </c>
      <c r="K496" s="5" t="str">
        <f>IF(F496="B",LEFT('[1]TCE - ANEXO IV - Preencher'!M505,2),IF(F496="S",LEFT('[1]TCE - ANEXO IV - Preencher'!M505,7),IF('[1]TCE - ANEXO IV - Preencher'!H505="","")))</f>
        <v>2600401</v>
      </c>
      <c r="L496" s="7">
        <f>'[1]TCE - ANEXO IV - Preencher'!N505</f>
        <v>2000</v>
      </c>
    </row>
    <row r="497" spans="1:12" s="8" customFormat="1" ht="19.5" customHeight="1" x14ac:dyDescent="0.2">
      <c r="A497" s="3">
        <f>IFERROR(VLOOKUP(B497,'[1]DADOS (OCULTAR)'!$Q$3:$S$136,3,0),"")</f>
        <v>9767633000447</v>
      </c>
      <c r="B497" s="4" t="str">
        <f>'[1]TCE - ANEXO IV - Preencher'!C506</f>
        <v>HOSPITAL SILVIO MAGALHÃES - CG Nº 019/2022</v>
      </c>
      <c r="C497" s="4" t="str">
        <f>'[1]TCE - ANEXO IV - Preencher'!E506</f>
        <v xml:space="preserve">5.7 - Reparo e Manutenção de Bens Movéis de Outras Naturezas </v>
      </c>
      <c r="D497" s="3">
        <f>'[1]TCE - ANEXO IV - Preencher'!F506</f>
        <v>17976681000120</v>
      </c>
      <c r="E497" s="5" t="str">
        <f>'[1]TCE - ANEXO IV - Preencher'!G506</f>
        <v>PROJEARQ CONSTRUCOES DE SERVICOS LTDA</v>
      </c>
      <c r="F497" s="5" t="str">
        <f>'[1]TCE - ANEXO IV - Preencher'!H506</f>
        <v>S</v>
      </c>
      <c r="G497" s="5" t="str">
        <f>'[1]TCE - ANEXO IV - Preencher'!I506</f>
        <v>S</v>
      </c>
      <c r="H497" s="5" t="str">
        <f>'[1]TCE - ANEXO IV - Preencher'!J506</f>
        <v>30</v>
      </c>
      <c r="I497" s="6">
        <f>IF('[1]TCE - ANEXO IV - Preencher'!K506="","",'[1]TCE - ANEXO IV - Preencher'!K506)</f>
        <v>46142</v>
      </c>
      <c r="J497" s="5" t="str">
        <f>'[1]TCE - ANEXO IV - Preencher'!L506</f>
        <v>26116062217976681000120000000000003026040081637729</v>
      </c>
      <c r="K497" s="5" t="str">
        <f>IF(F497="B",LEFT('[1]TCE - ANEXO IV - Preencher'!M506,2),IF(F497="S",LEFT('[1]TCE - ANEXO IV - Preencher'!M506,7),IF('[1]TCE - ANEXO IV - Preencher'!H506="","")))</f>
        <v>2611606</v>
      </c>
      <c r="L497" s="7">
        <f>'[1]TCE - ANEXO IV - Preencher'!N506</f>
        <v>4000</v>
      </c>
    </row>
    <row r="498" spans="1:12" s="8" customFormat="1" ht="19.5" customHeight="1" x14ac:dyDescent="0.2">
      <c r="A498" s="3">
        <f>IFERROR(VLOOKUP(B498,'[1]DADOS (OCULTAR)'!$Q$3:$S$136,3,0),"")</f>
        <v>9767633000447</v>
      </c>
      <c r="B498" s="4" t="str">
        <f>'[1]TCE - ANEXO IV - Preencher'!C507</f>
        <v>HOSPITAL SILVIO MAGALHÃES - CG Nº 019/2022</v>
      </c>
      <c r="C498" s="4" t="str">
        <f>'[1]TCE - ANEXO IV - Preencher'!E507</f>
        <v>5.17 - Manutenção de Software, Certificação Digital e Microfilmagem</v>
      </c>
      <c r="D498" s="3">
        <f>'[1]TCE - ANEXO IV - Preencher'!F507</f>
        <v>11187085000185</v>
      </c>
      <c r="E498" s="5" t="str">
        <f>'[1]TCE - ANEXO IV - Preencher'!G507</f>
        <v>COOPERATIVA DOS MEDICOS ANESTESIOLOGISTAS DE PERNAMBUCO COOPANEST</v>
      </c>
      <c r="F498" s="5" t="str">
        <f>'[1]TCE - ANEXO IV - Preencher'!H507</f>
        <v>S</v>
      </c>
      <c r="G498" s="5" t="str">
        <f>'[1]TCE - ANEXO IV - Preencher'!I507</f>
        <v>S</v>
      </c>
      <c r="H498" s="5" t="str">
        <f>'[1]TCE - ANEXO IV - Preencher'!J507</f>
        <v>721</v>
      </c>
      <c r="I498" s="6">
        <f>IF('[1]TCE - ANEXO IV - Preencher'!K507="","",'[1]TCE - ANEXO IV - Preencher'!K507)</f>
        <v>46132</v>
      </c>
      <c r="J498" s="5" t="str">
        <f>'[1]TCE - ANEXO IV - Preencher'!L507</f>
        <v>26116062211187085000185000000000072126045002634673</v>
      </c>
      <c r="K498" s="5" t="str">
        <f>IF(F498="B",LEFT('[1]TCE - ANEXO IV - Preencher'!M507,2),IF(F498="S",LEFT('[1]TCE - ANEXO IV - Preencher'!M507,7),IF('[1]TCE - ANEXO IV - Preencher'!H507="","")))</f>
        <v>2611606</v>
      </c>
      <c r="L498" s="7">
        <f>'[1]TCE - ANEXO IV - Preencher'!N507</f>
        <v>1198.1500000000001</v>
      </c>
    </row>
    <row r="499" spans="1:12" s="8" customFormat="1" ht="19.5" customHeight="1" x14ac:dyDescent="0.2">
      <c r="A499" s="3">
        <f>IFERROR(VLOOKUP(B499,'[1]DADOS (OCULTAR)'!$Q$3:$S$136,3,0),"")</f>
        <v>9767633000447</v>
      </c>
      <c r="B499" s="4" t="str">
        <f>'[1]TCE - ANEXO IV - Preencher'!C508</f>
        <v>HOSPITAL SILVIO MAGALHÃES - CG Nº 019/2022</v>
      </c>
      <c r="C499" s="4" t="str">
        <f>'[1]TCE - ANEXO IV - Preencher'!E508</f>
        <v>5.1 - Locação de Equipamentos Médicos-Hospitalares</v>
      </c>
      <c r="D499" s="3">
        <f>'[1]TCE - ANEXO IV - Preencher'!F508</f>
        <v>53910110000157</v>
      </c>
      <c r="E499" s="5" t="str">
        <f>'[1]TCE - ANEXO IV - Preencher'!G508</f>
        <v>FOCO MEDICAL</v>
      </c>
      <c r="F499" s="5" t="str">
        <f>'[1]TCE - ANEXO IV - Preencher'!H508</f>
        <v>S</v>
      </c>
      <c r="G499" s="5" t="str">
        <f>'[1]TCE - ANEXO IV - Preencher'!I508</f>
        <v>N</v>
      </c>
      <c r="H499" s="5" t="str">
        <f>'[1]TCE - ANEXO IV - Preencher'!J508</f>
        <v>135</v>
      </c>
      <c r="I499" s="6">
        <f>IF('[1]TCE - ANEXO IV - Preencher'!K508="","",'[1]TCE - ANEXO IV - Preencher'!K508)</f>
        <v>46122</v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>3550308</v>
      </c>
      <c r="L499" s="7">
        <f>'[1]TCE - ANEXO IV - Preencher'!N508</f>
        <v>5000</v>
      </c>
    </row>
    <row r="500" spans="1:12" s="8" customFormat="1" ht="19.5" customHeight="1" x14ac:dyDescent="0.2">
      <c r="A500" s="3">
        <f>IFERROR(VLOOKUP(B500,'[1]DADOS (OCULTAR)'!$Q$3:$S$136,3,0),"")</f>
        <v>9767633000447</v>
      </c>
      <c r="B500" s="4" t="str">
        <f>'[1]TCE - ANEXO IV - Preencher'!C509</f>
        <v>HOSPITAL SILVIO MAGALHÃES - CG Nº 019/2022</v>
      </c>
      <c r="C500" s="4" t="str">
        <f>'[1]TCE - ANEXO IV - Preencher'!E509</f>
        <v xml:space="preserve">5.7 - Reparo e Manutenção de Bens Movéis de Outras Naturezas </v>
      </c>
      <c r="D500" s="3">
        <f>'[1]TCE - ANEXO IV - Preencher'!F509</f>
        <v>9152907000140</v>
      </c>
      <c r="E500" s="5" t="str">
        <f>'[1]TCE - ANEXO IV - Preencher'!G509</f>
        <v>GMBS CONSTRUCOES LTDA</v>
      </c>
      <c r="F500" s="5" t="str">
        <f>'[1]TCE - ANEXO IV - Preencher'!H509</f>
        <v>S</v>
      </c>
      <c r="G500" s="5" t="str">
        <f>'[1]TCE - ANEXO IV - Preencher'!I509</f>
        <v>S</v>
      </c>
      <c r="H500" s="5" t="str">
        <f>'[1]TCE - ANEXO IV - Preencher'!J509</f>
        <v>4</v>
      </c>
      <c r="I500" s="6">
        <f>IF('[1]TCE - ANEXO IV - Preencher'!K509="","",'[1]TCE - ANEXO IV - Preencher'!K509)</f>
        <v>46114</v>
      </c>
      <c r="J500" s="5" t="str">
        <f>'[1]TCE - ANEXO IV - Preencher'!L509</f>
        <v>26096001209152907000140260000000000426041765362130</v>
      </c>
      <c r="K500" s="5" t="str">
        <f>IF(F500="B",LEFT('[1]TCE - ANEXO IV - Preencher'!M509,2),IF(F500="S",LEFT('[1]TCE - ANEXO IV - Preencher'!M509,7),IF('[1]TCE - ANEXO IV - Preencher'!H509="","")))</f>
        <v>2609600</v>
      </c>
      <c r="L500" s="7">
        <f>'[1]TCE - ANEXO IV - Preencher'!N509</f>
        <v>28438.54</v>
      </c>
    </row>
    <row r="501" spans="1:12" s="8" customFormat="1" ht="19.5" customHeight="1" x14ac:dyDescent="0.2">
      <c r="A501" s="3">
        <f>IFERROR(VLOOKUP(B501,'[1]DADOS (OCULTAR)'!$Q$3:$S$136,3,0),"")</f>
        <v>9767633000447</v>
      </c>
      <c r="B501" s="4" t="str">
        <f>'[1]TCE - ANEXO IV - Preencher'!C510</f>
        <v>HOSPITAL SILVIO MAGALHÃES - CG Nº 019/2022</v>
      </c>
      <c r="C501" s="4" t="str">
        <f>'[1]TCE - ANEXO IV - Preencher'!E510</f>
        <v>5.19 - Serviços Gráficos, de Encadernação e de Emolduração</v>
      </c>
      <c r="D501" s="3">
        <f>'[1]TCE - ANEXO IV - Preencher'!F510</f>
        <v>35400722000118</v>
      </c>
      <c r="E501" s="5" t="str">
        <f>'[1]TCE - ANEXO IV - Preencher'!G510</f>
        <v>CM SOLUCOES PARA IDENTIFICACAO LTDA</v>
      </c>
      <c r="F501" s="5" t="str">
        <f>'[1]TCE - ANEXO IV - Preencher'!H510</f>
        <v>S</v>
      </c>
      <c r="G501" s="5" t="str">
        <f>'[1]TCE - ANEXO IV - Preencher'!I510</f>
        <v>S</v>
      </c>
      <c r="H501" s="5" t="str">
        <f>'[1]TCE - ANEXO IV - Preencher'!J510</f>
        <v>1062</v>
      </c>
      <c r="I501" s="6">
        <f>IF('[1]TCE - ANEXO IV - Preencher'!K510="","",'[1]TCE - ANEXO IV - Preencher'!K510)</f>
        <v>46139</v>
      </c>
      <c r="J501" s="5" t="str">
        <f>'[1]TCE - ANEXO IV - Preencher'!L510</f>
        <v>26116062235400722000118000000000106226047961965134</v>
      </c>
      <c r="K501" s="5" t="str">
        <f>IF(F501="B",LEFT('[1]TCE - ANEXO IV - Preencher'!M510,2),IF(F501="S",LEFT('[1]TCE - ANEXO IV - Preencher'!M510,7),IF('[1]TCE - ANEXO IV - Preencher'!H510="","")))</f>
        <v>2611606</v>
      </c>
      <c r="L501" s="7">
        <f>'[1]TCE - ANEXO IV - Preencher'!N510</f>
        <v>2150</v>
      </c>
    </row>
    <row r="502" spans="1:12" s="8" customFormat="1" ht="19.5" customHeight="1" x14ac:dyDescent="0.2">
      <c r="A502" s="3">
        <f>IFERROR(VLOOKUP(B502,'[1]DADOS (OCULTAR)'!$Q$3:$S$136,3,0),"")</f>
        <v>9767633000447</v>
      </c>
      <c r="B502" s="4" t="str">
        <f>'[1]TCE - ANEXO IV - Preencher'!C511</f>
        <v>HOSPITAL SILVIO MAGALHÃES - CG Nº 019/2022</v>
      </c>
      <c r="C502" s="4" t="str">
        <f>'[1]TCE - ANEXO IV - Preencher'!E511</f>
        <v>5.99 - Outros Serviços de Terceiros Pessoa Jurídica</v>
      </c>
      <c r="D502" s="3">
        <f>'[1]TCE - ANEXO IV - Preencher'!F511</f>
        <v>11400882000107</v>
      </c>
      <c r="E502" s="5" t="str">
        <f>'[1]TCE - ANEXO IV - Preencher'!G511</f>
        <v>T C GALVAO ANALISES MEDICAS LTDA</v>
      </c>
      <c r="F502" s="5" t="str">
        <f>'[1]TCE - ANEXO IV - Preencher'!H511</f>
        <v>S</v>
      </c>
      <c r="G502" s="5" t="str">
        <f>'[1]TCE - ANEXO IV - Preencher'!I511</f>
        <v>S</v>
      </c>
      <c r="H502" s="5" t="str">
        <f>'[1]TCE - ANEXO IV - Preencher'!J511</f>
        <v>368</v>
      </c>
      <c r="I502" s="6">
        <f>IF('[1]TCE - ANEXO IV - Preencher'!K511="","",'[1]TCE - ANEXO IV - Preencher'!K511)</f>
        <v>46167</v>
      </c>
      <c r="J502" s="5" t="str">
        <f>'[1]TCE - ANEXO IV - Preencher'!L511</f>
        <v>ML1RGIQ1A</v>
      </c>
      <c r="K502" s="5" t="str">
        <f>IF(F502="B",LEFT('[1]TCE - ANEXO IV - Preencher'!M511,2),IF(F502="S",LEFT('[1]TCE - ANEXO IV - Preencher'!M511,7),IF('[1]TCE - ANEXO IV - Preencher'!H511="","")))</f>
        <v>2610004</v>
      </c>
      <c r="L502" s="7">
        <f>'[1]TCE - ANEXO IV - Preencher'!N511</f>
        <v>585</v>
      </c>
    </row>
    <row r="503" spans="1:12" s="8" customFormat="1" ht="19.5" customHeight="1" x14ac:dyDescent="0.2">
      <c r="A503" s="3">
        <f>IFERROR(VLOOKUP(B503,'[1]DADOS (OCULTAR)'!$Q$3:$S$136,3,0),"")</f>
        <v>9767633000447</v>
      </c>
      <c r="B503" s="4" t="str">
        <f>'[1]TCE - ANEXO IV - Preencher'!C512</f>
        <v>HOSPITAL SILVIO MAGALHÃES - CG Nº 019/2022</v>
      </c>
      <c r="C503" s="4" t="str">
        <f>'[1]TCE - ANEXO IV - Preencher'!E512</f>
        <v>5.99 - Outros Serviços de Terceiros Pessoa Jurídica</v>
      </c>
      <c r="D503" s="3">
        <f>'[1]TCE - ANEXO IV - Preencher'!F512</f>
        <v>4631709000146</v>
      </c>
      <c r="E503" s="5" t="str">
        <f>'[1]TCE - ANEXO IV - Preencher'!G512</f>
        <v>CLINICA MARIO BENTO LTDA</v>
      </c>
      <c r="F503" s="5" t="str">
        <f>'[1]TCE - ANEXO IV - Preencher'!H512</f>
        <v>S</v>
      </c>
      <c r="G503" s="5" t="str">
        <f>'[1]TCE - ANEXO IV - Preencher'!I512</f>
        <v>S</v>
      </c>
      <c r="H503" s="5" t="str">
        <f>'[1]TCE - ANEXO IV - Preencher'!J512</f>
        <v>5779</v>
      </c>
      <c r="I503" s="6">
        <f>IF('[1]TCE - ANEXO IV - Preencher'!K512="","",'[1]TCE - ANEXO IV - Preencher'!K512)</f>
        <v>46167</v>
      </c>
      <c r="J503" s="5" t="str">
        <f>'[1]TCE - ANEXO IV - Preencher'!L512</f>
        <v>BWG1K11MK</v>
      </c>
      <c r="K503" s="5" t="str">
        <f>IF(F503="B",LEFT('[1]TCE - ANEXO IV - Preencher'!M512,2),IF(F503="S",LEFT('[1]TCE - ANEXO IV - Preencher'!M512,7),IF('[1]TCE - ANEXO IV - Preencher'!H512="","")))</f>
        <v>2610004</v>
      </c>
      <c r="L503" s="7">
        <f>'[1]TCE - ANEXO IV - Preencher'!N512</f>
        <v>150</v>
      </c>
    </row>
    <row r="504" spans="1:12" s="8" customFormat="1" ht="19.5" customHeight="1" x14ac:dyDescent="0.2">
      <c r="A504" s="3">
        <f>IFERROR(VLOOKUP(B504,'[1]DADOS (OCULTAR)'!$Q$3:$S$136,3,0),"")</f>
        <v>9767633000447</v>
      </c>
      <c r="B504" s="4" t="str">
        <f>'[1]TCE - ANEXO IV - Preencher'!C513</f>
        <v>HOSPITAL SILVIO MAGALHÃES - CG Nº 019/2022</v>
      </c>
      <c r="C504" s="4" t="str">
        <f>'[1]TCE - ANEXO IV - Preencher'!E513</f>
        <v>5.16 - Serviços Médico-Hospitalares, Odotonlogia e Laboratoriais</v>
      </c>
      <c r="D504" s="3">
        <f>'[1]TCE - ANEXO IV - Preencher'!F513</f>
        <v>61997444000138</v>
      </c>
      <c r="E504" s="5" t="str">
        <f>'[1]TCE - ANEXO IV - Preencher'!G513</f>
        <v>RC GESTAO EM SAUDE DE RECIFE I LTDA</v>
      </c>
      <c r="F504" s="5" t="str">
        <f>'[1]TCE - ANEXO IV - Preencher'!H513</f>
        <v>S</v>
      </c>
      <c r="G504" s="5" t="str">
        <f>'[1]TCE - ANEXO IV - Preencher'!I513</f>
        <v>S</v>
      </c>
      <c r="H504" s="5" t="str">
        <f>'[1]TCE - ANEXO IV - Preencher'!J513</f>
        <v>24</v>
      </c>
      <c r="I504" s="6">
        <f>IF('[1]TCE - ANEXO IV - Preencher'!K513="","",'[1]TCE - ANEXO IV - Preencher'!K513)</f>
        <v>46162</v>
      </c>
      <c r="J504" s="5" t="str">
        <f>'[1]TCE - ANEXO IV - Preencher'!L513</f>
        <v>26116062261997444000138000000000002426057690271980</v>
      </c>
      <c r="K504" s="5" t="str">
        <f>IF(F504="B",LEFT('[1]TCE - ANEXO IV - Preencher'!M513,2),IF(F504="S",LEFT('[1]TCE - ANEXO IV - Preencher'!M513,7),IF('[1]TCE - ANEXO IV - Preencher'!H513="","")))</f>
        <v>2611606</v>
      </c>
      <c r="L504" s="7">
        <f>'[1]TCE - ANEXO IV - Preencher'!N513</f>
        <v>354200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9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Nairan Barretto Júnior</dc:creator>
  <cp:lastModifiedBy>Nairan Barretto Júnior</cp:lastModifiedBy>
  <dcterms:created xsi:type="dcterms:W3CDTF">2026-05-25T19:32:33Z</dcterms:created>
  <dcterms:modified xsi:type="dcterms:W3CDTF">2026-05-25T19:33:24Z</dcterms:modified>
</cp:coreProperties>
</file>