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V:\2026\04. ABRIL\TCE\"/>
    </mc:Choice>
  </mc:AlternateContent>
  <xr:revisionPtr revIDLastSave="0" documentId="8_{1EDF79FB-A636-4992-A009-218A9DE8A8A1}" xr6:coauthVersionLast="47" xr6:coauthVersionMax="47" xr10:uidLastSave="{00000000-0000-0000-0000-000000000000}"/>
  <bookViews>
    <workbookView xWindow="-120" yWindow="-120" windowWidth="20730" windowHeight="11160" xr2:uid="{9D1BDA73-88B0-4B63-9B18-B4C0F6BFCE8E}"/>
  </bookViews>
  <sheets>
    <sheet name="despesas gerais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<sst xmlns="http://schemas.openxmlformats.org/spreadsheetml/2006/main" count="12" uniqueCount="12">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</sst>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01%20PC%20ASSINADA/13.2%20PCF%20EM%20EXCEL.xlsx" TargetMode="External"/><Relationship Id="rId2" Type="http://schemas.openxmlformats.org/officeDocument/2006/relationships/externalLinkPath" Target="file:///V:\2026\04.%20ABRIL\01%20PC%20ASSINADA\13.2%20PCF%20EM%20EXCEL.xlsx" TargetMode="External"/><Relationship Id="rId1" Type="http://schemas.openxmlformats.org/officeDocument/2006/relationships/externalLinkPath" Target="/2026/04.%20ABRIL/01%20PC%20ASSINADA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SÃO SEBASTIÃO</v>
          </cell>
          <cell r="E11" t="str">
            <v xml:space="preserve">5.25 - Serviços Bancários </v>
          </cell>
          <cell r="F11">
            <v>60701190000104</v>
          </cell>
          <cell r="G11" t="str">
            <v>BANCO ITAU - TAXA DE MANUTENÇÃO DE CONTA 26998-8</v>
          </cell>
          <cell r="H11" t="str">
            <v>S</v>
          </cell>
          <cell r="I11" t="str">
            <v>N</v>
          </cell>
          <cell r="K11">
            <v>46142</v>
          </cell>
          <cell r="M11" t="str">
            <v>26 -  Pernambuco</v>
          </cell>
          <cell r="N11">
            <v>351</v>
          </cell>
        </row>
        <row r="12">
          <cell r="C12" t="str">
            <v>HOSPITAL SÃO SEBASTIÃO</v>
          </cell>
          <cell r="E12" t="str">
            <v xml:space="preserve">5.25 - Serviços Bancários </v>
          </cell>
          <cell r="F12">
            <v>60701190000104</v>
          </cell>
          <cell r="G12" t="str">
            <v>BANCO ITAU - TAXA DE MANUTENÇÃO DE CONTA 23252-3</v>
          </cell>
          <cell r="H12" t="str">
            <v>S</v>
          </cell>
          <cell r="I12" t="str">
            <v>N</v>
          </cell>
          <cell r="K12">
            <v>46142</v>
          </cell>
          <cell r="M12" t="str">
            <v>26 -  Pernambuco</v>
          </cell>
          <cell r="N12">
            <v>670</v>
          </cell>
        </row>
        <row r="13">
          <cell r="C13" t="str">
            <v>HOSPITAL SÃO SEBASTIÃO</v>
          </cell>
          <cell r="E13" t="str">
            <v xml:space="preserve">5.25 - Serviços Bancários </v>
          </cell>
          <cell r="F13">
            <v>60701190000104</v>
          </cell>
          <cell r="G13" t="str">
            <v>BANCO ITAU - TAXA DE MANUTENÇÃO DE CONTA 99006-2</v>
          </cell>
          <cell r="H13" t="str">
            <v>S</v>
          </cell>
          <cell r="I13" t="str">
            <v>N</v>
          </cell>
          <cell r="K13">
            <v>46142</v>
          </cell>
          <cell r="M13" t="str">
            <v>26 -  Pernambuco</v>
          </cell>
          <cell r="N13">
            <v>87</v>
          </cell>
        </row>
        <row r="14">
          <cell r="C14" t="str">
            <v>HOSPITAL SÃO SEBASTIÃO</v>
          </cell>
          <cell r="E14" t="str">
            <v xml:space="preserve">5.25 - Serviços Bancários </v>
          </cell>
          <cell r="F14">
            <v>60701190000104</v>
          </cell>
          <cell r="G14" t="str">
            <v>BANCO ITAU - TAXA DE MANUTENÇÃO DE CONTA 47614-6</v>
          </cell>
          <cell r="H14" t="str">
            <v>S</v>
          </cell>
          <cell r="I14" t="str">
            <v>N</v>
          </cell>
          <cell r="K14">
            <v>46142</v>
          </cell>
          <cell r="M14" t="str">
            <v>26 -  Pernambuco</v>
          </cell>
          <cell r="N14">
            <v>483</v>
          </cell>
        </row>
        <row r="15">
          <cell r="E15" t="str">
            <v/>
          </cell>
        </row>
        <row r="16">
          <cell r="C16" t="str">
            <v>HOSPITAL SÃO SEBASTIÃO</v>
          </cell>
          <cell r="E16" t="str">
            <v xml:space="preserve">5.25 - Serviços Bancários </v>
          </cell>
          <cell r="F16">
            <v>60701190000104</v>
          </cell>
          <cell r="G16" t="str">
            <v>BANCO ITAU -  TARIFAS BANCÁRIAS CONTA 26998-8</v>
          </cell>
          <cell r="H16" t="str">
            <v>S</v>
          </cell>
          <cell r="I16" t="str">
            <v>N</v>
          </cell>
          <cell r="K16" t="str">
            <v>30/04/206</v>
          </cell>
          <cell r="M16" t="str">
            <v>26 -  Pernambuco</v>
          </cell>
          <cell r="N16">
            <v>881</v>
          </cell>
        </row>
        <row r="17">
          <cell r="E17" t="str">
            <v/>
          </cell>
        </row>
        <row r="18">
          <cell r="C18" t="str">
            <v>HOSPITAL SÃO SEBASTIÃO</v>
          </cell>
          <cell r="E18" t="str">
            <v>3.12 - Material Hospitalar</v>
          </cell>
          <cell r="F18">
            <v>24436602000154</v>
          </cell>
          <cell r="G18" t="str">
            <v>ART CIRURGICA COMERCIO DE PROD HOSP</v>
          </cell>
          <cell r="H18" t="str">
            <v>B</v>
          </cell>
          <cell r="I18" t="str">
            <v>S</v>
          </cell>
          <cell r="J18" t="str">
            <v>163860</v>
          </cell>
          <cell r="K18">
            <v>46122</v>
          </cell>
          <cell r="L18" t="str">
            <v>26260424436602000154550010001638601165886000</v>
          </cell>
          <cell r="M18" t="str">
            <v>26 -  Pernambuco</v>
          </cell>
          <cell r="N18">
            <v>105</v>
          </cell>
        </row>
        <row r="19">
          <cell r="C19" t="str">
            <v>HOSPITAL SÃO SEBASTIÃO</v>
          </cell>
          <cell r="E19" t="str">
            <v>3.12 - Material Hospitalar</v>
          </cell>
          <cell r="F19">
            <v>21939878000167</v>
          </cell>
          <cell r="G19" t="str">
            <v>BEM ESTAR PRODUTOS FARMACEUTICOS</v>
          </cell>
          <cell r="H19" t="str">
            <v>B</v>
          </cell>
          <cell r="I19" t="str">
            <v>S</v>
          </cell>
          <cell r="J19" t="str">
            <v>13574</v>
          </cell>
          <cell r="K19">
            <v>46141</v>
          </cell>
          <cell r="L19" t="str">
            <v>26260421939878000167550010000135741156000000</v>
          </cell>
          <cell r="M19" t="str">
            <v>26 -  Pernambuco</v>
          </cell>
          <cell r="N19">
            <v>7988.4</v>
          </cell>
        </row>
        <row r="20">
          <cell r="C20" t="str">
            <v>HOSPITAL SÃO SEBASTIÃO</v>
          </cell>
          <cell r="E20" t="str">
            <v>3.12 - Material Hospitalar</v>
          </cell>
          <cell r="F20">
            <v>61418042000131</v>
          </cell>
          <cell r="G20" t="str">
            <v>CIRURGICA FERNANDES C MAT</v>
          </cell>
          <cell r="H20" t="str">
            <v>B</v>
          </cell>
          <cell r="I20" t="str">
            <v>S</v>
          </cell>
          <cell r="J20" t="str">
            <v>1983555</v>
          </cell>
          <cell r="K20">
            <v>46129</v>
          </cell>
          <cell r="L20" t="str">
            <v>35260461418042000131550040019835551065173155</v>
          </cell>
          <cell r="M20" t="str">
            <v>35 -  São Paulo</v>
          </cell>
          <cell r="N20">
            <v>5290.75</v>
          </cell>
        </row>
        <row r="21">
          <cell r="C21" t="str">
            <v>HOSPITAL SÃO SEBASTIÃO</v>
          </cell>
          <cell r="E21" t="str">
            <v>3.12 - Material Hospitalar</v>
          </cell>
          <cell r="F21">
            <v>8674752000140</v>
          </cell>
          <cell r="G21" t="str">
            <v>CIRURGICA MONTEBELLO</v>
          </cell>
          <cell r="H21" t="str">
            <v>B</v>
          </cell>
          <cell r="I21" t="str">
            <v>S</v>
          </cell>
          <cell r="J21" t="str">
            <v>254882</v>
          </cell>
          <cell r="K21">
            <v>46128</v>
          </cell>
          <cell r="L21" t="str">
            <v>26260408674752000140550010002548821532723621</v>
          </cell>
          <cell r="M21" t="str">
            <v>26 -  Pernambuco</v>
          </cell>
          <cell r="N21">
            <v>1072.3599999999999</v>
          </cell>
        </row>
        <row r="22">
          <cell r="C22" t="str">
            <v>HOSPITAL SÃO SEBASTIÃO</v>
          </cell>
          <cell r="E22" t="str">
            <v>3.12 - Material Hospitalar</v>
          </cell>
          <cell r="F22">
            <v>41601210000112</v>
          </cell>
          <cell r="G22" t="str">
            <v>CLS HOSPITALAR</v>
          </cell>
          <cell r="H22" t="str">
            <v>B</v>
          </cell>
          <cell r="I22" t="str">
            <v>S</v>
          </cell>
          <cell r="J22" t="str">
            <v>2191</v>
          </cell>
          <cell r="K22">
            <v>46128</v>
          </cell>
          <cell r="L22" t="str">
            <v>26260441601210000112550010000021911046403271</v>
          </cell>
          <cell r="M22" t="str">
            <v>26 -  Pernambuco</v>
          </cell>
          <cell r="N22">
            <v>320</v>
          </cell>
        </row>
        <row r="23">
          <cell r="C23" t="str">
            <v>HOSPITAL SÃO SEBASTIÃO</v>
          </cell>
          <cell r="E23" t="str">
            <v>3.12 - Material Hospitalar</v>
          </cell>
          <cell r="F23">
            <v>9626224000188</v>
          </cell>
          <cell r="G23" t="str">
            <v>D J PLASTICOS</v>
          </cell>
          <cell r="H23" t="str">
            <v>B</v>
          </cell>
          <cell r="I23" t="str">
            <v>S</v>
          </cell>
          <cell r="J23" t="str">
            <v>10550</v>
          </cell>
          <cell r="K23">
            <v>46097</v>
          </cell>
          <cell r="L23" t="str">
            <v>35260309626224000188550010000105501659349587</v>
          </cell>
          <cell r="M23" t="str">
            <v>35 -  São Paulo</v>
          </cell>
          <cell r="N23">
            <v>2980</v>
          </cell>
        </row>
        <row r="24">
          <cell r="C24" t="str">
            <v>HOSPITAL SÃO SEBASTIÃO</v>
          </cell>
          <cell r="E24" t="str">
            <v>3.12 - Material Hospitalar</v>
          </cell>
          <cell r="F24">
            <v>9626224000188</v>
          </cell>
          <cell r="G24" t="str">
            <v>D J PLASTICOS</v>
          </cell>
          <cell r="H24" t="str">
            <v>B</v>
          </cell>
          <cell r="I24" t="str">
            <v>S</v>
          </cell>
          <cell r="J24" t="str">
            <v>10636</v>
          </cell>
          <cell r="K24">
            <v>46118</v>
          </cell>
          <cell r="L24" t="str">
            <v>35260409626224000188550010000106361117488393</v>
          </cell>
          <cell r="M24" t="str">
            <v>35 -  São Paulo</v>
          </cell>
          <cell r="N24">
            <v>1405</v>
          </cell>
        </row>
        <row r="25">
          <cell r="C25" t="str">
            <v>HOSPITAL SÃO SEBASTIÃO</v>
          </cell>
          <cell r="E25" t="str">
            <v>3.12 - Material Hospitalar</v>
          </cell>
          <cell r="F25">
            <v>2975570000122</v>
          </cell>
          <cell r="G25" t="str">
            <v>DIET FOOD NUTRICAO</v>
          </cell>
          <cell r="H25" t="str">
            <v>B</v>
          </cell>
          <cell r="I25" t="str">
            <v>S</v>
          </cell>
          <cell r="J25" t="str">
            <v>21351</v>
          </cell>
          <cell r="K25">
            <v>46134</v>
          </cell>
          <cell r="L25" t="str">
            <v>26260402975570000122550010000213511233770000</v>
          </cell>
          <cell r="M25" t="str">
            <v>26 -  Pernambuco</v>
          </cell>
          <cell r="N25">
            <v>1500</v>
          </cell>
        </row>
        <row r="26">
          <cell r="C26" t="str">
            <v>HOSPITAL SÃO SEBASTIÃO</v>
          </cell>
          <cell r="E26" t="str">
            <v>3.12 - Material Hospitalar</v>
          </cell>
          <cell r="F26">
            <v>51680172000194</v>
          </cell>
          <cell r="G26" t="str">
            <v>GOOD MED SERVICAL</v>
          </cell>
          <cell r="H26" t="str">
            <v>B</v>
          </cell>
          <cell r="I26" t="str">
            <v>S</v>
          </cell>
          <cell r="J26" t="str">
            <v>5043</v>
          </cell>
          <cell r="K26">
            <v>46128</v>
          </cell>
          <cell r="L26" t="str">
            <v>26260451680172000194550010000050431494638651</v>
          </cell>
          <cell r="M26" t="str">
            <v>26 -  Pernambuco</v>
          </cell>
          <cell r="N26">
            <v>561.6</v>
          </cell>
        </row>
        <row r="27">
          <cell r="C27" t="str">
            <v>HOSPITAL SÃO SEBASTIÃO</v>
          </cell>
          <cell r="E27" t="str">
            <v>3.12 - Material Hospitalar</v>
          </cell>
          <cell r="F27">
            <v>9607807000161</v>
          </cell>
          <cell r="G27" t="str">
            <v>INJEFARMA CAVALCANTE E SILVA</v>
          </cell>
          <cell r="H27" t="str">
            <v>B</v>
          </cell>
          <cell r="I27" t="str">
            <v>S</v>
          </cell>
          <cell r="J27" t="str">
            <v>23740</v>
          </cell>
          <cell r="K27">
            <v>46122</v>
          </cell>
          <cell r="L27" t="str">
            <v>26260409607807000161550010000237401257660005</v>
          </cell>
          <cell r="M27" t="str">
            <v>26 -  Pernambuco</v>
          </cell>
          <cell r="N27">
            <v>2700</v>
          </cell>
        </row>
        <row r="28">
          <cell r="C28" t="str">
            <v>HOSPITAL SÃO SEBASTIÃO</v>
          </cell>
          <cell r="E28" t="str">
            <v>3.12 - Material Hospitalar</v>
          </cell>
          <cell r="F28">
            <v>31673254000285</v>
          </cell>
          <cell r="G28" t="str">
            <v>LABORATORIOS B BRAUN</v>
          </cell>
          <cell r="H28" t="str">
            <v>B</v>
          </cell>
          <cell r="I28" t="str">
            <v>S</v>
          </cell>
          <cell r="J28" t="str">
            <v>260991</v>
          </cell>
          <cell r="K28">
            <v>46134</v>
          </cell>
          <cell r="L28" t="str">
            <v>26260431673254000285550000002609911134478374</v>
          </cell>
          <cell r="M28" t="str">
            <v>26 -  Pernambuco</v>
          </cell>
          <cell r="N28">
            <v>3564</v>
          </cell>
        </row>
        <row r="29">
          <cell r="C29" t="str">
            <v>HOSPITAL SÃO SEBASTIÃO</v>
          </cell>
          <cell r="E29" t="str">
            <v>3.12 - Material Hospitalar</v>
          </cell>
          <cell r="F29">
            <v>10779833000156</v>
          </cell>
          <cell r="G29" t="str">
            <v>MEDICAL MERCANTIL DE APARELHAGEM MEDICA</v>
          </cell>
          <cell r="H29" t="str">
            <v>B</v>
          </cell>
          <cell r="I29" t="str">
            <v>S</v>
          </cell>
          <cell r="J29" t="str">
            <v>671253</v>
          </cell>
          <cell r="K29">
            <v>46125</v>
          </cell>
          <cell r="L29" t="str">
            <v>26260410779833000156550010006712531673279008</v>
          </cell>
          <cell r="M29" t="str">
            <v>26 -  Pernambuco</v>
          </cell>
          <cell r="N29">
            <v>619.79999999999995</v>
          </cell>
        </row>
        <row r="30">
          <cell r="C30" t="str">
            <v>HOSPITAL SÃO SEBASTIÃO</v>
          </cell>
          <cell r="E30" t="str">
            <v>3.12 - Material Hospitalar</v>
          </cell>
          <cell r="F30">
            <v>10779833000156</v>
          </cell>
          <cell r="G30" t="str">
            <v>MEDICAL MERCANTIL DE APARELHAGEM MEDICA</v>
          </cell>
          <cell r="H30" t="str">
            <v>B</v>
          </cell>
          <cell r="I30" t="str">
            <v>S</v>
          </cell>
          <cell r="J30" t="str">
            <v>671812</v>
          </cell>
          <cell r="K30">
            <v>46129</v>
          </cell>
          <cell r="L30" t="str">
            <v>26260410779833000156550010006718121673838007</v>
          </cell>
          <cell r="M30" t="str">
            <v>26 -  Pernambuco</v>
          </cell>
          <cell r="N30">
            <v>1200</v>
          </cell>
        </row>
        <row r="31">
          <cell r="C31" t="str">
            <v>HOSPITAL SÃO SEBASTIÃO</v>
          </cell>
          <cell r="E31" t="str">
            <v>3.12 - Material Hospitalar</v>
          </cell>
          <cell r="F31">
            <v>10779833000156</v>
          </cell>
          <cell r="G31" t="str">
            <v>MEDICAL MERCANTIL DE APARELHAGEM MEDICA</v>
          </cell>
          <cell r="H31" t="str">
            <v>B</v>
          </cell>
          <cell r="I31" t="str">
            <v>S</v>
          </cell>
          <cell r="J31" t="str">
            <v>671879</v>
          </cell>
          <cell r="K31">
            <v>46129</v>
          </cell>
          <cell r="L31" t="str">
            <v>26260410779833000156550010006718791673905005</v>
          </cell>
          <cell r="M31" t="str">
            <v>26 -  Pernambuco</v>
          </cell>
          <cell r="N31">
            <v>2955.36</v>
          </cell>
        </row>
        <row r="32">
          <cell r="C32" t="str">
            <v>HOSPITAL SÃO SEBASTIÃO</v>
          </cell>
          <cell r="E32" t="str">
            <v>3.12 - Material Hospitalar</v>
          </cell>
          <cell r="F32">
            <v>10779833000156</v>
          </cell>
          <cell r="G32" t="str">
            <v>MEDICAL MERCANTIL DE APARELHAGEM MEDICA</v>
          </cell>
          <cell r="H32" t="str">
            <v>B</v>
          </cell>
          <cell r="I32" t="str">
            <v>S</v>
          </cell>
          <cell r="J32" t="str">
            <v>672481</v>
          </cell>
          <cell r="K32">
            <v>46136</v>
          </cell>
          <cell r="L32" t="str">
            <v>26260410779833000156550010006724811674507004</v>
          </cell>
          <cell r="M32" t="str">
            <v>26 -  Pernambuco</v>
          </cell>
          <cell r="N32">
            <v>423.3</v>
          </cell>
        </row>
        <row r="33">
          <cell r="C33" t="str">
            <v>HOSPITAL SÃO SEBASTIÃO</v>
          </cell>
          <cell r="E33" t="str">
            <v>3.12 - Material Hospitalar</v>
          </cell>
          <cell r="F33">
            <v>10779833000156</v>
          </cell>
          <cell r="G33" t="str">
            <v>MEDICAL MERCANTIL DE APARELHAGEM MEDICA</v>
          </cell>
          <cell r="H33" t="str">
            <v>B</v>
          </cell>
          <cell r="I33" t="str">
            <v>S</v>
          </cell>
          <cell r="J33" t="str">
            <v>672483</v>
          </cell>
          <cell r="K33">
            <v>46136</v>
          </cell>
          <cell r="L33" t="str">
            <v>26260410779833000156550010006724831674509001</v>
          </cell>
          <cell r="M33" t="str">
            <v>26 -  Pernambuco</v>
          </cell>
          <cell r="N33">
            <v>1280</v>
          </cell>
        </row>
        <row r="34">
          <cell r="C34" t="str">
            <v>HOSPITAL SÃO SEBASTIÃO</v>
          </cell>
          <cell r="E34" t="str">
            <v>3.12 - Material Hospitalar</v>
          </cell>
          <cell r="F34">
            <v>3817043000152</v>
          </cell>
          <cell r="G34" t="str">
            <v>PHARMAPLUS</v>
          </cell>
          <cell r="H34" t="str">
            <v>B</v>
          </cell>
          <cell r="I34" t="str">
            <v>S</v>
          </cell>
          <cell r="J34" t="str">
            <v>92666</v>
          </cell>
          <cell r="K34">
            <v>46135</v>
          </cell>
          <cell r="L34" t="str">
            <v>26260403817043000152550010000626661116125167</v>
          </cell>
          <cell r="M34" t="str">
            <v>26 -  Pernambuco</v>
          </cell>
          <cell r="N34">
            <v>11929.22</v>
          </cell>
        </row>
        <row r="35">
          <cell r="C35" t="str">
            <v>HOSPITAL SÃO SEBASTIÃO</v>
          </cell>
          <cell r="E35" t="str">
            <v>3.12 - Material Hospitalar</v>
          </cell>
          <cell r="F35">
            <v>67729178000653</v>
          </cell>
          <cell r="G35" t="str">
            <v>RIOCLARENSE</v>
          </cell>
          <cell r="H35" t="str">
            <v>S</v>
          </cell>
          <cell r="I35" t="str">
            <v>S</v>
          </cell>
          <cell r="J35" t="str">
            <v>131936</v>
          </cell>
          <cell r="K35">
            <v>46128</v>
          </cell>
          <cell r="L35" t="str">
            <v>26260467729178000653550010001319361024174206</v>
          </cell>
          <cell r="M35" t="str">
            <v>26 -  Pernambuco</v>
          </cell>
          <cell r="N35">
            <v>242</v>
          </cell>
        </row>
        <row r="36">
          <cell r="C36" t="str">
            <v>HOSPITAL SÃO SEBASTIÃO</v>
          </cell>
          <cell r="E36" t="str">
            <v>3.12 - Material Hospitalar</v>
          </cell>
          <cell r="F36">
            <v>21596736000144</v>
          </cell>
          <cell r="G36" t="str">
            <v>ULTRAMEGA DISTRIBUIDORA</v>
          </cell>
          <cell r="H36" t="str">
            <v>B</v>
          </cell>
          <cell r="I36" t="str">
            <v>S</v>
          </cell>
          <cell r="J36" t="str">
            <v>292947</v>
          </cell>
          <cell r="K36">
            <v>46128</v>
          </cell>
          <cell r="L36" t="str">
            <v>26260421596736000144550010002929471335608645</v>
          </cell>
          <cell r="M36" t="str">
            <v>26 -  Pernambuco</v>
          </cell>
          <cell r="N36">
            <v>3618.85</v>
          </cell>
        </row>
        <row r="37">
          <cell r="E37" t="str">
            <v/>
          </cell>
        </row>
        <row r="38">
          <cell r="C38" t="str">
            <v>HOSPITAL SÃO SEBASTIÃO</v>
          </cell>
          <cell r="E38" t="str">
            <v>3.4 - Material Farmacológico</v>
          </cell>
          <cell r="F38">
            <v>15227236000132</v>
          </cell>
          <cell r="G38" t="str">
            <v>ATOS MEDICA COM PRODUTOS MEDICOS</v>
          </cell>
          <cell r="H38" t="str">
            <v>B</v>
          </cell>
          <cell r="I38" t="str">
            <v>S</v>
          </cell>
          <cell r="J38" t="str">
            <v>24248</v>
          </cell>
          <cell r="K38">
            <v>46128</v>
          </cell>
          <cell r="L38" t="str">
            <v>26260415227236000132550010000242481148923801</v>
          </cell>
          <cell r="M38" t="str">
            <v>26 -  Pernambuco</v>
          </cell>
          <cell r="N38">
            <v>420</v>
          </cell>
        </row>
        <row r="39">
          <cell r="C39" t="str">
            <v>HOSPITAL SÃO SEBASTIÃO</v>
          </cell>
          <cell r="E39" t="str">
            <v>3.4 - Material Farmacológico</v>
          </cell>
          <cell r="F39">
            <v>1687725000162</v>
          </cell>
          <cell r="G39" t="str">
            <v>CENTRO ESPECIALIZADO EM NUTRICAO ENTERAL E PARENTERAL</v>
          </cell>
          <cell r="H39" t="str">
            <v>B</v>
          </cell>
          <cell r="I39" t="str">
            <v>S</v>
          </cell>
          <cell r="J39" t="str">
            <v>66278</v>
          </cell>
          <cell r="K39">
            <v>46054</v>
          </cell>
          <cell r="L39" t="str">
            <v>26260401687725000162550010000662781830409273</v>
          </cell>
          <cell r="M39" t="str">
            <v>26 -  Pernambuco</v>
          </cell>
          <cell r="N39">
            <v>1038</v>
          </cell>
        </row>
        <row r="40">
          <cell r="C40" t="str">
            <v>HOSPITAL SÃO SEBASTIÃO</v>
          </cell>
          <cell r="E40" t="str">
            <v>3.4 - Material Farmacológico</v>
          </cell>
          <cell r="F40">
            <v>41601210000112</v>
          </cell>
          <cell r="G40" t="str">
            <v>CLS HOSPITALAR</v>
          </cell>
          <cell r="H40" t="str">
            <v>B</v>
          </cell>
          <cell r="I40" t="str">
            <v>S</v>
          </cell>
          <cell r="J40" t="str">
            <v>2168</v>
          </cell>
          <cell r="K40">
            <v>46119</v>
          </cell>
          <cell r="L40" t="str">
            <v>26260441601210000112550010000021681046403273</v>
          </cell>
          <cell r="M40" t="str">
            <v>26 -  Pernambuco</v>
          </cell>
          <cell r="N40">
            <v>950</v>
          </cell>
        </row>
        <row r="41">
          <cell r="C41" t="str">
            <v>HOSPITAL SÃO SEBASTIÃO</v>
          </cell>
          <cell r="E41" t="str">
            <v>3.4 - Material Farmacológico</v>
          </cell>
          <cell r="F41">
            <v>67729178000653</v>
          </cell>
          <cell r="G41" t="str">
            <v>COMERCIAL CIRURGICA RIOCLARENSE</v>
          </cell>
          <cell r="H41" t="str">
            <v>B</v>
          </cell>
          <cell r="I41" t="str">
            <v>S</v>
          </cell>
          <cell r="J41" t="str">
            <v>132141</v>
          </cell>
          <cell r="K41">
            <v>46129</v>
          </cell>
          <cell r="L41" t="str">
            <v>26260467729178000653550010001321411578284115</v>
          </cell>
          <cell r="M41" t="str">
            <v>26 -  Pernambuco</v>
          </cell>
          <cell r="N41">
            <v>1022.6</v>
          </cell>
        </row>
        <row r="42">
          <cell r="C42" t="str">
            <v>HOSPITAL SÃO SEBASTIÃO</v>
          </cell>
          <cell r="E42" t="str">
            <v>3.4 - Material Farmacológico</v>
          </cell>
          <cell r="F42">
            <v>67729178000653</v>
          </cell>
          <cell r="G42" t="str">
            <v>COMERCIAL CIRURGICA RIOCLARENSE</v>
          </cell>
          <cell r="H42" t="str">
            <v>B</v>
          </cell>
          <cell r="I42" t="str">
            <v>S</v>
          </cell>
          <cell r="J42" t="str">
            <v>131946</v>
          </cell>
          <cell r="K42">
            <v>46128</v>
          </cell>
          <cell r="L42" t="str">
            <v>26260467729178000653550010001319461457637136</v>
          </cell>
          <cell r="M42" t="str">
            <v>26 -  Pernambuco</v>
          </cell>
          <cell r="N42">
            <v>3195</v>
          </cell>
        </row>
        <row r="43">
          <cell r="C43" t="str">
            <v>HOSPITAL SÃO SEBASTIÃO</v>
          </cell>
          <cell r="E43" t="str">
            <v>3.4 - Material Farmacológico</v>
          </cell>
          <cell r="F43">
            <v>67729178000653</v>
          </cell>
          <cell r="G43" t="str">
            <v>COMERCIAL CIRURGICA RIOCLARENSE</v>
          </cell>
          <cell r="H43" t="str">
            <v>B</v>
          </cell>
          <cell r="I43" t="str">
            <v>S</v>
          </cell>
          <cell r="J43" t="str">
            <v>132729</v>
          </cell>
          <cell r="K43">
            <v>46139</v>
          </cell>
          <cell r="L43" t="str">
            <v>26260467729178000653550010001327291464266948</v>
          </cell>
          <cell r="M43" t="str">
            <v>26 -  Pernambuco</v>
          </cell>
          <cell r="N43">
            <v>574.79999999999995</v>
          </cell>
        </row>
        <row r="44">
          <cell r="C44" t="str">
            <v>HOSPITAL SÃO SEBASTIÃO</v>
          </cell>
          <cell r="E44" t="str">
            <v>3.4 - Material Farmacológico</v>
          </cell>
          <cell r="F44">
            <v>12882932000194</v>
          </cell>
          <cell r="G44" t="str">
            <v>EXOMED COMERCIO DE MEDICAMENTOS</v>
          </cell>
          <cell r="H44" t="str">
            <v>B</v>
          </cell>
          <cell r="I44" t="str">
            <v>S</v>
          </cell>
          <cell r="J44" t="str">
            <v>198526</v>
          </cell>
          <cell r="K44">
            <v>46119</v>
          </cell>
          <cell r="L44" t="str">
            <v>26260412882932000194550010001985261390637182</v>
          </cell>
          <cell r="M44" t="str">
            <v>26 -  Pernambuco</v>
          </cell>
          <cell r="N44">
            <v>2356</v>
          </cell>
        </row>
        <row r="45">
          <cell r="C45" t="str">
            <v>HOSPITAL SÃO SEBASTIÃO</v>
          </cell>
          <cell r="E45" t="str">
            <v>3.4 - Material Farmacológico</v>
          </cell>
          <cell r="F45">
            <v>12882932000194</v>
          </cell>
          <cell r="G45" t="str">
            <v>EXOMED COMERCIO DE MEDICAMENTOS</v>
          </cell>
          <cell r="H45" t="str">
            <v>B</v>
          </cell>
          <cell r="I45" t="str">
            <v>S</v>
          </cell>
          <cell r="J45" t="str">
            <v>198903</v>
          </cell>
          <cell r="K45">
            <v>46132</v>
          </cell>
          <cell r="L45" t="str">
            <v>26260412882932000194550010001989031829712800</v>
          </cell>
          <cell r="M45" t="str">
            <v>26 -  Pernambuco</v>
          </cell>
          <cell r="N45">
            <v>5553.6</v>
          </cell>
        </row>
        <row r="46">
          <cell r="C46" t="str">
            <v>HOSPITAL SÃO SEBASTIÃO</v>
          </cell>
          <cell r="E46" t="str">
            <v>3.4 - Material Farmacológico</v>
          </cell>
          <cell r="F46">
            <v>12882932000194</v>
          </cell>
          <cell r="G46" t="str">
            <v>EXOMED COMERCIO DE MEDICAMENTOS</v>
          </cell>
          <cell r="H46" t="str">
            <v>B</v>
          </cell>
          <cell r="I46" t="str">
            <v>S</v>
          </cell>
          <cell r="J46" t="str">
            <v>198934</v>
          </cell>
          <cell r="K46">
            <v>46132</v>
          </cell>
          <cell r="L46" t="str">
            <v>26260412882932000194550010001989341073999614</v>
          </cell>
          <cell r="M46" t="str">
            <v>26 -  Pernambuco</v>
          </cell>
          <cell r="N46">
            <v>3528</v>
          </cell>
        </row>
        <row r="47">
          <cell r="C47" t="str">
            <v>HOSPITAL SÃO SEBASTIÃO</v>
          </cell>
          <cell r="E47" t="str">
            <v>3.4 - Material Farmacológico</v>
          </cell>
          <cell r="F47">
            <v>10894988000648</v>
          </cell>
          <cell r="G47" t="str">
            <v>F E F DISTR DE PRODUTOS FARMACEUTICOS</v>
          </cell>
          <cell r="H47" t="str">
            <v>B</v>
          </cell>
          <cell r="I47" t="str">
            <v>S</v>
          </cell>
          <cell r="J47">
            <v>359856</v>
          </cell>
          <cell r="K47">
            <v>46129</v>
          </cell>
          <cell r="L47" t="str">
            <v>26260410854165000184550010003598561279865041</v>
          </cell>
          <cell r="M47" t="str">
            <v>26 -  Pernambuco</v>
          </cell>
          <cell r="N47">
            <v>2070</v>
          </cell>
        </row>
        <row r="48">
          <cell r="C48" t="str">
            <v>HOSPITAL SÃO SEBASTIÃO</v>
          </cell>
          <cell r="E48" t="str">
            <v>3.4 - Material Farmacológico</v>
          </cell>
          <cell r="F48">
            <v>25966283000151</v>
          </cell>
          <cell r="G48" t="str">
            <v xml:space="preserve">FARMACIA CAVALCANTE </v>
          </cell>
          <cell r="H48" t="str">
            <v>B</v>
          </cell>
          <cell r="I48" t="str">
            <v>S</v>
          </cell>
          <cell r="J48" t="str">
            <v>661099</v>
          </cell>
          <cell r="K48">
            <v>46127</v>
          </cell>
          <cell r="L48" t="str">
            <v>26260425966283000151650010006610991664804514</v>
          </cell>
          <cell r="M48" t="str">
            <v>26 -  Pernambuco</v>
          </cell>
          <cell r="N48">
            <v>81.77</v>
          </cell>
        </row>
        <row r="49">
          <cell r="C49" t="str">
            <v>HOSPITAL SÃO SEBASTIÃO</v>
          </cell>
          <cell r="E49" t="str">
            <v>3.4 - Material Farmacológico</v>
          </cell>
          <cell r="F49">
            <v>5240070000998</v>
          </cell>
          <cell r="G49" t="str">
            <v>FARMACIA DIARIAMENTE LTDA</v>
          </cell>
          <cell r="H49" t="str">
            <v>B</v>
          </cell>
          <cell r="I49" t="str">
            <v>S</v>
          </cell>
          <cell r="J49" t="str">
            <v>368898</v>
          </cell>
          <cell r="K49">
            <v>46120</v>
          </cell>
          <cell r="L49" t="str">
            <v>26260405240070000998650010003688981888888893</v>
          </cell>
          <cell r="M49" t="str">
            <v>26 -  Pernambuco</v>
          </cell>
          <cell r="N49">
            <v>34.97</v>
          </cell>
        </row>
        <row r="50">
          <cell r="C50" t="str">
            <v>HOSPITAL SÃO SEBASTIÃO</v>
          </cell>
          <cell r="E50" t="str">
            <v>3.4 - Material Farmacológico</v>
          </cell>
          <cell r="F50">
            <v>5240070000998</v>
          </cell>
          <cell r="G50" t="str">
            <v>FARMACIA DIARIAMENTE LTDA</v>
          </cell>
          <cell r="H50" t="str">
            <v>B</v>
          </cell>
          <cell r="I50" t="str">
            <v>S</v>
          </cell>
          <cell r="J50" t="str">
            <v>370914</v>
          </cell>
          <cell r="K50">
            <v>46136</v>
          </cell>
          <cell r="L50" t="str">
            <v>26260405240070000998650010003709141888888896</v>
          </cell>
          <cell r="M50" t="str">
            <v>26 -  Pernambuco</v>
          </cell>
          <cell r="N50">
            <v>12.8</v>
          </cell>
        </row>
        <row r="51">
          <cell r="C51" t="str">
            <v>HOSPITAL SÃO SEBASTIÃO</v>
          </cell>
          <cell r="E51" t="str">
            <v>3.4 - Material Farmacológico</v>
          </cell>
          <cell r="F51">
            <v>25966283000151</v>
          </cell>
          <cell r="G51" t="str">
            <v>FARMACIAS CAVALCANTE</v>
          </cell>
          <cell r="H51" t="str">
            <v>B</v>
          </cell>
          <cell r="I51" t="str">
            <v>S</v>
          </cell>
          <cell r="J51" t="str">
            <v>3388</v>
          </cell>
          <cell r="K51">
            <v>46129</v>
          </cell>
          <cell r="L51" t="str">
            <v>26260425966283000151550010000033881104210857</v>
          </cell>
          <cell r="M51" t="str">
            <v>26 -  Pernambuco</v>
          </cell>
          <cell r="N51">
            <v>700.02</v>
          </cell>
        </row>
        <row r="52">
          <cell r="C52" t="str">
            <v>HOSPITAL SÃO SEBASTIÃO</v>
          </cell>
          <cell r="E52" t="str">
            <v>3.4 - Material Farmacológico</v>
          </cell>
          <cell r="F52">
            <v>4342595000203</v>
          </cell>
          <cell r="G52" t="str">
            <v>FARMATER MEDICAMENTOS</v>
          </cell>
          <cell r="H52" t="str">
            <v>B</v>
          </cell>
          <cell r="I52" t="str">
            <v>S</v>
          </cell>
          <cell r="J52" t="str">
            <v>113607</v>
          </cell>
          <cell r="K52">
            <v>46111</v>
          </cell>
          <cell r="L52" t="str">
            <v>31260304342595000203550010001136071002337951</v>
          </cell>
          <cell r="M52" t="str">
            <v>31 -  Minas Gerais</v>
          </cell>
          <cell r="N52">
            <v>700</v>
          </cell>
        </row>
        <row r="53">
          <cell r="C53" t="str">
            <v>HOSPITAL SÃO SEBASTIÃO</v>
          </cell>
          <cell r="E53" t="str">
            <v>3.4 - Material Farmacológico</v>
          </cell>
          <cell r="F53">
            <v>23664355000180</v>
          </cell>
          <cell r="G53" t="str">
            <v>INJEMED MEDICAMENTOS ESPECIAIS</v>
          </cell>
          <cell r="H53" t="str">
            <v>B</v>
          </cell>
          <cell r="I53" t="str">
            <v>S</v>
          </cell>
          <cell r="J53" t="str">
            <v>39631</v>
          </cell>
          <cell r="K53">
            <v>46122</v>
          </cell>
          <cell r="L53" t="str">
            <v>31260423664355000180550010000396311963869898</v>
          </cell>
          <cell r="M53" t="str">
            <v>31 -  Minas Gerais</v>
          </cell>
          <cell r="N53">
            <v>818</v>
          </cell>
        </row>
        <row r="54">
          <cell r="C54" t="str">
            <v>HOSPITAL SÃO SEBASTIÃO</v>
          </cell>
          <cell r="E54" t="str">
            <v>3.4 - Material Farmacológico</v>
          </cell>
          <cell r="F54">
            <v>9007162000126</v>
          </cell>
          <cell r="G54" t="str">
            <v>MAUES LOBATO COM E REP</v>
          </cell>
          <cell r="H54" t="str">
            <v>B</v>
          </cell>
          <cell r="I54" t="str">
            <v>S</v>
          </cell>
          <cell r="J54" t="str">
            <v>107102</v>
          </cell>
          <cell r="K54">
            <v>46128</v>
          </cell>
          <cell r="L54" t="str">
            <v>26260409007162000126550010001071021314104432</v>
          </cell>
          <cell r="M54" t="str">
            <v>26 -  Pernambuco</v>
          </cell>
          <cell r="N54">
            <v>1164.5</v>
          </cell>
        </row>
        <row r="55">
          <cell r="C55" t="str">
            <v>HOSPITAL SÃO SEBASTIÃO</v>
          </cell>
          <cell r="E55" t="str">
            <v>3.4 - Material Farmacológico</v>
          </cell>
          <cell r="F55">
            <v>10779833000156</v>
          </cell>
          <cell r="G55" t="str">
            <v>MEDICAL MERCANTIL DE APARELHAGEM MEDICA</v>
          </cell>
          <cell r="H55" t="str">
            <v>B</v>
          </cell>
          <cell r="I55" t="str">
            <v>S</v>
          </cell>
          <cell r="J55">
            <v>671900</v>
          </cell>
          <cell r="K55">
            <v>46129</v>
          </cell>
          <cell r="L55" t="str">
            <v>26260410779833000156550010006719001673926008</v>
          </cell>
          <cell r="M55" t="str">
            <v>26 -  Pernambuco</v>
          </cell>
          <cell r="N55">
            <v>2466.7600000000002</v>
          </cell>
        </row>
        <row r="56">
          <cell r="C56" t="str">
            <v>HOSPITAL SÃO SEBASTIÃO</v>
          </cell>
          <cell r="E56" t="str">
            <v>3.4 - Material Farmacológico</v>
          </cell>
          <cell r="F56">
            <v>10779833000156</v>
          </cell>
          <cell r="G56" t="str">
            <v>MEDICAL MERCANTIL DE APARELHAGEM MEDICA</v>
          </cell>
          <cell r="H56" t="str">
            <v>B</v>
          </cell>
          <cell r="I56" t="str">
            <v>S</v>
          </cell>
          <cell r="J56" t="str">
            <v>669943</v>
          </cell>
          <cell r="K56">
            <v>46111</v>
          </cell>
          <cell r="L56" t="str">
            <v>26260310779833000156550010006699431671969008</v>
          </cell>
          <cell r="M56" t="str">
            <v>26 -  Pernambuco</v>
          </cell>
          <cell r="N56">
            <v>1440</v>
          </cell>
        </row>
        <row r="57">
          <cell r="C57" t="str">
            <v>HOSPITAL SÃO SEBASTIÃO</v>
          </cell>
          <cell r="E57" t="str">
            <v>3.4 - Material Farmacológico</v>
          </cell>
          <cell r="F57">
            <v>35753111000153</v>
          </cell>
          <cell r="G57" t="str">
            <v>NORD PRODUTOS EM SAUDE</v>
          </cell>
          <cell r="H57" t="str">
            <v>B</v>
          </cell>
          <cell r="I57" t="str">
            <v>S</v>
          </cell>
          <cell r="J57" t="str">
            <v>58329</v>
          </cell>
          <cell r="K57">
            <v>46112</v>
          </cell>
          <cell r="L57" t="str">
            <v>26260335753111000153550010000583291364521293</v>
          </cell>
          <cell r="M57" t="str">
            <v>26 -  Pernambuco</v>
          </cell>
          <cell r="N57">
            <v>1090.4000000000001</v>
          </cell>
        </row>
        <row r="58">
          <cell r="C58" t="str">
            <v>HOSPITAL SÃO SEBASTIÃO</v>
          </cell>
          <cell r="E58" t="str">
            <v>3.4 - Material Farmacológico</v>
          </cell>
          <cell r="F58">
            <v>3817043000152</v>
          </cell>
          <cell r="G58" t="str">
            <v>PHARMAPLUS</v>
          </cell>
          <cell r="H58" t="str">
            <v>B</v>
          </cell>
          <cell r="I58" t="str">
            <v>S</v>
          </cell>
          <cell r="J58" t="str">
            <v>91952</v>
          </cell>
          <cell r="K58">
            <v>46118</v>
          </cell>
          <cell r="L58" t="str">
            <v>26260403817043000152550010000919521124100344</v>
          </cell>
          <cell r="M58" t="str">
            <v>26 -  Pernambuco</v>
          </cell>
          <cell r="N58">
            <v>478.43</v>
          </cell>
        </row>
        <row r="59">
          <cell r="C59" t="str">
            <v>HOSPITAL SÃO SEBASTIÃO</v>
          </cell>
          <cell r="E59" t="str">
            <v>3.4 - Material Farmacológico</v>
          </cell>
          <cell r="F59">
            <v>3817043000152</v>
          </cell>
          <cell r="G59" t="str">
            <v>PHARMAPLUS</v>
          </cell>
          <cell r="H59" t="str">
            <v>B</v>
          </cell>
          <cell r="I59" t="str">
            <v>S</v>
          </cell>
          <cell r="J59" t="str">
            <v>91954</v>
          </cell>
          <cell r="K59">
            <v>46118</v>
          </cell>
          <cell r="L59" t="str">
            <v>26260403817043000152550010000919541151225130</v>
          </cell>
          <cell r="M59" t="str">
            <v>26 -  Pernambuco</v>
          </cell>
          <cell r="N59">
            <v>163</v>
          </cell>
        </row>
        <row r="60">
          <cell r="C60" t="str">
            <v>HOSPITAL SÃO SEBASTIÃO</v>
          </cell>
          <cell r="E60" t="str">
            <v>3.4 - Material Farmacológico</v>
          </cell>
          <cell r="F60">
            <v>3817043000152</v>
          </cell>
          <cell r="G60" t="str">
            <v>PHARMAPLUS</v>
          </cell>
          <cell r="H60" t="str">
            <v>B</v>
          </cell>
          <cell r="I60" t="str">
            <v>S</v>
          </cell>
          <cell r="J60" t="str">
            <v>92620</v>
          </cell>
          <cell r="K60">
            <v>46134</v>
          </cell>
          <cell r="L60" t="str">
            <v>26260403817043000152550010000926201222908626</v>
          </cell>
          <cell r="M60" t="str">
            <v>26 -  Pernambuco</v>
          </cell>
          <cell r="N60">
            <v>17006</v>
          </cell>
        </row>
        <row r="61">
          <cell r="C61" t="str">
            <v>HOSPITAL SÃO SEBASTIÃO</v>
          </cell>
          <cell r="E61" t="str">
            <v>3.4 - Material Farmacológico</v>
          </cell>
          <cell r="F61">
            <v>3817043000152</v>
          </cell>
          <cell r="G61" t="str">
            <v>PHARMAPLUS</v>
          </cell>
          <cell r="H61" t="str">
            <v>B</v>
          </cell>
          <cell r="I61" t="str">
            <v>S</v>
          </cell>
          <cell r="J61" t="str">
            <v>92651</v>
          </cell>
          <cell r="K61">
            <v>46134</v>
          </cell>
          <cell r="L61" t="str">
            <v>26260403817043000152550010000926511168168441</v>
          </cell>
          <cell r="M61" t="str">
            <v>26 -  Pernambuco</v>
          </cell>
          <cell r="N61">
            <v>16710.169999999998</v>
          </cell>
        </row>
        <row r="62">
          <cell r="C62" t="str">
            <v>HOSPITAL SÃO SEBASTIÃO</v>
          </cell>
          <cell r="E62" t="str">
            <v>3.4 - Material Farmacológico</v>
          </cell>
          <cell r="F62">
            <v>21596736000144</v>
          </cell>
          <cell r="G62" t="str">
            <v>ULTRAMEGA DISTRIBUIDORA</v>
          </cell>
          <cell r="H62" t="str">
            <v>B</v>
          </cell>
          <cell r="I62" t="str">
            <v>S</v>
          </cell>
          <cell r="J62" t="str">
            <v>292913</v>
          </cell>
          <cell r="K62">
            <v>46131</v>
          </cell>
          <cell r="L62" t="str">
            <v>26260421596736000144550010002929131741330504</v>
          </cell>
          <cell r="M62" t="str">
            <v>26 -  Pernambuco</v>
          </cell>
          <cell r="N62">
            <v>1524.36</v>
          </cell>
        </row>
        <row r="63">
          <cell r="C63" t="str">
            <v>HOSPITAL SÃO SEBASTIÃO</v>
          </cell>
          <cell r="E63" t="str">
            <v>3.4 - Material Farmacológico</v>
          </cell>
          <cell r="F63">
            <v>7484373000124</v>
          </cell>
          <cell r="G63" t="str">
            <v>UNI HOSPITALAR</v>
          </cell>
          <cell r="H63" t="str">
            <v>B</v>
          </cell>
          <cell r="I63" t="str">
            <v>S</v>
          </cell>
          <cell r="J63" t="str">
            <v>256405</v>
          </cell>
          <cell r="K63">
            <v>46129</v>
          </cell>
          <cell r="L63" t="str">
            <v>26260407484373000124550010002564051361445010</v>
          </cell>
          <cell r="M63" t="str">
            <v>26 -  Pernambuco</v>
          </cell>
          <cell r="N63">
            <v>8876.36</v>
          </cell>
        </row>
        <row r="64">
          <cell r="C64" t="str">
            <v>HOSPITAL SÃO SEBASTIÃO</v>
          </cell>
          <cell r="E64" t="str">
            <v>3.4 - Material Farmacológico</v>
          </cell>
          <cell r="F64">
            <v>7484373000124</v>
          </cell>
          <cell r="G64" t="str">
            <v>UNI HOSPITALAR</v>
          </cell>
          <cell r="H64" t="str">
            <v>B</v>
          </cell>
          <cell r="I64" t="str">
            <v>S</v>
          </cell>
          <cell r="J64" t="str">
            <v>256500</v>
          </cell>
          <cell r="K64">
            <v>46129</v>
          </cell>
          <cell r="L64" t="str">
            <v>26260407484373000124550010002565001628781940</v>
          </cell>
          <cell r="M64" t="str">
            <v>26 -  Pernambuco</v>
          </cell>
          <cell r="N64">
            <v>2532</v>
          </cell>
        </row>
        <row r="65">
          <cell r="C65" t="str">
            <v>HOSPITAL SÃO SEBASTIÃO</v>
          </cell>
          <cell r="E65" t="str">
            <v>3.4 - Material Farmacológico</v>
          </cell>
          <cell r="F65">
            <v>7484373000124</v>
          </cell>
          <cell r="G65" t="str">
            <v>UNI HOSPITALAR</v>
          </cell>
          <cell r="H65" t="str">
            <v>S</v>
          </cell>
          <cell r="I65" t="str">
            <v>S</v>
          </cell>
          <cell r="J65" t="str">
            <v>257104</v>
          </cell>
          <cell r="K65">
            <v>46139</v>
          </cell>
          <cell r="L65" t="str">
            <v>26260407484373000154550010002571041050174520</v>
          </cell>
          <cell r="M65" t="str">
            <v>26 -  Pernambuco</v>
          </cell>
          <cell r="N65">
            <v>1270.5</v>
          </cell>
        </row>
        <row r="66">
          <cell r="C66" t="str">
            <v>HOSPITAL SÃO SEBASTIÃO</v>
          </cell>
          <cell r="E66" t="str">
            <v>3.4 - Material Farmacológico</v>
          </cell>
          <cell r="F66">
            <v>22580510000118</v>
          </cell>
          <cell r="G66" t="str">
            <v>UNIFAR DISTRIBUIDORA</v>
          </cell>
          <cell r="H66" t="str">
            <v>B</v>
          </cell>
          <cell r="I66" t="str">
            <v>S</v>
          </cell>
          <cell r="J66" t="str">
            <v>76231</v>
          </cell>
          <cell r="K66">
            <v>46105</v>
          </cell>
          <cell r="L66" t="str">
            <v>26260322580510000118550010000762311000651390</v>
          </cell>
          <cell r="M66" t="str">
            <v>26 -  Pernambuco</v>
          </cell>
          <cell r="N66">
            <v>468</v>
          </cell>
        </row>
        <row r="67">
          <cell r="C67" t="str">
            <v>HOSPITAL SÃO SEBASTIÃO</v>
          </cell>
          <cell r="E67" t="str">
            <v>3.4 - Material Farmacológico</v>
          </cell>
          <cell r="F67">
            <v>22580510000118</v>
          </cell>
          <cell r="G67" t="str">
            <v>UNIFAR DISTRIBUIDORA</v>
          </cell>
          <cell r="H67" t="str">
            <v>B</v>
          </cell>
          <cell r="I67" t="str">
            <v>S</v>
          </cell>
          <cell r="J67" t="str">
            <v>76798</v>
          </cell>
          <cell r="K67">
            <v>46132</v>
          </cell>
          <cell r="L67" t="str">
            <v>26260422580510000118550010000767981000658033</v>
          </cell>
          <cell r="M67" t="str">
            <v>26 -  Pernambuco</v>
          </cell>
          <cell r="N67">
            <v>693.4</v>
          </cell>
        </row>
        <row r="68">
          <cell r="E68" t="str">
            <v/>
          </cell>
        </row>
        <row r="69">
          <cell r="C69" t="str">
            <v>HOSPITAL SÃO SEBASTIÃO</v>
          </cell>
          <cell r="E69" t="str">
            <v>3.14 - Alimentação Preparada</v>
          </cell>
          <cell r="F69">
            <v>1687725000162</v>
          </cell>
          <cell r="G69" t="str">
            <v>CENTRO ESPECIALIZADO EM NUTRICAO ENTERAL E PARENTERAL</v>
          </cell>
          <cell r="H69" t="str">
            <v>S</v>
          </cell>
          <cell r="I69" t="str">
            <v>S</v>
          </cell>
          <cell r="J69" t="str">
            <v>66914</v>
          </cell>
          <cell r="K69">
            <v>46134</v>
          </cell>
          <cell r="L69" t="str">
            <v>26260401687725000162550010000669141117522434</v>
          </cell>
          <cell r="M69" t="str">
            <v>26 -  Pernambuco</v>
          </cell>
          <cell r="N69">
            <v>3586.8</v>
          </cell>
        </row>
        <row r="70">
          <cell r="C70" t="str">
            <v>HOSPITAL SÃO SEBASTIÃO</v>
          </cell>
          <cell r="E70" t="str">
            <v>3.14 - Alimentação Preparada</v>
          </cell>
          <cell r="F70">
            <v>2975570000122</v>
          </cell>
          <cell r="G70" t="str">
            <v>DIET FOOD NUTRICAO</v>
          </cell>
          <cell r="H70" t="str">
            <v>B</v>
          </cell>
          <cell r="I70" t="str">
            <v>S</v>
          </cell>
          <cell r="J70" t="str">
            <v>21349</v>
          </cell>
          <cell r="K70">
            <v>46134</v>
          </cell>
          <cell r="L70" t="str">
            <v>26260402975570000122550010000213491233750001</v>
          </cell>
          <cell r="M70" t="str">
            <v>26 -  Pernambuco</v>
          </cell>
          <cell r="N70">
            <v>2240</v>
          </cell>
        </row>
        <row r="71">
          <cell r="C71" t="str">
            <v>HOSPITAL SÃO SEBASTIÃO</v>
          </cell>
          <cell r="E71" t="str">
            <v>3.14 - Alimentação Preparada</v>
          </cell>
          <cell r="F71">
            <v>2975570000122</v>
          </cell>
          <cell r="G71" t="str">
            <v>DIET FOOD NUTRICAO</v>
          </cell>
          <cell r="H71" t="str">
            <v>B</v>
          </cell>
          <cell r="I71" t="str">
            <v>S</v>
          </cell>
          <cell r="J71" t="str">
            <v>21350</v>
          </cell>
          <cell r="K71">
            <v>46134</v>
          </cell>
          <cell r="L71" t="str">
            <v>26260402975570000122550010000213501233760008</v>
          </cell>
          <cell r="M71" t="str">
            <v>26 -  Pernambuco</v>
          </cell>
          <cell r="N71">
            <v>840</v>
          </cell>
        </row>
        <row r="72">
          <cell r="C72" t="str">
            <v>HOSPITAL SÃO SEBASTIÃO</v>
          </cell>
          <cell r="E72" t="str">
            <v>3.14 - Alimentação Preparada</v>
          </cell>
          <cell r="F72">
            <v>7160019000225</v>
          </cell>
          <cell r="G72" t="str">
            <v>VITALE COMERCIO</v>
          </cell>
          <cell r="H72" t="str">
            <v>B</v>
          </cell>
          <cell r="I72" t="str">
            <v>S</v>
          </cell>
          <cell r="J72" t="str">
            <v>15028</v>
          </cell>
          <cell r="K72">
            <v>46135</v>
          </cell>
          <cell r="L72" t="str">
            <v>26260407160019000225550010000150281839381579</v>
          </cell>
          <cell r="M72" t="str">
            <v>26 -  Pernambuco</v>
          </cell>
          <cell r="N72">
            <v>657.54</v>
          </cell>
        </row>
        <row r="73">
          <cell r="C73" t="str">
            <v>HOSPITAL SÃO SEBASTIÃO</v>
          </cell>
          <cell r="E73" t="str">
            <v>3.14 - Alimentação Preparada</v>
          </cell>
          <cell r="F73">
            <v>7160019000144</v>
          </cell>
          <cell r="G73" t="str">
            <v>VITALE COMERCIO</v>
          </cell>
          <cell r="H73" t="str">
            <v>B</v>
          </cell>
          <cell r="I73" t="str">
            <v>S</v>
          </cell>
          <cell r="J73" t="str">
            <v>189045</v>
          </cell>
          <cell r="K73">
            <v>46128</v>
          </cell>
          <cell r="L73" t="str">
            <v>26260407160019000144550010001890451928811093</v>
          </cell>
          <cell r="M73" t="str">
            <v>26 -  Pernambuco</v>
          </cell>
          <cell r="N73">
            <v>1649.28</v>
          </cell>
        </row>
        <row r="74">
          <cell r="E74" t="str">
            <v/>
          </cell>
        </row>
        <row r="75">
          <cell r="C75" t="str">
            <v>HOSPITAL SÃO SEBASTIÃO</v>
          </cell>
          <cell r="E75" t="str">
            <v>3.2 - Gás e Outros Materiais Engarrafados</v>
          </cell>
          <cell r="F75">
            <v>24380578002203</v>
          </cell>
          <cell r="G75" t="str">
            <v>WHITE MARTINS GASES INDUSTRIAIS DO NORDESTE</v>
          </cell>
          <cell r="H75" t="str">
            <v>B</v>
          </cell>
          <cell r="I75" t="str">
            <v>S</v>
          </cell>
          <cell r="J75">
            <v>1454</v>
          </cell>
          <cell r="K75">
            <v>46120</v>
          </cell>
          <cell r="L75" t="str">
            <v>26260424380578002203556010000014541706990711</v>
          </cell>
          <cell r="M75" t="str">
            <v>26 -  Pernambuco</v>
          </cell>
          <cell r="N75">
            <v>7971.71</v>
          </cell>
        </row>
        <row r="76">
          <cell r="C76" t="str">
            <v>HOSPITAL SÃO SEBASTIÃO</v>
          </cell>
          <cell r="E76" t="str">
            <v>3.2 - Gás e Outros Materiais Engarrafados</v>
          </cell>
          <cell r="F76">
            <v>24380578002203</v>
          </cell>
          <cell r="G76" t="str">
            <v>WHITE MARTINS GASES INDUSTRIAIS DO NORDESTE</v>
          </cell>
          <cell r="H76" t="str">
            <v>B</v>
          </cell>
          <cell r="I76" t="str">
            <v>S</v>
          </cell>
          <cell r="J76">
            <v>42681</v>
          </cell>
          <cell r="K76">
            <v>46108</v>
          </cell>
          <cell r="L76" t="str">
            <v>26260324380578002203554000000426811843418961</v>
          </cell>
          <cell r="M76" t="str">
            <v>26 -  Pernambuco</v>
          </cell>
          <cell r="N76">
            <v>37429.839999999997</v>
          </cell>
        </row>
        <row r="77">
          <cell r="C77" t="str">
            <v>HOSPITAL SÃO SEBASTIÃO</v>
          </cell>
          <cell r="E77" t="str">
            <v>3.2 - Gás e Outros Materiais Engarrafados</v>
          </cell>
          <cell r="F77">
            <v>24380578002041</v>
          </cell>
          <cell r="G77" t="str">
            <v>WHITE MARTINS GASES INDUSTRIAIS DO NORDESTE</v>
          </cell>
          <cell r="H77" t="str">
            <v>B</v>
          </cell>
          <cell r="I77" t="str">
            <v>S</v>
          </cell>
          <cell r="J77">
            <v>157750</v>
          </cell>
          <cell r="K77">
            <v>46113</v>
          </cell>
          <cell r="L77" t="str">
            <v>26260424380578002041554000001577501375063570</v>
          </cell>
          <cell r="M77" t="str">
            <v>26 -  Pernambuco</v>
          </cell>
          <cell r="N77">
            <v>1320.19</v>
          </cell>
        </row>
        <row r="78">
          <cell r="C78" t="str">
            <v>HOSPITAL SÃO SEBASTIÃO</v>
          </cell>
          <cell r="E78" t="str">
            <v>3.2 - Gás e Outros Materiais Engarrafados</v>
          </cell>
          <cell r="F78">
            <v>24380578002041</v>
          </cell>
          <cell r="G78" t="str">
            <v>WHITE MARTINS</v>
          </cell>
          <cell r="H78" t="str">
            <v>B</v>
          </cell>
          <cell r="I78" t="str">
            <v>S</v>
          </cell>
          <cell r="J78">
            <v>158838</v>
          </cell>
          <cell r="K78">
            <v>46127</v>
          </cell>
          <cell r="L78" t="str">
            <v>26260424380578002041554000001588381180693430</v>
          </cell>
          <cell r="M78" t="str">
            <v>26 -  Pernambuco</v>
          </cell>
          <cell r="N78">
            <v>180.98</v>
          </cell>
        </row>
        <row r="79">
          <cell r="C79" t="str">
            <v>HOSPITAL SÃO SEBASTIÃO</v>
          </cell>
          <cell r="E79" t="str">
            <v>3.2 - Gás e Outros Materiais Engarrafados</v>
          </cell>
          <cell r="F79">
            <v>24380578002041</v>
          </cell>
          <cell r="G79" t="str">
            <v>WHITE MARTINS</v>
          </cell>
          <cell r="H79" t="str">
            <v>B</v>
          </cell>
          <cell r="I79" t="str">
            <v>S</v>
          </cell>
          <cell r="J79">
            <v>158841</v>
          </cell>
          <cell r="K79">
            <v>46127</v>
          </cell>
          <cell r="L79" t="str">
            <v>26260424380578002041554000001588411654605931</v>
          </cell>
          <cell r="M79" t="str">
            <v>26 -  Pernambuco</v>
          </cell>
          <cell r="N79">
            <v>90.49</v>
          </cell>
        </row>
        <row r="80">
          <cell r="C80" t="str">
            <v>HOSPITAL SÃO SEBASTIÃO</v>
          </cell>
          <cell r="E80" t="str">
            <v>3.2 - Gás e Outros Materiais Engarrafados</v>
          </cell>
          <cell r="F80">
            <v>24380578002041</v>
          </cell>
          <cell r="G80" t="str">
            <v>WHITE MARTINS</v>
          </cell>
          <cell r="H80" t="str">
            <v>B</v>
          </cell>
          <cell r="I80" t="str">
            <v>S</v>
          </cell>
          <cell r="J80">
            <v>158843</v>
          </cell>
          <cell r="K80">
            <v>46127</v>
          </cell>
          <cell r="L80" t="str">
            <v>26260424380578002041554000001588431739547698</v>
          </cell>
          <cell r="M80" t="str">
            <v>26 -  Pernambuco</v>
          </cell>
          <cell r="N80">
            <v>805.34</v>
          </cell>
        </row>
        <row r="81">
          <cell r="C81" t="str">
            <v>HOSPITAL SÃO SEBASTIÃO</v>
          </cell>
          <cell r="E81" t="str">
            <v>3.2 - Gás e Outros Materiais Engarrafados</v>
          </cell>
          <cell r="F81">
            <v>24380578002041</v>
          </cell>
          <cell r="G81" t="str">
            <v>WHITE MARTINS</v>
          </cell>
          <cell r="H81" t="str">
            <v>B</v>
          </cell>
          <cell r="I81" t="str">
            <v>S</v>
          </cell>
          <cell r="J81">
            <v>158844</v>
          </cell>
          <cell r="K81">
            <v>46127</v>
          </cell>
          <cell r="L81" t="str">
            <v>26260424380578002041554000001588441407878348</v>
          </cell>
          <cell r="M81" t="str">
            <v>26 -  Pernambuco</v>
          </cell>
          <cell r="N81">
            <v>1862.67</v>
          </cell>
        </row>
        <row r="82">
          <cell r="C82" t="str">
            <v>HOSPITAL SÃO SEBASTIÃO</v>
          </cell>
          <cell r="E82" t="str">
            <v>3.2 - Gás e Outros Materiais Engarrafados</v>
          </cell>
          <cell r="F82">
            <v>24380578002041</v>
          </cell>
          <cell r="G82" t="str">
            <v>WHITE MARTINS</v>
          </cell>
          <cell r="H82" t="str">
            <v>B</v>
          </cell>
          <cell r="I82" t="str">
            <v>S</v>
          </cell>
          <cell r="J82">
            <v>159725</v>
          </cell>
          <cell r="K82">
            <v>46140</v>
          </cell>
          <cell r="L82" t="str">
            <v>26260424380578002041554000001597251171704183</v>
          </cell>
          <cell r="M82" t="str">
            <v>26 -  Pernambuco</v>
          </cell>
          <cell r="N82">
            <v>1019.96</v>
          </cell>
        </row>
        <row r="83">
          <cell r="C83" t="str">
            <v>HOSPITAL SÃO SEBASTIÃO</v>
          </cell>
          <cell r="E83" t="str">
            <v>3.2 - Gás e Outros Materiais Engarrafados</v>
          </cell>
          <cell r="F83">
            <v>24380578002041</v>
          </cell>
          <cell r="G83" t="str">
            <v>WHITE MARTINS</v>
          </cell>
          <cell r="H83" t="str">
            <v>B</v>
          </cell>
          <cell r="I83" t="str">
            <v>S</v>
          </cell>
          <cell r="J83">
            <v>159727</v>
          </cell>
          <cell r="K83">
            <v>46140</v>
          </cell>
          <cell r="L83" t="str">
            <v>26260424380578002041554000001597271124855639</v>
          </cell>
          <cell r="M83" t="str">
            <v>26 -  Pernambuco</v>
          </cell>
          <cell r="N83">
            <v>1034.3399999999999</v>
          </cell>
        </row>
        <row r="84">
          <cell r="C84" t="str">
            <v>HOSPITAL SÃO SEBASTIÃO</v>
          </cell>
          <cell r="E84" t="str">
            <v>3.2 - Gás e Outros Materiais Engarrafados</v>
          </cell>
          <cell r="F84">
            <v>24380578002041</v>
          </cell>
          <cell r="G84" t="str">
            <v>WHITE MARTINS</v>
          </cell>
          <cell r="H84" t="str">
            <v>B</v>
          </cell>
          <cell r="I84" t="str">
            <v>S</v>
          </cell>
          <cell r="J84">
            <v>159728</v>
          </cell>
          <cell r="K84">
            <v>46140</v>
          </cell>
          <cell r="L84" t="str">
            <v>26260424380578002041554000001597281270382437</v>
          </cell>
          <cell r="M84" t="str">
            <v>26 -  Pernambuco</v>
          </cell>
          <cell r="N84">
            <v>180.98</v>
          </cell>
        </row>
        <row r="85">
          <cell r="C85" t="str">
            <v>HOSPITAL SÃO SEBASTIÃO</v>
          </cell>
          <cell r="E85" t="str">
            <v>3.2 - Gás e Outros Materiais Engarrafados</v>
          </cell>
          <cell r="F85">
            <v>24380578002041</v>
          </cell>
          <cell r="G85" t="str">
            <v>WHITE MARTINS</v>
          </cell>
          <cell r="H85" t="str">
            <v>B</v>
          </cell>
          <cell r="I85" t="str">
            <v>S</v>
          </cell>
          <cell r="J85">
            <v>155380</v>
          </cell>
          <cell r="K85">
            <v>46083</v>
          </cell>
          <cell r="L85" t="str">
            <v>26260324380578002041554000001553801540555106</v>
          </cell>
          <cell r="M85" t="str">
            <v>26 -  Pernambuco</v>
          </cell>
          <cell r="N85">
            <v>2370.4699999999998</v>
          </cell>
        </row>
        <row r="86">
          <cell r="C86" t="str">
            <v>HOSPITAL SÃO SEBASTIÃO</v>
          </cell>
          <cell r="E86" t="str">
            <v>3.2 - Gás e Outros Materiais Engarrafados</v>
          </cell>
          <cell r="F86">
            <v>24380578002041</v>
          </cell>
          <cell r="G86" t="str">
            <v>WHITE MARTINS</v>
          </cell>
          <cell r="H86" t="str">
            <v>B</v>
          </cell>
          <cell r="I86" t="str">
            <v>S</v>
          </cell>
          <cell r="J86">
            <v>155456</v>
          </cell>
          <cell r="K86">
            <v>46084</v>
          </cell>
          <cell r="L86" t="str">
            <v>26260324380578002041554000001554561209743715</v>
          </cell>
          <cell r="M86" t="str">
            <v>26 -  Pernambuco</v>
          </cell>
          <cell r="N86">
            <v>2596.92</v>
          </cell>
        </row>
        <row r="87">
          <cell r="C87" t="str">
            <v>HOSPITAL SÃO SEBASTIÃO</v>
          </cell>
          <cell r="E87" t="str">
            <v>3.2 - Gás e Outros Materiais Engarrafados</v>
          </cell>
          <cell r="F87">
            <v>24380578002041</v>
          </cell>
          <cell r="G87" t="str">
            <v>WHITE MARTINS</v>
          </cell>
          <cell r="H87" t="str">
            <v>B</v>
          </cell>
          <cell r="I87" t="str">
            <v>S</v>
          </cell>
          <cell r="J87">
            <v>155886</v>
          </cell>
          <cell r="K87">
            <v>46090</v>
          </cell>
          <cell r="L87" t="str">
            <v>26260324380578002041554000001558861249925742</v>
          </cell>
          <cell r="M87" t="str">
            <v>26 -  Pernambuco</v>
          </cell>
          <cell r="N87">
            <v>5685.51</v>
          </cell>
        </row>
        <row r="88">
          <cell r="C88" t="str">
            <v>HOSPITAL SÃO SEBASTIÃO</v>
          </cell>
          <cell r="E88" t="str">
            <v>3.2 - Gás e Outros Materiais Engarrafados</v>
          </cell>
          <cell r="F88">
            <v>24380578002041</v>
          </cell>
          <cell r="G88" t="str">
            <v>WHITE MARTINS</v>
          </cell>
          <cell r="H88" t="str">
            <v>B</v>
          </cell>
          <cell r="I88" t="str">
            <v>S</v>
          </cell>
          <cell r="J88">
            <v>156440</v>
          </cell>
          <cell r="K88">
            <v>46094</v>
          </cell>
          <cell r="L88" t="str">
            <v>26260324380578002041554000001564401369372701</v>
          </cell>
          <cell r="M88" t="str">
            <v>26 -  Pernambuco</v>
          </cell>
          <cell r="N88">
            <v>4182.32</v>
          </cell>
        </row>
        <row r="89">
          <cell r="C89" t="str">
            <v>HOSPITAL SÃO SEBASTIÃO</v>
          </cell>
          <cell r="E89" t="str">
            <v>3.2 - Gás e Outros Materiais Engarrafados</v>
          </cell>
          <cell r="F89">
            <v>24380578002041</v>
          </cell>
          <cell r="G89" t="str">
            <v>WHITE MARTINS</v>
          </cell>
          <cell r="H89" t="str">
            <v>B</v>
          </cell>
          <cell r="I89" t="str">
            <v>S</v>
          </cell>
          <cell r="J89">
            <v>156602</v>
          </cell>
          <cell r="K89">
            <v>46097</v>
          </cell>
          <cell r="L89" t="str">
            <v>26260324380578002041554000001566011257775375</v>
          </cell>
          <cell r="M89" t="str">
            <v>26 -  Pernambuco</v>
          </cell>
          <cell r="N89">
            <v>3794.78</v>
          </cell>
        </row>
        <row r="90">
          <cell r="C90" t="str">
            <v>HOSPITAL SÃO SEBASTIÃO</v>
          </cell>
          <cell r="E90" t="str">
            <v>3.2 - Gás e Outros Materiais Engarrafados</v>
          </cell>
          <cell r="F90">
            <v>24380578002041</v>
          </cell>
          <cell r="G90" t="str">
            <v>WHITE MARTINS</v>
          </cell>
          <cell r="H90" t="str">
            <v>B</v>
          </cell>
          <cell r="I90" t="str">
            <v>S</v>
          </cell>
          <cell r="J90">
            <v>156785</v>
          </cell>
          <cell r="K90">
            <v>46099</v>
          </cell>
          <cell r="L90" t="str">
            <v>26260324380578002041554000001567851646656707</v>
          </cell>
          <cell r="M90" t="str">
            <v>26 -  Pernambuco</v>
          </cell>
          <cell r="N90">
            <v>3958.74</v>
          </cell>
        </row>
        <row r="91">
          <cell r="C91" t="str">
            <v>HOSPITAL SÃO SEBASTIÃO</v>
          </cell>
          <cell r="E91" t="str">
            <v>3.2 - Gás e Outros Materiais Engarrafados</v>
          </cell>
          <cell r="F91">
            <v>24380578002041</v>
          </cell>
          <cell r="G91" t="str">
            <v>WHITE MARTINS</v>
          </cell>
          <cell r="H91" t="str">
            <v>B</v>
          </cell>
          <cell r="I91" t="str">
            <v>S</v>
          </cell>
          <cell r="J91">
            <v>156895</v>
          </cell>
          <cell r="K91">
            <v>46100</v>
          </cell>
          <cell r="L91" t="str">
            <v>26260324380578002041554000001568951092216740</v>
          </cell>
          <cell r="M91" t="str">
            <v>26 -  Pernambuco</v>
          </cell>
          <cell r="N91">
            <v>1811.28</v>
          </cell>
        </row>
        <row r="92">
          <cell r="C92" t="str">
            <v>HOSPITAL SÃO SEBASTIÃO</v>
          </cell>
          <cell r="E92" t="str">
            <v>3.2 - Gás e Outros Materiais Engarrafados</v>
          </cell>
          <cell r="F92">
            <v>24380578002041</v>
          </cell>
          <cell r="G92" t="str">
            <v>WHITE MARTINS</v>
          </cell>
          <cell r="H92" t="str">
            <v>B</v>
          </cell>
          <cell r="I92" t="str">
            <v>S</v>
          </cell>
          <cell r="J92">
            <v>157119</v>
          </cell>
          <cell r="K92">
            <v>46104</v>
          </cell>
          <cell r="L92" t="str">
            <v>26260324380578002041554000001571191069620194</v>
          </cell>
          <cell r="M92" t="str">
            <v>26 -  Pernambuco</v>
          </cell>
          <cell r="N92">
            <v>1807.19</v>
          </cell>
        </row>
        <row r="93">
          <cell r="C93" t="str">
            <v>HOSPITAL SÃO SEBASTIÃO</v>
          </cell>
          <cell r="E93" t="str">
            <v>3.2 - Gás e Outros Materiais Engarrafados</v>
          </cell>
          <cell r="F93">
            <v>24380578002041</v>
          </cell>
          <cell r="G93" t="str">
            <v>WHITE MARTINS</v>
          </cell>
          <cell r="H93" t="str">
            <v>B</v>
          </cell>
          <cell r="I93" t="str">
            <v>S</v>
          </cell>
          <cell r="J93">
            <v>159910</v>
          </cell>
          <cell r="K93">
            <v>46142</v>
          </cell>
          <cell r="L93" t="str">
            <v>26260424380578002041554000001599101612671654</v>
          </cell>
          <cell r="M93" t="str">
            <v>26 -  Pernambuco</v>
          </cell>
          <cell r="N93">
            <v>90.49</v>
          </cell>
        </row>
        <row r="94">
          <cell r="C94" t="str">
            <v>HOSPITAL SÃO SEBASTIÃO</v>
          </cell>
          <cell r="E94" t="str">
            <v>3.2 - Gás e Outros Materiais Engarrafados</v>
          </cell>
          <cell r="F94">
            <v>24380578002041</v>
          </cell>
          <cell r="G94" t="str">
            <v>WHITE MARTINS</v>
          </cell>
          <cell r="H94" t="str">
            <v>B</v>
          </cell>
          <cell r="I94" t="str">
            <v>S</v>
          </cell>
          <cell r="J94">
            <v>159936</v>
          </cell>
          <cell r="K94">
            <v>46142</v>
          </cell>
          <cell r="L94" t="str">
            <v>26260424380578002041554000001599361846346292</v>
          </cell>
          <cell r="M94" t="str">
            <v>26 -  Pernambuco</v>
          </cell>
          <cell r="N94">
            <v>1124.82</v>
          </cell>
        </row>
        <row r="95">
          <cell r="E95" t="str">
            <v/>
          </cell>
        </row>
        <row r="96">
          <cell r="C96" t="str">
            <v>HOSPITAL SÃO SEBASTIÃO</v>
          </cell>
          <cell r="E96" t="str">
            <v>3.7 - Material de Limpeza e Produtos de Hgienização</v>
          </cell>
          <cell r="F96">
            <v>67729178000653</v>
          </cell>
          <cell r="G96" t="str">
            <v>COMERCIAL CIRURGICA RIOCLARENSE</v>
          </cell>
          <cell r="H96" t="str">
            <v>B</v>
          </cell>
          <cell r="I96" t="str">
            <v>S</v>
          </cell>
          <cell r="J96" t="str">
            <v>131961</v>
          </cell>
          <cell r="K96">
            <v>46128</v>
          </cell>
          <cell r="L96" t="str">
            <v>26260467729178000653550010001319611205126036</v>
          </cell>
          <cell r="M96" t="str">
            <v>26 -  Pernambuco</v>
          </cell>
          <cell r="N96">
            <v>1330</v>
          </cell>
        </row>
        <row r="97">
          <cell r="C97" t="str">
            <v>HOSPITAL SÃO SEBASTIÃO</v>
          </cell>
          <cell r="E97" t="str">
            <v>3.7 - Material de Limpeza e Produtos de Hgienização</v>
          </cell>
          <cell r="F97">
            <v>60386079000162</v>
          </cell>
          <cell r="G97" t="str">
            <v xml:space="preserve">FORTALEZA DISTRIBUIDORA </v>
          </cell>
          <cell r="H97" t="str">
            <v>B</v>
          </cell>
          <cell r="I97" t="str">
            <v>S</v>
          </cell>
          <cell r="J97" t="str">
            <v>2054</v>
          </cell>
          <cell r="K97">
            <v>46139</v>
          </cell>
          <cell r="L97" t="str">
            <v>26260460386079000162550010000020541159017289</v>
          </cell>
          <cell r="M97" t="str">
            <v>26 -  Pernambuco</v>
          </cell>
          <cell r="N97">
            <v>85.8</v>
          </cell>
        </row>
        <row r="98">
          <cell r="C98" t="str">
            <v>HOSPITAL SÃO SEBASTIÃO</v>
          </cell>
          <cell r="E98" t="str">
            <v>3.7 - Material de Limpeza e Produtos de Hgienização</v>
          </cell>
          <cell r="F98">
            <v>31329180000183</v>
          </cell>
          <cell r="G98" t="str">
            <v>MAXXISUPRI COMERCIO DE SANEANTES</v>
          </cell>
          <cell r="H98" t="str">
            <v>B</v>
          </cell>
          <cell r="I98" t="str">
            <v>S</v>
          </cell>
          <cell r="J98" t="str">
            <v>85997</v>
          </cell>
          <cell r="K98">
            <v>46135</v>
          </cell>
          <cell r="L98" t="str">
            <v>26260431329180000183550070000859971184909112</v>
          </cell>
          <cell r="M98" t="str">
            <v>26 -  Pernambuco</v>
          </cell>
          <cell r="N98">
            <v>1180.82</v>
          </cell>
        </row>
        <row r="99">
          <cell r="C99" t="str">
            <v>HOSPITAL SÃO SEBASTIÃO</v>
          </cell>
          <cell r="E99" t="str">
            <v>3.7 - Material de Limpeza e Produtos de Hgienização</v>
          </cell>
          <cell r="F99">
            <v>46265148000159</v>
          </cell>
          <cell r="G99" t="str">
            <v>TECNOQUIMY</v>
          </cell>
          <cell r="H99" t="str">
            <v>B</v>
          </cell>
          <cell r="I99" t="str">
            <v>S</v>
          </cell>
          <cell r="J99" t="str">
            <v>1399</v>
          </cell>
          <cell r="K99">
            <v>46134</v>
          </cell>
          <cell r="L99" t="str">
            <v>26260446265148000159550010000013991000014004</v>
          </cell>
          <cell r="M99" t="str">
            <v>26 -  Pernambuco</v>
          </cell>
          <cell r="N99">
            <v>1674</v>
          </cell>
        </row>
        <row r="100">
          <cell r="C100" t="str">
            <v>HOSPITAL SÃO SEBASTIÃO</v>
          </cell>
          <cell r="E100" t="str">
            <v>3.7 - Material de Limpeza e Produtos de Hgienização</v>
          </cell>
          <cell r="F100">
            <v>46265148000159</v>
          </cell>
          <cell r="G100" t="str">
            <v>TECNOQUIMY</v>
          </cell>
          <cell r="H100" t="str">
            <v>B</v>
          </cell>
          <cell r="I100" t="str">
            <v>S</v>
          </cell>
          <cell r="J100" t="str">
            <v>1419</v>
          </cell>
          <cell r="K100">
            <v>46141</v>
          </cell>
          <cell r="L100" t="str">
            <v>26260446265148000159550010000014191000014203</v>
          </cell>
          <cell r="M100" t="str">
            <v>26 -  Pernambuco</v>
          </cell>
          <cell r="N100">
            <v>832</v>
          </cell>
        </row>
        <row r="101">
          <cell r="C101" t="str">
            <v>HOSPITAL SÃO SEBASTIÃO</v>
          </cell>
          <cell r="E101" t="str">
            <v>3.7 - Material de Limpeza e Produtos de Hgienização</v>
          </cell>
          <cell r="F101">
            <v>64299077000197</v>
          </cell>
          <cell r="G101" t="str">
            <v>W DOS SANTOS TELLES</v>
          </cell>
          <cell r="H101" t="str">
            <v>B</v>
          </cell>
          <cell r="I101" t="str">
            <v>S</v>
          </cell>
          <cell r="J101" t="str">
            <v>707</v>
          </cell>
          <cell r="K101">
            <v>46132</v>
          </cell>
          <cell r="L101" t="str">
            <v>26260464299077000197550010000007071132145840</v>
          </cell>
          <cell r="M101" t="str">
            <v>26 -  Pernambuco</v>
          </cell>
          <cell r="N101">
            <v>999.9</v>
          </cell>
        </row>
        <row r="102">
          <cell r="C102" t="str">
            <v>HOSPITAL SÃO SEBASTIÃO</v>
          </cell>
          <cell r="E102" t="str">
            <v>3.7 - Material de Limpeza e Produtos de Hgienização</v>
          </cell>
          <cell r="F102">
            <v>53369089000124</v>
          </cell>
          <cell r="G102" t="str">
            <v>ZAX VAREJO E ATACADO</v>
          </cell>
          <cell r="H102" t="str">
            <v>B</v>
          </cell>
          <cell r="I102" t="str">
            <v>S</v>
          </cell>
          <cell r="J102" t="str">
            <v>1895</v>
          </cell>
          <cell r="K102">
            <v>46121</v>
          </cell>
          <cell r="L102" t="str">
            <v>26260453369089000124550010000018951209352598</v>
          </cell>
          <cell r="M102" t="str">
            <v>26 -  Pernambuco</v>
          </cell>
          <cell r="N102">
            <v>1374</v>
          </cell>
        </row>
        <row r="103">
          <cell r="E103" t="str">
            <v/>
          </cell>
        </row>
        <row r="104">
          <cell r="C104" t="str">
            <v>HOSPITAL SÃO SEBASTIÃO</v>
          </cell>
          <cell r="E104" t="str">
            <v>3.14 - Alimentação Preparada</v>
          </cell>
          <cell r="F104">
            <v>63851127000134</v>
          </cell>
          <cell r="G104" t="str">
            <v>ADM COMERCIO</v>
          </cell>
          <cell r="H104" t="str">
            <v>B</v>
          </cell>
          <cell r="I104" t="str">
            <v>S</v>
          </cell>
          <cell r="J104" t="str">
            <v>66</v>
          </cell>
          <cell r="K104">
            <v>46134</v>
          </cell>
          <cell r="L104" t="str">
            <v>26260463851127000134550010000000661301939508</v>
          </cell>
          <cell r="M104" t="str">
            <v>26 -  Pernambuco</v>
          </cell>
          <cell r="N104">
            <v>2425.0100000000002</v>
          </cell>
        </row>
        <row r="105">
          <cell r="C105" t="str">
            <v>HOSPITAL SÃO SEBASTIÃO</v>
          </cell>
          <cell r="E105" t="str">
            <v>3.14 - Alimentação Preparada</v>
          </cell>
          <cell r="F105">
            <v>30678108000107</v>
          </cell>
          <cell r="G105" t="str">
            <v>ELVIS LUIZ DA SILVA</v>
          </cell>
          <cell r="H105" t="str">
            <v>B</v>
          </cell>
          <cell r="I105" t="str">
            <v>S</v>
          </cell>
          <cell r="J105" t="str">
            <v>2720</v>
          </cell>
          <cell r="K105">
            <v>46142</v>
          </cell>
          <cell r="L105" t="str">
            <v>26260430678108000107550010000027201317677733</v>
          </cell>
          <cell r="M105" t="str">
            <v>26 -  Pernambuco</v>
          </cell>
          <cell r="N105">
            <v>2335</v>
          </cell>
        </row>
        <row r="106">
          <cell r="C106" t="str">
            <v>HOSPITAL SÃO SEBASTIÃO</v>
          </cell>
          <cell r="E106" t="str">
            <v>3.14 - Alimentação Preparada</v>
          </cell>
          <cell r="F106">
            <v>38446162000120</v>
          </cell>
          <cell r="G106" t="str">
            <v>R S SOLUCOES EM REFEICOES</v>
          </cell>
          <cell r="H106" t="str">
            <v>B</v>
          </cell>
          <cell r="I106" t="str">
            <v>S</v>
          </cell>
          <cell r="J106" t="str">
            <v>878</v>
          </cell>
          <cell r="K106">
            <v>46141</v>
          </cell>
          <cell r="L106" t="str">
            <v>26260438446162000120550010000008781000009130</v>
          </cell>
          <cell r="M106" t="str">
            <v>26 -  Pernambuco</v>
          </cell>
          <cell r="N106">
            <v>92965.9</v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C109" t="str">
            <v>HOSPITAL SÃO SEBASTIÃO</v>
          </cell>
          <cell r="E109" t="str">
            <v>3.6 - Material de Expediente</v>
          </cell>
          <cell r="F109">
            <v>39953513000152</v>
          </cell>
          <cell r="G109" t="str">
            <v>COMERCIAL RECIFE</v>
          </cell>
          <cell r="H109" t="str">
            <v>B</v>
          </cell>
          <cell r="I109" t="str">
            <v>S</v>
          </cell>
          <cell r="J109" t="str">
            <v>649</v>
          </cell>
          <cell r="K109">
            <v>46119</v>
          </cell>
          <cell r="L109" t="str">
            <v>26260439953513000152550010000006491100006497</v>
          </cell>
          <cell r="M109" t="str">
            <v>26 -  Pernambuco</v>
          </cell>
          <cell r="N109">
            <v>4</v>
          </cell>
        </row>
        <row r="110">
          <cell r="C110" t="str">
            <v>HOSPITAL SÃO SEBASTIÃO</v>
          </cell>
          <cell r="E110" t="str">
            <v>3.6 - Material de Expediente</v>
          </cell>
          <cell r="F110">
            <v>15610582000103</v>
          </cell>
          <cell r="G110" t="str">
            <v>ETIQUETAS RECIFE</v>
          </cell>
          <cell r="H110" t="str">
            <v>B</v>
          </cell>
          <cell r="I110" t="str">
            <v>S</v>
          </cell>
          <cell r="J110" t="str">
            <v>1812</v>
          </cell>
          <cell r="K110">
            <v>46113</v>
          </cell>
          <cell r="L110" t="str">
            <v>26260415610582000103550010000018121550396510</v>
          </cell>
          <cell r="M110" t="str">
            <v>26 -  Pernambuco</v>
          </cell>
          <cell r="N110">
            <v>1773.4</v>
          </cell>
        </row>
        <row r="111">
          <cell r="C111" t="str">
            <v>HOSPITAL SÃO SEBASTIÃO</v>
          </cell>
          <cell r="E111" t="str">
            <v>3.6 - Material de Expediente</v>
          </cell>
          <cell r="F111">
            <v>15610582000103</v>
          </cell>
          <cell r="G111" t="str">
            <v>ETIQUETAS RECIFE</v>
          </cell>
          <cell r="H111" t="str">
            <v>B</v>
          </cell>
          <cell r="I111" t="str">
            <v>S</v>
          </cell>
          <cell r="J111" t="str">
            <v>1844</v>
          </cell>
          <cell r="K111">
            <v>46134</v>
          </cell>
          <cell r="L111" t="str">
            <v>26260415610582000103550010000018441220893433</v>
          </cell>
          <cell r="M111" t="str">
            <v>26 -  Pernambuco</v>
          </cell>
          <cell r="N111">
            <v>560.1</v>
          </cell>
        </row>
        <row r="112">
          <cell r="C112" t="str">
            <v>HOSPITAL SÃO SEBASTIÃO</v>
          </cell>
          <cell r="E112" t="str">
            <v>3.6 - Material de Expediente</v>
          </cell>
          <cell r="F112">
            <v>60386079000162</v>
          </cell>
          <cell r="G112" t="str">
            <v xml:space="preserve">FORTALEZA DISTRIBUIDORA </v>
          </cell>
          <cell r="H112" t="str">
            <v>B</v>
          </cell>
          <cell r="I112" t="str">
            <v>S</v>
          </cell>
          <cell r="J112" t="str">
            <v>2054</v>
          </cell>
          <cell r="K112">
            <v>46139</v>
          </cell>
          <cell r="L112" t="str">
            <v>26260460386079000162550010000020541159017289</v>
          </cell>
          <cell r="M112" t="str">
            <v>26 -  Pernambuco</v>
          </cell>
          <cell r="N112">
            <v>16.64</v>
          </cell>
        </row>
        <row r="113">
          <cell r="C113" t="str">
            <v>HOSPITAL SÃO SEBASTIÃO</v>
          </cell>
          <cell r="E113" t="str">
            <v>3.6 - Material de Expediente</v>
          </cell>
          <cell r="F113">
            <v>24348443000136</v>
          </cell>
          <cell r="G113" t="str">
            <v>FRANCRIS LIVRARIA E PAPELARIA</v>
          </cell>
          <cell r="H113" t="str">
            <v>B</v>
          </cell>
          <cell r="I113" t="str">
            <v>S</v>
          </cell>
          <cell r="J113" t="str">
            <v>23065</v>
          </cell>
          <cell r="K113">
            <v>46106</v>
          </cell>
          <cell r="L113" t="str">
            <v>26260324348443000136550010000230651781308243</v>
          </cell>
          <cell r="M113" t="str">
            <v>26 -  Pernambuco</v>
          </cell>
          <cell r="N113">
            <v>193.7</v>
          </cell>
        </row>
        <row r="114">
          <cell r="C114" t="str">
            <v>HOSPITAL SÃO SEBASTIÃO</v>
          </cell>
          <cell r="E114" t="str">
            <v>3.6 - Material de Expediente</v>
          </cell>
          <cell r="F114">
            <v>24339384000130</v>
          </cell>
          <cell r="G114" t="str">
            <v>INDUSTRIA GRAFICA S GALVAO</v>
          </cell>
          <cell r="H114" t="str">
            <v>B</v>
          </cell>
          <cell r="I114" t="str">
            <v>S</v>
          </cell>
          <cell r="J114">
            <v>13878</v>
          </cell>
          <cell r="K114">
            <v>46114</v>
          </cell>
          <cell r="L114" t="str">
            <v>26260424339384000130550010000138781000578948</v>
          </cell>
          <cell r="M114" t="str">
            <v>26 -  Pernambuco</v>
          </cell>
          <cell r="N114">
            <v>70</v>
          </cell>
        </row>
        <row r="115">
          <cell r="C115" t="str">
            <v>HOSPITAL SÃO SEBASTIÃO</v>
          </cell>
          <cell r="E115" t="str">
            <v>3.6 - Material de Expediente</v>
          </cell>
          <cell r="F115" t="str">
            <v>04.251.235/0001-07</v>
          </cell>
          <cell r="G115" t="str">
            <v>JOSE DA ROCHA DE AQUINO</v>
          </cell>
          <cell r="H115" t="str">
            <v>S</v>
          </cell>
          <cell r="I115" t="str">
            <v>S</v>
          </cell>
          <cell r="J115" t="str">
            <v>269</v>
          </cell>
          <cell r="K115">
            <v>46120</v>
          </cell>
          <cell r="L115" t="str">
            <v>26041062204251235000107000000000026926040237143275</v>
          </cell>
          <cell r="M115" t="str">
            <v>26 -  Pernambuco</v>
          </cell>
          <cell r="N115">
            <v>390</v>
          </cell>
        </row>
        <row r="116">
          <cell r="C116" t="str">
            <v>HOSPITAL SÃO SEBASTIÃO</v>
          </cell>
          <cell r="E116" t="str">
            <v>3.6 - Material de Expediente</v>
          </cell>
          <cell r="F116">
            <v>48055926000100</v>
          </cell>
          <cell r="G116" t="str">
            <v>JVL MATERIAL DE ESCRITORIO E LIMPEZA</v>
          </cell>
          <cell r="H116" t="str">
            <v>B</v>
          </cell>
          <cell r="I116" t="str">
            <v>S</v>
          </cell>
          <cell r="J116" t="str">
            <v>6823</v>
          </cell>
          <cell r="K116">
            <v>46139</v>
          </cell>
          <cell r="L116" t="str">
            <v>26260448055926000100550010000068231000994162</v>
          </cell>
          <cell r="M116" t="str">
            <v>26 -  Pernambuco</v>
          </cell>
          <cell r="N116">
            <v>151.84</v>
          </cell>
        </row>
        <row r="117">
          <cell r="C117" t="str">
            <v>HOSPITAL SÃO SEBASTIÃO</v>
          </cell>
          <cell r="E117" t="str">
            <v>3.6 - Material de Expediente</v>
          </cell>
          <cell r="F117">
            <v>29447408000198</v>
          </cell>
          <cell r="G117" t="str">
            <v>L F DOS SANTOS GRAFICA</v>
          </cell>
          <cell r="H117" t="str">
            <v>B</v>
          </cell>
          <cell r="I117" t="str">
            <v>S</v>
          </cell>
          <cell r="J117" t="str">
            <v>3593</v>
          </cell>
          <cell r="K117">
            <v>46139</v>
          </cell>
          <cell r="L117" t="str">
            <v>26260429447408000198550010000035931732712781</v>
          </cell>
          <cell r="M117" t="str">
            <v>26 -  Pernambuco</v>
          </cell>
          <cell r="N117">
            <v>360</v>
          </cell>
        </row>
        <row r="118">
          <cell r="C118" t="str">
            <v>HOSPITAL SÃO SEBASTIÃO</v>
          </cell>
          <cell r="E118" t="str">
            <v>3.6 - Material de Expediente</v>
          </cell>
          <cell r="F118">
            <v>43559107000187</v>
          </cell>
          <cell r="G118" t="str">
            <v>SARAH LIMA GUSMAO NERES</v>
          </cell>
          <cell r="H118" t="str">
            <v>B</v>
          </cell>
          <cell r="I118" t="str">
            <v>S</v>
          </cell>
          <cell r="J118" t="str">
            <v>2810</v>
          </cell>
          <cell r="K118">
            <v>46134</v>
          </cell>
          <cell r="L118" t="str">
            <v>26260443559107000187550010000028101273370750</v>
          </cell>
          <cell r="M118" t="str">
            <v>26 -  Pernambuco</v>
          </cell>
          <cell r="N118">
            <v>560</v>
          </cell>
        </row>
        <row r="119">
          <cell r="C119" t="str">
            <v>HOSPITAL SÃO SEBASTIÃO</v>
          </cell>
          <cell r="E119" t="str">
            <v>3.6 - Material de Expediente</v>
          </cell>
          <cell r="F119">
            <v>50145448000171</v>
          </cell>
          <cell r="G119" t="str">
            <v>TEND TUDO BAZAR COMERCIO</v>
          </cell>
          <cell r="H119" t="str">
            <v>B</v>
          </cell>
          <cell r="I119" t="str">
            <v>S</v>
          </cell>
          <cell r="J119" t="str">
            <v>4192</v>
          </cell>
          <cell r="K119">
            <v>46129</v>
          </cell>
          <cell r="L119" t="str">
            <v>26260450145448000171550010000041921000057595</v>
          </cell>
          <cell r="M119" t="str">
            <v>26 -  Pernambuco</v>
          </cell>
          <cell r="N119">
            <v>1398.6</v>
          </cell>
        </row>
        <row r="120">
          <cell r="C120" t="str">
            <v>HOSPITAL SÃO SEBASTIÃO</v>
          </cell>
          <cell r="E120" t="str">
            <v>3.6 - Material de Expediente</v>
          </cell>
          <cell r="F120">
            <v>11101202000146</v>
          </cell>
          <cell r="G120" t="str">
            <v>VGC COMERCIO</v>
          </cell>
          <cell r="H120" t="str">
            <v>B</v>
          </cell>
          <cell r="I120" t="str">
            <v>S</v>
          </cell>
          <cell r="J120" t="str">
            <v>25806</v>
          </cell>
          <cell r="K120">
            <v>46111</v>
          </cell>
          <cell r="L120" t="str">
            <v>26260311101202000146550010000258061445102653</v>
          </cell>
          <cell r="M120" t="str">
            <v>26 -  Pernambuco</v>
          </cell>
          <cell r="N120">
            <v>326.7</v>
          </cell>
        </row>
        <row r="121">
          <cell r="C121" t="str">
            <v>HOSPITAL SÃO SEBASTIÃO</v>
          </cell>
          <cell r="E121" t="str">
            <v>3.6 - Material de Expediente</v>
          </cell>
          <cell r="F121">
            <v>62545815000103</v>
          </cell>
          <cell r="G121" t="str">
            <v>W D N COMERCIO E SERVICOS</v>
          </cell>
          <cell r="H121" t="str">
            <v>B</v>
          </cell>
          <cell r="I121" t="str">
            <v>S</v>
          </cell>
          <cell r="J121" t="str">
            <v>316</v>
          </cell>
          <cell r="K121">
            <v>46117</v>
          </cell>
          <cell r="L121" t="str">
            <v>26260462545815000103550010000003161390870748</v>
          </cell>
          <cell r="M121" t="str">
            <v>26 -  Pernambuco</v>
          </cell>
          <cell r="N121">
            <v>677.5</v>
          </cell>
        </row>
        <row r="122">
          <cell r="E122" t="str">
            <v/>
          </cell>
        </row>
        <row r="123">
          <cell r="C123" t="str">
            <v>HOSPITAL SÃO SEBASTIÃO</v>
          </cell>
          <cell r="E123" t="str">
            <v>3.1 - Combustíveis e Lubrificantes Automotivos</v>
          </cell>
          <cell r="F123">
            <v>27284516000161</v>
          </cell>
          <cell r="G123" t="str">
            <v>MAXIFROTA</v>
          </cell>
          <cell r="H123" t="str">
            <v>S</v>
          </cell>
          <cell r="I123" t="str">
            <v>S</v>
          </cell>
          <cell r="J123" t="str">
            <v>429569</v>
          </cell>
          <cell r="K123">
            <v>46127</v>
          </cell>
          <cell r="L123" t="str">
            <v>ARL7-FXCV</v>
          </cell>
          <cell r="M123" t="str">
            <v>2927408 - Salvador - BA</v>
          </cell>
          <cell r="N123">
            <v>1213.9000000000001</v>
          </cell>
        </row>
        <row r="124">
          <cell r="E124" t="str">
            <v/>
          </cell>
        </row>
        <row r="125">
          <cell r="C125" t="str">
            <v>HOSPITAL SÃO SEBASTIÃO</v>
          </cell>
          <cell r="E125" t="str">
            <v xml:space="preserve">3.9 - Material para Manutenção de Bens Imóveis </v>
          </cell>
          <cell r="F125">
            <v>24556839000179</v>
          </cell>
          <cell r="G125" t="str">
            <v>ARMAZEM COMERCIAL NOVO LAR</v>
          </cell>
          <cell r="H125" t="str">
            <v>B</v>
          </cell>
          <cell r="I125" t="str">
            <v>S</v>
          </cell>
          <cell r="J125" t="str">
            <v>14214</v>
          </cell>
          <cell r="K125">
            <v>46113</v>
          </cell>
          <cell r="L125" t="str">
            <v>26260424556839000179550010000142141031652546</v>
          </cell>
          <cell r="M125" t="str">
            <v>26 -  Pernambuco</v>
          </cell>
          <cell r="N125">
            <v>249.5</v>
          </cell>
        </row>
        <row r="126">
          <cell r="C126" t="str">
            <v>HOSPITAL SÃO SEBASTIÃO</v>
          </cell>
          <cell r="E126" t="str">
            <v xml:space="preserve">3.9 - Material para Manutenção de Bens Imóveis </v>
          </cell>
          <cell r="F126">
            <v>24556839000179</v>
          </cell>
          <cell r="G126" t="str">
            <v>ARMAZEM COMERCIAL NOVO LAR</v>
          </cell>
          <cell r="H126" t="str">
            <v>B</v>
          </cell>
          <cell r="I126" t="str">
            <v>S</v>
          </cell>
          <cell r="J126" t="str">
            <v>14278</v>
          </cell>
          <cell r="K126">
            <v>46127</v>
          </cell>
          <cell r="L126" t="str">
            <v>26260424556839000179550010000142781320056010</v>
          </cell>
          <cell r="M126" t="str">
            <v>26 -  Pernambuco</v>
          </cell>
          <cell r="N126">
            <v>535</v>
          </cell>
        </row>
        <row r="127">
          <cell r="C127" t="str">
            <v>HOSPITAL SÃO SEBASTIÃO</v>
          </cell>
          <cell r="E127" t="str">
            <v xml:space="preserve">3.9 - Material para Manutenção de Bens Imóveis </v>
          </cell>
          <cell r="F127">
            <v>39953513000152</v>
          </cell>
          <cell r="G127" t="str">
            <v>COMERCIAL RECIFE</v>
          </cell>
          <cell r="H127" t="str">
            <v>B</v>
          </cell>
          <cell r="I127" t="str">
            <v>S</v>
          </cell>
          <cell r="J127">
            <v>693</v>
          </cell>
          <cell r="K127">
            <v>46140</v>
          </cell>
          <cell r="L127" t="str">
            <v>26260439953513000152550010000006931100006932</v>
          </cell>
          <cell r="M127" t="str">
            <v>26 -  Pernambuco</v>
          </cell>
          <cell r="N127">
            <v>617</v>
          </cell>
        </row>
        <row r="128">
          <cell r="C128" t="str">
            <v>HOSPITAL SÃO SEBASTIÃO</v>
          </cell>
          <cell r="E128" t="str">
            <v xml:space="preserve">3.9 - Material para Manutenção de Bens Imóveis </v>
          </cell>
          <cell r="F128">
            <v>39953513000152</v>
          </cell>
          <cell r="G128" t="str">
            <v>COMERCIAL RECIFE</v>
          </cell>
          <cell r="H128" t="str">
            <v>B</v>
          </cell>
          <cell r="I128" t="str">
            <v>S</v>
          </cell>
          <cell r="J128" t="str">
            <v>649</v>
          </cell>
          <cell r="K128">
            <v>46119</v>
          </cell>
          <cell r="L128" t="str">
            <v>26260439953513000152550010000006491100006497</v>
          </cell>
          <cell r="M128" t="str">
            <v>26 -  Pernambuco</v>
          </cell>
          <cell r="N128">
            <v>473.5</v>
          </cell>
        </row>
        <row r="129">
          <cell r="C129" t="str">
            <v>HOSPITAL SÃO SEBASTIÃO</v>
          </cell>
          <cell r="E129" t="str">
            <v xml:space="preserve">3.9 - Material para Manutenção de Bens Imóveis </v>
          </cell>
          <cell r="F129">
            <v>39953513000152</v>
          </cell>
          <cell r="G129" t="str">
            <v>COMERCIAL RECIFE</v>
          </cell>
          <cell r="H129" t="str">
            <v>B</v>
          </cell>
          <cell r="I129" t="str">
            <v>S</v>
          </cell>
          <cell r="J129" t="str">
            <v>650</v>
          </cell>
          <cell r="K129">
            <v>46119</v>
          </cell>
          <cell r="L129" t="str">
            <v>26260439953513000152550010000006501100006501</v>
          </cell>
          <cell r="M129" t="str">
            <v>26 -  Pernambuco</v>
          </cell>
          <cell r="N129">
            <v>227.7</v>
          </cell>
        </row>
        <row r="130">
          <cell r="C130" t="str">
            <v>HOSPITAL SÃO SEBASTIÃO</v>
          </cell>
          <cell r="E130" t="str">
            <v xml:space="preserve">3.9 - Material para Manutenção de Bens Imóveis </v>
          </cell>
          <cell r="F130">
            <v>8758191000167</v>
          </cell>
          <cell r="G130" t="str">
            <v>CONSTRUMAX LTDA</v>
          </cell>
          <cell r="H130" t="str">
            <v>B</v>
          </cell>
          <cell r="I130" t="str">
            <v>S</v>
          </cell>
          <cell r="J130">
            <v>4550</v>
          </cell>
          <cell r="K130">
            <v>46135</v>
          </cell>
          <cell r="L130" t="str">
            <v>26260408758191000167550010000045501023704013</v>
          </cell>
          <cell r="M130" t="str">
            <v>26 -  Pernambuco</v>
          </cell>
          <cell r="N130">
            <v>108.7</v>
          </cell>
        </row>
        <row r="131">
          <cell r="C131" t="str">
            <v>HOSPITAL SÃO SEBASTIÃO</v>
          </cell>
          <cell r="E131" t="str">
            <v xml:space="preserve">3.9 - Material para Manutenção de Bens Imóveis </v>
          </cell>
          <cell r="F131">
            <v>8758191000167</v>
          </cell>
          <cell r="G131" t="str">
            <v>CONSTRUMAX LTDA</v>
          </cell>
          <cell r="H131" t="str">
            <v>B</v>
          </cell>
          <cell r="I131" t="str">
            <v>S</v>
          </cell>
          <cell r="J131">
            <v>4551</v>
          </cell>
          <cell r="K131">
            <v>46135</v>
          </cell>
          <cell r="L131" t="str">
            <v>26260408758191000167550010000045511023704029</v>
          </cell>
          <cell r="M131" t="str">
            <v>26 -  Pernambuco</v>
          </cell>
          <cell r="N131">
            <v>237.1</v>
          </cell>
        </row>
        <row r="132">
          <cell r="C132" t="str">
            <v>HOSPITAL SÃO SEBASTIÃO</v>
          </cell>
          <cell r="E132" t="str">
            <v xml:space="preserve">3.9 - Material para Manutenção de Bens Imóveis </v>
          </cell>
          <cell r="F132">
            <v>8758191000167</v>
          </cell>
          <cell r="G132" t="str">
            <v>FELIPE JOSE SILVESTRE COMERCIO</v>
          </cell>
          <cell r="H132" t="str">
            <v>B</v>
          </cell>
          <cell r="I132" t="str">
            <v>S</v>
          </cell>
          <cell r="J132" t="str">
            <v>4561</v>
          </cell>
          <cell r="K132">
            <v>46140</v>
          </cell>
          <cell r="L132" t="str">
            <v>26260408758191000167550010000045611023711641</v>
          </cell>
          <cell r="M132" t="str">
            <v>26 -  Pernambuco</v>
          </cell>
          <cell r="N132">
            <v>709.17</v>
          </cell>
        </row>
        <row r="133">
          <cell r="C133" t="str">
            <v>HOSPITAL SÃO SEBASTIÃO</v>
          </cell>
          <cell r="E133" t="str">
            <v xml:space="preserve">3.9 - Material para Manutenção de Bens Imóveis </v>
          </cell>
          <cell r="F133">
            <v>10230480003075</v>
          </cell>
          <cell r="G133" t="str">
            <v>FERREIRA COSTA  LTDA</v>
          </cell>
          <cell r="H133" t="str">
            <v>B</v>
          </cell>
          <cell r="I133" t="str">
            <v>S</v>
          </cell>
          <cell r="J133" t="str">
            <v>246140</v>
          </cell>
          <cell r="K133">
            <v>46125</v>
          </cell>
          <cell r="L133" t="str">
            <v>26260410230480003075550100002461401106706247</v>
          </cell>
          <cell r="M133" t="str">
            <v>26 -  Pernambuco</v>
          </cell>
          <cell r="N133">
            <v>39.799999999999997</v>
          </cell>
        </row>
        <row r="134">
          <cell r="C134" t="str">
            <v>HOSPITAL SÃO SEBASTIÃO</v>
          </cell>
          <cell r="E134" t="str">
            <v xml:space="preserve">3.9 - Material para Manutenção de Bens Imóveis </v>
          </cell>
          <cell r="F134">
            <v>17801543000100</v>
          </cell>
          <cell r="G134" t="str">
            <v>GILSON CRISTOVAO DE AGUIAR</v>
          </cell>
          <cell r="H134" t="str">
            <v>B</v>
          </cell>
          <cell r="I134" t="str">
            <v>S</v>
          </cell>
          <cell r="J134" t="str">
            <v>3858</v>
          </cell>
          <cell r="K134">
            <v>46132</v>
          </cell>
          <cell r="L134" t="str">
            <v>26260417801543000100550010000038581081346478</v>
          </cell>
          <cell r="M134" t="str">
            <v>26 -  Pernambuco</v>
          </cell>
          <cell r="N134">
            <v>582.95000000000005</v>
          </cell>
        </row>
        <row r="135">
          <cell r="C135" t="str">
            <v>HOSPITAL SÃO SEBASTIÃO</v>
          </cell>
          <cell r="E135" t="str">
            <v xml:space="preserve">3.9 - Material para Manutenção de Bens Imóveis </v>
          </cell>
          <cell r="F135">
            <v>63106654000114</v>
          </cell>
          <cell r="G135" t="str">
            <v>MGS REFRIGERACAO</v>
          </cell>
          <cell r="H135" t="str">
            <v>B</v>
          </cell>
          <cell r="I135" t="str">
            <v>S</v>
          </cell>
          <cell r="J135" t="str">
            <v>325</v>
          </cell>
          <cell r="K135">
            <v>46136</v>
          </cell>
          <cell r="L135" t="str">
            <v>26260463106654000114550010000003241000026698</v>
          </cell>
          <cell r="M135" t="str">
            <v>26 -  Pernambuco</v>
          </cell>
          <cell r="N135">
            <v>3915</v>
          </cell>
        </row>
        <row r="136">
          <cell r="C136" t="str">
            <v>HOSPITAL SÃO SEBASTIÃO</v>
          </cell>
          <cell r="E136" t="str">
            <v xml:space="preserve">3.9 - Material para Manutenção de Bens Imóveis </v>
          </cell>
          <cell r="F136">
            <v>51413651000144</v>
          </cell>
          <cell r="G136" t="str">
            <v>PROSPEQTUS</v>
          </cell>
          <cell r="H136" t="str">
            <v>B</v>
          </cell>
          <cell r="I136" t="str">
            <v>S</v>
          </cell>
          <cell r="J136">
            <v>1846</v>
          </cell>
          <cell r="K136">
            <v>46139</v>
          </cell>
          <cell r="L136" t="str">
            <v>26260451413651000144550010000018461805427727</v>
          </cell>
          <cell r="M136" t="str">
            <v>26 -  Pernambuco</v>
          </cell>
          <cell r="N136">
            <v>799.15</v>
          </cell>
        </row>
        <row r="137">
          <cell r="C137" t="str">
            <v>HOSPITAL SÃO SEBASTIÃO</v>
          </cell>
          <cell r="E137" t="str">
            <v xml:space="preserve">3.9 - Material para Manutenção de Bens Imóveis </v>
          </cell>
          <cell r="F137">
            <v>51413651000144</v>
          </cell>
          <cell r="G137" t="str">
            <v>PROSPEQTUS</v>
          </cell>
          <cell r="H137" t="str">
            <v>B</v>
          </cell>
          <cell r="I137" t="str">
            <v>S</v>
          </cell>
          <cell r="J137">
            <v>1847</v>
          </cell>
          <cell r="K137">
            <v>46139</v>
          </cell>
          <cell r="L137" t="str">
            <v>26260451413651000144550010000018471201964090</v>
          </cell>
          <cell r="M137" t="str">
            <v>26 -  Pernambuco</v>
          </cell>
          <cell r="N137">
            <v>140</v>
          </cell>
        </row>
        <row r="138">
          <cell r="C138" t="str">
            <v>HOSPITAL SÃO SEBASTIÃO</v>
          </cell>
          <cell r="E138" t="str">
            <v xml:space="preserve">3.9 - Material para Manutenção de Bens Imóveis </v>
          </cell>
          <cell r="F138">
            <v>51413651000144</v>
          </cell>
          <cell r="G138" t="str">
            <v>PROSPEQTUS</v>
          </cell>
          <cell r="H138" t="str">
            <v>B</v>
          </cell>
          <cell r="I138" t="str">
            <v>S</v>
          </cell>
          <cell r="J138" t="str">
            <v>1799</v>
          </cell>
          <cell r="K138">
            <v>46121</v>
          </cell>
          <cell r="L138" t="str">
            <v>26260451413651000144550010000017991428776877</v>
          </cell>
          <cell r="M138" t="str">
            <v>26 -  Pernambuco</v>
          </cell>
          <cell r="N138">
            <v>41.1</v>
          </cell>
        </row>
        <row r="139">
          <cell r="C139" t="str">
            <v>HOSPITAL SÃO SEBASTIÃO</v>
          </cell>
          <cell r="E139" t="str">
            <v xml:space="preserve">3.9 - Material para Manutenção de Bens Imóveis </v>
          </cell>
          <cell r="F139">
            <v>51413651000144</v>
          </cell>
          <cell r="G139" t="str">
            <v>PROSPEQTUS</v>
          </cell>
          <cell r="H139" t="str">
            <v>B</v>
          </cell>
          <cell r="I139" t="str">
            <v>S</v>
          </cell>
          <cell r="J139" t="str">
            <v>1800</v>
          </cell>
          <cell r="K139">
            <v>46122</v>
          </cell>
          <cell r="L139" t="str">
            <v>26260451413651000144550010000018001696324052</v>
          </cell>
          <cell r="M139" t="str">
            <v>26 -  Pernambuco</v>
          </cell>
          <cell r="N139">
            <v>155.82</v>
          </cell>
        </row>
        <row r="140">
          <cell r="C140" t="str">
            <v>HOSPITAL SÃO SEBASTIÃO</v>
          </cell>
          <cell r="E140" t="str">
            <v xml:space="preserve">3.9 - Material para Manutenção de Bens Imóveis </v>
          </cell>
          <cell r="F140">
            <v>51413651000144</v>
          </cell>
          <cell r="G140" t="str">
            <v>PROSPEQTUS</v>
          </cell>
          <cell r="H140" t="str">
            <v>B</v>
          </cell>
          <cell r="I140" t="str">
            <v>S</v>
          </cell>
          <cell r="J140" t="str">
            <v>1801</v>
          </cell>
          <cell r="K140">
            <v>46122</v>
          </cell>
          <cell r="L140" t="str">
            <v>26260451413651000144550010000018011358978794</v>
          </cell>
          <cell r="M140" t="str">
            <v>26 -  Pernambuco</v>
          </cell>
          <cell r="N140">
            <v>1212.32</v>
          </cell>
        </row>
        <row r="141">
          <cell r="C141" t="str">
            <v>HOSPITAL SÃO SEBASTIÃO</v>
          </cell>
          <cell r="E141" t="str">
            <v xml:space="preserve">3.9 - Material para Manutenção de Bens Imóveis </v>
          </cell>
          <cell r="F141">
            <v>13596165000110</v>
          </cell>
          <cell r="G141" t="str">
            <v>RESSEG DISTRIBUIDORA</v>
          </cell>
          <cell r="H141" t="str">
            <v>B</v>
          </cell>
          <cell r="I141" t="str">
            <v>S</v>
          </cell>
          <cell r="J141" t="str">
            <v>309981</v>
          </cell>
          <cell r="K141">
            <v>46129</v>
          </cell>
          <cell r="L141" t="str">
            <v>26260413596165000110550010003099811676737463</v>
          </cell>
          <cell r="M141" t="str">
            <v>26 -  Pernambuco</v>
          </cell>
          <cell r="N141">
            <v>279.8</v>
          </cell>
        </row>
        <row r="142">
          <cell r="C142" t="str">
            <v>HOSPITAL SÃO SEBASTIÃO</v>
          </cell>
          <cell r="E142" t="str">
            <v xml:space="preserve">3.9 - Material para Manutenção de Bens Imóveis </v>
          </cell>
          <cell r="F142">
            <v>24560896000121</v>
          </cell>
          <cell r="G142" t="str">
            <v>ROBERTA M OLIVEIRA</v>
          </cell>
          <cell r="H142" t="str">
            <v>B</v>
          </cell>
          <cell r="I142" t="str">
            <v>S</v>
          </cell>
          <cell r="J142" t="str">
            <v>4810</v>
          </cell>
          <cell r="K142">
            <v>46121</v>
          </cell>
          <cell r="L142" t="str">
            <v>26260424560896000121550010000048101879581714</v>
          </cell>
          <cell r="M142" t="str">
            <v>26 -  Pernambuco</v>
          </cell>
          <cell r="N142">
            <v>2109.15</v>
          </cell>
        </row>
        <row r="143">
          <cell r="C143" t="str">
            <v>HOSPITAL SÃO SEBASTIÃO</v>
          </cell>
          <cell r="E143" t="str">
            <v xml:space="preserve">3.9 - Material para Manutenção de Bens Imóveis </v>
          </cell>
          <cell r="F143">
            <v>46012702000196</v>
          </cell>
          <cell r="G143" t="str">
            <v>TEC EQUIPAMENTOS E SERVICOS</v>
          </cell>
          <cell r="H143" t="str">
            <v>B</v>
          </cell>
          <cell r="I143" t="str">
            <v>S</v>
          </cell>
          <cell r="J143" t="str">
            <v>3453</v>
          </cell>
          <cell r="K143">
            <v>46119</v>
          </cell>
          <cell r="L143" t="str">
            <v>35260446012702000196550010000034531685941913</v>
          </cell>
          <cell r="M143" t="str">
            <v>35 -  São Paulo</v>
          </cell>
          <cell r="N143">
            <v>1150</v>
          </cell>
        </row>
        <row r="144">
          <cell r="C144" t="str">
            <v>HOSPITAL SÃO SEBASTIÃO</v>
          </cell>
          <cell r="E144" t="str">
            <v xml:space="preserve">3.9 - Material para Manutenção de Bens Imóveis </v>
          </cell>
          <cell r="F144">
            <v>53369089000124</v>
          </cell>
          <cell r="G144" t="str">
            <v>ZAX VAREJO E ATACADO</v>
          </cell>
          <cell r="H144" t="str">
            <v>B</v>
          </cell>
          <cell r="I144" t="str">
            <v>S</v>
          </cell>
          <cell r="J144" t="str">
            <v>1894</v>
          </cell>
          <cell r="K144">
            <v>46121</v>
          </cell>
          <cell r="L144" t="str">
            <v>26260453369089000124550010000018941336170238</v>
          </cell>
          <cell r="M144" t="str">
            <v>26 -  Pernambuco</v>
          </cell>
          <cell r="N144">
            <v>797.8</v>
          </cell>
        </row>
        <row r="145">
          <cell r="E145" t="str">
            <v/>
          </cell>
        </row>
        <row r="146">
          <cell r="C146" t="str">
            <v>HOSPITAL SÃO SEBASTIÃO</v>
          </cell>
          <cell r="E146" t="str">
            <v>3.99 - Outras despesas com Material de Consumo</v>
          </cell>
          <cell r="F146">
            <v>24556839000179</v>
          </cell>
          <cell r="G146" t="str">
            <v>ARMAZEM COMERCIAL NOVO LAR</v>
          </cell>
          <cell r="H146" t="str">
            <v>B</v>
          </cell>
          <cell r="I146" t="str">
            <v>S</v>
          </cell>
          <cell r="J146" t="str">
            <v>14278</v>
          </cell>
          <cell r="K146">
            <v>46127</v>
          </cell>
          <cell r="L146" t="str">
            <v>26260424556839000179550010000142781320056010</v>
          </cell>
          <cell r="M146" t="str">
            <v>26 -  Pernambuco</v>
          </cell>
          <cell r="N146">
            <v>19.899999999999999</v>
          </cell>
        </row>
        <row r="147">
          <cell r="C147" t="str">
            <v>HOSPITAL SÃO SEBASTIÃO</v>
          </cell>
          <cell r="E147" t="str">
            <v>3.99 - Outras despesas com Material de Consumo</v>
          </cell>
          <cell r="F147">
            <v>39953513000152</v>
          </cell>
          <cell r="G147" t="str">
            <v>COMERCIAL RECIFE</v>
          </cell>
          <cell r="H147" t="str">
            <v>B</v>
          </cell>
          <cell r="I147" t="str">
            <v>S</v>
          </cell>
          <cell r="J147">
            <v>691</v>
          </cell>
          <cell r="K147">
            <v>46140</v>
          </cell>
          <cell r="L147" t="str">
            <v>26260439953513000152550010000006911100006911</v>
          </cell>
          <cell r="M147" t="str">
            <v>26 -  Pernambuco</v>
          </cell>
          <cell r="N147">
            <v>111</v>
          </cell>
        </row>
        <row r="148">
          <cell r="C148" t="str">
            <v>HOSPITAL SÃO SEBASTIÃO</v>
          </cell>
          <cell r="E148" t="str">
            <v>3.99 - Outras despesas com Material de Consumo</v>
          </cell>
          <cell r="F148">
            <v>51413651000144</v>
          </cell>
          <cell r="G148" t="str">
            <v>PROSPEQTUS</v>
          </cell>
          <cell r="H148" t="str">
            <v>B</v>
          </cell>
          <cell r="I148" t="str">
            <v>S</v>
          </cell>
          <cell r="J148" t="str">
            <v>1800</v>
          </cell>
          <cell r="K148">
            <v>46122</v>
          </cell>
          <cell r="L148" t="str">
            <v>26260451413651000144550010000018001696324052</v>
          </cell>
          <cell r="M148" t="str">
            <v>26 -  Pernambuco</v>
          </cell>
          <cell r="N148">
            <v>8.9600000000000009</v>
          </cell>
        </row>
        <row r="149">
          <cell r="E149" t="str">
            <v/>
          </cell>
        </row>
        <row r="150">
          <cell r="C150" t="str">
            <v>HOSPITAL SÃO SEBASTIÃO</v>
          </cell>
          <cell r="E150" t="str">
            <v xml:space="preserve">3.8 - Uniformes, Tecidos e Aviamentos </v>
          </cell>
          <cell r="F150">
            <v>60386079000162</v>
          </cell>
          <cell r="G150" t="str">
            <v xml:space="preserve">FORTALEZA DISTRIBUIDORA </v>
          </cell>
          <cell r="H150" t="str">
            <v>B</v>
          </cell>
          <cell r="I150" t="str">
            <v>S</v>
          </cell>
          <cell r="J150" t="str">
            <v>1952</v>
          </cell>
          <cell r="K150">
            <v>46125</v>
          </cell>
          <cell r="L150" t="str">
            <v>26260460386079000162550010000019521133486249</v>
          </cell>
          <cell r="M150" t="str">
            <v>26 -  Pernambuco</v>
          </cell>
          <cell r="N150">
            <v>142.49</v>
          </cell>
        </row>
        <row r="151">
          <cell r="C151" t="str">
            <v>HOSPITAL SÃO SEBASTIÃO</v>
          </cell>
          <cell r="E151" t="str">
            <v xml:space="preserve">3.8 - Uniformes, Tecidos e Aviamentos </v>
          </cell>
          <cell r="F151">
            <v>60386079000162</v>
          </cell>
          <cell r="G151" t="str">
            <v xml:space="preserve">FORTALEZA DISTRIBUIDORA </v>
          </cell>
          <cell r="H151" t="str">
            <v>B</v>
          </cell>
          <cell r="I151" t="str">
            <v>S</v>
          </cell>
          <cell r="J151" t="str">
            <v>2054</v>
          </cell>
          <cell r="K151">
            <v>46139</v>
          </cell>
          <cell r="L151" t="str">
            <v>26260460386079000162550010000020541159017289</v>
          </cell>
          <cell r="M151" t="str">
            <v>26 -  Pernambuco</v>
          </cell>
          <cell r="N151">
            <v>583.05999999999995</v>
          </cell>
        </row>
        <row r="152">
          <cell r="C152" t="str">
            <v>HOSPITAL SÃO SEBASTIÃO</v>
          </cell>
          <cell r="E152" t="str">
            <v xml:space="preserve">3.8 - Uniformes, Tecidos e Aviamentos </v>
          </cell>
          <cell r="F152">
            <v>11348741000184</v>
          </cell>
          <cell r="G152" t="str">
            <v>M FATIMA G E SILVA CONFECCOES</v>
          </cell>
          <cell r="H152" t="str">
            <v>B</v>
          </cell>
          <cell r="I152" t="str">
            <v>S</v>
          </cell>
          <cell r="J152">
            <v>1943</v>
          </cell>
          <cell r="K152">
            <v>46010</v>
          </cell>
          <cell r="L152" t="str">
            <v>26251211348741000184550010000019431315046082</v>
          </cell>
          <cell r="M152" t="str">
            <v>26 -  Pernambuco</v>
          </cell>
          <cell r="N152">
            <v>1959.41</v>
          </cell>
        </row>
        <row r="153">
          <cell r="C153" t="str">
            <v>HOSPITAL SÃO SEBASTIÃO</v>
          </cell>
          <cell r="E153" t="str">
            <v xml:space="preserve">3.8 - Uniformes, Tecidos e Aviamentos </v>
          </cell>
          <cell r="F153">
            <v>11348741000184</v>
          </cell>
          <cell r="G153" t="str">
            <v>M FATIMA G E SILVA CONFECCOES</v>
          </cell>
          <cell r="H153" t="str">
            <v>B</v>
          </cell>
          <cell r="I153" t="str">
            <v>S</v>
          </cell>
          <cell r="J153">
            <v>1957</v>
          </cell>
          <cell r="K153">
            <v>46062</v>
          </cell>
          <cell r="L153" t="str">
            <v>26260211348741000184550010000019571367996884</v>
          </cell>
          <cell r="M153" t="str">
            <v>26 -  Pernambuco</v>
          </cell>
          <cell r="N153">
            <v>4328.7</v>
          </cell>
        </row>
        <row r="154">
          <cell r="C154" t="str">
            <v>HOSPITAL SÃO SEBASTIÃO</v>
          </cell>
          <cell r="E154" t="str">
            <v xml:space="preserve">3.8 - Uniformes, Tecidos e Aviamentos </v>
          </cell>
          <cell r="F154">
            <v>11348741000184</v>
          </cell>
          <cell r="G154" t="str">
            <v>M FATIMA G E SILVA CONFECCOES</v>
          </cell>
          <cell r="H154" t="str">
            <v>B</v>
          </cell>
          <cell r="I154" t="str">
            <v>S</v>
          </cell>
          <cell r="J154">
            <v>2004</v>
          </cell>
          <cell r="K154">
            <v>46142</v>
          </cell>
          <cell r="L154" t="str">
            <v>26260411348741000184550010000020041381077571</v>
          </cell>
          <cell r="M154" t="str">
            <v>26 -  Pernambuco</v>
          </cell>
          <cell r="N154">
            <v>4378.7</v>
          </cell>
        </row>
        <row r="155">
          <cell r="C155" t="str">
            <v>HOSPITAL SÃO SEBASTIÃO</v>
          </cell>
          <cell r="E155" t="str">
            <v xml:space="preserve">3.8 - Uniformes, Tecidos e Aviamentos </v>
          </cell>
          <cell r="F155">
            <v>11348741000184</v>
          </cell>
          <cell r="G155" t="str">
            <v>M FATIMA G E SILVA CONFECCOES</v>
          </cell>
          <cell r="H155" t="str">
            <v>B</v>
          </cell>
          <cell r="I155" t="str">
            <v>S</v>
          </cell>
          <cell r="J155">
            <v>2005</v>
          </cell>
          <cell r="K155">
            <v>46142</v>
          </cell>
          <cell r="L155" t="str">
            <v>26260411348741000184550010000020051085847462</v>
          </cell>
          <cell r="M155" t="str">
            <v>26 -  Pernambuco</v>
          </cell>
          <cell r="N155">
            <v>1959.41</v>
          </cell>
        </row>
        <row r="156">
          <cell r="C156" t="str">
            <v>HOSPITAL SÃO SEBASTIÃO</v>
          </cell>
          <cell r="E156" t="str">
            <v xml:space="preserve">3.8 - Uniformes, Tecidos e Aviamentos </v>
          </cell>
          <cell r="F156">
            <v>13596165000110</v>
          </cell>
          <cell r="G156" t="str">
            <v>RESSEG DISTRIBUIDORA</v>
          </cell>
          <cell r="H156" t="str">
            <v>B</v>
          </cell>
          <cell r="I156" t="str">
            <v>S</v>
          </cell>
          <cell r="J156" t="str">
            <v>309981</v>
          </cell>
          <cell r="K156">
            <v>46129</v>
          </cell>
          <cell r="L156" t="str">
            <v>26260413596165000110550010003099811676737463</v>
          </cell>
          <cell r="M156" t="str">
            <v>26 -  Pernambuco</v>
          </cell>
          <cell r="N156">
            <v>648.1</v>
          </cell>
        </row>
        <row r="157">
          <cell r="E157" t="str">
            <v/>
          </cell>
        </row>
        <row r="158">
          <cell r="C158" t="str">
            <v>HOSPITAL SÃO SEBASTIÃO</v>
          </cell>
          <cell r="E158" t="str">
            <v>3.99 - Outras despesas com Material de Consumo</v>
          </cell>
          <cell r="F158">
            <v>51413651000144</v>
          </cell>
          <cell r="G158" t="str">
            <v>PROSPEQTUS</v>
          </cell>
          <cell r="H158" t="str">
            <v>B</v>
          </cell>
          <cell r="I158" t="str">
            <v>S</v>
          </cell>
          <cell r="J158" t="str">
            <v>1800</v>
          </cell>
          <cell r="K158">
            <v>46122</v>
          </cell>
          <cell r="L158" t="str">
            <v>26260451413651000144550010000018001696324052</v>
          </cell>
          <cell r="M158" t="str">
            <v>26 -  Pernambuco</v>
          </cell>
          <cell r="N158">
            <v>136.38</v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C161" t="str">
            <v>HOSPITAL SÃO SEBASTIÃO</v>
          </cell>
          <cell r="E161" t="str">
            <v>1.99 - Outras Despesas com Pessoal</v>
          </cell>
          <cell r="F161">
            <v>69034668000156</v>
          </cell>
          <cell r="G161" t="str">
            <v>PLUXEE BENEFICIOS BRASIL</v>
          </cell>
          <cell r="H161" t="str">
            <v>B</v>
          </cell>
          <cell r="I161" t="str">
            <v>N</v>
          </cell>
          <cell r="J161" t="str">
            <v>41963384/26</v>
          </cell>
          <cell r="K161">
            <v>46106</v>
          </cell>
          <cell r="M161" t="str">
            <v>26 -  Pernambuco</v>
          </cell>
          <cell r="N161">
            <v>900</v>
          </cell>
        </row>
        <row r="162">
          <cell r="C162" t="str">
            <v>HOSPITAL SÃO SEBASTIÃO</v>
          </cell>
          <cell r="E162" t="str">
            <v>1.99 - Outras Despesas com Pessoal</v>
          </cell>
          <cell r="F162">
            <v>38446162000120</v>
          </cell>
          <cell r="G162" t="str">
            <v>R S SOLUCOES EM REFEICOES</v>
          </cell>
          <cell r="H162" t="str">
            <v>B</v>
          </cell>
          <cell r="I162" t="str">
            <v>S</v>
          </cell>
          <cell r="J162" t="str">
            <v>000877</v>
          </cell>
          <cell r="K162">
            <v>46141</v>
          </cell>
          <cell r="L162" t="str">
            <v>2626 0438 4461 6200 0120 5500 1000 0008 7710 0000 9125</v>
          </cell>
          <cell r="M162" t="str">
            <v>26 -  Pernambuco</v>
          </cell>
          <cell r="N162">
            <v>33892.800000000003</v>
          </cell>
        </row>
        <row r="163">
          <cell r="C163" t="str">
            <v>HOSPITAL SÃO SEBASTIÃO</v>
          </cell>
          <cell r="E163" t="str">
            <v>1.99 - Outras Despesas com Pessoal</v>
          </cell>
          <cell r="F163" t="str">
            <v>02.102.498/0001-29</v>
          </cell>
          <cell r="G163" t="str">
            <v>METROPOLITAN L SEG P PRIV SA</v>
          </cell>
          <cell r="H163" t="str">
            <v>B</v>
          </cell>
          <cell r="I163" t="str">
            <v>N</v>
          </cell>
          <cell r="J163" t="str">
            <v>744318</v>
          </cell>
          <cell r="K163">
            <v>46147</v>
          </cell>
          <cell r="M163" t="str">
            <v>35 -  São Paulo</v>
          </cell>
          <cell r="N163">
            <v>528.97</v>
          </cell>
        </row>
        <row r="164">
          <cell r="C164" t="str">
            <v>HOSPITAL SÃO SEBASTIÃO</v>
          </cell>
          <cell r="E164" t="str">
            <v>1.99 - Outras Despesas com Pessoal</v>
          </cell>
          <cell r="F164">
            <v>9759606000180</v>
          </cell>
          <cell r="G164" t="str">
            <v>SIND DAS EMP DE TRANSP DE PASSAG DO EST DE PERNAMBUCO</v>
          </cell>
          <cell r="H164" t="str">
            <v>B</v>
          </cell>
          <cell r="I164" t="str">
            <v>N</v>
          </cell>
          <cell r="J164" t="str">
            <v>24693426</v>
          </cell>
          <cell r="K164">
            <v>46106</v>
          </cell>
          <cell r="M164" t="str">
            <v>26 -  Pernambuco</v>
          </cell>
          <cell r="N164">
            <v>371.2</v>
          </cell>
        </row>
        <row r="165">
          <cell r="C165" t="str">
            <v>HOSPITAL SÃO SEBASTIÃO</v>
          </cell>
          <cell r="E165" t="str">
            <v>1.99 - Outras Despesas com Pessoal</v>
          </cell>
          <cell r="F165">
            <v>10548532000111</v>
          </cell>
          <cell r="G165" t="str">
            <v>ASSOCIAÇÃO DAS EMPRESAS DE TRANSPORTES DE PASSAGEIROS DO MUNICÍPIO DE CARUARU</v>
          </cell>
          <cell r="H165" t="str">
            <v>B</v>
          </cell>
          <cell r="I165" t="str">
            <v>N</v>
          </cell>
          <cell r="J165" t="str">
            <v>69c3ee51ae5e29f291676683</v>
          </cell>
          <cell r="K165">
            <v>46106</v>
          </cell>
          <cell r="M165" t="str">
            <v>26 -  Pernambuco</v>
          </cell>
          <cell r="N165">
            <v>3100.8</v>
          </cell>
        </row>
        <row r="166">
          <cell r="C166" t="str">
            <v>HOSPITAL SÃO SEBASTIÃO</v>
          </cell>
          <cell r="E166" t="str">
            <v>1.99 - Outras Despesas com Pessoal</v>
          </cell>
          <cell r="F166">
            <v>46731059000150</v>
          </cell>
          <cell r="G166" t="str">
            <v>AGIBEN BENEFICIOS LTDA</v>
          </cell>
          <cell r="H166" t="str">
            <v>B</v>
          </cell>
          <cell r="I166" t="str">
            <v>N</v>
          </cell>
          <cell r="J166" t="str">
            <v>0013575</v>
          </cell>
          <cell r="K166">
            <v>46121</v>
          </cell>
          <cell r="M166" t="str">
            <v>26 -  Pernambuco</v>
          </cell>
          <cell r="N166">
            <v>2900.3</v>
          </cell>
        </row>
        <row r="167">
          <cell r="E167" t="str">
            <v/>
          </cell>
        </row>
        <row r="168">
          <cell r="C168" t="str">
            <v>HOSPITAL SÃO SEBASTIÃO</v>
          </cell>
          <cell r="E168" t="str">
            <v xml:space="preserve">5.21 - Seguros em geral </v>
          </cell>
          <cell r="F168">
            <v>61573796000166</v>
          </cell>
          <cell r="G168" t="str">
            <v>ALLIANZ SEGUROS S.A.</v>
          </cell>
          <cell r="H168" t="str">
            <v>S</v>
          </cell>
          <cell r="I168" t="str">
            <v>N</v>
          </cell>
          <cell r="J168" t="str">
            <v>5177202641180051176</v>
          </cell>
          <cell r="K168">
            <v>46111</v>
          </cell>
          <cell r="M168" t="str">
            <v>3550308 - São Paulo - SP</v>
          </cell>
          <cell r="N168">
            <v>571.72</v>
          </cell>
        </row>
        <row r="169">
          <cell r="E169" t="str">
            <v/>
          </cell>
        </row>
        <row r="170">
          <cell r="C170" t="str">
            <v>HOSPITAL SÃO SEBASTIÃO</v>
          </cell>
          <cell r="E170" t="str">
            <v>5.9 - Telefonia Móvel</v>
          </cell>
          <cell r="F170">
            <v>15544339000126</v>
          </cell>
          <cell r="G170" t="str">
            <v>ELO GAIVOTA - LOCAÇÃO, COMÉRCIO DE EQUIPAMENTOS ELETRONICOS LTDA</v>
          </cell>
          <cell r="H170" t="str">
            <v>S</v>
          </cell>
          <cell r="I170" t="str">
            <v>N</v>
          </cell>
          <cell r="J170" t="str">
            <v>17364/2026</v>
          </cell>
          <cell r="K170">
            <v>46134</v>
          </cell>
          <cell r="M170" t="str">
            <v>3547809 - Santo André - SP</v>
          </cell>
          <cell r="N170">
            <v>595.79999999999995</v>
          </cell>
        </row>
        <row r="171">
          <cell r="E171" t="str">
            <v/>
          </cell>
        </row>
        <row r="172">
          <cell r="C172" t="str">
            <v>HOSPITAL SÃO SEBASTIÃO</v>
          </cell>
          <cell r="E172" t="str">
            <v>5.18 - Teledonia Fixa</v>
          </cell>
          <cell r="F172" t="str">
            <v xml:space="preserve">06.985.306/0001-20 </v>
          </cell>
          <cell r="G172" t="str">
            <v>SERVHOST INTERNET LTDA</v>
          </cell>
          <cell r="H172" t="str">
            <v>S</v>
          </cell>
          <cell r="I172" t="str">
            <v>S</v>
          </cell>
          <cell r="J172">
            <v>672</v>
          </cell>
          <cell r="K172">
            <v>46114</v>
          </cell>
          <cell r="L172" t="str">
            <v>26116062206985306000120000000000067226045834346180</v>
          </cell>
          <cell r="M172" t="str">
            <v>2611606 - Recife - PE</v>
          </cell>
          <cell r="N172">
            <v>356.71</v>
          </cell>
        </row>
        <row r="173">
          <cell r="C173" t="str">
            <v>HOSPITAL SÃO SEBASTIÃO</v>
          </cell>
          <cell r="E173" t="str">
            <v>5.18 - Teledonia Fixa</v>
          </cell>
          <cell r="F173">
            <v>73972002000116</v>
          </cell>
          <cell r="G173" t="str">
            <v>BRFIBRA TELECOMUNICACOES LTDA</v>
          </cell>
          <cell r="H173" t="str">
            <v>S</v>
          </cell>
          <cell r="I173" t="str">
            <v>S</v>
          </cell>
          <cell r="J173">
            <v>1457</v>
          </cell>
          <cell r="K173">
            <v>46114</v>
          </cell>
          <cell r="L173" t="str">
            <v>43260473972002000116626010000014571036228559</v>
          </cell>
          <cell r="M173" t="str">
            <v>4314902 - Porto Alegre - RS</v>
          </cell>
          <cell r="N173">
            <v>900</v>
          </cell>
        </row>
        <row r="174">
          <cell r="C174" t="str">
            <v>HOSPITAL SÃO SEBASTIÃO</v>
          </cell>
          <cell r="E174" t="str">
            <v>5.18 - Teledonia Fixa</v>
          </cell>
          <cell r="F174">
            <v>1757239000173</v>
          </cell>
          <cell r="G174" t="str">
            <v>HOTLINK INTERNET LTDA</v>
          </cell>
          <cell r="H174" t="str">
            <v>S</v>
          </cell>
          <cell r="I174" t="str">
            <v>S</v>
          </cell>
          <cell r="J174" t="str">
            <v>179579</v>
          </cell>
          <cell r="K174">
            <v>46144</v>
          </cell>
          <cell r="L174" t="str">
            <v>26260501757239000173620020001795791000079392</v>
          </cell>
          <cell r="M174" t="str">
            <v>2611606 - Recife - PE</v>
          </cell>
          <cell r="N174">
            <v>5</v>
          </cell>
        </row>
        <row r="175">
          <cell r="C175" t="str">
            <v>HOSPITAL SÃO SEBASTIÃO</v>
          </cell>
          <cell r="E175" t="str">
            <v>5.18 - Teledonia Fixa</v>
          </cell>
          <cell r="F175">
            <v>1757239000173</v>
          </cell>
          <cell r="G175" t="str">
            <v>HOTLINK INTERNET LTDA</v>
          </cell>
          <cell r="H175" t="str">
            <v>S</v>
          </cell>
          <cell r="I175" t="str">
            <v>N</v>
          </cell>
          <cell r="J175" t="str">
            <v xml:space="preserve">5647442 </v>
          </cell>
          <cell r="K175">
            <v>46144</v>
          </cell>
          <cell r="M175" t="str">
            <v>2611606 - Recife - PE</v>
          </cell>
          <cell r="N175">
            <v>495</v>
          </cell>
        </row>
        <row r="176">
          <cell r="E176" t="str">
            <v/>
          </cell>
        </row>
        <row r="177">
          <cell r="C177" t="str">
            <v>HOSPITAL SÃO SEBASTIÃO</v>
          </cell>
          <cell r="E177" t="str">
            <v>5.13 - Água e Esgoto</v>
          </cell>
          <cell r="F177" t="str">
            <v xml:space="preserve">41.699.739/0001-10 </v>
          </cell>
          <cell r="G177" t="str">
            <v>MF TRANSPORTES DE AGUA EIRELI - LIG AGUA</v>
          </cell>
          <cell r="H177" t="str">
            <v>B</v>
          </cell>
          <cell r="I177" t="str">
            <v>S</v>
          </cell>
          <cell r="J177">
            <v>564</v>
          </cell>
          <cell r="K177">
            <v>46146</v>
          </cell>
          <cell r="L177" t="str">
            <v>26260541699739000110550010000005641642917275</v>
          </cell>
          <cell r="M177" t="str">
            <v>26 -  Pernambuco</v>
          </cell>
          <cell r="N177">
            <v>1620</v>
          </cell>
        </row>
        <row r="178">
          <cell r="C178" t="str">
            <v>HOSPITAL SÃO SEBASTIÃO</v>
          </cell>
          <cell r="E178" t="str">
            <v>5.13 - Água e Esgoto</v>
          </cell>
          <cell r="F178" t="str">
            <v xml:space="preserve">10.572.048/0001-28 </v>
          </cell>
          <cell r="G178" t="str">
            <v>COMPANHIA PERNAMBUCANA DE SANEAMENTO</v>
          </cell>
          <cell r="H178" t="str">
            <v>S</v>
          </cell>
          <cell r="I178" t="str">
            <v>N</v>
          </cell>
          <cell r="J178" t="str">
            <v>20260463452636345263</v>
          </cell>
          <cell r="K178">
            <v>46147</v>
          </cell>
          <cell r="M178" t="str">
            <v>2611606 - Recife - PE</v>
          </cell>
          <cell r="N178">
            <v>8824.9</v>
          </cell>
        </row>
        <row r="179">
          <cell r="C179" t="str">
            <v>HOSPITAL SÃO SEBASTIÃO</v>
          </cell>
          <cell r="E179" t="str">
            <v>5.13 - Água e Esgoto</v>
          </cell>
          <cell r="F179" t="str">
            <v xml:space="preserve">10.572.048/0001-28 </v>
          </cell>
          <cell r="G179" t="str">
            <v>COMPANHIA PERNAMBUCANA DE SANEAMENTO</v>
          </cell>
          <cell r="H179" t="str">
            <v>S</v>
          </cell>
          <cell r="I179" t="str">
            <v>N</v>
          </cell>
          <cell r="J179" t="str">
            <v>93050</v>
          </cell>
          <cell r="K179">
            <v>46333</v>
          </cell>
          <cell r="M179" t="str">
            <v>2611606 - Recife - PE</v>
          </cell>
          <cell r="N179">
            <v>7863.18</v>
          </cell>
        </row>
        <row r="180">
          <cell r="E180" t="str">
            <v/>
          </cell>
        </row>
        <row r="181">
          <cell r="C181" t="str">
            <v>HOSPITAL SÃO SEBASTIÃO</v>
          </cell>
          <cell r="E181" t="str">
            <v>5.12 - Energia Elétrica</v>
          </cell>
          <cell r="F181" t="str">
            <v xml:space="preserve">10.835.932/0001-08 </v>
          </cell>
          <cell r="G181" t="str">
            <v>COMPANHIA ENERGETICA DE PERNAMBUCO</v>
          </cell>
          <cell r="H181" t="str">
            <v>S</v>
          </cell>
          <cell r="I181" t="str">
            <v>S</v>
          </cell>
          <cell r="J181" t="str">
            <v>409300471</v>
          </cell>
          <cell r="K181">
            <v>46143</v>
          </cell>
          <cell r="L181" t="str">
            <v>2626 0510 8359 3200 0108 6600 0409 3004 7110 2233 1643</v>
          </cell>
          <cell r="M181" t="str">
            <v>2611606 - Recife - PE</v>
          </cell>
          <cell r="N181">
            <v>68255.490000000005</v>
          </cell>
        </row>
        <row r="182">
          <cell r="E182" t="str">
            <v/>
          </cell>
        </row>
        <row r="183">
          <cell r="C183" t="str">
            <v>HOSPITAL SÃO SEBASTIÃO</v>
          </cell>
          <cell r="E183" t="str">
            <v>5.3 - Locação de Máquinas e Equipamentos</v>
          </cell>
          <cell r="F183" t="str">
            <v>32.520.797/0001-44</v>
          </cell>
          <cell r="G183" t="str">
            <v>ALBERTE TONY DE SOUZA LTDA</v>
          </cell>
          <cell r="H183" t="str">
            <v>S</v>
          </cell>
          <cell r="I183" t="str">
            <v>S</v>
          </cell>
          <cell r="J183" t="str">
            <v>103</v>
          </cell>
          <cell r="K183">
            <v>46120</v>
          </cell>
          <cell r="L183" t="str">
            <v>26116062232520797000144000000000010326049279279943</v>
          </cell>
          <cell r="M183" t="str">
            <v>2611606 - Recife - PE</v>
          </cell>
          <cell r="N183">
            <v>700</v>
          </cell>
        </row>
        <row r="184">
          <cell r="C184" t="str">
            <v>HOSPITAL SÃO SEBASTIÃO</v>
          </cell>
          <cell r="E184" t="str">
            <v>5.3 - Locação de Máquinas e Equipamentos</v>
          </cell>
          <cell r="F184" t="str">
            <v xml:space="preserve">41.096.520/0001-27 </v>
          </cell>
          <cell r="G184" t="str">
            <v>PRISMA TELECOMUNICAÇÕES LTDA</v>
          </cell>
          <cell r="H184" t="str">
            <v>S</v>
          </cell>
          <cell r="I184" t="str">
            <v>S</v>
          </cell>
          <cell r="J184" t="str">
            <v>699</v>
          </cell>
          <cell r="K184">
            <v>46146</v>
          </cell>
          <cell r="L184" t="str">
            <v>26116062241096520000127000000000069926058382965207</v>
          </cell>
          <cell r="M184" t="str">
            <v>2611606 - Recife - PE</v>
          </cell>
          <cell r="N184">
            <v>770</v>
          </cell>
        </row>
        <row r="185">
          <cell r="C185" t="str">
            <v>HOSPITAL SÃO SEBASTIÃO</v>
          </cell>
          <cell r="E185" t="str">
            <v>5.3 - Locação de Máquinas e Equipamentos</v>
          </cell>
          <cell r="F185" t="str">
            <v xml:space="preserve">31.673.254/0001-02 </v>
          </cell>
          <cell r="G185" t="str">
            <v>LABORATÓRIOS B. BRAUN S.A.</v>
          </cell>
          <cell r="H185" t="str">
            <v>S</v>
          </cell>
          <cell r="I185" t="str">
            <v>N</v>
          </cell>
          <cell r="J185" t="str">
            <v>74399</v>
          </cell>
          <cell r="K185">
            <v>46119</v>
          </cell>
          <cell r="M185" t="str">
            <v>3304904 - São Gonçalo - RJ</v>
          </cell>
          <cell r="N185">
            <v>1080.3</v>
          </cell>
        </row>
        <row r="186">
          <cell r="C186" t="str">
            <v>HOSPITAL SÃO SEBASTIÃO</v>
          </cell>
          <cell r="E186" t="str">
            <v>5.3 - Locação de Máquinas e Equipamentos</v>
          </cell>
          <cell r="F186">
            <v>15064893000106</v>
          </cell>
          <cell r="G186" t="str">
            <v>FERNANDO FERREIRA DE LIMA JUNIOR</v>
          </cell>
          <cell r="H186" t="str">
            <v>S</v>
          </cell>
          <cell r="I186" t="str">
            <v>N</v>
          </cell>
          <cell r="J186" t="str">
            <v>9521</v>
          </cell>
          <cell r="K186">
            <v>46143</v>
          </cell>
          <cell r="M186" t="str">
            <v>2611606 - Recife - PE</v>
          </cell>
          <cell r="N186">
            <v>330</v>
          </cell>
        </row>
        <row r="187">
          <cell r="C187" t="str">
            <v>HOSPITAL SÃO SEBASTIÃO</v>
          </cell>
          <cell r="E187" t="str">
            <v>5.3 - Locação de Máquinas e Equipamentos</v>
          </cell>
          <cell r="F187">
            <v>24380578002041</v>
          </cell>
          <cell r="G187" t="str">
            <v>WHITE MARTINS GASES INDUSTRIAIS DO NORDESTE LTDA.</v>
          </cell>
          <cell r="H187" t="str">
            <v>S</v>
          </cell>
          <cell r="I187" t="str">
            <v>N</v>
          </cell>
          <cell r="J187" t="str">
            <v>100413391</v>
          </cell>
          <cell r="K187">
            <v>46128</v>
          </cell>
          <cell r="M187" t="str">
            <v>2607901 - Jaboatão dos Guararapes - PE</v>
          </cell>
          <cell r="N187">
            <v>2307.89</v>
          </cell>
        </row>
        <row r="188">
          <cell r="C188" t="str">
            <v>HOSPITAL SÃO SEBASTIÃO</v>
          </cell>
          <cell r="E188" t="str">
            <v>5.3 - Locação de Máquinas e Equipamentos</v>
          </cell>
          <cell r="F188">
            <v>24380578002041</v>
          </cell>
          <cell r="G188" t="str">
            <v>WHITE MARTINS GASES INDUSTRIAIS DO NORDESTE LTDA.</v>
          </cell>
          <cell r="H188" t="str">
            <v>S</v>
          </cell>
          <cell r="I188" t="str">
            <v>N</v>
          </cell>
          <cell r="J188" t="str">
            <v>100354781</v>
          </cell>
          <cell r="K188">
            <v>46120</v>
          </cell>
          <cell r="M188" t="str">
            <v>2607901 - Jaboatão dos Guararapes - PE</v>
          </cell>
          <cell r="N188">
            <v>952.02</v>
          </cell>
        </row>
        <row r="189">
          <cell r="C189" t="str">
            <v>HOSPITAL SÃO SEBASTIÃO</v>
          </cell>
          <cell r="E189" t="str">
            <v>5.3 - Locação de Máquinas e Equipamentos</v>
          </cell>
          <cell r="F189">
            <v>19533734000164</v>
          </cell>
          <cell r="G189" t="str">
            <v>ALEXSANDRA DE GUSMÃO NERES</v>
          </cell>
          <cell r="H189" t="str">
            <v>S</v>
          </cell>
          <cell r="I189" t="str">
            <v>S</v>
          </cell>
          <cell r="J189" t="str">
            <v>1182</v>
          </cell>
          <cell r="K189">
            <v>46148</v>
          </cell>
          <cell r="L189" t="str">
            <v>26116062219533734000164000000000118226056991780810</v>
          </cell>
          <cell r="M189" t="str">
            <v>2611606 - Recife - PE</v>
          </cell>
          <cell r="N189">
            <v>2259</v>
          </cell>
        </row>
        <row r="190">
          <cell r="C190" t="str">
            <v>HOSPITAL SÃO SEBASTIÃO</v>
          </cell>
          <cell r="E190" t="str">
            <v>5.3 - Locação de Máquinas e Equipamentos</v>
          </cell>
          <cell r="F190">
            <v>43559107000187</v>
          </cell>
          <cell r="G190" t="str">
            <v>SARAH LIMA GUSMAO NERES</v>
          </cell>
          <cell r="H190" t="str">
            <v>S</v>
          </cell>
          <cell r="I190" t="str">
            <v>S</v>
          </cell>
          <cell r="J190" t="str">
            <v>275</v>
          </cell>
          <cell r="K190">
            <v>46148</v>
          </cell>
          <cell r="L190" t="str">
            <v>26116062243559107000187000000000027526053642055985</v>
          </cell>
          <cell r="M190" t="str">
            <v>2611606 - Recife - PE</v>
          </cell>
          <cell r="N190">
            <v>760</v>
          </cell>
        </row>
        <row r="191">
          <cell r="C191" t="str">
            <v>HOSPITAL SÃO SEBASTIÃO</v>
          </cell>
          <cell r="E191" t="str">
            <v>5.3 - Locação de Máquinas e Equipamentos</v>
          </cell>
          <cell r="F191">
            <v>845661000118</v>
          </cell>
          <cell r="G191" t="str">
            <v>OFFICE TOTAL S.A.</v>
          </cell>
          <cell r="H191" t="str">
            <v>S</v>
          </cell>
          <cell r="I191" t="str">
            <v>N</v>
          </cell>
          <cell r="J191" t="str">
            <v>152750</v>
          </cell>
          <cell r="K191">
            <v>46128</v>
          </cell>
          <cell r="M191" t="str">
            <v>3304557 - Rio de Janeiro - RJ</v>
          </cell>
          <cell r="N191">
            <v>6407.15</v>
          </cell>
        </row>
        <row r="192">
          <cell r="E192" t="str">
            <v/>
          </cell>
        </row>
        <row r="193">
          <cell r="C193" t="str">
            <v>HOSPITAL SÃO SEBASTIÃO</v>
          </cell>
          <cell r="E193" t="str">
            <v>5.8 - Locação de Veículos Automotores</v>
          </cell>
          <cell r="F193" t="str">
            <v>01.838.726/0001-60</v>
          </cell>
          <cell r="G193" t="str">
            <v>S &amp; B LOCAÇÕES DE VEICULOS LTDA</v>
          </cell>
          <cell r="H193" t="str">
            <v>S</v>
          </cell>
          <cell r="I193" t="str">
            <v>N</v>
          </cell>
          <cell r="J193" t="str">
            <v>15377</v>
          </cell>
          <cell r="K193">
            <v>46146</v>
          </cell>
          <cell r="M193" t="str">
            <v>2611606 - Recife - PE</v>
          </cell>
          <cell r="N193">
            <v>2750</v>
          </cell>
        </row>
        <row r="194">
          <cell r="E194" t="str">
            <v/>
          </cell>
        </row>
        <row r="195">
          <cell r="C195" t="str">
            <v>HOSPITAL SÃO SEBASTIÃO</v>
          </cell>
          <cell r="E195" t="str">
            <v>5.99 - Outros Serviços de Terceiros Pessoa Jurídica</v>
          </cell>
          <cell r="F195">
            <v>394460005887</v>
          </cell>
          <cell r="G195" t="str">
            <v>SECRETARIA DA RECEITA FEDERAL</v>
          </cell>
          <cell r="H195" t="str">
            <v>S</v>
          </cell>
          <cell r="I195" t="str">
            <v>N</v>
          </cell>
          <cell r="J195" t="str">
            <v>07172611392599774</v>
          </cell>
          <cell r="K195">
            <v>46135</v>
          </cell>
          <cell r="M195" t="str">
            <v>2604106 - Caruaru - PE</v>
          </cell>
          <cell r="N195">
            <v>4177.3599999999997</v>
          </cell>
        </row>
        <row r="196">
          <cell r="C196" t="str">
            <v>HOSPITAL SÃO SEBASTIÃO</v>
          </cell>
          <cell r="E196" t="str">
            <v>5.99 - Outros Serviços de Terceiros Pessoa Jurídica</v>
          </cell>
          <cell r="F196">
            <v>394460005887</v>
          </cell>
          <cell r="G196" t="str">
            <v>SECRETARIA DA RECEITA FEDERAL</v>
          </cell>
          <cell r="H196" t="str">
            <v>S</v>
          </cell>
          <cell r="I196" t="str">
            <v>N</v>
          </cell>
          <cell r="J196" t="str">
            <v>07172611392626046</v>
          </cell>
          <cell r="K196">
            <v>46135</v>
          </cell>
          <cell r="M196" t="str">
            <v>2604106 - Caruaru - PE</v>
          </cell>
          <cell r="N196">
            <v>2225.66</v>
          </cell>
        </row>
        <row r="197">
          <cell r="C197" t="str">
            <v>HOSPITAL SÃO SEBASTIÃO</v>
          </cell>
          <cell r="E197" t="str">
            <v>5.99 - Outros Serviços de Terceiros Pessoa Jurídica</v>
          </cell>
          <cell r="F197">
            <v>394460005887</v>
          </cell>
          <cell r="G197" t="str">
            <v>SECRETARIA DA RECEITA FEDERAL</v>
          </cell>
          <cell r="H197" t="str">
            <v>S</v>
          </cell>
          <cell r="I197" t="str">
            <v>N</v>
          </cell>
          <cell r="J197" t="str">
            <v>07172611498849189</v>
          </cell>
          <cell r="K197">
            <v>46135</v>
          </cell>
          <cell r="M197" t="str">
            <v>2604106 - Caruaru - PE</v>
          </cell>
          <cell r="N197">
            <v>2039.65</v>
          </cell>
        </row>
        <row r="198">
          <cell r="E198" t="str">
            <v/>
          </cell>
        </row>
        <row r="199">
          <cell r="C199" t="str">
            <v>HOSPITAL SÃO SEBASTIÃO</v>
          </cell>
          <cell r="E199" t="str">
            <v>5.16 - Serviços Médico-Hospitalares, Odotonlogia e Laboratoriais</v>
          </cell>
          <cell r="F199">
            <v>52857780000194</v>
          </cell>
          <cell r="G199" t="str">
            <v>LUCAS DOS SANTOS ACCIOLY</v>
          </cell>
          <cell r="H199" t="str">
            <v>S</v>
          </cell>
          <cell r="I199" t="str">
            <v>S</v>
          </cell>
          <cell r="J199" t="str">
            <v>336</v>
          </cell>
          <cell r="K199">
            <v>46147</v>
          </cell>
          <cell r="L199" t="str">
            <v>AG3C6TVT4</v>
          </cell>
          <cell r="M199" t="str">
            <v>2604106 - Caruaru - PE</v>
          </cell>
          <cell r="N199">
            <v>1600</v>
          </cell>
        </row>
        <row r="200">
          <cell r="C200" t="str">
            <v>HOSPITAL SÃO SEBASTIÃO</v>
          </cell>
          <cell r="E200" t="str">
            <v>5.16 - Serviços Médico-Hospitalares, Odotonlogia e Laboratoriais</v>
          </cell>
          <cell r="F200" t="str">
            <v xml:space="preserve">10.228.298/0001-45 </v>
          </cell>
          <cell r="G200" t="str">
            <v>UNINFECTO SERVIÇOS MEDICOS LTDA</v>
          </cell>
          <cell r="H200" t="str">
            <v>S</v>
          </cell>
          <cell r="I200" t="str">
            <v>S</v>
          </cell>
          <cell r="J200" t="str">
            <v>2600000000163</v>
          </cell>
          <cell r="K200">
            <v>46155</v>
          </cell>
          <cell r="L200" t="str">
            <v>26096001210228298000145260060000016326053951643290</v>
          </cell>
          <cell r="M200" t="str">
            <v>2609600 - Olinda - PE</v>
          </cell>
          <cell r="N200">
            <v>7458</v>
          </cell>
        </row>
        <row r="201">
          <cell r="C201" t="str">
            <v>HOSPITAL SÃO SEBASTIÃO</v>
          </cell>
          <cell r="E201" t="str">
            <v>5.16 - Serviços Médico-Hospitalares, Odotonlogia e Laboratoriais</v>
          </cell>
          <cell r="F201">
            <v>60258130000150</v>
          </cell>
          <cell r="G201" t="str">
            <v>GSM SERVICOS MEDICOS E CONSULTORIA</v>
          </cell>
          <cell r="H201" t="str">
            <v>S</v>
          </cell>
          <cell r="I201" t="str">
            <v>S</v>
          </cell>
          <cell r="J201" t="str">
            <v>61</v>
          </cell>
          <cell r="K201">
            <v>46145</v>
          </cell>
          <cell r="L201" t="str">
            <v>TYL2-EMI39</v>
          </cell>
          <cell r="M201" t="str">
            <v>2601904 - Bezerros - PE</v>
          </cell>
          <cell r="N201">
            <v>36513.75</v>
          </cell>
        </row>
        <row r="202">
          <cell r="C202" t="str">
            <v>HOSPITAL SÃO SEBASTIÃO</v>
          </cell>
          <cell r="E202" t="str">
            <v>5.16 - Serviços Médico-Hospitalares, Odotonlogia e Laboratoriais</v>
          </cell>
          <cell r="F202">
            <v>60258130000150</v>
          </cell>
          <cell r="G202" t="str">
            <v>GSM SERVICOS MEDICOS E CONSULTORIA</v>
          </cell>
          <cell r="H202" t="str">
            <v>S</v>
          </cell>
          <cell r="I202" t="str">
            <v>S</v>
          </cell>
          <cell r="J202" t="str">
            <v>66</v>
          </cell>
          <cell r="K202">
            <v>46150</v>
          </cell>
          <cell r="L202" t="str">
            <v>N1YR-E1VRL</v>
          </cell>
          <cell r="M202" t="str">
            <v>2601904 - Bezerros - PE</v>
          </cell>
          <cell r="N202">
            <v>34336.550000000003</v>
          </cell>
        </row>
        <row r="203">
          <cell r="C203" t="str">
            <v>HOSPITAL SÃO SEBASTIÃO</v>
          </cell>
          <cell r="E203" t="str">
            <v>5.16 - Serviços Médico-Hospitalares, Odotonlogia e Laboratoriais</v>
          </cell>
          <cell r="F203">
            <v>27816524000101</v>
          </cell>
          <cell r="G203" t="str">
            <v>CLINICA NEFROAGRESTE LTDA</v>
          </cell>
          <cell r="H203" t="str">
            <v>S</v>
          </cell>
          <cell r="I203" t="str">
            <v>S</v>
          </cell>
          <cell r="J203" t="str">
            <v>306</v>
          </cell>
          <cell r="K203">
            <v>46146</v>
          </cell>
          <cell r="L203" t="str">
            <v>NW91QOPYN</v>
          </cell>
          <cell r="M203" t="str">
            <v>2604106 - Caruaru - PE</v>
          </cell>
          <cell r="N203">
            <v>80000</v>
          </cell>
        </row>
        <row r="204">
          <cell r="C204" t="str">
            <v>HOSPITAL SÃO SEBASTIÃO</v>
          </cell>
          <cell r="E204" t="str">
            <v>5.16 - Serviços Médico-Hospitalares, Odotonlogia e Laboratoriais</v>
          </cell>
          <cell r="F204">
            <v>55187065000180</v>
          </cell>
          <cell r="G204" t="str">
            <v>OTAVIO FERREIRA LINS NETO</v>
          </cell>
          <cell r="H204" t="str">
            <v>S</v>
          </cell>
          <cell r="I204" t="str">
            <v>S</v>
          </cell>
          <cell r="J204" t="str">
            <v>42</v>
          </cell>
          <cell r="K204">
            <v>46147</v>
          </cell>
          <cell r="L204" t="str">
            <v>EOVQOFWRD</v>
          </cell>
          <cell r="M204" t="str">
            <v>2604106 - Caruaru - PE</v>
          </cell>
          <cell r="N204">
            <v>13910</v>
          </cell>
        </row>
        <row r="205">
          <cell r="C205" t="str">
            <v>HOSPITAL SÃO SEBASTIÃO</v>
          </cell>
          <cell r="E205" t="str">
            <v>5.16 - Serviços Médico-Hospitalares, Odotonlogia e Laboratoriais</v>
          </cell>
          <cell r="F205">
            <v>21794062000192</v>
          </cell>
          <cell r="G205" t="str">
            <v>ASOS OCUPACIONAL LTDA</v>
          </cell>
          <cell r="H205" t="str">
            <v>S</v>
          </cell>
          <cell r="I205" t="str">
            <v>S</v>
          </cell>
          <cell r="J205" t="str">
            <v>2600000000145</v>
          </cell>
          <cell r="K205">
            <v>46146</v>
          </cell>
          <cell r="L205" t="str">
            <v>26079011221794062000192260000000014526058370852080</v>
          </cell>
          <cell r="M205" t="str">
            <v>2607901 - Jaboatão dos Guararapes - PE</v>
          </cell>
          <cell r="N205">
            <v>4500</v>
          </cell>
        </row>
        <row r="206">
          <cell r="E206" t="str">
            <v/>
          </cell>
        </row>
        <row r="207">
          <cell r="C207" t="str">
            <v>HOSPITAL SÃO SEBASTIÃO</v>
          </cell>
          <cell r="E207" t="str">
            <v>5.16 - Serviços Médico-Hospitalares, Odotonlogia e Laboratoriais</v>
          </cell>
          <cell r="F207">
            <v>31145185000237</v>
          </cell>
          <cell r="G207" t="str">
            <v>CONSULT LAB LABORATORIO DE ANALISES CLINICAS LTDA</v>
          </cell>
          <cell r="H207" t="str">
            <v>S</v>
          </cell>
          <cell r="I207" t="str">
            <v>S</v>
          </cell>
          <cell r="J207" t="str">
            <v>3</v>
          </cell>
          <cell r="K207">
            <v>46148</v>
          </cell>
          <cell r="L207" t="str">
            <v>PNH8YSYP9</v>
          </cell>
          <cell r="M207" t="str">
            <v>2604106 - Caruaru - PE</v>
          </cell>
          <cell r="N207">
            <v>24246.34</v>
          </cell>
        </row>
        <row r="208">
          <cell r="E208" t="str">
            <v/>
          </cell>
        </row>
        <row r="209">
          <cell r="C209" t="str">
            <v>HOSPITAL SÃO SEBASTIÃO</v>
          </cell>
          <cell r="E209" t="str">
            <v>5.8 - Locação de Veículos Automotores</v>
          </cell>
          <cell r="F209">
            <v>32205672000120</v>
          </cell>
          <cell r="G209" t="str">
            <v>TENORIO ATIVIDADES MEDICAS LTDA</v>
          </cell>
          <cell r="H209" t="str">
            <v>S</v>
          </cell>
          <cell r="I209" t="str">
            <v>S</v>
          </cell>
          <cell r="J209" t="str">
            <v>412</v>
          </cell>
          <cell r="K209">
            <v>46150</v>
          </cell>
          <cell r="L209" t="str">
            <v>HEWMQ07XN</v>
          </cell>
          <cell r="M209" t="str">
            <v>2604106 - Caruaru - PE</v>
          </cell>
          <cell r="N209">
            <v>5606</v>
          </cell>
        </row>
        <row r="210">
          <cell r="E210" t="str">
            <v/>
          </cell>
        </row>
        <row r="211">
          <cell r="C211" t="str">
            <v>HOSPITAL SÃO SEBASTIÃO</v>
          </cell>
          <cell r="E211" t="str">
            <v>5.15 - Serviços Domésticos</v>
          </cell>
          <cell r="F211">
            <v>27837083000124</v>
          </cell>
          <cell r="G211" t="str">
            <v>CLEAN HIGIENIZACAO DE TEXTEIS LTDA</v>
          </cell>
          <cell r="H211" t="str">
            <v>S</v>
          </cell>
          <cell r="I211" t="str">
            <v>S</v>
          </cell>
          <cell r="J211" t="str">
            <v>2600000000359</v>
          </cell>
          <cell r="K211">
            <v>46150</v>
          </cell>
          <cell r="L211" t="str">
            <v>26079011227837083000124260000000035926052676068872</v>
          </cell>
          <cell r="M211" t="str">
            <v>2607901 - Jaboatão dos Guararapes - PE</v>
          </cell>
          <cell r="N211">
            <v>12418.03</v>
          </cell>
        </row>
        <row r="212">
          <cell r="E212" t="str">
            <v/>
          </cell>
        </row>
        <row r="213">
          <cell r="C213" t="str">
            <v>HOSPITAL SÃO SEBASTIÃO</v>
          </cell>
          <cell r="E213" t="str">
            <v>5.10 - Detetização/Tratamento de Resíduos e Afins</v>
          </cell>
          <cell r="F213" t="str">
            <v>11.863.530/0001-80</v>
          </cell>
          <cell r="G213" t="str">
            <v>BRASCON GESTÃO AMBIENTAL LTDA</v>
          </cell>
          <cell r="H213" t="str">
            <v>S</v>
          </cell>
          <cell r="I213" t="str">
            <v>S</v>
          </cell>
          <cell r="J213" t="str">
            <v>294143</v>
          </cell>
          <cell r="K213">
            <v>46156</v>
          </cell>
          <cell r="L213" t="str">
            <v>XF22XPLIE</v>
          </cell>
          <cell r="M213" t="str">
            <v>2611309 - Pombos - PE</v>
          </cell>
          <cell r="N213">
            <v>2137.4</v>
          </cell>
        </row>
        <row r="214">
          <cell r="C214" t="str">
            <v>HOSPITAL SÃO SEBASTIÃO</v>
          </cell>
          <cell r="E214" t="str">
            <v>5.10 - Detetização/Tratamento de Resíduos e Afins</v>
          </cell>
          <cell r="F214">
            <v>38110228000107</v>
          </cell>
          <cell r="G214" t="str">
            <v>R. B SERVICOS AMBIENTAIS LTDA</v>
          </cell>
          <cell r="H214" t="str">
            <v>S</v>
          </cell>
          <cell r="I214" t="str">
            <v>S</v>
          </cell>
          <cell r="J214" t="str">
            <v>888</v>
          </cell>
          <cell r="K214">
            <v>46149</v>
          </cell>
          <cell r="L214" t="str">
            <v>IH3D-KJL4P</v>
          </cell>
          <cell r="M214" t="str">
            <v>2613107 - São Caitano - PE</v>
          </cell>
          <cell r="N214">
            <v>4140</v>
          </cell>
        </row>
        <row r="215">
          <cell r="E215" t="str">
            <v/>
          </cell>
        </row>
        <row r="216">
          <cell r="C216" t="str">
            <v>HOSPITAL SÃO SEBASTIÃO</v>
          </cell>
          <cell r="E216" t="str">
            <v>5.17 - Manutenção de Software, Certificação Digital e Microfilmagem</v>
          </cell>
          <cell r="F216" t="str">
            <v>08.399.167/0001-89</v>
          </cell>
          <cell r="G216" t="str">
            <v>ICTS GLOBAL DO BRASIL LTDA.</v>
          </cell>
          <cell r="H216" t="str">
            <v>S</v>
          </cell>
          <cell r="I216" t="str">
            <v>S</v>
          </cell>
          <cell r="J216" t="str">
            <v>82043</v>
          </cell>
          <cell r="K216">
            <v>46143</v>
          </cell>
          <cell r="L216" t="str">
            <v>155S.6444.7835.8209699-U</v>
          </cell>
          <cell r="M216" t="str">
            <v>3505708 - Barueri - SP</v>
          </cell>
          <cell r="N216">
            <v>256.48</v>
          </cell>
        </row>
        <row r="217">
          <cell r="C217" t="str">
            <v>HOSPITAL SÃO SEBASTIÃO</v>
          </cell>
          <cell r="E217" t="str">
            <v>5.17 - Manutenção de Software, Certificação Digital e Microfilmagem</v>
          </cell>
          <cell r="F217" t="str">
            <v xml:space="preserve">07.560.756/0001-34 </v>
          </cell>
          <cell r="G217" t="str">
            <v>CARLOS ANDRE DE SOUSA INFORMATICA ME</v>
          </cell>
          <cell r="H217" t="str">
            <v>S</v>
          </cell>
          <cell r="I217" t="str">
            <v>S</v>
          </cell>
          <cell r="J217" t="str">
            <v>83</v>
          </cell>
          <cell r="K217">
            <v>46146</v>
          </cell>
          <cell r="L217" t="str">
            <v>WZ2LLHJLC</v>
          </cell>
          <cell r="M217" t="str">
            <v>2610707 - Paulista - PE</v>
          </cell>
          <cell r="N217">
            <v>1250</v>
          </cell>
        </row>
        <row r="218">
          <cell r="C218" t="str">
            <v>HOSPITAL SÃO SEBASTIÃO</v>
          </cell>
          <cell r="E218" t="str">
            <v>5.17 - Manutenção de Software, Certificação Digital e Microfilmagem</v>
          </cell>
          <cell r="F218" t="str">
            <v xml:space="preserve">10.224.281/0001-10 </v>
          </cell>
          <cell r="G218" t="str">
            <v>QUALITEK TECNOLOGIA LTDA- EPP</v>
          </cell>
          <cell r="H218" t="str">
            <v>S</v>
          </cell>
          <cell r="I218" t="str">
            <v>S</v>
          </cell>
          <cell r="J218" t="str">
            <v>7</v>
          </cell>
          <cell r="K218">
            <v>46148</v>
          </cell>
          <cell r="L218" t="str">
            <v>24081022210224281000110000000000000726050841914790</v>
          </cell>
          <cell r="M218" t="str">
            <v>2408102 - Natal - RN</v>
          </cell>
          <cell r="N218">
            <v>709.49</v>
          </cell>
        </row>
        <row r="219">
          <cell r="C219" t="str">
            <v>HOSPITAL SÃO SEBASTIÃO</v>
          </cell>
          <cell r="E219" t="str">
            <v>5.17 - Manutenção de Software, Certificação Digital e Microfilmagem</v>
          </cell>
          <cell r="F219">
            <v>24524355000148</v>
          </cell>
          <cell r="G219" t="str">
            <v>JOB SERVIÇOS E GESTÃO ESTRATEGICA DE TI EIRELI ME</v>
          </cell>
          <cell r="H219" t="str">
            <v>S</v>
          </cell>
          <cell r="I219" t="str">
            <v>S</v>
          </cell>
          <cell r="J219" t="str">
            <v>2600000000088</v>
          </cell>
          <cell r="K219">
            <v>46144</v>
          </cell>
          <cell r="L219" t="str">
            <v>26096001224524355000148260000000008826050443979732</v>
          </cell>
          <cell r="M219" t="str">
            <v>2609600 - Olinda - PE</v>
          </cell>
          <cell r="N219">
            <v>774</v>
          </cell>
        </row>
        <row r="220">
          <cell r="C220" t="str">
            <v>HOSPITAL SÃO SEBASTIÃO</v>
          </cell>
          <cell r="E220" t="str">
            <v>5.17 - Manutenção de Software, Certificação Digital e Microfilmagem</v>
          </cell>
          <cell r="F220" t="str">
            <v>06.312.868/0001-03</v>
          </cell>
          <cell r="G220" t="str">
            <v>TASCOM INFORMATICA LTDA</v>
          </cell>
          <cell r="H220" t="str">
            <v>S</v>
          </cell>
          <cell r="I220" t="str">
            <v>S</v>
          </cell>
          <cell r="J220" t="str">
            <v>526</v>
          </cell>
          <cell r="K220">
            <v>46113</v>
          </cell>
          <cell r="L220" t="str">
            <v>VEREM5FQ4</v>
          </cell>
          <cell r="M220" t="str">
            <v>2610707 - Paulista - PE</v>
          </cell>
          <cell r="N220">
            <v>1195.17</v>
          </cell>
        </row>
        <row r="221">
          <cell r="C221" t="str">
            <v>HOSPITAL SÃO SEBASTIÃO</v>
          </cell>
          <cell r="E221" t="str">
            <v>5.17 - Manutenção de Software, Certificação Digital e Microfilmagem</v>
          </cell>
          <cell r="F221" t="str">
            <v>04.069.709/0001-02</v>
          </cell>
          <cell r="G221" t="str">
            <v>BIONEXO S.A.</v>
          </cell>
          <cell r="H221" t="str">
            <v>S</v>
          </cell>
          <cell r="I221" t="str">
            <v>S</v>
          </cell>
          <cell r="J221" t="str">
            <v>645302</v>
          </cell>
          <cell r="K221">
            <v>46115</v>
          </cell>
          <cell r="L221" t="str">
            <v>IWZHANQP</v>
          </cell>
          <cell r="M221" t="str">
            <v>3550308 - São Paulo - SP</v>
          </cell>
          <cell r="N221">
            <v>2516.0100000000002</v>
          </cell>
        </row>
        <row r="222">
          <cell r="C222" t="str">
            <v>HOSPITAL SÃO SEBASTIÃO</v>
          </cell>
          <cell r="E222" t="str">
            <v>5.17 - Manutenção de Software, Certificação Digital e Microfilmagem</v>
          </cell>
          <cell r="F222">
            <v>9461647000195</v>
          </cell>
          <cell r="G222" t="str">
            <v>SOLUTI SOLUCOES EM NEGOCIOS INTELIGENTES</v>
          </cell>
          <cell r="H222" t="str">
            <v>S</v>
          </cell>
          <cell r="I222" t="str">
            <v>S</v>
          </cell>
          <cell r="J222" t="str">
            <v>30672</v>
          </cell>
          <cell r="K222">
            <v>46146</v>
          </cell>
          <cell r="L222" t="str">
            <v>747AD33D3</v>
          </cell>
          <cell r="M222" t="str">
            <v>5208707 - Goiânia - GO</v>
          </cell>
          <cell r="N222">
            <v>53.4</v>
          </cell>
        </row>
        <row r="223">
          <cell r="C223" t="str">
            <v>HOSPITAL SÃO SEBASTIÃO</v>
          </cell>
          <cell r="E223" t="str">
            <v>5.17 - Manutenção de Software, Certificação Digital e Microfilmagem</v>
          </cell>
          <cell r="F223">
            <v>92306257000780</v>
          </cell>
          <cell r="G223" t="str">
            <v>MV INFORMATICA NORDESTE LTDA</v>
          </cell>
          <cell r="H223" t="str">
            <v>S</v>
          </cell>
          <cell r="I223" t="str">
            <v>S</v>
          </cell>
          <cell r="J223" t="str">
            <v>5587</v>
          </cell>
          <cell r="K223">
            <v>46114</v>
          </cell>
          <cell r="L223" t="str">
            <v>26116062292306257000780000000000558726040104362648</v>
          </cell>
          <cell r="M223" t="str">
            <v>2611606 - Recife - PE</v>
          </cell>
          <cell r="N223">
            <v>15022.81</v>
          </cell>
        </row>
        <row r="224">
          <cell r="C224" t="str">
            <v>HOSPITAL SÃO SEBASTIÃO</v>
          </cell>
          <cell r="E224" t="str">
            <v>5.17 - Manutenção de Software, Certificação Digital e Microfilmagem</v>
          </cell>
          <cell r="F224">
            <v>92306257000780</v>
          </cell>
          <cell r="G224" t="str">
            <v>MV INFORMATICA NORDESTE LTDA</v>
          </cell>
          <cell r="H224" t="str">
            <v>S</v>
          </cell>
          <cell r="I224" t="str">
            <v>S</v>
          </cell>
          <cell r="J224" t="str">
            <v>5578</v>
          </cell>
          <cell r="K224">
            <v>46114</v>
          </cell>
          <cell r="L224" t="str">
            <v>26116062292306257000780000000000557826042174769795</v>
          </cell>
          <cell r="M224" t="str">
            <v>2611606 - Recife - PE</v>
          </cell>
          <cell r="N224">
            <v>7100</v>
          </cell>
        </row>
        <row r="225">
          <cell r="C225" t="str">
            <v>HOSPITAL SÃO SEBASTIÃO</v>
          </cell>
          <cell r="E225" t="str">
            <v>5.17 - Manutenção de Software, Certificação Digital e Microfilmagem</v>
          </cell>
          <cell r="F225">
            <v>43184527000126</v>
          </cell>
          <cell r="G225" t="str">
            <v>CONECT-SE LTDA</v>
          </cell>
          <cell r="H225" t="str">
            <v>S</v>
          </cell>
          <cell r="I225" t="str">
            <v>S</v>
          </cell>
          <cell r="J225" t="str">
            <v>2158</v>
          </cell>
          <cell r="K225">
            <v>46120</v>
          </cell>
          <cell r="L225" t="str">
            <v>26116062243184527000126000000000215826046577381283</v>
          </cell>
          <cell r="M225" t="str">
            <v>2611606 - Recife - PE</v>
          </cell>
          <cell r="N225">
            <v>705.54</v>
          </cell>
        </row>
        <row r="226">
          <cell r="C226" t="str">
            <v>HOSPITAL SÃO SEBASTIÃO</v>
          </cell>
          <cell r="E226" t="str">
            <v>5.17 - Manutenção de Software, Certificação Digital e Microfilmagem</v>
          </cell>
          <cell r="F226">
            <v>1504686000110</v>
          </cell>
          <cell r="G226" t="str">
            <v>POLYGON COMERCIO E SERVIÇOS DE INFORMATICA LTDA</v>
          </cell>
          <cell r="H226" t="str">
            <v>S</v>
          </cell>
          <cell r="I226" t="str">
            <v>S</v>
          </cell>
          <cell r="J226" t="str">
            <v>5832</v>
          </cell>
          <cell r="K226">
            <v>46113</v>
          </cell>
          <cell r="L226" t="str">
            <v>AMU 5IYQU N</v>
          </cell>
          <cell r="M226" t="str">
            <v>3548500 - Santos - SP</v>
          </cell>
          <cell r="N226">
            <v>650</v>
          </cell>
        </row>
        <row r="227">
          <cell r="C227" t="str">
            <v>HOSPITAL SÃO SEBASTIÃO</v>
          </cell>
          <cell r="E227" t="str">
            <v>5.17 - Manutenção de Software, Certificação Digital e Microfilmagem</v>
          </cell>
          <cell r="F227">
            <v>28193385000170</v>
          </cell>
          <cell r="G227" t="str">
            <v>RH GESTOR</v>
          </cell>
          <cell r="H227" t="str">
            <v>S</v>
          </cell>
          <cell r="I227" t="str">
            <v>S</v>
          </cell>
          <cell r="J227" t="str">
            <v>27870</v>
          </cell>
          <cell r="K227">
            <v>46114</v>
          </cell>
          <cell r="L227" t="str">
            <v>5KJTYG6SN</v>
          </cell>
          <cell r="M227" t="str">
            <v>4115200 - Maringá - PR</v>
          </cell>
          <cell r="N227">
            <v>1584.55</v>
          </cell>
        </row>
        <row r="228">
          <cell r="C228" t="str">
            <v>HOSPITAL SÃO SEBASTIÃO</v>
          </cell>
          <cell r="E228" t="str">
            <v>5.17 - Manutenção de Software, Certificação Digital e Microfilmagem</v>
          </cell>
          <cell r="F228">
            <v>1468594000122</v>
          </cell>
          <cell r="G228" t="str">
            <v>LG INFORMATICA S/A</v>
          </cell>
          <cell r="H228" t="str">
            <v>S</v>
          </cell>
          <cell r="I228" t="str">
            <v>S</v>
          </cell>
          <cell r="J228" t="str">
            <v>197536</v>
          </cell>
          <cell r="K228">
            <v>46118</v>
          </cell>
          <cell r="L228" t="str">
            <v>268AE2C91</v>
          </cell>
          <cell r="M228" t="str">
            <v>5201405 - Aparecida de Goiânia - GO</v>
          </cell>
          <cell r="N228">
            <v>5125.75</v>
          </cell>
        </row>
        <row r="229">
          <cell r="C229" t="str">
            <v>HOSPITAL SÃO SEBASTIÃO</v>
          </cell>
          <cell r="E229" t="str">
            <v>5.17 - Manutenção de Software, Certificação Digital e Microfilmagem</v>
          </cell>
          <cell r="F229">
            <v>1468594000122</v>
          </cell>
          <cell r="G229" t="str">
            <v>LG INFORMATICA S/A</v>
          </cell>
          <cell r="H229" t="str">
            <v>S</v>
          </cell>
          <cell r="I229" t="str">
            <v>S</v>
          </cell>
          <cell r="J229" t="str">
            <v>197545</v>
          </cell>
          <cell r="K229">
            <v>46118</v>
          </cell>
          <cell r="L229" t="str">
            <v>DA91E7885</v>
          </cell>
          <cell r="M229" t="str">
            <v>5201405 - Aparecida de Goiânia - GO</v>
          </cell>
          <cell r="N229">
            <v>123.04</v>
          </cell>
        </row>
        <row r="230">
          <cell r="C230" t="str">
            <v>HOSPITAL SÃO SEBASTIÃO</v>
          </cell>
          <cell r="E230" t="str">
            <v>5.17 - Manutenção de Software, Certificação Digital e Microfilmagem</v>
          </cell>
          <cell r="F230">
            <v>31919216000189</v>
          </cell>
          <cell r="G230" t="str">
            <v>BE COMPLIANCE CONSULTORIA</v>
          </cell>
          <cell r="H230" t="str">
            <v>S</v>
          </cell>
          <cell r="I230" t="str">
            <v>S</v>
          </cell>
          <cell r="J230" t="str">
            <v>2978</v>
          </cell>
          <cell r="K230">
            <v>46143</v>
          </cell>
          <cell r="L230" t="str">
            <v>106Y.1797.1841.3743199-V</v>
          </cell>
          <cell r="M230" t="str">
            <v>3505708 - Barueri - SP</v>
          </cell>
          <cell r="N230">
            <v>124</v>
          </cell>
        </row>
        <row r="231">
          <cell r="C231" t="str">
            <v>HOSPITAL SÃO SEBASTIÃO</v>
          </cell>
          <cell r="E231" t="str">
            <v>5.17 - Manutenção de Software, Certificação Digital e Microfilmagem</v>
          </cell>
          <cell r="F231">
            <v>23412408000176</v>
          </cell>
          <cell r="G231" t="str">
            <v>WEKNOW BUSINESS INTELLIGENCE</v>
          </cell>
          <cell r="H231" t="str">
            <v>S</v>
          </cell>
          <cell r="I231" t="str">
            <v>S</v>
          </cell>
          <cell r="J231" t="str">
            <v>19313</v>
          </cell>
          <cell r="K231">
            <v>46146</v>
          </cell>
          <cell r="L231" t="str">
            <v>BLK7-0SYT</v>
          </cell>
          <cell r="M231" t="str">
            <v>4209102 - Joinville - SC</v>
          </cell>
          <cell r="N231">
            <v>826.83</v>
          </cell>
        </row>
        <row r="232">
          <cell r="C232" t="str">
            <v>HOSPITAL SÃO SEBASTIÃO</v>
          </cell>
          <cell r="E232" t="str">
            <v>5.17 - Manutenção de Software, Certificação Digital e Microfilmagem</v>
          </cell>
          <cell r="F232">
            <v>5620302000267</v>
          </cell>
          <cell r="G232" t="str">
            <v>GREEN PAPER FREE SOLUCOES</v>
          </cell>
          <cell r="H232" t="str">
            <v>S</v>
          </cell>
          <cell r="I232" t="str">
            <v>S</v>
          </cell>
          <cell r="J232" t="str">
            <v>2600000001577</v>
          </cell>
          <cell r="K232">
            <v>46149</v>
          </cell>
          <cell r="L232" t="str">
            <v>26060021205620302000267260000000157726055820858346</v>
          </cell>
          <cell r="M232" t="str">
            <v>2606002 - Garanhuns - PE</v>
          </cell>
          <cell r="N232">
            <v>2353.89</v>
          </cell>
        </row>
        <row r="233">
          <cell r="E233" t="str">
            <v/>
          </cell>
        </row>
        <row r="234">
          <cell r="C234" t="str">
            <v>HOSPITAL SÃO SEBASTIÃO</v>
          </cell>
          <cell r="E234" t="str">
            <v>5.22 - Vigilância Ostensiva / Monitorada</v>
          </cell>
          <cell r="F234">
            <v>7774050000175</v>
          </cell>
          <cell r="G234" t="str">
            <v>TKS SEGURANCA PRIVADA LTDA</v>
          </cell>
          <cell r="H234" t="str">
            <v>S</v>
          </cell>
          <cell r="I234" t="str">
            <v>S</v>
          </cell>
          <cell r="J234" t="str">
            <v>634</v>
          </cell>
          <cell r="K234">
            <v>46128</v>
          </cell>
          <cell r="L234" t="str">
            <v>26116062207774050000175000000000063426046880822484</v>
          </cell>
          <cell r="M234" t="str">
            <v>2611606 - Recife - PE</v>
          </cell>
          <cell r="N234">
            <v>24893.97</v>
          </cell>
        </row>
        <row r="235">
          <cell r="E235" t="str">
            <v/>
          </cell>
        </row>
        <row r="236">
          <cell r="C236" t="str">
            <v>HOSPITAL SÃO SEBASTIÃO</v>
          </cell>
          <cell r="E236" t="str">
            <v>5.99 - Outros Serviços de Terceiros Pessoa Jurídica</v>
          </cell>
          <cell r="F236">
            <v>49928567000383</v>
          </cell>
          <cell r="G236" t="str">
            <v>DELOITTE TOUCHE TOHMATSU AUDITORES</v>
          </cell>
          <cell r="H236" t="str">
            <v>S</v>
          </cell>
          <cell r="I236" t="str">
            <v>S</v>
          </cell>
          <cell r="J236" t="str">
            <v>236</v>
          </cell>
          <cell r="K236">
            <v>46119</v>
          </cell>
          <cell r="L236" t="str">
            <v>26116062249928567000383000000000023626041493020496</v>
          </cell>
          <cell r="M236" t="str">
            <v>2611606 - Recife - PE</v>
          </cell>
          <cell r="N236">
            <v>2108.61</v>
          </cell>
        </row>
        <row r="237">
          <cell r="C237" t="str">
            <v>HOSPITAL SÃO SEBASTIÃO</v>
          </cell>
          <cell r="E237" t="str">
            <v>5.99 - Outros Serviços de Terceiros Pessoa Jurídica</v>
          </cell>
          <cell r="F237" t="str">
            <v>10.348.591/0001-46</v>
          </cell>
          <cell r="G237" t="str">
            <v>EQUIPE TREINADOS LTDA</v>
          </cell>
          <cell r="H237" t="str">
            <v>S</v>
          </cell>
          <cell r="I237" t="str">
            <v>S</v>
          </cell>
          <cell r="J237" t="str">
            <v>36</v>
          </cell>
          <cell r="K237">
            <v>46140</v>
          </cell>
          <cell r="L237" t="str">
            <v>26116062210348591000146000000000003626047675269655</v>
          </cell>
          <cell r="M237" t="str">
            <v>2611606 - Recife - PE</v>
          </cell>
          <cell r="N237">
            <v>1550</v>
          </cell>
        </row>
        <row r="238">
          <cell r="E238" t="str">
            <v/>
          </cell>
        </row>
        <row r="239">
          <cell r="C239" t="str">
            <v>HOSPITAL SÃO SEBASTIÃO</v>
          </cell>
          <cell r="E239" t="str">
            <v>5.99 - Outros Serviços de Terceiros Pessoa Jurídica</v>
          </cell>
          <cell r="F239">
            <v>21216498000102</v>
          </cell>
          <cell r="G239" t="str">
            <v>VIDON E CORREIA ADVOGADOS ASSOCIADOS</v>
          </cell>
          <cell r="H239" t="str">
            <v>S</v>
          </cell>
          <cell r="I239" t="str">
            <v>S</v>
          </cell>
          <cell r="J239" t="str">
            <v>130</v>
          </cell>
          <cell r="K239">
            <v>46147</v>
          </cell>
          <cell r="L239" t="str">
            <v>26116062221216498000102000000000013026054775536100</v>
          </cell>
          <cell r="M239" t="str">
            <v>2611606 - Recife - PE</v>
          </cell>
          <cell r="N239">
            <v>7500</v>
          </cell>
        </row>
        <row r="240">
          <cell r="C240" t="str">
            <v>HOSPITAL SÃO SEBASTIÃO</v>
          </cell>
          <cell r="E240" t="str">
            <v>5.99 - Outros Serviços de Terceiros Pessoa Jurídica</v>
          </cell>
          <cell r="F240">
            <v>12332754000128</v>
          </cell>
          <cell r="G240" t="str">
            <v>PAULO WAGNER SAMPAIO DA SILVA ME</v>
          </cell>
          <cell r="H240" t="str">
            <v>S</v>
          </cell>
          <cell r="I240" t="str">
            <v>S</v>
          </cell>
          <cell r="J240" t="str">
            <v>120</v>
          </cell>
          <cell r="K240">
            <v>46148</v>
          </cell>
          <cell r="L240" t="str">
            <v>26116062212332754000128000000000012026059670456570</v>
          </cell>
          <cell r="M240" t="str">
            <v>2611606 - Recife - PE</v>
          </cell>
          <cell r="N240">
            <v>3914</v>
          </cell>
        </row>
        <row r="241">
          <cell r="C241" t="str">
            <v>HOSPITAL SÃO SEBASTIÃO</v>
          </cell>
          <cell r="E241" t="str">
            <v>5.99 - Outros Serviços de Terceiros Pessoa Jurídica</v>
          </cell>
          <cell r="F241" t="str">
            <v>10.998.292/0001-57</v>
          </cell>
          <cell r="G241" t="str">
            <v>CIEE PE</v>
          </cell>
          <cell r="H241" t="str">
            <v>S</v>
          </cell>
          <cell r="I241" t="str">
            <v>N</v>
          </cell>
          <cell r="J241" t="str">
            <v>86499</v>
          </cell>
          <cell r="K241">
            <v>46160</v>
          </cell>
          <cell r="M241" t="str">
            <v>2604106 - Caruaru - PE</v>
          </cell>
          <cell r="N241">
            <v>680</v>
          </cell>
        </row>
        <row r="242">
          <cell r="C242" t="str">
            <v>HOSPITAL SÃO SEBASTIÃO</v>
          </cell>
          <cell r="E242" t="str">
            <v>5.99 - Outros Serviços de Terceiros Pessoa Jurídica</v>
          </cell>
          <cell r="F242">
            <v>34028316002157</v>
          </cell>
          <cell r="G242" t="str">
            <v>EMPRESA BRASILEIRA DE CORREIOS E TELEGRAFOS</v>
          </cell>
          <cell r="H242" t="str">
            <v>S</v>
          </cell>
          <cell r="I242" t="str">
            <v>N</v>
          </cell>
          <cell r="J242" t="str">
            <v>258315</v>
          </cell>
          <cell r="K242">
            <v>46142</v>
          </cell>
          <cell r="M242" t="str">
            <v>2604106 - Caruaru - PE</v>
          </cell>
          <cell r="N242">
            <v>283.43</v>
          </cell>
        </row>
        <row r="243">
          <cell r="C243" t="str">
            <v>HOSPITAL SÃO SEBASTIÃO</v>
          </cell>
          <cell r="E243" t="str">
            <v>5.99 - Outros Serviços de Terceiros Pessoa Jurídica</v>
          </cell>
          <cell r="F243">
            <v>31431105000129</v>
          </cell>
          <cell r="G243" t="str">
            <v>US SOLUCOES CIENTIFICAS E TECNICAS LTDA</v>
          </cell>
          <cell r="H243" t="str">
            <v>S</v>
          </cell>
          <cell r="I243" t="str">
            <v>S</v>
          </cell>
          <cell r="J243" t="str">
            <v>37</v>
          </cell>
          <cell r="K243">
            <v>46122</v>
          </cell>
          <cell r="L243" t="str">
            <v>261160622314311105000129000000000003726048101556820</v>
          </cell>
          <cell r="M243" t="str">
            <v>2611606 - Recife - PE</v>
          </cell>
          <cell r="N243">
            <v>4870</v>
          </cell>
        </row>
        <row r="244">
          <cell r="C244" t="str">
            <v>HOSPITAL SÃO SEBASTIÃO</v>
          </cell>
          <cell r="E244" t="str">
            <v>5.99 - Outros Serviços de Terceiros Pessoa Jurídica</v>
          </cell>
          <cell r="F244">
            <v>11735586000159</v>
          </cell>
          <cell r="G244" t="str">
            <v>FUNDACAO DE APOIO AO DESENVOLVIMENTO DA UNIVERSIDADE FEDERAL</v>
          </cell>
          <cell r="H244" t="str">
            <v>S</v>
          </cell>
          <cell r="I244" t="str">
            <v>S</v>
          </cell>
          <cell r="J244" t="str">
            <v>1205</v>
          </cell>
          <cell r="K244">
            <v>46146</v>
          </cell>
          <cell r="L244" t="str">
            <v>26116062211735586000159000000000120526055787140730</v>
          </cell>
          <cell r="M244" t="str">
            <v>2611606 - Recife - PE</v>
          </cell>
          <cell r="N244">
            <v>233.6</v>
          </cell>
        </row>
        <row r="245">
          <cell r="E245" t="str">
            <v/>
          </cell>
        </row>
        <row r="246">
          <cell r="C246" t="str">
            <v>HOSPITAL SÃO SEBASTIÃO</v>
          </cell>
          <cell r="E246" t="str">
            <v>5.5 - Reparo e Manutenção de Máquinas e Equipamentos</v>
          </cell>
          <cell r="F246">
            <v>41628548000168</v>
          </cell>
          <cell r="G246" t="str">
            <v>EXITO SOLUCOES EM SAUDE COMERCIO E SERVICO LTDA</v>
          </cell>
          <cell r="H246" t="str">
            <v>S</v>
          </cell>
          <cell r="I246" t="str">
            <v>S</v>
          </cell>
          <cell r="J246" t="str">
            <v>328</v>
          </cell>
          <cell r="K246">
            <v>46146</v>
          </cell>
          <cell r="L246" t="str">
            <v>26116062241628548000168000000000032826058193326267</v>
          </cell>
          <cell r="M246" t="str">
            <v>2611606 - Recife - PE</v>
          </cell>
          <cell r="N246">
            <v>8054</v>
          </cell>
        </row>
        <row r="247">
          <cell r="E247" t="str">
            <v/>
          </cell>
        </row>
        <row r="248">
          <cell r="C248" t="str">
            <v>HOSPITAL SÃO SEBASTIÃO</v>
          </cell>
          <cell r="E248" t="str">
            <v>5.5 - Reparo e Manutenção de Máquinas e Equipamentos</v>
          </cell>
          <cell r="F248">
            <v>34853171000185</v>
          </cell>
          <cell r="G248" t="str">
            <v>KEILA DIAS DA SILVA SOUZA</v>
          </cell>
          <cell r="H248" t="str">
            <v>S</v>
          </cell>
          <cell r="I248" t="str">
            <v>S</v>
          </cell>
          <cell r="J248" t="str">
            <v>47</v>
          </cell>
          <cell r="K248">
            <v>46146</v>
          </cell>
          <cell r="L248" t="str">
            <v>26116062234853171000185000000000004726050349172603</v>
          </cell>
          <cell r="M248" t="str">
            <v>2611606 - Recife - PE</v>
          </cell>
          <cell r="N248">
            <v>6950</v>
          </cell>
        </row>
        <row r="249">
          <cell r="C249" t="str">
            <v>HOSPITAL SÃO SEBASTIÃO</v>
          </cell>
          <cell r="E249" t="str">
            <v>5.5 - Reparo e Manutenção de Máquinas e Equipamentos</v>
          </cell>
          <cell r="F249">
            <v>11189101000179</v>
          </cell>
          <cell r="G249" t="str">
            <v>GENSETS ENERGIA INSTALACAO E MANUTENCAO ELETRICA LTDA</v>
          </cell>
          <cell r="H249" t="str">
            <v>S</v>
          </cell>
          <cell r="I249" t="str">
            <v>S</v>
          </cell>
          <cell r="J249" t="str">
            <v>189</v>
          </cell>
          <cell r="K249">
            <v>46147</v>
          </cell>
          <cell r="L249" t="str">
            <v>26116062211 189101000179000000000018926050951094176</v>
          </cell>
          <cell r="M249" t="str">
            <v>2611606 - Recife - PE</v>
          </cell>
          <cell r="N249">
            <v>660</v>
          </cell>
        </row>
        <row r="250">
          <cell r="C250" t="str">
            <v>HOSPITAL SÃO SEBASTIÃO</v>
          </cell>
          <cell r="E250" t="str">
            <v>5.5 - Reparo e Manutenção de Máquinas e Equipamentos</v>
          </cell>
          <cell r="F250">
            <v>33262200000171</v>
          </cell>
          <cell r="G250" t="str">
            <v>JOSE SEVERINO DA SILVA 11609243846</v>
          </cell>
          <cell r="H250" t="str">
            <v>S</v>
          </cell>
          <cell r="I250" t="str">
            <v>S</v>
          </cell>
          <cell r="J250" t="str">
            <v>29</v>
          </cell>
          <cell r="K250" t="str">
            <v>30/04/2026</v>
          </cell>
          <cell r="L250" t="str">
            <v>26041062233262200000171000000000002926050786530254</v>
          </cell>
          <cell r="M250" t="str">
            <v>2604106 - Caruaru - PE</v>
          </cell>
          <cell r="N250">
            <v>2659</v>
          </cell>
        </row>
        <row r="251">
          <cell r="C251" t="str">
            <v>HOSPITAL SÃO SEBASTIÃO</v>
          </cell>
          <cell r="E251" t="str">
            <v>5.5 - Reparo e Manutenção de Máquinas e Equipamentos</v>
          </cell>
          <cell r="F251">
            <v>8980641000161</v>
          </cell>
          <cell r="G251" t="str">
            <v>MAPROS LTDA</v>
          </cell>
          <cell r="H251" t="str">
            <v>S</v>
          </cell>
          <cell r="I251" t="str">
            <v>S</v>
          </cell>
          <cell r="J251" t="str">
            <v>844</v>
          </cell>
          <cell r="K251" t="str">
            <v>08/05/2026</v>
          </cell>
          <cell r="L251" t="str">
            <v>26116062208980641000161000000000084426050650844384</v>
          </cell>
          <cell r="M251" t="str">
            <v>2611606 - Recife - PE</v>
          </cell>
          <cell r="N251">
            <v>1650</v>
          </cell>
        </row>
        <row r="252">
          <cell r="C252" t="str">
            <v>HOSPITAL SÃO SEBASTIÃO</v>
          </cell>
          <cell r="E252" t="str">
            <v>5.5 - Reparo e Manutenção de Máquinas e Equipamentos</v>
          </cell>
          <cell r="F252">
            <v>45430458000119</v>
          </cell>
          <cell r="G252" t="str">
            <v>GABRIEL HILARIO DA SILVA JUNIOR</v>
          </cell>
          <cell r="H252" t="str">
            <v>S</v>
          </cell>
          <cell r="I252" t="str">
            <v>S</v>
          </cell>
          <cell r="J252" t="str">
            <v>64</v>
          </cell>
          <cell r="K252" t="str">
            <v>01/04/2026</v>
          </cell>
          <cell r="L252" t="str">
            <v>26041062245430458000119000000000006426045576743803</v>
          </cell>
          <cell r="M252" t="str">
            <v>2604106 - Caruaru - PE</v>
          </cell>
          <cell r="N252">
            <v>1850</v>
          </cell>
        </row>
        <row r="253">
          <cell r="C253" t="str">
            <v>HOSPITAL SÃO SEBASTIÃO</v>
          </cell>
          <cell r="E253" t="str">
            <v>5.5 - Reparo e Manutenção de Máquinas e Equipamentos</v>
          </cell>
          <cell r="F253" t="str">
            <v>19.215.041/0001-23</v>
          </cell>
          <cell r="G253" t="str">
            <v>E C MACIEL NETO REFRIGERACAO INDUSTRIAL</v>
          </cell>
          <cell r="H253" t="str">
            <v>S</v>
          </cell>
          <cell r="I253" t="str">
            <v>S</v>
          </cell>
          <cell r="J253" t="str">
            <v>27</v>
          </cell>
          <cell r="K253">
            <v>46131</v>
          </cell>
          <cell r="L253" t="str">
            <v>261 16062219215041000123000000000002726047956045266</v>
          </cell>
          <cell r="M253" t="str">
            <v>2611606 - Recife - PE</v>
          </cell>
          <cell r="N253">
            <v>7400</v>
          </cell>
        </row>
        <row r="254">
          <cell r="C254" t="str">
            <v>HOSPITAL SÃO SEBASTIÃO</v>
          </cell>
          <cell r="E254" t="str">
            <v>5.5 - Reparo e Manutenção de Máquinas e Equipamentos</v>
          </cell>
          <cell r="F254" t="str">
            <v>07.097.119/0001-73</v>
          </cell>
          <cell r="G254" t="str">
            <v>CHARLENO BRENO CARVALHO MAGALHAES</v>
          </cell>
          <cell r="H254" t="str">
            <v>S</v>
          </cell>
          <cell r="I254" t="str">
            <v>S</v>
          </cell>
          <cell r="J254" t="str">
            <v>381</v>
          </cell>
          <cell r="K254">
            <v>46142</v>
          </cell>
          <cell r="L254" t="str">
            <v>UExTJKLsJ</v>
          </cell>
          <cell r="M254" t="str">
            <v>2604106 - Caruaru - PE</v>
          </cell>
          <cell r="N254">
            <v>340</v>
          </cell>
        </row>
        <row r="255">
          <cell r="E255" t="str">
            <v/>
          </cell>
        </row>
        <row r="256">
          <cell r="C256" t="str">
            <v>HOSPITAL SÃO SEBASTIÃO</v>
          </cell>
          <cell r="E256" t="str">
            <v>5.4 - Reparo e Manutenção de Bens Imóveis</v>
          </cell>
          <cell r="F256">
            <v>46819716000116</v>
          </cell>
          <cell r="G256" t="str">
            <v>PAINE CONTROLE DE PRAGAS</v>
          </cell>
          <cell r="H256" t="str">
            <v>S</v>
          </cell>
          <cell r="I256" t="str">
            <v>S</v>
          </cell>
          <cell r="J256" t="str">
            <v>1083</v>
          </cell>
          <cell r="K256">
            <v>46125</v>
          </cell>
          <cell r="L256" t="str">
            <v>26116062246819716000116000000000108326042928187512</v>
          </cell>
          <cell r="M256" t="str">
            <v>2611606 - Recife - PE</v>
          </cell>
          <cell r="N256">
            <v>938.07</v>
          </cell>
        </row>
        <row r="257">
          <cell r="C257" t="str">
            <v>HOSPITAL SÃO SEBASTIÃO</v>
          </cell>
          <cell r="E257" t="str">
            <v>5.4 - Reparo e Manutenção de Bens Imóveis</v>
          </cell>
          <cell r="F257" t="str">
            <v>17.986.248/0001-76</v>
          </cell>
          <cell r="G257" t="str">
            <v>D FERREIRA SANTOS SILVA EIRELI</v>
          </cell>
          <cell r="H257" t="str">
            <v>S</v>
          </cell>
          <cell r="I257" t="str">
            <v>S</v>
          </cell>
          <cell r="J257" t="str">
            <v>865</v>
          </cell>
          <cell r="K257">
            <v>46126</v>
          </cell>
          <cell r="L257" t="str">
            <v>ESH6VINT2</v>
          </cell>
          <cell r="M257" t="str">
            <v>2604106 - Caruaru - PE</v>
          </cell>
          <cell r="N257">
            <v>310</v>
          </cell>
        </row>
        <row r="258">
          <cell r="E258" t="str">
            <v/>
          </cell>
        </row>
        <row r="259">
          <cell r="C259" t="str">
            <v>HOSPITAL SÃO SEBASTIÃO</v>
          </cell>
          <cell r="E259" t="str">
            <v>4.6 - Serviços de Profissionais de Saúde</v>
          </cell>
          <cell r="F259" t="str">
            <v>041.518.134-89</v>
          </cell>
          <cell r="G259" t="str">
            <v>ROGESA VIEIRA LEITE</v>
          </cell>
          <cell r="H259" t="str">
            <v>S</v>
          </cell>
          <cell r="I259" t="str">
            <v>N</v>
          </cell>
          <cell r="J259" t="str">
            <v>04/2026</v>
          </cell>
          <cell r="K259">
            <v>46142</v>
          </cell>
          <cell r="M259" t="str">
            <v>2604106 - Caruaru - PE</v>
          </cell>
          <cell r="N259">
            <v>3339.4</v>
          </cell>
        </row>
        <row r="260">
          <cell r="E260" t="str">
            <v/>
          </cell>
        </row>
        <row r="261">
          <cell r="C261" t="str">
            <v>HOSPITAL SÃO SEBASTIÃO</v>
          </cell>
          <cell r="E261" t="str">
            <v>4.7 - Apoio Administrativo, Técnico e Operacional</v>
          </cell>
          <cell r="F261" t="str">
            <v>124.866.134-63</v>
          </cell>
          <cell r="G261" t="str">
            <v>HERBERT JACKSON BEZERRA DE ARAUJO</v>
          </cell>
          <cell r="H261" t="str">
            <v>S</v>
          </cell>
          <cell r="I261" t="str">
            <v>N</v>
          </cell>
          <cell r="J261" t="str">
            <v>04/2026</v>
          </cell>
          <cell r="K261">
            <v>46142</v>
          </cell>
          <cell r="M261" t="str">
            <v>2604106 - Caruaru - PE</v>
          </cell>
          <cell r="N261">
            <v>2589.3000000000002</v>
          </cell>
        </row>
        <row r="262">
          <cell r="C262" t="str">
            <v>HOSPITAL SÃO SEBASTIÃO</v>
          </cell>
          <cell r="E262" t="str">
            <v>4.7 - Apoio Administrativo, Técnico e Operacional</v>
          </cell>
          <cell r="F262">
            <v>14448138461</v>
          </cell>
          <cell r="G262" t="str">
            <v>JOSE ARTHUR LUIZ DA SILVA CARVALHO</v>
          </cell>
          <cell r="H262" t="str">
            <v>S</v>
          </cell>
          <cell r="I262" t="str">
            <v>N</v>
          </cell>
          <cell r="J262" t="str">
            <v>04/2026</v>
          </cell>
          <cell r="K262">
            <v>46142</v>
          </cell>
          <cell r="M262" t="str">
            <v>2604106 - Caruaru - PE</v>
          </cell>
          <cell r="N262">
            <v>652.79999999999995</v>
          </cell>
        </row>
        <row r="263">
          <cell r="C263" t="str">
            <v>HOSPITAL SÃO SEBASTIÃO</v>
          </cell>
          <cell r="E263" t="str">
            <v>4.7 - Apoio Administrativo, Técnico e Operacional</v>
          </cell>
          <cell r="F263">
            <v>6575525423</v>
          </cell>
          <cell r="G263" t="str">
            <v>RENATA MAYANE GOMES DA MOTA</v>
          </cell>
          <cell r="H263" t="str">
            <v>S</v>
          </cell>
          <cell r="I263" t="str">
            <v>N</v>
          </cell>
          <cell r="J263" t="str">
            <v>04/2026</v>
          </cell>
          <cell r="K263">
            <v>46142</v>
          </cell>
          <cell r="M263" t="str">
            <v>2604106 - Caruaru - PE</v>
          </cell>
          <cell r="N263">
            <v>2263.0500000000002</v>
          </cell>
        </row>
        <row r="264">
          <cell r="C264" t="str">
            <v>HOSPITAL SÃO SEBASTIÃO</v>
          </cell>
          <cell r="E264" t="str">
            <v>4.7 - Apoio Administrativo, Técnico e Operacional</v>
          </cell>
          <cell r="F264">
            <v>7433667431</v>
          </cell>
          <cell r="G264" t="str">
            <v>SILEIDE DA COSTA FERREIRA</v>
          </cell>
          <cell r="H264" t="str">
            <v>S</v>
          </cell>
          <cell r="I264" t="str">
            <v>N</v>
          </cell>
          <cell r="J264" t="str">
            <v>04/2026</v>
          </cell>
          <cell r="K264">
            <v>46142</v>
          </cell>
          <cell r="M264" t="str">
            <v>2604106 - Caruaru - PE</v>
          </cell>
          <cell r="N264">
            <v>2390.5500000000002</v>
          </cell>
        </row>
        <row r="265">
          <cell r="E265" t="str">
            <v/>
          </cell>
        </row>
        <row r="266">
          <cell r="C266" t="str">
            <v>HOSPITAL SÃO SEBASTIÃO</v>
          </cell>
          <cell r="E266" t="str">
            <v>5.5 - Reparo e Manutenção de Máquinas e Equipamentos</v>
          </cell>
          <cell r="F266" t="str">
            <v>19.215.041/0001-23</v>
          </cell>
          <cell r="G266" t="str">
            <v>E C MACIEL NETO REFRIGERACAO INDUSTRIAL</v>
          </cell>
          <cell r="H266" t="str">
            <v>S</v>
          </cell>
          <cell r="I266" t="str">
            <v>S</v>
          </cell>
          <cell r="J266" t="str">
            <v>15</v>
          </cell>
          <cell r="K266">
            <v>46064</v>
          </cell>
          <cell r="L266" t="str">
            <v>26116062219215041000123000000000001526024685090580</v>
          </cell>
          <cell r="M266" t="str">
            <v>2611606 - Recife - PE</v>
          </cell>
          <cell r="N266">
            <v>7400</v>
          </cell>
        </row>
        <row r="267">
          <cell r="C267" t="str">
            <v>HOSPITAL SÃO SEBASTIÃO</v>
          </cell>
          <cell r="E267" t="str">
            <v>5.99 - Outros Serviços de Terceiros Pessoa Jurídica</v>
          </cell>
          <cell r="F267">
            <v>11735586000159</v>
          </cell>
          <cell r="G267" t="str">
            <v>FUNDACAO DE APOIO AO DESENVOLVIMENTO DA UNIVERSIDADE FEDERAL</v>
          </cell>
          <cell r="H267" t="str">
            <v>S</v>
          </cell>
          <cell r="I267" t="str">
            <v>S</v>
          </cell>
          <cell r="J267" t="str">
            <v>1064</v>
          </cell>
          <cell r="K267">
            <v>46140</v>
          </cell>
          <cell r="L267" t="str">
            <v>26116062211 7355860001 59000000000106426047605259964</v>
          </cell>
          <cell r="M267" t="str">
            <v>2611606 - Recife - PE</v>
          </cell>
          <cell r="N267">
            <v>233.6</v>
          </cell>
        </row>
        <row r="268">
          <cell r="C268" t="str">
            <v>HOSPITAL SÃO SEBASTIÃO</v>
          </cell>
          <cell r="E268" t="str">
            <v>5.99 - Outros Serviços de Terceiros Pessoa Jurídica</v>
          </cell>
          <cell r="F268" t="str">
            <v>08.399.167/0001-89</v>
          </cell>
          <cell r="G268" t="str">
            <v>ICTS GLOBAL DO BRASIL LTDA.</v>
          </cell>
          <cell r="H268" t="str">
            <v>S</v>
          </cell>
          <cell r="I268" t="str">
            <v>S</v>
          </cell>
          <cell r="J268" t="str">
            <v>081007</v>
          </cell>
          <cell r="K268">
            <v>46113</v>
          </cell>
          <cell r="L268" t="str">
            <v>144Y.8741.5991.6722599-T</v>
          </cell>
          <cell r="M268" t="str">
            <v>3505708 - Barueri - SP</v>
          </cell>
          <cell r="N268">
            <v>246</v>
          </cell>
        </row>
        <row r="269">
          <cell r="C269" t="str">
            <v>HOSPITAL SÃO SEBASTIÃO</v>
          </cell>
          <cell r="E269" t="str">
            <v>5.17 - Manutenção de Software, Certificação Digital e Microfilmagem</v>
          </cell>
          <cell r="F269">
            <v>92306257000780</v>
          </cell>
          <cell r="G269" t="str">
            <v>MV INFORMATICA NORDESTE LTDA</v>
          </cell>
          <cell r="H269" t="str">
            <v>S</v>
          </cell>
          <cell r="I269" t="str">
            <v>S</v>
          </cell>
          <cell r="J269" t="str">
            <v>5843</v>
          </cell>
          <cell r="K269">
            <v>46129</v>
          </cell>
          <cell r="L269" t="str">
            <v>26116062292306257000780000000000584326041876765219</v>
          </cell>
          <cell r="M269" t="str">
            <v>2611606 - Recife - PE</v>
          </cell>
          <cell r="N269">
            <v>9052.56</v>
          </cell>
        </row>
        <row r="270">
          <cell r="C270" t="str">
            <v>HOSPITAL SÃO SEBASTIÃO</v>
          </cell>
          <cell r="E270" t="str">
            <v>5.17 - Manutenção de Software, Certificação Digital e Microfilmagem</v>
          </cell>
          <cell r="F270">
            <v>92306257000780</v>
          </cell>
          <cell r="G270" t="str">
            <v>MV INFORMATICA NORDESTE LTDA</v>
          </cell>
          <cell r="H270" t="str">
            <v>S</v>
          </cell>
          <cell r="I270" t="str">
            <v>S</v>
          </cell>
          <cell r="J270" t="str">
            <v>00097228</v>
          </cell>
          <cell r="K270">
            <v>46318</v>
          </cell>
          <cell r="L270" t="str">
            <v>PHAH-RXXF</v>
          </cell>
          <cell r="M270" t="str">
            <v>2611606 - Recife - PE</v>
          </cell>
          <cell r="N270">
            <v>1893.9</v>
          </cell>
        </row>
        <row r="271">
          <cell r="C271" t="str">
            <v>HOSPITAL SÃO SEBASTIÃO</v>
          </cell>
          <cell r="E271" t="str">
            <v>5.17 - Manutenção de Software, Certificação Digital e Microfilmagem</v>
          </cell>
          <cell r="F271">
            <v>43184527000126</v>
          </cell>
          <cell r="G271" t="str">
            <v>CONECT-SE LTDA</v>
          </cell>
          <cell r="H271" t="str">
            <v>S</v>
          </cell>
          <cell r="I271" t="str">
            <v>S</v>
          </cell>
          <cell r="J271" t="str">
            <v>00009114</v>
          </cell>
          <cell r="K271">
            <v>46319</v>
          </cell>
          <cell r="L271" t="str">
            <v>JLBG-B8TE</v>
          </cell>
          <cell r="M271" t="str">
            <v>2611606 - Recife - PE</v>
          </cell>
          <cell r="N271">
            <v>16.72</v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838D1-EE9F-46FB-9E49-05020606DFC5}">
  <sheetPr>
    <tabColor rgb="FF92D050"/>
  </sheetPr>
  <dimension ref="A1:L8992"/>
  <sheetViews>
    <sheetView showGridLines="0" tabSelected="1" topLeftCell="A43" zoomScale="73" zoomScaleNormal="73" workbookViewId="0">
      <selection activeCell="I122" sqref="I122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10894988000648</v>
      </c>
      <c r="B2" s="4" t="str">
        <f>'[1]TCE - ANEXO IV - Preencher'!C11</f>
        <v>HOSPITAL SÃO SEBASTIÃO</v>
      </c>
      <c r="C2" s="4" t="str">
        <f>'[1]TCE - ANEXO IV - Preencher'!E11</f>
        <v xml:space="preserve">5.25 - Serviços Bancários </v>
      </c>
      <c r="D2" s="3">
        <f>'[1]TCE - ANEXO IV - Preencher'!F11</f>
        <v>60701190000104</v>
      </c>
      <c r="E2" s="5" t="str">
        <f>'[1]TCE - ANEXO IV - Preencher'!G11</f>
        <v>BANCO ITAU - TAXA DE MANUTENÇÃO DE CONTA 26998-8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>
        <f>IF('[1]TCE - ANEXO IV - Preencher'!K11="","",'[1]TCE - ANEXO IV - Preencher'!K11)</f>
        <v>46142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 P</v>
      </c>
      <c r="L2" s="7">
        <f>'[1]TCE - ANEXO IV - Preencher'!N11</f>
        <v>351</v>
      </c>
    </row>
    <row r="3" spans="1:12" s="8" customFormat="1" ht="19.5" customHeight="1" x14ac:dyDescent="0.2">
      <c r="A3" s="3">
        <f>IFERROR(VLOOKUP(B3,'[1]DADOS (OCULTAR)'!$Q$3:$S$136,3,0),"")</f>
        <v>10894988000648</v>
      </c>
      <c r="B3" s="4" t="str">
        <f>'[1]TCE - ANEXO IV - Preencher'!C12</f>
        <v>HOSPITAL SÃO SEBASTIÃO</v>
      </c>
      <c r="C3" s="4" t="str">
        <f>'[1]TCE - ANEXO IV - Preencher'!E12</f>
        <v xml:space="preserve">5.25 - Serviços Bancários </v>
      </c>
      <c r="D3" s="3">
        <f>'[1]TCE - ANEXO IV - Preencher'!F12</f>
        <v>60701190000104</v>
      </c>
      <c r="E3" s="5" t="str">
        <f>'[1]TCE - ANEXO IV - Preencher'!G12</f>
        <v>BANCO ITAU - TAXA DE MANUTENÇÃO DE CONTA 23252-3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>
        <f>IF('[1]TCE - ANEXO IV - Preencher'!K12="","",'[1]TCE - ANEXO IV - Preencher'!K12)</f>
        <v>46142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26 -  P</v>
      </c>
      <c r="L3" s="7">
        <f>'[1]TCE - ANEXO IV - Preencher'!N12</f>
        <v>670</v>
      </c>
    </row>
    <row r="4" spans="1:12" s="8" customFormat="1" ht="19.5" customHeight="1" x14ac:dyDescent="0.2">
      <c r="A4" s="3">
        <f>IFERROR(VLOOKUP(B4,'[1]DADOS (OCULTAR)'!$Q$3:$S$136,3,0),"")</f>
        <v>10894988000648</v>
      </c>
      <c r="B4" s="4" t="str">
        <f>'[1]TCE - ANEXO IV - Preencher'!C13</f>
        <v>HOSPITAL SÃO SEBASTIÃO</v>
      </c>
      <c r="C4" s="4" t="str">
        <f>'[1]TCE - ANEXO IV - Preencher'!E13</f>
        <v xml:space="preserve">5.25 - Serviços Bancários </v>
      </c>
      <c r="D4" s="3">
        <f>'[1]TCE - ANEXO IV - Preencher'!F13</f>
        <v>60701190000104</v>
      </c>
      <c r="E4" s="5" t="str">
        <f>'[1]TCE - ANEXO IV - Preencher'!G13</f>
        <v>BANCO ITAU - TAXA DE MANUTENÇÃO DE CONTA 99006-2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>
        <f>IF('[1]TCE - ANEXO IV - Preencher'!K13="","",'[1]TCE - ANEXO IV - Preencher'!K13)</f>
        <v>46142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26 -  P</v>
      </c>
      <c r="L4" s="7">
        <f>'[1]TCE - ANEXO IV - Preencher'!N13</f>
        <v>87</v>
      </c>
    </row>
    <row r="5" spans="1:12" s="8" customFormat="1" ht="19.5" customHeight="1" x14ac:dyDescent="0.2">
      <c r="A5" s="3">
        <f>IFERROR(VLOOKUP(B5,'[1]DADOS (OCULTAR)'!$Q$3:$S$136,3,0),"")</f>
        <v>10894988000648</v>
      </c>
      <c r="B5" s="4" t="str">
        <f>'[1]TCE - ANEXO IV - Preencher'!C14</f>
        <v>HOSPITAL SÃO SEBASTIÃO</v>
      </c>
      <c r="C5" s="4" t="str">
        <f>'[1]TCE - ANEXO IV - Preencher'!E14</f>
        <v xml:space="preserve">5.25 - Serviços Bancários </v>
      </c>
      <c r="D5" s="3">
        <f>'[1]TCE - ANEXO IV - Preencher'!F14</f>
        <v>60701190000104</v>
      </c>
      <c r="E5" s="5" t="str">
        <f>'[1]TCE - ANEXO IV - Preencher'!G14</f>
        <v>BANCO ITAU - TAXA DE MANUTENÇÃO DE CONTA 47614-6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>
        <f>IF('[1]TCE - ANEXO IV - Preencher'!K14="","",'[1]TCE - ANEXO IV - Preencher'!K14)</f>
        <v>46142</v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26 -  P</v>
      </c>
      <c r="L5" s="7">
        <f>'[1]TCE - ANEXO IV - Preencher'!N14</f>
        <v>483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 t="e">
        <f>'[1]TCE - ANEXO IV - Preencher'!#REF!</f>
        <v>#REF!</v>
      </c>
      <c r="E6" s="5" t="e">
        <f>'[1]TCE - ANEXO IV - Preencher'!#REF!</f>
        <v>#REF!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>
        <f>IFERROR(VLOOKUP(B7,'[1]DADOS (OCULTAR)'!$Q$3:$S$136,3,0),"")</f>
        <v>10894988000648</v>
      </c>
      <c r="B7" s="4" t="str">
        <f>'[1]TCE - ANEXO IV - Preencher'!C16</f>
        <v>HOSPITAL SÃO SEBASTIÃO</v>
      </c>
      <c r="C7" s="4" t="str">
        <f>'[1]TCE - ANEXO IV - Preencher'!E16</f>
        <v xml:space="preserve">5.25 - Serviços Bancários </v>
      </c>
      <c r="D7" s="3">
        <f>'[1]TCE - ANEXO IV - Preencher'!F16</f>
        <v>60701190000104</v>
      </c>
      <c r="E7" s="5" t="str">
        <f>'[1]TCE - ANEXO IV - Preencher'!G16</f>
        <v>BANCO ITAU -  TARIFAS BANCÁRIAS CONTA 26998-8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>30/04/206</v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>26 -  P</v>
      </c>
      <c r="L7" s="7">
        <f>'[1]TCE - ANEXO IV - Preencher'!N16</f>
        <v>881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>
        <f>IFERROR(VLOOKUP(B9,'[1]DADOS (OCULTAR)'!$Q$3:$S$136,3,0),"")</f>
        <v>10894988000648</v>
      </c>
      <c r="B9" s="4" t="str">
        <f>'[1]TCE - ANEXO IV - Preencher'!C18</f>
        <v>HOSPITAL SÃO SEBASTIÃO</v>
      </c>
      <c r="C9" s="4" t="str">
        <f>'[1]TCE - ANEXO IV - Preencher'!E18</f>
        <v>3.12 - Material Hospitalar</v>
      </c>
      <c r="D9" s="3">
        <f>'[1]TCE - ANEXO IV - Preencher'!F18</f>
        <v>24436602000154</v>
      </c>
      <c r="E9" s="5" t="str">
        <f>'[1]TCE - ANEXO IV - Preencher'!G18</f>
        <v>ART CIRURGICA COMERCIO DE PROD HOSP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163860</v>
      </c>
      <c r="I9" s="6">
        <f>IF('[1]TCE - ANEXO IV - Preencher'!K18="","",'[1]TCE - ANEXO IV - Preencher'!K18)</f>
        <v>46122</v>
      </c>
      <c r="J9" s="5" t="str">
        <f>'[1]TCE - ANEXO IV - Preencher'!L18</f>
        <v>26260424436602000154550010001638601165886000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105</v>
      </c>
    </row>
    <row r="10" spans="1:12" s="8" customFormat="1" ht="19.5" customHeight="1" x14ac:dyDescent="0.2">
      <c r="A10" s="3">
        <f>IFERROR(VLOOKUP(B10,'[1]DADOS (OCULTAR)'!$Q$3:$S$136,3,0),"")</f>
        <v>10894988000648</v>
      </c>
      <c r="B10" s="4" t="str">
        <f>'[1]TCE - ANEXO IV - Preencher'!C19</f>
        <v>HOSPITAL SÃO SEBASTIÃO</v>
      </c>
      <c r="C10" s="4" t="str">
        <f>'[1]TCE - ANEXO IV - Preencher'!E19</f>
        <v>3.12 - Material Hospitalar</v>
      </c>
      <c r="D10" s="3">
        <f>'[1]TCE - ANEXO IV - Preencher'!F19</f>
        <v>21939878000167</v>
      </c>
      <c r="E10" s="5" t="str">
        <f>'[1]TCE - ANEXO IV - Preencher'!G19</f>
        <v>BEM ESTAR PRODUTOS FARMACEUTICOS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13574</v>
      </c>
      <c r="I10" s="6">
        <f>IF('[1]TCE - ANEXO IV - Preencher'!K19="","",'[1]TCE - ANEXO IV - Preencher'!K19)</f>
        <v>46141</v>
      </c>
      <c r="J10" s="5" t="str">
        <f>'[1]TCE - ANEXO IV - Preencher'!L19</f>
        <v>26260421939878000167550010000135741156000000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7988.4</v>
      </c>
    </row>
    <row r="11" spans="1:12" s="8" customFormat="1" ht="19.5" customHeight="1" x14ac:dyDescent="0.2">
      <c r="A11" s="3">
        <f>IFERROR(VLOOKUP(B11,'[1]DADOS (OCULTAR)'!$Q$3:$S$136,3,0),"")</f>
        <v>10894988000648</v>
      </c>
      <c r="B11" s="4" t="str">
        <f>'[1]TCE - ANEXO IV - Preencher'!C20</f>
        <v>HOSPITAL SÃO SEBASTIÃO</v>
      </c>
      <c r="C11" s="4" t="str">
        <f>'[1]TCE - ANEXO IV - Preencher'!E20</f>
        <v>3.12 - Material Hospitalar</v>
      </c>
      <c r="D11" s="3">
        <f>'[1]TCE - ANEXO IV - Preencher'!F20</f>
        <v>61418042000131</v>
      </c>
      <c r="E11" s="5" t="str">
        <f>'[1]TCE - ANEXO IV - Preencher'!G20</f>
        <v>CIRURGICA FERNANDES C MAT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1983555</v>
      </c>
      <c r="I11" s="6">
        <f>IF('[1]TCE - ANEXO IV - Preencher'!K20="","",'[1]TCE - ANEXO IV - Preencher'!K20)</f>
        <v>46129</v>
      </c>
      <c r="J11" s="5" t="str">
        <f>'[1]TCE - ANEXO IV - Preencher'!L20</f>
        <v>35260461418042000131550040019835551065173155</v>
      </c>
      <c r="K11" s="5" t="str">
        <f>IF(F11="B",LEFT('[1]TCE - ANEXO IV - Preencher'!M20,2),IF(F11="S",LEFT('[1]TCE - ANEXO IV - Preencher'!M20,7),IF('[1]TCE - ANEXO IV - Preencher'!H20="","")))</f>
        <v>35</v>
      </c>
      <c r="L11" s="7">
        <f>'[1]TCE - ANEXO IV - Preencher'!N20</f>
        <v>5290.75</v>
      </c>
    </row>
    <row r="12" spans="1:12" s="8" customFormat="1" ht="19.5" customHeight="1" x14ac:dyDescent="0.2">
      <c r="A12" s="3">
        <f>IFERROR(VLOOKUP(B12,'[1]DADOS (OCULTAR)'!$Q$3:$S$136,3,0),"")</f>
        <v>10894988000648</v>
      </c>
      <c r="B12" s="4" t="str">
        <f>'[1]TCE - ANEXO IV - Preencher'!C21</f>
        <v>HOSPITAL SÃO SEBASTIÃO</v>
      </c>
      <c r="C12" s="4" t="str">
        <f>'[1]TCE - ANEXO IV - Preencher'!E21</f>
        <v>3.12 - Material Hospitalar</v>
      </c>
      <c r="D12" s="3">
        <f>'[1]TCE - ANEXO IV - Preencher'!F21</f>
        <v>8674752000140</v>
      </c>
      <c r="E12" s="5" t="str">
        <f>'[1]TCE - ANEXO IV - Preencher'!G21</f>
        <v>CIRURGICA MONTEBELLO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254882</v>
      </c>
      <c r="I12" s="6">
        <f>IF('[1]TCE - ANEXO IV - Preencher'!K21="","",'[1]TCE - ANEXO IV - Preencher'!K21)</f>
        <v>46128</v>
      </c>
      <c r="J12" s="5" t="str">
        <f>'[1]TCE - ANEXO IV - Preencher'!L21</f>
        <v>26260408674752000140550010002548821532723621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1072.3599999999999</v>
      </c>
    </row>
    <row r="13" spans="1:12" s="8" customFormat="1" ht="19.5" customHeight="1" x14ac:dyDescent="0.2">
      <c r="A13" s="3">
        <f>IFERROR(VLOOKUP(B13,'[1]DADOS (OCULTAR)'!$Q$3:$S$136,3,0),"")</f>
        <v>10894988000648</v>
      </c>
      <c r="B13" s="4" t="str">
        <f>'[1]TCE - ANEXO IV - Preencher'!C22</f>
        <v>HOSPITAL SÃO SEBASTIÃO</v>
      </c>
      <c r="C13" s="4" t="str">
        <f>'[1]TCE - ANEXO IV - Preencher'!E22</f>
        <v>3.12 - Material Hospitalar</v>
      </c>
      <c r="D13" s="3">
        <f>'[1]TCE - ANEXO IV - Preencher'!F22</f>
        <v>41601210000112</v>
      </c>
      <c r="E13" s="5" t="str">
        <f>'[1]TCE - ANEXO IV - Preencher'!G22</f>
        <v>CLS HOSPITALAR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2191</v>
      </c>
      <c r="I13" s="6">
        <f>IF('[1]TCE - ANEXO IV - Preencher'!K22="","",'[1]TCE - ANEXO IV - Preencher'!K22)</f>
        <v>46128</v>
      </c>
      <c r="J13" s="5" t="str">
        <f>'[1]TCE - ANEXO IV - Preencher'!L22</f>
        <v>26260441601210000112550010000021911046403271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320</v>
      </c>
    </row>
    <row r="14" spans="1:12" s="8" customFormat="1" ht="19.5" customHeight="1" x14ac:dyDescent="0.2">
      <c r="A14" s="3">
        <f>IFERROR(VLOOKUP(B14,'[1]DADOS (OCULTAR)'!$Q$3:$S$136,3,0),"")</f>
        <v>10894988000648</v>
      </c>
      <c r="B14" s="4" t="str">
        <f>'[1]TCE - ANEXO IV - Preencher'!C23</f>
        <v>HOSPITAL SÃO SEBASTIÃO</v>
      </c>
      <c r="C14" s="4" t="str">
        <f>'[1]TCE - ANEXO IV - Preencher'!E23</f>
        <v>3.12 - Material Hospitalar</v>
      </c>
      <c r="D14" s="3">
        <f>'[1]TCE - ANEXO IV - Preencher'!F23</f>
        <v>9626224000188</v>
      </c>
      <c r="E14" s="5" t="str">
        <f>'[1]TCE - ANEXO IV - Preencher'!G23</f>
        <v>D J PLASTICOS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10550</v>
      </c>
      <c r="I14" s="6">
        <f>IF('[1]TCE - ANEXO IV - Preencher'!K23="","",'[1]TCE - ANEXO IV - Preencher'!K23)</f>
        <v>46097</v>
      </c>
      <c r="J14" s="5" t="str">
        <f>'[1]TCE - ANEXO IV - Preencher'!L23</f>
        <v>35260309626224000188550010000105501659349587</v>
      </c>
      <c r="K14" s="5" t="str">
        <f>IF(F14="B",LEFT('[1]TCE - ANEXO IV - Preencher'!M23,2),IF(F14="S",LEFT('[1]TCE - ANEXO IV - Preencher'!M23,7),IF('[1]TCE - ANEXO IV - Preencher'!H23="","")))</f>
        <v>35</v>
      </c>
      <c r="L14" s="7">
        <f>'[1]TCE - ANEXO IV - Preencher'!N23</f>
        <v>2980</v>
      </c>
    </row>
    <row r="15" spans="1:12" s="8" customFormat="1" ht="19.5" customHeight="1" x14ac:dyDescent="0.2">
      <c r="A15" s="3">
        <f>IFERROR(VLOOKUP(B15,'[1]DADOS (OCULTAR)'!$Q$3:$S$136,3,0),"")</f>
        <v>10894988000648</v>
      </c>
      <c r="B15" s="4" t="str">
        <f>'[1]TCE - ANEXO IV - Preencher'!C24</f>
        <v>HOSPITAL SÃO SEBASTIÃO</v>
      </c>
      <c r="C15" s="4" t="str">
        <f>'[1]TCE - ANEXO IV - Preencher'!E24</f>
        <v>3.12 - Material Hospitalar</v>
      </c>
      <c r="D15" s="3">
        <f>'[1]TCE - ANEXO IV - Preencher'!F24</f>
        <v>9626224000188</v>
      </c>
      <c r="E15" s="5" t="str">
        <f>'[1]TCE - ANEXO IV - Preencher'!G24</f>
        <v>D J PLASTICOS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10636</v>
      </c>
      <c r="I15" s="6">
        <f>IF('[1]TCE - ANEXO IV - Preencher'!K24="","",'[1]TCE - ANEXO IV - Preencher'!K24)</f>
        <v>46118</v>
      </c>
      <c r="J15" s="5" t="str">
        <f>'[1]TCE - ANEXO IV - Preencher'!L24</f>
        <v>35260409626224000188550010000106361117488393</v>
      </c>
      <c r="K15" s="5" t="str">
        <f>IF(F15="B",LEFT('[1]TCE - ANEXO IV - Preencher'!M24,2),IF(F15="S",LEFT('[1]TCE - ANEXO IV - Preencher'!M24,7),IF('[1]TCE - ANEXO IV - Preencher'!H24="","")))</f>
        <v>35</v>
      </c>
      <c r="L15" s="7">
        <f>'[1]TCE - ANEXO IV - Preencher'!N24</f>
        <v>1405</v>
      </c>
    </row>
    <row r="16" spans="1:12" s="8" customFormat="1" ht="19.5" customHeight="1" x14ac:dyDescent="0.2">
      <c r="A16" s="3">
        <f>IFERROR(VLOOKUP(B16,'[1]DADOS (OCULTAR)'!$Q$3:$S$136,3,0),"")</f>
        <v>10894988000648</v>
      </c>
      <c r="B16" s="4" t="str">
        <f>'[1]TCE - ANEXO IV - Preencher'!C25</f>
        <v>HOSPITAL SÃO SEBASTIÃO</v>
      </c>
      <c r="C16" s="4" t="str">
        <f>'[1]TCE - ANEXO IV - Preencher'!E25</f>
        <v>3.12 - Material Hospitalar</v>
      </c>
      <c r="D16" s="3">
        <f>'[1]TCE - ANEXO IV - Preencher'!F25</f>
        <v>2975570000122</v>
      </c>
      <c r="E16" s="5" t="str">
        <f>'[1]TCE - ANEXO IV - Preencher'!G25</f>
        <v>DIET FOOD NUTRICAO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21351</v>
      </c>
      <c r="I16" s="6">
        <f>IF('[1]TCE - ANEXO IV - Preencher'!K25="","",'[1]TCE - ANEXO IV - Preencher'!K25)</f>
        <v>46134</v>
      </c>
      <c r="J16" s="5" t="str">
        <f>'[1]TCE - ANEXO IV - Preencher'!L25</f>
        <v>26260402975570000122550010000213511233770000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1500</v>
      </c>
    </row>
    <row r="17" spans="1:12" s="8" customFormat="1" ht="19.5" customHeight="1" x14ac:dyDescent="0.2">
      <c r="A17" s="3">
        <f>IFERROR(VLOOKUP(B17,'[1]DADOS (OCULTAR)'!$Q$3:$S$136,3,0),"")</f>
        <v>10894988000648</v>
      </c>
      <c r="B17" s="4" t="str">
        <f>'[1]TCE - ANEXO IV - Preencher'!C26</f>
        <v>HOSPITAL SÃO SEBASTIÃO</v>
      </c>
      <c r="C17" s="4" t="str">
        <f>'[1]TCE - ANEXO IV - Preencher'!E26</f>
        <v>3.12 - Material Hospitalar</v>
      </c>
      <c r="D17" s="3">
        <f>'[1]TCE - ANEXO IV - Preencher'!F26</f>
        <v>51680172000194</v>
      </c>
      <c r="E17" s="5" t="str">
        <f>'[1]TCE - ANEXO IV - Preencher'!G26</f>
        <v>GOOD MED SERVICAL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5043</v>
      </c>
      <c r="I17" s="6">
        <f>IF('[1]TCE - ANEXO IV - Preencher'!K26="","",'[1]TCE - ANEXO IV - Preencher'!K26)</f>
        <v>46128</v>
      </c>
      <c r="J17" s="5" t="str">
        <f>'[1]TCE - ANEXO IV - Preencher'!L26</f>
        <v>26260451680172000194550010000050431494638651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561.6</v>
      </c>
    </row>
    <row r="18" spans="1:12" s="8" customFormat="1" ht="19.5" customHeight="1" x14ac:dyDescent="0.2">
      <c r="A18" s="3">
        <f>IFERROR(VLOOKUP(B18,'[1]DADOS (OCULTAR)'!$Q$3:$S$136,3,0),"")</f>
        <v>10894988000648</v>
      </c>
      <c r="B18" s="4" t="str">
        <f>'[1]TCE - ANEXO IV - Preencher'!C27</f>
        <v>HOSPITAL SÃO SEBASTIÃO</v>
      </c>
      <c r="C18" s="4" t="str">
        <f>'[1]TCE - ANEXO IV - Preencher'!E27</f>
        <v>3.12 - Material Hospitalar</v>
      </c>
      <c r="D18" s="3">
        <f>'[1]TCE - ANEXO IV - Preencher'!F27</f>
        <v>9607807000161</v>
      </c>
      <c r="E18" s="5" t="str">
        <f>'[1]TCE - ANEXO IV - Preencher'!G27</f>
        <v>INJEFARMA CAVALCANTE E SILVA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23740</v>
      </c>
      <c r="I18" s="6">
        <f>IF('[1]TCE - ANEXO IV - Preencher'!K27="","",'[1]TCE - ANEXO IV - Preencher'!K27)</f>
        <v>46122</v>
      </c>
      <c r="J18" s="5" t="str">
        <f>'[1]TCE - ANEXO IV - Preencher'!L27</f>
        <v>26260409607807000161550010000237401257660005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2700</v>
      </c>
    </row>
    <row r="19" spans="1:12" s="8" customFormat="1" ht="19.5" customHeight="1" x14ac:dyDescent="0.2">
      <c r="A19" s="3">
        <f>IFERROR(VLOOKUP(B19,'[1]DADOS (OCULTAR)'!$Q$3:$S$136,3,0),"")</f>
        <v>10894988000648</v>
      </c>
      <c r="B19" s="4" t="str">
        <f>'[1]TCE - ANEXO IV - Preencher'!C28</f>
        <v>HOSPITAL SÃO SEBASTIÃO</v>
      </c>
      <c r="C19" s="4" t="str">
        <f>'[1]TCE - ANEXO IV - Preencher'!E28</f>
        <v>3.12 - Material Hospitalar</v>
      </c>
      <c r="D19" s="3">
        <f>'[1]TCE - ANEXO IV - Preencher'!F28</f>
        <v>31673254000285</v>
      </c>
      <c r="E19" s="5" t="str">
        <f>'[1]TCE - ANEXO IV - Preencher'!G28</f>
        <v>LABORATORIOS B BRAUN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260991</v>
      </c>
      <c r="I19" s="6">
        <f>IF('[1]TCE - ANEXO IV - Preencher'!K28="","",'[1]TCE - ANEXO IV - Preencher'!K28)</f>
        <v>46134</v>
      </c>
      <c r="J19" s="5" t="str">
        <f>'[1]TCE - ANEXO IV - Preencher'!L28</f>
        <v>26260431673254000285550000002609911134478374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3564</v>
      </c>
    </row>
    <row r="20" spans="1:12" s="8" customFormat="1" ht="19.5" customHeight="1" x14ac:dyDescent="0.2">
      <c r="A20" s="3">
        <f>IFERROR(VLOOKUP(B20,'[1]DADOS (OCULTAR)'!$Q$3:$S$136,3,0),"")</f>
        <v>10894988000648</v>
      </c>
      <c r="B20" s="4" t="str">
        <f>'[1]TCE - ANEXO IV - Preencher'!C29</f>
        <v>HOSPITAL SÃO SEBASTIÃO</v>
      </c>
      <c r="C20" s="4" t="str">
        <f>'[1]TCE - ANEXO IV - Preencher'!E29</f>
        <v>3.12 - Material Hospitalar</v>
      </c>
      <c r="D20" s="3">
        <f>'[1]TCE - ANEXO IV - Preencher'!F29</f>
        <v>10779833000156</v>
      </c>
      <c r="E20" s="5" t="str">
        <f>'[1]TCE - ANEXO IV - Preencher'!G29</f>
        <v>MEDICAL MERCANTIL DE APARELHAGEM MEDICA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671253</v>
      </c>
      <c r="I20" s="6">
        <f>IF('[1]TCE - ANEXO IV - Preencher'!K29="","",'[1]TCE - ANEXO IV - Preencher'!K29)</f>
        <v>46125</v>
      </c>
      <c r="J20" s="5" t="str">
        <f>'[1]TCE - ANEXO IV - Preencher'!L29</f>
        <v>26260410779833000156550010006712531673279008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619.79999999999995</v>
      </c>
    </row>
    <row r="21" spans="1:12" s="8" customFormat="1" ht="19.5" customHeight="1" x14ac:dyDescent="0.2">
      <c r="A21" s="3">
        <f>IFERROR(VLOOKUP(B21,'[1]DADOS (OCULTAR)'!$Q$3:$S$136,3,0),"")</f>
        <v>10894988000648</v>
      </c>
      <c r="B21" s="4" t="str">
        <f>'[1]TCE - ANEXO IV - Preencher'!C30</f>
        <v>HOSPITAL SÃO SEBASTIÃO</v>
      </c>
      <c r="C21" s="4" t="str">
        <f>'[1]TCE - ANEXO IV - Preencher'!E30</f>
        <v>3.12 - Material Hospitalar</v>
      </c>
      <c r="D21" s="3">
        <f>'[1]TCE - ANEXO IV - Preencher'!F30</f>
        <v>10779833000156</v>
      </c>
      <c r="E21" s="5" t="str">
        <f>'[1]TCE - ANEXO IV - Preencher'!G30</f>
        <v>MEDICAL MERCANTIL DE APARELHAGEM MEDICA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671812</v>
      </c>
      <c r="I21" s="6">
        <f>IF('[1]TCE - ANEXO IV - Preencher'!K30="","",'[1]TCE - ANEXO IV - Preencher'!K30)</f>
        <v>46129</v>
      </c>
      <c r="J21" s="5" t="str">
        <f>'[1]TCE - ANEXO IV - Preencher'!L30</f>
        <v>26260410779833000156550010006718121673838007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1200</v>
      </c>
    </row>
    <row r="22" spans="1:12" s="8" customFormat="1" ht="19.5" customHeight="1" x14ac:dyDescent="0.2">
      <c r="A22" s="3">
        <f>IFERROR(VLOOKUP(B22,'[1]DADOS (OCULTAR)'!$Q$3:$S$136,3,0),"")</f>
        <v>10894988000648</v>
      </c>
      <c r="B22" s="4" t="str">
        <f>'[1]TCE - ANEXO IV - Preencher'!C31</f>
        <v>HOSPITAL SÃO SEBASTIÃO</v>
      </c>
      <c r="C22" s="4" t="str">
        <f>'[1]TCE - ANEXO IV - Preencher'!E31</f>
        <v>3.12 - Material Hospitalar</v>
      </c>
      <c r="D22" s="3">
        <f>'[1]TCE - ANEXO IV - Preencher'!F31</f>
        <v>10779833000156</v>
      </c>
      <c r="E22" s="5" t="str">
        <f>'[1]TCE - ANEXO IV - Preencher'!G31</f>
        <v>MEDICAL MERCANTIL DE APARELHAGEM MEDICA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671879</v>
      </c>
      <c r="I22" s="6">
        <f>IF('[1]TCE - ANEXO IV - Preencher'!K31="","",'[1]TCE - ANEXO IV - Preencher'!K31)</f>
        <v>46129</v>
      </c>
      <c r="J22" s="5" t="str">
        <f>'[1]TCE - ANEXO IV - Preencher'!L31</f>
        <v>26260410779833000156550010006718791673905005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2955.36</v>
      </c>
    </row>
    <row r="23" spans="1:12" s="8" customFormat="1" ht="19.5" customHeight="1" x14ac:dyDescent="0.2">
      <c r="A23" s="3">
        <f>IFERROR(VLOOKUP(B23,'[1]DADOS (OCULTAR)'!$Q$3:$S$136,3,0),"")</f>
        <v>10894988000648</v>
      </c>
      <c r="B23" s="4" t="str">
        <f>'[1]TCE - ANEXO IV - Preencher'!C32</f>
        <v>HOSPITAL SÃO SEBASTIÃO</v>
      </c>
      <c r="C23" s="4" t="str">
        <f>'[1]TCE - ANEXO IV - Preencher'!E32</f>
        <v>3.12 - Material Hospitalar</v>
      </c>
      <c r="D23" s="3">
        <f>'[1]TCE - ANEXO IV - Preencher'!F32</f>
        <v>10779833000156</v>
      </c>
      <c r="E23" s="5" t="str">
        <f>'[1]TCE - ANEXO IV - Preencher'!G32</f>
        <v>MEDICAL MERCANTIL DE APARELHAGEM MEDICA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672481</v>
      </c>
      <c r="I23" s="6">
        <f>IF('[1]TCE - ANEXO IV - Preencher'!K32="","",'[1]TCE - ANEXO IV - Preencher'!K32)</f>
        <v>46136</v>
      </c>
      <c r="J23" s="5" t="str">
        <f>'[1]TCE - ANEXO IV - Preencher'!L32</f>
        <v>26260410779833000156550010006724811674507004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423.3</v>
      </c>
    </row>
    <row r="24" spans="1:12" s="8" customFormat="1" ht="19.5" customHeight="1" x14ac:dyDescent="0.2">
      <c r="A24" s="3">
        <f>IFERROR(VLOOKUP(B24,'[1]DADOS (OCULTAR)'!$Q$3:$S$136,3,0),"")</f>
        <v>10894988000648</v>
      </c>
      <c r="B24" s="4" t="str">
        <f>'[1]TCE - ANEXO IV - Preencher'!C33</f>
        <v>HOSPITAL SÃO SEBASTIÃO</v>
      </c>
      <c r="C24" s="4" t="str">
        <f>'[1]TCE - ANEXO IV - Preencher'!E33</f>
        <v>3.12 - Material Hospitalar</v>
      </c>
      <c r="D24" s="3">
        <f>'[1]TCE - ANEXO IV - Preencher'!F33</f>
        <v>10779833000156</v>
      </c>
      <c r="E24" s="5" t="str">
        <f>'[1]TCE - ANEXO IV - Preencher'!G33</f>
        <v>MEDICAL MERCANTIL DE APARELHAGEM MEDICA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672483</v>
      </c>
      <c r="I24" s="6">
        <f>IF('[1]TCE - ANEXO IV - Preencher'!K33="","",'[1]TCE - ANEXO IV - Preencher'!K33)</f>
        <v>46136</v>
      </c>
      <c r="J24" s="5" t="str">
        <f>'[1]TCE - ANEXO IV - Preencher'!L33</f>
        <v>26260410779833000156550010006724831674509001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1280</v>
      </c>
    </row>
    <row r="25" spans="1:12" s="8" customFormat="1" ht="19.5" customHeight="1" x14ac:dyDescent="0.2">
      <c r="A25" s="3">
        <f>IFERROR(VLOOKUP(B25,'[1]DADOS (OCULTAR)'!$Q$3:$S$136,3,0),"")</f>
        <v>10894988000648</v>
      </c>
      <c r="B25" s="4" t="str">
        <f>'[1]TCE - ANEXO IV - Preencher'!C34</f>
        <v>HOSPITAL SÃO SEBASTIÃO</v>
      </c>
      <c r="C25" s="4" t="str">
        <f>'[1]TCE - ANEXO IV - Preencher'!E34</f>
        <v>3.12 - Material Hospitalar</v>
      </c>
      <c r="D25" s="3">
        <f>'[1]TCE - ANEXO IV - Preencher'!F34</f>
        <v>3817043000152</v>
      </c>
      <c r="E25" s="5" t="str">
        <f>'[1]TCE - ANEXO IV - Preencher'!G34</f>
        <v>PHARMAPLUS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92666</v>
      </c>
      <c r="I25" s="6">
        <f>IF('[1]TCE - ANEXO IV - Preencher'!K34="","",'[1]TCE - ANEXO IV - Preencher'!K34)</f>
        <v>46135</v>
      </c>
      <c r="J25" s="5" t="str">
        <f>'[1]TCE - ANEXO IV - Preencher'!L34</f>
        <v>26260403817043000152550010000626661116125167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11929.22</v>
      </c>
    </row>
    <row r="26" spans="1:12" s="8" customFormat="1" ht="19.5" customHeight="1" x14ac:dyDescent="0.2">
      <c r="A26" s="3">
        <f>IFERROR(VLOOKUP(B26,'[1]DADOS (OCULTAR)'!$Q$3:$S$136,3,0),"")</f>
        <v>10894988000648</v>
      </c>
      <c r="B26" s="4" t="str">
        <f>'[1]TCE - ANEXO IV - Preencher'!C35</f>
        <v>HOSPITAL SÃO SEBASTIÃO</v>
      </c>
      <c r="C26" s="4" t="str">
        <f>'[1]TCE - ANEXO IV - Preencher'!E35</f>
        <v>3.12 - Material Hospitalar</v>
      </c>
      <c r="D26" s="3">
        <f>'[1]TCE - ANEXO IV - Preencher'!F35</f>
        <v>67729178000653</v>
      </c>
      <c r="E26" s="5" t="str">
        <f>'[1]TCE - ANEXO IV - Preencher'!G35</f>
        <v>RIOCLARENSE</v>
      </c>
      <c r="F26" s="5" t="str">
        <f>'[1]TCE - ANEXO IV - Preencher'!H35</f>
        <v>S</v>
      </c>
      <c r="G26" s="5" t="str">
        <f>'[1]TCE - ANEXO IV - Preencher'!I35</f>
        <v>S</v>
      </c>
      <c r="H26" s="5" t="str">
        <f>'[1]TCE - ANEXO IV - Preencher'!J35</f>
        <v>131936</v>
      </c>
      <c r="I26" s="6">
        <f>IF('[1]TCE - ANEXO IV - Preencher'!K35="","",'[1]TCE - ANEXO IV - Preencher'!K35)</f>
        <v>46128</v>
      </c>
      <c r="J26" s="5" t="str">
        <f>'[1]TCE - ANEXO IV - Preencher'!L35</f>
        <v>26260467729178000653550010001319361024174206</v>
      </c>
      <c r="K26" s="5" t="str">
        <f>IF(F26="B",LEFT('[1]TCE - ANEXO IV - Preencher'!M35,2),IF(F26="S",LEFT('[1]TCE - ANEXO IV - Preencher'!M35,7),IF('[1]TCE - ANEXO IV - Preencher'!H35="","")))</f>
        <v>26 -  P</v>
      </c>
      <c r="L26" s="7">
        <f>'[1]TCE - ANEXO IV - Preencher'!N35</f>
        <v>242</v>
      </c>
    </row>
    <row r="27" spans="1:12" s="8" customFormat="1" ht="19.5" customHeight="1" x14ac:dyDescent="0.2">
      <c r="A27" s="3">
        <f>IFERROR(VLOOKUP(B27,'[1]DADOS (OCULTAR)'!$Q$3:$S$136,3,0),"")</f>
        <v>10894988000648</v>
      </c>
      <c r="B27" s="4" t="str">
        <f>'[1]TCE - ANEXO IV - Preencher'!C36</f>
        <v>HOSPITAL SÃO SEBASTIÃO</v>
      </c>
      <c r="C27" s="4" t="str">
        <f>'[1]TCE - ANEXO IV - Preencher'!E36</f>
        <v>3.12 - Material Hospitalar</v>
      </c>
      <c r="D27" s="3">
        <f>'[1]TCE - ANEXO IV - Preencher'!F36</f>
        <v>21596736000144</v>
      </c>
      <c r="E27" s="5" t="str">
        <f>'[1]TCE - ANEXO IV - Preencher'!G36</f>
        <v>ULTRAMEGA DISTRIBUIDORA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292947</v>
      </c>
      <c r="I27" s="6">
        <f>IF('[1]TCE - ANEXO IV - Preencher'!K36="","",'[1]TCE - ANEXO IV - Preencher'!K36)</f>
        <v>46128</v>
      </c>
      <c r="J27" s="5" t="str">
        <f>'[1]TCE - ANEXO IV - Preencher'!L36</f>
        <v>26260421596736000144550010002929471335608645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3618.85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>
        <f>IFERROR(VLOOKUP(B29,'[1]DADOS (OCULTAR)'!$Q$3:$S$136,3,0),"")</f>
        <v>10894988000648</v>
      </c>
      <c r="B29" s="4" t="str">
        <f>'[1]TCE - ANEXO IV - Preencher'!C38</f>
        <v>HOSPITAL SÃO SEBASTIÃO</v>
      </c>
      <c r="C29" s="4" t="str">
        <f>'[1]TCE - ANEXO IV - Preencher'!E38</f>
        <v>3.4 - Material Farmacológico</v>
      </c>
      <c r="D29" s="3">
        <f>'[1]TCE - ANEXO IV - Preencher'!F38</f>
        <v>15227236000132</v>
      </c>
      <c r="E29" s="5" t="str">
        <f>'[1]TCE - ANEXO IV - Preencher'!G38</f>
        <v>ATOS MEDICA COM PRODUTOS MEDICOS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24248</v>
      </c>
      <c r="I29" s="6">
        <f>IF('[1]TCE - ANEXO IV - Preencher'!K38="","",'[1]TCE - ANEXO IV - Preencher'!K38)</f>
        <v>46128</v>
      </c>
      <c r="J29" s="5" t="str">
        <f>'[1]TCE - ANEXO IV - Preencher'!L38</f>
        <v>26260415227236000132550010000242481148923801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420</v>
      </c>
    </row>
    <row r="30" spans="1:12" s="8" customFormat="1" ht="19.5" customHeight="1" x14ac:dyDescent="0.2">
      <c r="A30" s="3">
        <f>IFERROR(VLOOKUP(B30,'[1]DADOS (OCULTAR)'!$Q$3:$S$136,3,0),"")</f>
        <v>10894988000648</v>
      </c>
      <c r="B30" s="4" t="str">
        <f>'[1]TCE - ANEXO IV - Preencher'!C39</f>
        <v>HOSPITAL SÃO SEBASTIÃO</v>
      </c>
      <c r="C30" s="4" t="str">
        <f>'[1]TCE - ANEXO IV - Preencher'!E39</f>
        <v>3.4 - Material Farmacológico</v>
      </c>
      <c r="D30" s="3">
        <f>'[1]TCE - ANEXO IV - Preencher'!F39</f>
        <v>1687725000162</v>
      </c>
      <c r="E30" s="5" t="str">
        <f>'[1]TCE - ANEXO IV - Preencher'!G39</f>
        <v>CENTRO ESPECIALIZADO EM NUTRICAO ENTERAL E PARENTERAL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66278</v>
      </c>
      <c r="I30" s="6">
        <f>IF('[1]TCE - ANEXO IV - Preencher'!K39="","",'[1]TCE - ANEXO IV - Preencher'!K39)</f>
        <v>46054</v>
      </c>
      <c r="J30" s="5" t="str">
        <f>'[1]TCE - ANEXO IV - Preencher'!L39</f>
        <v>26260401687725000162550010000662781830409273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1038</v>
      </c>
    </row>
    <row r="31" spans="1:12" s="8" customFormat="1" ht="19.5" customHeight="1" x14ac:dyDescent="0.2">
      <c r="A31" s="3">
        <f>IFERROR(VLOOKUP(B31,'[1]DADOS (OCULTAR)'!$Q$3:$S$136,3,0),"")</f>
        <v>10894988000648</v>
      </c>
      <c r="B31" s="4" t="str">
        <f>'[1]TCE - ANEXO IV - Preencher'!C40</f>
        <v>HOSPITAL SÃO SEBASTIÃO</v>
      </c>
      <c r="C31" s="4" t="str">
        <f>'[1]TCE - ANEXO IV - Preencher'!E40</f>
        <v>3.4 - Material Farmacológico</v>
      </c>
      <c r="D31" s="3">
        <f>'[1]TCE - ANEXO IV - Preencher'!F40</f>
        <v>41601210000112</v>
      </c>
      <c r="E31" s="5" t="str">
        <f>'[1]TCE - ANEXO IV - Preencher'!G40</f>
        <v>CLS HOSPITALAR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2168</v>
      </c>
      <c r="I31" s="6">
        <f>IF('[1]TCE - ANEXO IV - Preencher'!K40="","",'[1]TCE - ANEXO IV - Preencher'!K40)</f>
        <v>46119</v>
      </c>
      <c r="J31" s="5" t="str">
        <f>'[1]TCE - ANEXO IV - Preencher'!L40</f>
        <v>26260441601210000112550010000021681046403273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950</v>
      </c>
    </row>
    <row r="32" spans="1:12" s="8" customFormat="1" ht="19.5" customHeight="1" x14ac:dyDescent="0.2">
      <c r="A32" s="3">
        <f>IFERROR(VLOOKUP(B32,'[1]DADOS (OCULTAR)'!$Q$3:$S$136,3,0),"")</f>
        <v>10894988000648</v>
      </c>
      <c r="B32" s="4" t="str">
        <f>'[1]TCE - ANEXO IV - Preencher'!C41</f>
        <v>HOSPITAL SÃO SEBASTIÃO</v>
      </c>
      <c r="C32" s="4" t="str">
        <f>'[1]TCE - ANEXO IV - Preencher'!E41</f>
        <v>3.4 - Material Farmacológico</v>
      </c>
      <c r="D32" s="3">
        <f>'[1]TCE - ANEXO IV - Preencher'!F41</f>
        <v>67729178000653</v>
      </c>
      <c r="E32" s="5" t="str">
        <f>'[1]TCE - ANEXO IV - Preencher'!G41</f>
        <v>COMERCIAL CIRURGICA RIOCLARENSE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132141</v>
      </c>
      <c r="I32" s="6">
        <f>IF('[1]TCE - ANEXO IV - Preencher'!K41="","",'[1]TCE - ANEXO IV - Preencher'!K41)</f>
        <v>46129</v>
      </c>
      <c r="J32" s="5" t="str">
        <f>'[1]TCE - ANEXO IV - Preencher'!L41</f>
        <v>26260467729178000653550010001321411578284115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1022.6</v>
      </c>
    </row>
    <row r="33" spans="1:12" s="8" customFormat="1" ht="19.5" customHeight="1" x14ac:dyDescent="0.2">
      <c r="A33" s="3">
        <f>IFERROR(VLOOKUP(B33,'[1]DADOS (OCULTAR)'!$Q$3:$S$136,3,0),"")</f>
        <v>10894988000648</v>
      </c>
      <c r="B33" s="4" t="str">
        <f>'[1]TCE - ANEXO IV - Preencher'!C42</f>
        <v>HOSPITAL SÃO SEBASTIÃO</v>
      </c>
      <c r="C33" s="4" t="str">
        <f>'[1]TCE - ANEXO IV - Preencher'!E42</f>
        <v>3.4 - Material Farmacológico</v>
      </c>
      <c r="D33" s="3">
        <f>'[1]TCE - ANEXO IV - Preencher'!F42</f>
        <v>67729178000653</v>
      </c>
      <c r="E33" s="5" t="str">
        <f>'[1]TCE - ANEXO IV - Preencher'!G42</f>
        <v>COMERCIAL CIRURGICA RIOCLARENSE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131946</v>
      </c>
      <c r="I33" s="6">
        <f>IF('[1]TCE - ANEXO IV - Preencher'!K42="","",'[1]TCE - ANEXO IV - Preencher'!K42)</f>
        <v>46128</v>
      </c>
      <c r="J33" s="5" t="str">
        <f>'[1]TCE - ANEXO IV - Preencher'!L42</f>
        <v>26260467729178000653550010001319461457637136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3195</v>
      </c>
    </row>
    <row r="34" spans="1:12" s="8" customFormat="1" ht="19.5" customHeight="1" x14ac:dyDescent="0.2">
      <c r="A34" s="3">
        <f>IFERROR(VLOOKUP(B34,'[1]DADOS (OCULTAR)'!$Q$3:$S$136,3,0),"")</f>
        <v>10894988000648</v>
      </c>
      <c r="B34" s="4" t="str">
        <f>'[1]TCE - ANEXO IV - Preencher'!C43</f>
        <v>HOSPITAL SÃO SEBASTIÃO</v>
      </c>
      <c r="C34" s="4" t="str">
        <f>'[1]TCE - ANEXO IV - Preencher'!E43</f>
        <v>3.4 - Material Farmacológico</v>
      </c>
      <c r="D34" s="3">
        <f>'[1]TCE - ANEXO IV - Preencher'!F43</f>
        <v>67729178000653</v>
      </c>
      <c r="E34" s="5" t="str">
        <f>'[1]TCE - ANEXO IV - Preencher'!G43</f>
        <v>COMERCIAL CIRURGICA RIOCLARENSE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132729</v>
      </c>
      <c r="I34" s="6">
        <f>IF('[1]TCE - ANEXO IV - Preencher'!K43="","",'[1]TCE - ANEXO IV - Preencher'!K43)</f>
        <v>46139</v>
      </c>
      <c r="J34" s="5" t="str">
        <f>'[1]TCE - ANEXO IV - Preencher'!L43</f>
        <v>26260467729178000653550010001327291464266948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574.79999999999995</v>
      </c>
    </row>
    <row r="35" spans="1:12" s="8" customFormat="1" ht="19.5" customHeight="1" x14ac:dyDescent="0.2">
      <c r="A35" s="3">
        <f>IFERROR(VLOOKUP(B35,'[1]DADOS (OCULTAR)'!$Q$3:$S$136,3,0),"")</f>
        <v>10894988000648</v>
      </c>
      <c r="B35" s="4" t="str">
        <f>'[1]TCE - ANEXO IV - Preencher'!C44</f>
        <v>HOSPITAL SÃO SEBASTIÃO</v>
      </c>
      <c r="C35" s="4" t="str">
        <f>'[1]TCE - ANEXO IV - Preencher'!E44</f>
        <v>3.4 - Material Farmacológico</v>
      </c>
      <c r="D35" s="3">
        <f>'[1]TCE - ANEXO IV - Preencher'!F44</f>
        <v>12882932000194</v>
      </c>
      <c r="E35" s="5" t="str">
        <f>'[1]TCE - ANEXO IV - Preencher'!G44</f>
        <v>EXOMED COMERCIO DE MEDICAMENTOS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198526</v>
      </c>
      <c r="I35" s="6">
        <f>IF('[1]TCE - ANEXO IV - Preencher'!K44="","",'[1]TCE - ANEXO IV - Preencher'!K44)</f>
        <v>46119</v>
      </c>
      <c r="J35" s="5" t="str">
        <f>'[1]TCE - ANEXO IV - Preencher'!L44</f>
        <v>26260412882932000194550010001985261390637182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2356</v>
      </c>
    </row>
    <row r="36" spans="1:12" s="8" customFormat="1" ht="19.5" customHeight="1" x14ac:dyDescent="0.2">
      <c r="A36" s="3">
        <f>IFERROR(VLOOKUP(B36,'[1]DADOS (OCULTAR)'!$Q$3:$S$136,3,0),"")</f>
        <v>10894988000648</v>
      </c>
      <c r="B36" s="4" t="str">
        <f>'[1]TCE - ANEXO IV - Preencher'!C45</f>
        <v>HOSPITAL SÃO SEBASTIÃO</v>
      </c>
      <c r="C36" s="4" t="str">
        <f>'[1]TCE - ANEXO IV - Preencher'!E45</f>
        <v>3.4 - Material Farmacológico</v>
      </c>
      <c r="D36" s="3">
        <f>'[1]TCE - ANEXO IV - Preencher'!F45</f>
        <v>12882932000194</v>
      </c>
      <c r="E36" s="5" t="str">
        <f>'[1]TCE - ANEXO IV - Preencher'!G45</f>
        <v>EXOMED COMERCIO DE MEDICAMENTOS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198903</v>
      </c>
      <c r="I36" s="6">
        <f>IF('[1]TCE - ANEXO IV - Preencher'!K45="","",'[1]TCE - ANEXO IV - Preencher'!K45)</f>
        <v>46132</v>
      </c>
      <c r="J36" s="5" t="str">
        <f>'[1]TCE - ANEXO IV - Preencher'!L45</f>
        <v>26260412882932000194550010001989031829712800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5553.6</v>
      </c>
    </row>
    <row r="37" spans="1:12" s="8" customFormat="1" ht="19.5" customHeight="1" x14ac:dyDescent="0.2">
      <c r="A37" s="3">
        <f>IFERROR(VLOOKUP(B37,'[1]DADOS (OCULTAR)'!$Q$3:$S$136,3,0),"")</f>
        <v>10894988000648</v>
      </c>
      <c r="B37" s="4" t="str">
        <f>'[1]TCE - ANEXO IV - Preencher'!C46</f>
        <v>HOSPITAL SÃO SEBASTIÃO</v>
      </c>
      <c r="C37" s="4" t="str">
        <f>'[1]TCE - ANEXO IV - Preencher'!E46</f>
        <v>3.4 - Material Farmacológico</v>
      </c>
      <c r="D37" s="3">
        <f>'[1]TCE - ANEXO IV - Preencher'!F46</f>
        <v>12882932000194</v>
      </c>
      <c r="E37" s="5" t="str">
        <f>'[1]TCE - ANEXO IV - Preencher'!G46</f>
        <v>EXOMED COMERCIO DE MEDICAMENTOS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198934</v>
      </c>
      <c r="I37" s="6">
        <f>IF('[1]TCE - ANEXO IV - Preencher'!K46="","",'[1]TCE - ANEXO IV - Preencher'!K46)</f>
        <v>46132</v>
      </c>
      <c r="J37" s="5" t="str">
        <f>'[1]TCE - ANEXO IV - Preencher'!L46</f>
        <v>26260412882932000194550010001989341073999614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3528</v>
      </c>
    </row>
    <row r="38" spans="1:12" s="8" customFormat="1" ht="19.5" customHeight="1" x14ac:dyDescent="0.2">
      <c r="A38" s="3">
        <f>IFERROR(VLOOKUP(B38,'[1]DADOS (OCULTAR)'!$Q$3:$S$136,3,0),"")</f>
        <v>10894988000648</v>
      </c>
      <c r="B38" s="4" t="str">
        <f>'[1]TCE - ANEXO IV - Preencher'!C47</f>
        <v>HOSPITAL SÃO SEBASTIÃO</v>
      </c>
      <c r="C38" s="4" t="str">
        <f>'[1]TCE - ANEXO IV - Preencher'!E47</f>
        <v>3.4 - Material Farmacológico</v>
      </c>
      <c r="D38" s="3">
        <f>'[1]TCE - ANEXO IV - Preencher'!F47</f>
        <v>10894988000648</v>
      </c>
      <c r="E38" s="5" t="str">
        <f>'[1]TCE - ANEXO IV - Preencher'!G47</f>
        <v>F E F DISTR DE PRODUTOS FARMACEUTICOS</v>
      </c>
      <c r="F38" s="5" t="str">
        <f>'[1]TCE - ANEXO IV - Preencher'!H47</f>
        <v>B</v>
      </c>
      <c r="G38" s="5" t="str">
        <f>'[1]TCE - ANEXO IV - Preencher'!I47</f>
        <v>S</v>
      </c>
      <c r="H38" s="5">
        <f>'[1]TCE - ANEXO IV - Preencher'!J47</f>
        <v>359856</v>
      </c>
      <c r="I38" s="6">
        <f>IF('[1]TCE - ANEXO IV - Preencher'!K47="","",'[1]TCE - ANEXO IV - Preencher'!K47)</f>
        <v>46129</v>
      </c>
      <c r="J38" s="5" t="str">
        <f>'[1]TCE - ANEXO IV - Preencher'!L47</f>
        <v>26260410854165000184550010003598561279865041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2070</v>
      </c>
    </row>
    <row r="39" spans="1:12" s="8" customFormat="1" ht="19.5" customHeight="1" x14ac:dyDescent="0.2">
      <c r="A39" s="3">
        <f>IFERROR(VLOOKUP(B39,'[1]DADOS (OCULTAR)'!$Q$3:$S$136,3,0),"")</f>
        <v>10894988000648</v>
      </c>
      <c r="B39" s="4" t="str">
        <f>'[1]TCE - ANEXO IV - Preencher'!C48</f>
        <v>HOSPITAL SÃO SEBASTIÃO</v>
      </c>
      <c r="C39" s="4" t="str">
        <f>'[1]TCE - ANEXO IV - Preencher'!E48</f>
        <v>3.4 - Material Farmacológico</v>
      </c>
      <c r="D39" s="3">
        <f>'[1]TCE - ANEXO IV - Preencher'!F48</f>
        <v>25966283000151</v>
      </c>
      <c r="E39" s="5" t="str">
        <f>'[1]TCE - ANEXO IV - Preencher'!G48</f>
        <v xml:space="preserve">FARMACIA CAVALCANTE 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661099</v>
      </c>
      <c r="I39" s="6">
        <f>IF('[1]TCE - ANEXO IV - Preencher'!K48="","",'[1]TCE - ANEXO IV - Preencher'!K48)</f>
        <v>46127</v>
      </c>
      <c r="J39" s="5" t="str">
        <f>'[1]TCE - ANEXO IV - Preencher'!L48</f>
        <v>26260425966283000151650010006610991664804514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81.77</v>
      </c>
    </row>
    <row r="40" spans="1:12" s="8" customFormat="1" ht="19.5" customHeight="1" x14ac:dyDescent="0.2">
      <c r="A40" s="3">
        <f>IFERROR(VLOOKUP(B40,'[1]DADOS (OCULTAR)'!$Q$3:$S$136,3,0),"")</f>
        <v>10894988000648</v>
      </c>
      <c r="B40" s="4" t="str">
        <f>'[1]TCE - ANEXO IV - Preencher'!C49</f>
        <v>HOSPITAL SÃO SEBASTIÃO</v>
      </c>
      <c r="C40" s="4" t="str">
        <f>'[1]TCE - ANEXO IV - Preencher'!E49</f>
        <v>3.4 - Material Farmacológico</v>
      </c>
      <c r="D40" s="3">
        <f>'[1]TCE - ANEXO IV - Preencher'!F49</f>
        <v>5240070000998</v>
      </c>
      <c r="E40" s="5" t="str">
        <f>'[1]TCE - ANEXO IV - Preencher'!G49</f>
        <v>FARMACIA DIARIAMENTE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368898</v>
      </c>
      <c r="I40" s="6">
        <f>IF('[1]TCE - ANEXO IV - Preencher'!K49="","",'[1]TCE - ANEXO IV - Preencher'!K49)</f>
        <v>46120</v>
      </c>
      <c r="J40" s="5" t="str">
        <f>'[1]TCE - ANEXO IV - Preencher'!L49</f>
        <v>26260405240070000998650010003688981888888893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34.97</v>
      </c>
    </row>
    <row r="41" spans="1:12" s="8" customFormat="1" ht="19.5" customHeight="1" x14ac:dyDescent="0.2">
      <c r="A41" s="3">
        <f>IFERROR(VLOOKUP(B41,'[1]DADOS (OCULTAR)'!$Q$3:$S$136,3,0),"")</f>
        <v>10894988000648</v>
      </c>
      <c r="B41" s="4" t="str">
        <f>'[1]TCE - ANEXO IV - Preencher'!C50</f>
        <v>HOSPITAL SÃO SEBASTIÃO</v>
      </c>
      <c r="C41" s="4" t="str">
        <f>'[1]TCE - ANEXO IV - Preencher'!E50</f>
        <v>3.4 - Material Farmacológico</v>
      </c>
      <c r="D41" s="3">
        <f>'[1]TCE - ANEXO IV - Preencher'!F50</f>
        <v>5240070000998</v>
      </c>
      <c r="E41" s="5" t="str">
        <f>'[1]TCE - ANEXO IV - Preencher'!G50</f>
        <v>FARMACIA DIARIAMENTE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370914</v>
      </c>
      <c r="I41" s="6">
        <f>IF('[1]TCE - ANEXO IV - Preencher'!K50="","",'[1]TCE - ANEXO IV - Preencher'!K50)</f>
        <v>46136</v>
      </c>
      <c r="J41" s="5" t="str">
        <f>'[1]TCE - ANEXO IV - Preencher'!L50</f>
        <v>26260405240070000998650010003709141888888896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12.8</v>
      </c>
    </row>
    <row r="42" spans="1:12" s="8" customFormat="1" ht="19.5" customHeight="1" x14ac:dyDescent="0.2">
      <c r="A42" s="3">
        <f>IFERROR(VLOOKUP(B42,'[1]DADOS (OCULTAR)'!$Q$3:$S$136,3,0),"")</f>
        <v>10894988000648</v>
      </c>
      <c r="B42" s="4" t="str">
        <f>'[1]TCE - ANEXO IV - Preencher'!C51</f>
        <v>HOSPITAL SÃO SEBASTIÃO</v>
      </c>
      <c r="C42" s="4" t="str">
        <f>'[1]TCE - ANEXO IV - Preencher'!E51</f>
        <v>3.4 - Material Farmacológico</v>
      </c>
      <c r="D42" s="3">
        <f>'[1]TCE - ANEXO IV - Preencher'!F51</f>
        <v>25966283000151</v>
      </c>
      <c r="E42" s="5" t="str">
        <f>'[1]TCE - ANEXO IV - Preencher'!G51</f>
        <v>FARMACIAS CAVALCANTE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3388</v>
      </c>
      <c r="I42" s="6">
        <f>IF('[1]TCE - ANEXO IV - Preencher'!K51="","",'[1]TCE - ANEXO IV - Preencher'!K51)</f>
        <v>46129</v>
      </c>
      <c r="J42" s="5" t="str">
        <f>'[1]TCE - ANEXO IV - Preencher'!L51</f>
        <v>26260425966283000151550010000033881104210857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700.02</v>
      </c>
    </row>
    <row r="43" spans="1:12" s="8" customFormat="1" ht="19.5" customHeight="1" x14ac:dyDescent="0.2">
      <c r="A43" s="3">
        <f>IFERROR(VLOOKUP(B43,'[1]DADOS (OCULTAR)'!$Q$3:$S$136,3,0),"")</f>
        <v>10894988000648</v>
      </c>
      <c r="B43" s="4" t="str">
        <f>'[1]TCE - ANEXO IV - Preencher'!C52</f>
        <v>HOSPITAL SÃO SEBASTIÃO</v>
      </c>
      <c r="C43" s="4" t="str">
        <f>'[1]TCE - ANEXO IV - Preencher'!E52</f>
        <v>3.4 - Material Farmacológico</v>
      </c>
      <c r="D43" s="3">
        <f>'[1]TCE - ANEXO IV - Preencher'!F52</f>
        <v>4342595000203</v>
      </c>
      <c r="E43" s="5" t="str">
        <f>'[1]TCE - ANEXO IV - Preencher'!G52</f>
        <v>FARMATER MEDICAMENTOS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113607</v>
      </c>
      <c r="I43" s="6">
        <f>IF('[1]TCE - ANEXO IV - Preencher'!K52="","",'[1]TCE - ANEXO IV - Preencher'!K52)</f>
        <v>46111</v>
      </c>
      <c r="J43" s="5" t="str">
        <f>'[1]TCE - ANEXO IV - Preencher'!L52</f>
        <v>31260304342595000203550010001136071002337951</v>
      </c>
      <c r="K43" s="5" t="str">
        <f>IF(F43="B",LEFT('[1]TCE - ANEXO IV - Preencher'!M52,2),IF(F43="S",LEFT('[1]TCE - ANEXO IV - Preencher'!M52,7),IF('[1]TCE - ANEXO IV - Preencher'!H52="","")))</f>
        <v>31</v>
      </c>
      <c r="L43" s="7">
        <f>'[1]TCE - ANEXO IV - Preencher'!N52</f>
        <v>700</v>
      </c>
    </row>
    <row r="44" spans="1:12" s="8" customFormat="1" ht="19.5" customHeight="1" x14ac:dyDescent="0.2">
      <c r="A44" s="3">
        <f>IFERROR(VLOOKUP(B44,'[1]DADOS (OCULTAR)'!$Q$3:$S$136,3,0),"")</f>
        <v>10894988000648</v>
      </c>
      <c r="B44" s="4" t="str">
        <f>'[1]TCE - ANEXO IV - Preencher'!C53</f>
        <v>HOSPITAL SÃO SEBASTIÃO</v>
      </c>
      <c r="C44" s="4" t="str">
        <f>'[1]TCE - ANEXO IV - Preencher'!E53</f>
        <v>3.4 - Material Farmacológico</v>
      </c>
      <c r="D44" s="3">
        <f>'[1]TCE - ANEXO IV - Preencher'!F53</f>
        <v>23664355000180</v>
      </c>
      <c r="E44" s="5" t="str">
        <f>'[1]TCE - ANEXO IV - Preencher'!G53</f>
        <v>INJEMED MEDICAMENTOS ESPECIAIS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39631</v>
      </c>
      <c r="I44" s="6">
        <f>IF('[1]TCE - ANEXO IV - Preencher'!K53="","",'[1]TCE - ANEXO IV - Preencher'!K53)</f>
        <v>46122</v>
      </c>
      <c r="J44" s="5" t="str">
        <f>'[1]TCE - ANEXO IV - Preencher'!L53</f>
        <v>31260423664355000180550010000396311963869898</v>
      </c>
      <c r="K44" s="5" t="str">
        <f>IF(F44="B",LEFT('[1]TCE - ANEXO IV - Preencher'!M53,2),IF(F44="S",LEFT('[1]TCE - ANEXO IV - Preencher'!M53,7),IF('[1]TCE - ANEXO IV - Preencher'!H53="","")))</f>
        <v>31</v>
      </c>
      <c r="L44" s="7">
        <f>'[1]TCE - ANEXO IV - Preencher'!N53</f>
        <v>818</v>
      </c>
    </row>
    <row r="45" spans="1:12" s="8" customFormat="1" ht="19.5" customHeight="1" x14ac:dyDescent="0.2">
      <c r="A45" s="3">
        <f>IFERROR(VLOOKUP(B45,'[1]DADOS (OCULTAR)'!$Q$3:$S$136,3,0),"")</f>
        <v>10894988000648</v>
      </c>
      <c r="B45" s="4" t="str">
        <f>'[1]TCE - ANEXO IV - Preencher'!C54</f>
        <v>HOSPITAL SÃO SEBASTIÃO</v>
      </c>
      <c r="C45" s="4" t="str">
        <f>'[1]TCE - ANEXO IV - Preencher'!E54</f>
        <v>3.4 - Material Farmacológico</v>
      </c>
      <c r="D45" s="3">
        <f>'[1]TCE - ANEXO IV - Preencher'!F54</f>
        <v>9007162000126</v>
      </c>
      <c r="E45" s="5" t="str">
        <f>'[1]TCE - ANEXO IV - Preencher'!G54</f>
        <v>MAUES LOBATO COM E REP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107102</v>
      </c>
      <c r="I45" s="6">
        <f>IF('[1]TCE - ANEXO IV - Preencher'!K54="","",'[1]TCE - ANEXO IV - Preencher'!K54)</f>
        <v>46128</v>
      </c>
      <c r="J45" s="5" t="str">
        <f>'[1]TCE - ANEXO IV - Preencher'!L54</f>
        <v>26260409007162000126550010001071021314104432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1164.5</v>
      </c>
    </row>
    <row r="46" spans="1:12" s="8" customFormat="1" ht="19.5" customHeight="1" x14ac:dyDescent="0.2">
      <c r="A46" s="3">
        <f>IFERROR(VLOOKUP(B46,'[1]DADOS (OCULTAR)'!$Q$3:$S$136,3,0),"")</f>
        <v>10894988000648</v>
      </c>
      <c r="B46" s="4" t="str">
        <f>'[1]TCE - ANEXO IV - Preencher'!C55</f>
        <v>HOSPITAL SÃO SEBASTIÃO</v>
      </c>
      <c r="C46" s="4" t="str">
        <f>'[1]TCE - ANEXO IV - Preencher'!E55</f>
        <v>3.4 - Material Farmacológico</v>
      </c>
      <c r="D46" s="3">
        <f>'[1]TCE - ANEXO IV - Preencher'!F55</f>
        <v>10779833000156</v>
      </c>
      <c r="E46" s="5" t="str">
        <f>'[1]TCE - ANEXO IV - Preencher'!G55</f>
        <v>MEDICAL MERCANTIL DE APARELHAGEM MEDICA</v>
      </c>
      <c r="F46" s="5" t="str">
        <f>'[1]TCE - ANEXO IV - Preencher'!H55</f>
        <v>B</v>
      </c>
      <c r="G46" s="5" t="str">
        <f>'[1]TCE - ANEXO IV - Preencher'!I55</f>
        <v>S</v>
      </c>
      <c r="H46" s="5">
        <f>'[1]TCE - ANEXO IV - Preencher'!J55</f>
        <v>671900</v>
      </c>
      <c r="I46" s="6">
        <f>IF('[1]TCE - ANEXO IV - Preencher'!K55="","",'[1]TCE - ANEXO IV - Preencher'!K55)</f>
        <v>46129</v>
      </c>
      <c r="J46" s="5" t="str">
        <f>'[1]TCE - ANEXO IV - Preencher'!L55</f>
        <v>26260410779833000156550010006719001673926008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2466.7600000000002</v>
      </c>
    </row>
    <row r="47" spans="1:12" s="8" customFormat="1" ht="19.5" customHeight="1" x14ac:dyDescent="0.2">
      <c r="A47" s="3">
        <f>IFERROR(VLOOKUP(B47,'[1]DADOS (OCULTAR)'!$Q$3:$S$136,3,0),"")</f>
        <v>10894988000648</v>
      </c>
      <c r="B47" s="4" t="str">
        <f>'[1]TCE - ANEXO IV - Preencher'!C56</f>
        <v>HOSPITAL SÃO SEBASTIÃO</v>
      </c>
      <c r="C47" s="4" t="str">
        <f>'[1]TCE - ANEXO IV - Preencher'!E56</f>
        <v>3.4 - Material Farmacológico</v>
      </c>
      <c r="D47" s="3">
        <f>'[1]TCE - ANEXO IV - Preencher'!F56</f>
        <v>10779833000156</v>
      </c>
      <c r="E47" s="5" t="str">
        <f>'[1]TCE - ANEXO IV - Preencher'!G56</f>
        <v>MEDICAL MERCANTIL DE APARELHAGEM MEDICA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669943</v>
      </c>
      <c r="I47" s="6">
        <f>IF('[1]TCE - ANEXO IV - Preencher'!K56="","",'[1]TCE - ANEXO IV - Preencher'!K56)</f>
        <v>46111</v>
      </c>
      <c r="J47" s="5" t="str">
        <f>'[1]TCE - ANEXO IV - Preencher'!L56</f>
        <v>26260310779833000156550010006699431671969008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1440</v>
      </c>
    </row>
    <row r="48" spans="1:12" s="8" customFormat="1" ht="19.5" customHeight="1" x14ac:dyDescent="0.2">
      <c r="A48" s="3">
        <f>IFERROR(VLOOKUP(B48,'[1]DADOS (OCULTAR)'!$Q$3:$S$136,3,0),"")</f>
        <v>10894988000648</v>
      </c>
      <c r="B48" s="4" t="str">
        <f>'[1]TCE - ANEXO IV - Preencher'!C57</f>
        <v>HOSPITAL SÃO SEBASTIÃO</v>
      </c>
      <c r="C48" s="4" t="str">
        <f>'[1]TCE - ANEXO IV - Preencher'!E57</f>
        <v>3.4 - Material Farmacológico</v>
      </c>
      <c r="D48" s="3">
        <f>'[1]TCE - ANEXO IV - Preencher'!F57</f>
        <v>35753111000153</v>
      </c>
      <c r="E48" s="5" t="str">
        <f>'[1]TCE - ANEXO IV - Preencher'!G57</f>
        <v>NORD PRODUTOS EM SAUDE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58329</v>
      </c>
      <c r="I48" s="6">
        <f>IF('[1]TCE - ANEXO IV - Preencher'!K57="","",'[1]TCE - ANEXO IV - Preencher'!K57)</f>
        <v>46112</v>
      </c>
      <c r="J48" s="5" t="str">
        <f>'[1]TCE - ANEXO IV - Preencher'!L57</f>
        <v>26260335753111000153550010000583291364521293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1090.4000000000001</v>
      </c>
    </row>
    <row r="49" spans="1:12" s="8" customFormat="1" ht="19.5" customHeight="1" x14ac:dyDescent="0.2">
      <c r="A49" s="3">
        <f>IFERROR(VLOOKUP(B49,'[1]DADOS (OCULTAR)'!$Q$3:$S$136,3,0),"")</f>
        <v>10894988000648</v>
      </c>
      <c r="B49" s="4" t="str">
        <f>'[1]TCE - ANEXO IV - Preencher'!C58</f>
        <v>HOSPITAL SÃO SEBASTIÃO</v>
      </c>
      <c r="C49" s="4" t="str">
        <f>'[1]TCE - ANEXO IV - Preencher'!E58</f>
        <v>3.4 - Material Farmacológico</v>
      </c>
      <c r="D49" s="3">
        <f>'[1]TCE - ANEXO IV - Preencher'!F58</f>
        <v>3817043000152</v>
      </c>
      <c r="E49" s="5" t="str">
        <f>'[1]TCE - ANEXO IV - Preencher'!G58</f>
        <v>PHARMAPLUS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91952</v>
      </c>
      <c r="I49" s="6">
        <f>IF('[1]TCE - ANEXO IV - Preencher'!K58="","",'[1]TCE - ANEXO IV - Preencher'!K58)</f>
        <v>46118</v>
      </c>
      <c r="J49" s="5" t="str">
        <f>'[1]TCE - ANEXO IV - Preencher'!L58</f>
        <v>26260403817043000152550010000919521124100344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478.43</v>
      </c>
    </row>
    <row r="50" spans="1:12" s="8" customFormat="1" ht="19.5" customHeight="1" x14ac:dyDescent="0.2">
      <c r="A50" s="3">
        <f>IFERROR(VLOOKUP(B50,'[1]DADOS (OCULTAR)'!$Q$3:$S$136,3,0),"")</f>
        <v>10894988000648</v>
      </c>
      <c r="B50" s="4" t="str">
        <f>'[1]TCE - ANEXO IV - Preencher'!C59</f>
        <v>HOSPITAL SÃO SEBASTIÃO</v>
      </c>
      <c r="C50" s="4" t="str">
        <f>'[1]TCE - ANEXO IV - Preencher'!E59</f>
        <v>3.4 - Material Farmacológico</v>
      </c>
      <c r="D50" s="3">
        <f>'[1]TCE - ANEXO IV - Preencher'!F59</f>
        <v>3817043000152</v>
      </c>
      <c r="E50" s="5" t="str">
        <f>'[1]TCE - ANEXO IV - Preencher'!G59</f>
        <v>PHARMAPLUS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91954</v>
      </c>
      <c r="I50" s="6">
        <f>IF('[1]TCE - ANEXO IV - Preencher'!K59="","",'[1]TCE - ANEXO IV - Preencher'!K59)</f>
        <v>46118</v>
      </c>
      <c r="J50" s="5" t="str">
        <f>'[1]TCE - ANEXO IV - Preencher'!L59</f>
        <v>26260403817043000152550010000919541151225130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163</v>
      </c>
    </row>
    <row r="51" spans="1:12" s="8" customFormat="1" ht="19.5" customHeight="1" x14ac:dyDescent="0.2">
      <c r="A51" s="3">
        <f>IFERROR(VLOOKUP(B51,'[1]DADOS (OCULTAR)'!$Q$3:$S$136,3,0),"")</f>
        <v>10894988000648</v>
      </c>
      <c r="B51" s="4" t="str">
        <f>'[1]TCE - ANEXO IV - Preencher'!C60</f>
        <v>HOSPITAL SÃO SEBASTIÃO</v>
      </c>
      <c r="C51" s="4" t="str">
        <f>'[1]TCE - ANEXO IV - Preencher'!E60</f>
        <v>3.4 - Material Farmacológico</v>
      </c>
      <c r="D51" s="3">
        <f>'[1]TCE - ANEXO IV - Preencher'!F60</f>
        <v>3817043000152</v>
      </c>
      <c r="E51" s="5" t="str">
        <f>'[1]TCE - ANEXO IV - Preencher'!G60</f>
        <v>PHARMAPLUS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92620</v>
      </c>
      <c r="I51" s="6">
        <f>IF('[1]TCE - ANEXO IV - Preencher'!K60="","",'[1]TCE - ANEXO IV - Preencher'!K60)</f>
        <v>46134</v>
      </c>
      <c r="J51" s="5" t="str">
        <f>'[1]TCE - ANEXO IV - Preencher'!L60</f>
        <v>26260403817043000152550010000926201222908626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17006</v>
      </c>
    </row>
    <row r="52" spans="1:12" s="8" customFormat="1" ht="19.5" customHeight="1" x14ac:dyDescent="0.2">
      <c r="A52" s="3">
        <f>IFERROR(VLOOKUP(B52,'[1]DADOS (OCULTAR)'!$Q$3:$S$136,3,0),"")</f>
        <v>10894988000648</v>
      </c>
      <c r="B52" s="4" t="str">
        <f>'[1]TCE - ANEXO IV - Preencher'!C61</f>
        <v>HOSPITAL SÃO SEBASTIÃO</v>
      </c>
      <c r="C52" s="4" t="str">
        <f>'[1]TCE - ANEXO IV - Preencher'!E61</f>
        <v>3.4 - Material Farmacológico</v>
      </c>
      <c r="D52" s="3">
        <f>'[1]TCE - ANEXO IV - Preencher'!F61</f>
        <v>3817043000152</v>
      </c>
      <c r="E52" s="5" t="str">
        <f>'[1]TCE - ANEXO IV - Preencher'!G61</f>
        <v>PHARMAPLUS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92651</v>
      </c>
      <c r="I52" s="6">
        <f>IF('[1]TCE - ANEXO IV - Preencher'!K61="","",'[1]TCE - ANEXO IV - Preencher'!K61)</f>
        <v>46134</v>
      </c>
      <c r="J52" s="5" t="str">
        <f>'[1]TCE - ANEXO IV - Preencher'!L61</f>
        <v>26260403817043000152550010000926511168168441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16710.169999999998</v>
      </c>
    </row>
    <row r="53" spans="1:12" s="8" customFormat="1" ht="19.5" customHeight="1" x14ac:dyDescent="0.2">
      <c r="A53" s="3">
        <f>IFERROR(VLOOKUP(B53,'[1]DADOS (OCULTAR)'!$Q$3:$S$136,3,0),"")</f>
        <v>10894988000648</v>
      </c>
      <c r="B53" s="4" t="str">
        <f>'[1]TCE - ANEXO IV - Preencher'!C62</f>
        <v>HOSPITAL SÃO SEBASTIÃO</v>
      </c>
      <c r="C53" s="4" t="str">
        <f>'[1]TCE - ANEXO IV - Preencher'!E62</f>
        <v>3.4 - Material Farmacológico</v>
      </c>
      <c r="D53" s="3">
        <f>'[1]TCE - ANEXO IV - Preencher'!F62</f>
        <v>21596736000144</v>
      </c>
      <c r="E53" s="5" t="str">
        <f>'[1]TCE - ANEXO IV - Preencher'!G62</f>
        <v>ULTRAMEGA DISTRIBUIDORA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292913</v>
      </c>
      <c r="I53" s="6">
        <f>IF('[1]TCE - ANEXO IV - Preencher'!K62="","",'[1]TCE - ANEXO IV - Preencher'!K62)</f>
        <v>46131</v>
      </c>
      <c r="J53" s="5" t="str">
        <f>'[1]TCE - ANEXO IV - Preencher'!L62</f>
        <v>26260421596736000144550010002929131741330504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1524.36</v>
      </c>
    </row>
    <row r="54" spans="1:12" s="8" customFormat="1" ht="19.5" customHeight="1" x14ac:dyDescent="0.2">
      <c r="A54" s="3">
        <f>IFERROR(VLOOKUP(B54,'[1]DADOS (OCULTAR)'!$Q$3:$S$136,3,0),"")</f>
        <v>10894988000648</v>
      </c>
      <c r="B54" s="4" t="str">
        <f>'[1]TCE - ANEXO IV - Preencher'!C63</f>
        <v>HOSPITAL SÃO SEBASTIÃO</v>
      </c>
      <c r="C54" s="4" t="str">
        <f>'[1]TCE - ANEXO IV - Preencher'!E63</f>
        <v>3.4 - Material Farmacológico</v>
      </c>
      <c r="D54" s="3">
        <f>'[1]TCE - ANEXO IV - Preencher'!F63</f>
        <v>7484373000124</v>
      </c>
      <c r="E54" s="5" t="str">
        <f>'[1]TCE - ANEXO IV - Preencher'!G63</f>
        <v>UNI HOSPITALAR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256405</v>
      </c>
      <c r="I54" s="6">
        <f>IF('[1]TCE - ANEXO IV - Preencher'!K63="","",'[1]TCE - ANEXO IV - Preencher'!K63)</f>
        <v>46129</v>
      </c>
      <c r="J54" s="5" t="str">
        <f>'[1]TCE - ANEXO IV - Preencher'!L63</f>
        <v>26260407484373000124550010002564051361445010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8876.36</v>
      </c>
    </row>
    <row r="55" spans="1:12" s="8" customFormat="1" ht="19.5" customHeight="1" x14ac:dyDescent="0.2">
      <c r="A55" s="3">
        <f>IFERROR(VLOOKUP(B55,'[1]DADOS (OCULTAR)'!$Q$3:$S$136,3,0),"")</f>
        <v>10894988000648</v>
      </c>
      <c r="B55" s="4" t="str">
        <f>'[1]TCE - ANEXO IV - Preencher'!C64</f>
        <v>HOSPITAL SÃO SEBASTIÃO</v>
      </c>
      <c r="C55" s="4" t="str">
        <f>'[1]TCE - ANEXO IV - Preencher'!E64</f>
        <v>3.4 - Material Farmacológico</v>
      </c>
      <c r="D55" s="3">
        <f>'[1]TCE - ANEXO IV - Preencher'!F64</f>
        <v>7484373000124</v>
      </c>
      <c r="E55" s="5" t="str">
        <f>'[1]TCE - ANEXO IV - Preencher'!G64</f>
        <v>UNI HOSPITALAR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256500</v>
      </c>
      <c r="I55" s="6">
        <f>IF('[1]TCE - ANEXO IV - Preencher'!K64="","",'[1]TCE - ANEXO IV - Preencher'!K64)</f>
        <v>46129</v>
      </c>
      <c r="J55" s="5" t="str">
        <f>'[1]TCE - ANEXO IV - Preencher'!L64</f>
        <v>26260407484373000124550010002565001628781940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2532</v>
      </c>
    </row>
    <row r="56" spans="1:12" s="8" customFormat="1" ht="19.5" customHeight="1" x14ac:dyDescent="0.2">
      <c r="A56" s="3">
        <f>IFERROR(VLOOKUP(B56,'[1]DADOS (OCULTAR)'!$Q$3:$S$136,3,0),"")</f>
        <v>10894988000648</v>
      </c>
      <c r="B56" s="4" t="str">
        <f>'[1]TCE - ANEXO IV - Preencher'!C65</f>
        <v>HOSPITAL SÃO SEBASTIÃO</v>
      </c>
      <c r="C56" s="4" t="str">
        <f>'[1]TCE - ANEXO IV - Preencher'!E65</f>
        <v>3.4 - Material Farmacológico</v>
      </c>
      <c r="D56" s="3">
        <f>'[1]TCE - ANEXO IV - Preencher'!F65</f>
        <v>7484373000124</v>
      </c>
      <c r="E56" s="5" t="str">
        <f>'[1]TCE - ANEXO IV - Preencher'!G65</f>
        <v>UNI HOSPITALAR</v>
      </c>
      <c r="F56" s="5" t="str">
        <f>'[1]TCE - ANEXO IV - Preencher'!H65</f>
        <v>S</v>
      </c>
      <c r="G56" s="5" t="str">
        <f>'[1]TCE - ANEXO IV - Preencher'!I65</f>
        <v>S</v>
      </c>
      <c r="H56" s="5" t="str">
        <f>'[1]TCE - ANEXO IV - Preencher'!J65</f>
        <v>257104</v>
      </c>
      <c r="I56" s="6">
        <f>IF('[1]TCE - ANEXO IV - Preencher'!K65="","",'[1]TCE - ANEXO IV - Preencher'!K65)</f>
        <v>46139</v>
      </c>
      <c r="J56" s="5" t="str">
        <f>'[1]TCE - ANEXO IV - Preencher'!L65</f>
        <v>26260407484373000154550010002571041050174520</v>
      </c>
      <c r="K56" s="5" t="str">
        <f>IF(F56="B",LEFT('[1]TCE - ANEXO IV - Preencher'!M65,2),IF(F56="S",LEFT('[1]TCE - ANEXO IV - Preencher'!M65,7),IF('[1]TCE - ANEXO IV - Preencher'!H65="","")))</f>
        <v>26 -  P</v>
      </c>
      <c r="L56" s="7">
        <f>'[1]TCE - ANEXO IV - Preencher'!N65</f>
        <v>1270.5</v>
      </c>
    </row>
    <row r="57" spans="1:12" s="8" customFormat="1" ht="19.5" customHeight="1" x14ac:dyDescent="0.2">
      <c r="A57" s="3">
        <f>IFERROR(VLOOKUP(B57,'[1]DADOS (OCULTAR)'!$Q$3:$S$136,3,0),"")</f>
        <v>10894988000648</v>
      </c>
      <c r="B57" s="4" t="str">
        <f>'[1]TCE - ANEXO IV - Preencher'!C66</f>
        <v>HOSPITAL SÃO SEBASTIÃO</v>
      </c>
      <c r="C57" s="4" t="str">
        <f>'[1]TCE - ANEXO IV - Preencher'!E66</f>
        <v>3.4 - Material Farmacológico</v>
      </c>
      <c r="D57" s="3">
        <f>'[1]TCE - ANEXO IV - Preencher'!F66</f>
        <v>22580510000118</v>
      </c>
      <c r="E57" s="5" t="str">
        <f>'[1]TCE - ANEXO IV - Preencher'!G66</f>
        <v>UNIFAR DISTRIBUIDORA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76231</v>
      </c>
      <c r="I57" s="6">
        <f>IF('[1]TCE - ANEXO IV - Preencher'!K66="","",'[1]TCE - ANEXO IV - Preencher'!K66)</f>
        <v>46105</v>
      </c>
      <c r="J57" s="5" t="str">
        <f>'[1]TCE - ANEXO IV - Preencher'!L66</f>
        <v>26260322580510000118550010000762311000651390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468</v>
      </c>
    </row>
    <row r="58" spans="1:12" s="8" customFormat="1" ht="19.5" customHeight="1" x14ac:dyDescent="0.2">
      <c r="A58" s="3">
        <f>IFERROR(VLOOKUP(B58,'[1]DADOS (OCULTAR)'!$Q$3:$S$136,3,0),"")</f>
        <v>10894988000648</v>
      </c>
      <c r="B58" s="4" t="str">
        <f>'[1]TCE - ANEXO IV - Preencher'!C67</f>
        <v>HOSPITAL SÃO SEBASTIÃO</v>
      </c>
      <c r="C58" s="4" t="str">
        <f>'[1]TCE - ANEXO IV - Preencher'!E67</f>
        <v>3.4 - Material Farmacológico</v>
      </c>
      <c r="D58" s="3">
        <f>'[1]TCE - ANEXO IV - Preencher'!F67</f>
        <v>22580510000118</v>
      </c>
      <c r="E58" s="5" t="str">
        <f>'[1]TCE - ANEXO IV - Preencher'!G67</f>
        <v>UNIFAR DISTRIBUIDORA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76798</v>
      </c>
      <c r="I58" s="6">
        <f>IF('[1]TCE - ANEXO IV - Preencher'!K67="","",'[1]TCE - ANEXO IV - Preencher'!K67)</f>
        <v>46132</v>
      </c>
      <c r="J58" s="5" t="str">
        <f>'[1]TCE - ANEXO IV - Preencher'!L67</f>
        <v>26260422580510000118550010000767981000658033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693.4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>
        <f>IFERROR(VLOOKUP(B60,'[1]DADOS (OCULTAR)'!$Q$3:$S$136,3,0),"")</f>
        <v>10894988000648</v>
      </c>
      <c r="B60" s="4" t="str">
        <f>'[1]TCE - ANEXO IV - Preencher'!C69</f>
        <v>HOSPITAL SÃO SEBASTIÃO</v>
      </c>
      <c r="C60" s="4" t="str">
        <f>'[1]TCE - ANEXO IV - Preencher'!E69</f>
        <v>3.14 - Alimentação Preparada</v>
      </c>
      <c r="D60" s="3">
        <f>'[1]TCE - ANEXO IV - Preencher'!F69</f>
        <v>1687725000162</v>
      </c>
      <c r="E60" s="5" t="str">
        <f>'[1]TCE - ANEXO IV - Preencher'!G69</f>
        <v>CENTRO ESPECIALIZADO EM NUTRICAO ENTERAL E PARENTERAL</v>
      </c>
      <c r="F60" s="5" t="str">
        <f>'[1]TCE - ANEXO IV - Preencher'!H69</f>
        <v>S</v>
      </c>
      <c r="G60" s="5" t="str">
        <f>'[1]TCE - ANEXO IV - Preencher'!I69</f>
        <v>S</v>
      </c>
      <c r="H60" s="5" t="str">
        <f>'[1]TCE - ANEXO IV - Preencher'!J69</f>
        <v>66914</v>
      </c>
      <c r="I60" s="6">
        <f>IF('[1]TCE - ANEXO IV - Preencher'!K69="","",'[1]TCE - ANEXO IV - Preencher'!K69)</f>
        <v>46134</v>
      </c>
      <c r="J60" s="5" t="str">
        <f>'[1]TCE - ANEXO IV - Preencher'!L69</f>
        <v>26260401687725000162550010000669141117522434</v>
      </c>
      <c r="K60" s="5" t="str">
        <f>IF(F60="B",LEFT('[1]TCE - ANEXO IV - Preencher'!M69,2),IF(F60="S",LEFT('[1]TCE - ANEXO IV - Preencher'!M69,7),IF('[1]TCE - ANEXO IV - Preencher'!H69="","")))</f>
        <v>26 -  P</v>
      </c>
      <c r="L60" s="7">
        <f>'[1]TCE - ANEXO IV - Preencher'!N69</f>
        <v>3586.8</v>
      </c>
    </row>
    <row r="61" spans="1:12" s="8" customFormat="1" ht="19.5" customHeight="1" x14ac:dyDescent="0.2">
      <c r="A61" s="3">
        <f>IFERROR(VLOOKUP(B61,'[1]DADOS (OCULTAR)'!$Q$3:$S$136,3,0),"")</f>
        <v>10894988000648</v>
      </c>
      <c r="B61" s="4" t="str">
        <f>'[1]TCE - ANEXO IV - Preencher'!C70</f>
        <v>HOSPITAL SÃO SEBASTIÃO</v>
      </c>
      <c r="C61" s="4" t="str">
        <f>'[1]TCE - ANEXO IV - Preencher'!E70</f>
        <v>3.14 - Alimentação Preparada</v>
      </c>
      <c r="D61" s="3">
        <f>'[1]TCE - ANEXO IV - Preencher'!F70</f>
        <v>2975570000122</v>
      </c>
      <c r="E61" s="5" t="str">
        <f>'[1]TCE - ANEXO IV - Preencher'!G70</f>
        <v>DIET FOOD NUTRICAO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21349</v>
      </c>
      <c r="I61" s="6">
        <f>IF('[1]TCE - ANEXO IV - Preencher'!K70="","",'[1]TCE - ANEXO IV - Preencher'!K70)</f>
        <v>46134</v>
      </c>
      <c r="J61" s="5" t="str">
        <f>'[1]TCE - ANEXO IV - Preencher'!L70</f>
        <v>26260402975570000122550010000213491233750001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2240</v>
      </c>
    </row>
    <row r="62" spans="1:12" s="8" customFormat="1" ht="19.5" customHeight="1" x14ac:dyDescent="0.2">
      <c r="A62" s="3">
        <f>IFERROR(VLOOKUP(B62,'[1]DADOS (OCULTAR)'!$Q$3:$S$136,3,0),"")</f>
        <v>10894988000648</v>
      </c>
      <c r="B62" s="4" t="str">
        <f>'[1]TCE - ANEXO IV - Preencher'!C71</f>
        <v>HOSPITAL SÃO SEBASTIÃO</v>
      </c>
      <c r="C62" s="4" t="str">
        <f>'[1]TCE - ANEXO IV - Preencher'!E71</f>
        <v>3.14 - Alimentação Preparada</v>
      </c>
      <c r="D62" s="3">
        <f>'[1]TCE - ANEXO IV - Preencher'!F71</f>
        <v>2975570000122</v>
      </c>
      <c r="E62" s="5" t="str">
        <f>'[1]TCE - ANEXO IV - Preencher'!G71</f>
        <v>DIET FOOD NUTRICAO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21350</v>
      </c>
      <c r="I62" s="6">
        <f>IF('[1]TCE - ANEXO IV - Preencher'!K71="","",'[1]TCE - ANEXO IV - Preencher'!K71)</f>
        <v>46134</v>
      </c>
      <c r="J62" s="5" t="str">
        <f>'[1]TCE - ANEXO IV - Preencher'!L71</f>
        <v>26260402975570000122550010000213501233760008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840</v>
      </c>
    </row>
    <row r="63" spans="1:12" s="8" customFormat="1" ht="19.5" customHeight="1" x14ac:dyDescent="0.2">
      <c r="A63" s="3">
        <f>IFERROR(VLOOKUP(B63,'[1]DADOS (OCULTAR)'!$Q$3:$S$136,3,0),"")</f>
        <v>10894988000648</v>
      </c>
      <c r="B63" s="4" t="str">
        <f>'[1]TCE - ANEXO IV - Preencher'!C72</f>
        <v>HOSPITAL SÃO SEBASTIÃO</v>
      </c>
      <c r="C63" s="4" t="str">
        <f>'[1]TCE - ANEXO IV - Preencher'!E72</f>
        <v>3.14 - Alimentação Preparada</v>
      </c>
      <c r="D63" s="3">
        <f>'[1]TCE - ANEXO IV - Preencher'!F72</f>
        <v>7160019000225</v>
      </c>
      <c r="E63" s="5" t="str">
        <f>'[1]TCE - ANEXO IV - Preencher'!G72</f>
        <v>VITALE COMERCIO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15028</v>
      </c>
      <c r="I63" s="6">
        <f>IF('[1]TCE - ANEXO IV - Preencher'!K72="","",'[1]TCE - ANEXO IV - Preencher'!K72)</f>
        <v>46135</v>
      </c>
      <c r="J63" s="5" t="str">
        <f>'[1]TCE - ANEXO IV - Preencher'!L72</f>
        <v>26260407160019000225550010000150281839381579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657.54</v>
      </c>
    </row>
    <row r="64" spans="1:12" s="8" customFormat="1" ht="19.5" customHeight="1" x14ac:dyDescent="0.2">
      <c r="A64" s="3">
        <f>IFERROR(VLOOKUP(B64,'[1]DADOS (OCULTAR)'!$Q$3:$S$136,3,0),"")</f>
        <v>10894988000648</v>
      </c>
      <c r="B64" s="4" t="str">
        <f>'[1]TCE - ANEXO IV - Preencher'!C73</f>
        <v>HOSPITAL SÃO SEBASTIÃO</v>
      </c>
      <c r="C64" s="4" t="str">
        <f>'[1]TCE - ANEXO IV - Preencher'!E73</f>
        <v>3.14 - Alimentação Preparada</v>
      </c>
      <c r="D64" s="3">
        <f>'[1]TCE - ANEXO IV - Preencher'!F73</f>
        <v>7160019000144</v>
      </c>
      <c r="E64" s="5" t="str">
        <f>'[1]TCE - ANEXO IV - Preencher'!G73</f>
        <v>VITALE COMERCIO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189045</v>
      </c>
      <c r="I64" s="6">
        <f>IF('[1]TCE - ANEXO IV - Preencher'!K73="","",'[1]TCE - ANEXO IV - Preencher'!K73)</f>
        <v>46128</v>
      </c>
      <c r="J64" s="5" t="str">
        <f>'[1]TCE - ANEXO IV - Preencher'!L73</f>
        <v>26260407160019000144550010001890451928811093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1649.28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>
        <f>IFERROR(VLOOKUP(B66,'[1]DADOS (OCULTAR)'!$Q$3:$S$136,3,0),"")</f>
        <v>10894988000648</v>
      </c>
      <c r="B66" s="4" t="str">
        <f>'[1]TCE - ANEXO IV - Preencher'!C75</f>
        <v>HOSPITAL SÃO SEBASTIÃO</v>
      </c>
      <c r="C66" s="4" t="str">
        <f>'[1]TCE - ANEXO IV - Preencher'!E75</f>
        <v>3.2 - Gás e Outros Materiais Engarrafados</v>
      </c>
      <c r="D66" s="3">
        <f>'[1]TCE - ANEXO IV - Preencher'!F75</f>
        <v>24380578002203</v>
      </c>
      <c r="E66" s="5" t="str">
        <f>'[1]TCE - ANEXO IV - Preencher'!G75</f>
        <v>WHITE MARTINS GASES INDUSTRIAIS DO NORDESTE</v>
      </c>
      <c r="F66" s="5" t="str">
        <f>'[1]TCE - ANEXO IV - Preencher'!H75</f>
        <v>B</v>
      </c>
      <c r="G66" s="5" t="str">
        <f>'[1]TCE - ANEXO IV - Preencher'!I75</f>
        <v>S</v>
      </c>
      <c r="H66" s="5">
        <f>'[1]TCE - ANEXO IV - Preencher'!J75</f>
        <v>1454</v>
      </c>
      <c r="I66" s="6">
        <f>IF('[1]TCE - ANEXO IV - Preencher'!K75="","",'[1]TCE - ANEXO IV - Preencher'!K75)</f>
        <v>46120</v>
      </c>
      <c r="J66" s="5" t="str">
        <f>'[1]TCE - ANEXO IV - Preencher'!L75</f>
        <v>26260424380578002203556010000014541706990711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7971.71</v>
      </c>
    </row>
    <row r="67" spans="1:12" s="8" customFormat="1" ht="19.5" customHeight="1" x14ac:dyDescent="0.2">
      <c r="A67" s="3">
        <f>IFERROR(VLOOKUP(B67,'[1]DADOS (OCULTAR)'!$Q$3:$S$136,3,0),"")</f>
        <v>10894988000648</v>
      </c>
      <c r="B67" s="4" t="str">
        <f>'[1]TCE - ANEXO IV - Preencher'!C76</f>
        <v>HOSPITAL SÃO SEBASTIÃO</v>
      </c>
      <c r="C67" s="4" t="str">
        <f>'[1]TCE - ANEXO IV - Preencher'!E76</f>
        <v>3.2 - Gás e Outros Materiais Engarrafados</v>
      </c>
      <c r="D67" s="3">
        <f>'[1]TCE - ANEXO IV - Preencher'!F76</f>
        <v>24380578002203</v>
      </c>
      <c r="E67" s="5" t="str">
        <f>'[1]TCE - ANEXO IV - Preencher'!G76</f>
        <v>WHITE MARTINS GASES INDUSTRIAIS DO NORDESTE</v>
      </c>
      <c r="F67" s="5" t="str">
        <f>'[1]TCE - ANEXO IV - Preencher'!H76</f>
        <v>B</v>
      </c>
      <c r="G67" s="5" t="str">
        <f>'[1]TCE - ANEXO IV - Preencher'!I76</f>
        <v>S</v>
      </c>
      <c r="H67" s="5">
        <f>'[1]TCE - ANEXO IV - Preencher'!J76</f>
        <v>42681</v>
      </c>
      <c r="I67" s="6">
        <f>IF('[1]TCE - ANEXO IV - Preencher'!K76="","",'[1]TCE - ANEXO IV - Preencher'!K76)</f>
        <v>46108</v>
      </c>
      <c r="J67" s="5" t="str">
        <f>'[1]TCE - ANEXO IV - Preencher'!L76</f>
        <v>26260324380578002203554000000426811843418961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37429.839999999997</v>
      </c>
    </row>
    <row r="68" spans="1:12" s="8" customFormat="1" ht="19.5" customHeight="1" x14ac:dyDescent="0.2">
      <c r="A68" s="3">
        <f>IFERROR(VLOOKUP(B68,'[1]DADOS (OCULTAR)'!$Q$3:$S$136,3,0),"")</f>
        <v>10894988000648</v>
      </c>
      <c r="B68" s="4" t="str">
        <f>'[1]TCE - ANEXO IV - Preencher'!C77</f>
        <v>HOSPITAL SÃO SEBASTIÃO</v>
      </c>
      <c r="C68" s="4" t="str">
        <f>'[1]TCE - ANEXO IV - Preencher'!E77</f>
        <v>3.2 - Gás e Outros Materiais Engarrafados</v>
      </c>
      <c r="D68" s="3">
        <f>'[1]TCE - ANEXO IV - Preencher'!F77</f>
        <v>24380578002041</v>
      </c>
      <c r="E68" s="5" t="str">
        <f>'[1]TCE - ANEXO IV - Preencher'!G77</f>
        <v>WHITE MARTINS GASES INDUSTRIAIS DO NORDESTE</v>
      </c>
      <c r="F68" s="5" t="str">
        <f>'[1]TCE - ANEXO IV - Preencher'!H77</f>
        <v>B</v>
      </c>
      <c r="G68" s="5" t="str">
        <f>'[1]TCE - ANEXO IV - Preencher'!I77</f>
        <v>S</v>
      </c>
      <c r="H68" s="5">
        <f>'[1]TCE - ANEXO IV - Preencher'!J77</f>
        <v>157750</v>
      </c>
      <c r="I68" s="6">
        <f>IF('[1]TCE - ANEXO IV - Preencher'!K77="","",'[1]TCE - ANEXO IV - Preencher'!K77)</f>
        <v>46113</v>
      </c>
      <c r="J68" s="5" t="str">
        <f>'[1]TCE - ANEXO IV - Preencher'!L77</f>
        <v>26260424380578002041554000001577501375063570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1320.19</v>
      </c>
    </row>
    <row r="69" spans="1:12" s="8" customFormat="1" ht="19.5" customHeight="1" x14ac:dyDescent="0.2">
      <c r="A69" s="3">
        <f>IFERROR(VLOOKUP(B69,'[1]DADOS (OCULTAR)'!$Q$3:$S$136,3,0),"")</f>
        <v>10894988000648</v>
      </c>
      <c r="B69" s="4" t="str">
        <f>'[1]TCE - ANEXO IV - Preencher'!C78</f>
        <v>HOSPITAL SÃO SEBASTIÃO</v>
      </c>
      <c r="C69" s="4" t="str">
        <f>'[1]TCE - ANEXO IV - Preencher'!E78</f>
        <v>3.2 - Gás e Outros Materiais Engarrafados</v>
      </c>
      <c r="D69" s="3">
        <f>'[1]TCE - ANEXO IV - Preencher'!F78</f>
        <v>24380578002041</v>
      </c>
      <c r="E69" s="5" t="str">
        <f>'[1]TCE - ANEXO IV - Preencher'!G78</f>
        <v>WHITE MARTINS</v>
      </c>
      <c r="F69" s="5" t="str">
        <f>'[1]TCE - ANEXO IV - Preencher'!H78</f>
        <v>B</v>
      </c>
      <c r="G69" s="5" t="str">
        <f>'[1]TCE - ANEXO IV - Preencher'!I78</f>
        <v>S</v>
      </c>
      <c r="H69" s="5">
        <f>'[1]TCE - ANEXO IV - Preencher'!J78</f>
        <v>158838</v>
      </c>
      <c r="I69" s="6">
        <f>IF('[1]TCE - ANEXO IV - Preencher'!K78="","",'[1]TCE - ANEXO IV - Preencher'!K78)</f>
        <v>46127</v>
      </c>
      <c r="J69" s="5" t="str">
        <f>'[1]TCE - ANEXO IV - Preencher'!L78</f>
        <v>26260424380578002041554000001588381180693430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180.98</v>
      </c>
    </row>
    <row r="70" spans="1:12" s="8" customFormat="1" ht="19.5" customHeight="1" x14ac:dyDescent="0.2">
      <c r="A70" s="3">
        <f>IFERROR(VLOOKUP(B70,'[1]DADOS (OCULTAR)'!$Q$3:$S$136,3,0),"")</f>
        <v>10894988000648</v>
      </c>
      <c r="B70" s="4" t="str">
        <f>'[1]TCE - ANEXO IV - Preencher'!C79</f>
        <v>HOSPITAL SÃO SEBASTIÃO</v>
      </c>
      <c r="C70" s="4" t="str">
        <f>'[1]TCE - ANEXO IV - Preencher'!E79</f>
        <v>3.2 - Gás e Outros Materiais Engarrafados</v>
      </c>
      <c r="D70" s="3">
        <f>'[1]TCE - ANEXO IV - Preencher'!F79</f>
        <v>24380578002041</v>
      </c>
      <c r="E70" s="5" t="str">
        <f>'[1]TCE - ANEXO IV - Preencher'!G79</f>
        <v>WHITE MARTINS</v>
      </c>
      <c r="F70" s="5" t="str">
        <f>'[1]TCE - ANEXO IV - Preencher'!H79</f>
        <v>B</v>
      </c>
      <c r="G70" s="5" t="str">
        <f>'[1]TCE - ANEXO IV - Preencher'!I79</f>
        <v>S</v>
      </c>
      <c r="H70" s="5">
        <f>'[1]TCE - ANEXO IV - Preencher'!J79</f>
        <v>158841</v>
      </c>
      <c r="I70" s="6">
        <f>IF('[1]TCE - ANEXO IV - Preencher'!K79="","",'[1]TCE - ANEXO IV - Preencher'!K79)</f>
        <v>46127</v>
      </c>
      <c r="J70" s="5" t="str">
        <f>'[1]TCE - ANEXO IV - Preencher'!L79</f>
        <v>26260424380578002041554000001588411654605931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90.49</v>
      </c>
    </row>
    <row r="71" spans="1:12" s="8" customFormat="1" ht="19.5" customHeight="1" x14ac:dyDescent="0.2">
      <c r="A71" s="3">
        <f>IFERROR(VLOOKUP(B71,'[1]DADOS (OCULTAR)'!$Q$3:$S$136,3,0),"")</f>
        <v>10894988000648</v>
      </c>
      <c r="B71" s="4" t="str">
        <f>'[1]TCE - ANEXO IV - Preencher'!C80</f>
        <v>HOSPITAL SÃO SEBASTIÃO</v>
      </c>
      <c r="C71" s="4" t="str">
        <f>'[1]TCE - ANEXO IV - Preencher'!E80</f>
        <v>3.2 - Gás e Outros Materiais Engarrafados</v>
      </c>
      <c r="D71" s="3">
        <f>'[1]TCE - ANEXO IV - Preencher'!F80</f>
        <v>24380578002041</v>
      </c>
      <c r="E71" s="5" t="str">
        <f>'[1]TCE - ANEXO IV - Preencher'!G80</f>
        <v>WHITE MARTINS</v>
      </c>
      <c r="F71" s="5" t="str">
        <f>'[1]TCE - ANEXO IV - Preencher'!H80</f>
        <v>B</v>
      </c>
      <c r="G71" s="5" t="str">
        <f>'[1]TCE - ANEXO IV - Preencher'!I80</f>
        <v>S</v>
      </c>
      <c r="H71" s="5">
        <f>'[1]TCE - ANEXO IV - Preencher'!J80</f>
        <v>158843</v>
      </c>
      <c r="I71" s="6">
        <f>IF('[1]TCE - ANEXO IV - Preencher'!K80="","",'[1]TCE - ANEXO IV - Preencher'!K80)</f>
        <v>46127</v>
      </c>
      <c r="J71" s="5" t="str">
        <f>'[1]TCE - ANEXO IV - Preencher'!L80</f>
        <v>26260424380578002041554000001588431739547698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805.34</v>
      </c>
    </row>
    <row r="72" spans="1:12" s="8" customFormat="1" ht="19.5" customHeight="1" x14ac:dyDescent="0.2">
      <c r="A72" s="3">
        <f>IFERROR(VLOOKUP(B72,'[1]DADOS (OCULTAR)'!$Q$3:$S$136,3,0),"")</f>
        <v>10894988000648</v>
      </c>
      <c r="B72" s="4" t="str">
        <f>'[1]TCE - ANEXO IV - Preencher'!C81</f>
        <v>HOSPITAL SÃO SEBASTIÃO</v>
      </c>
      <c r="C72" s="4" t="str">
        <f>'[1]TCE - ANEXO IV - Preencher'!E81</f>
        <v>3.2 - Gás e Outros Materiais Engarrafados</v>
      </c>
      <c r="D72" s="3">
        <f>'[1]TCE - ANEXO IV - Preencher'!F81</f>
        <v>24380578002041</v>
      </c>
      <c r="E72" s="5" t="str">
        <f>'[1]TCE - ANEXO IV - Preencher'!G81</f>
        <v>WHITE MARTINS</v>
      </c>
      <c r="F72" s="5" t="str">
        <f>'[1]TCE - ANEXO IV - Preencher'!H81</f>
        <v>B</v>
      </c>
      <c r="G72" s="5" t="str">
        <f>'[1]TCE - ANEXO IV - Preencher'!I81</f>
        <v>S</v>
      </c>
      <c r="H72" s="5">
        <f>'[1]TCE - ANEXO IV - Preencher'!J81</f>
        <v>158844</v>
      </c>
      <c r="I72" s="6">
        <f>IF('[1]TCE - ANEXO IV - Preencher'!K81="","",'[1]TCE - ANEXO IV - Preencher'!K81)</f>
        <v>46127</v>
      </c>
      <c r="J72" s="5" t="str">
        <f>'[1]TCE - ANEXO IV - Preencher'!L81</f>
        <v>26260424380578002041554000001588441407878348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1862.67</v>
      </c>
    </row>
    <row r="73" spans="1:12" s="8" customFormat="1" ht="19.5" customHeight="1" x14ac:dyDescent="0.2">
      <c r="A73" s="3">
        <f>IFERROR(VLOOKUP(B73,'[1]DADOS (OCULTAR)'!$Q$3:$S$136,3,0),"")</f>
        <v>10894988000648</v>
      </c>
      <c r="B73" s="4" t="str">
        <f>'[1]TCE - ANEXO IV - Preencher'!C82</f>
        <v>HOSPITAL SÃO SEBASTIÃO</v>
      </c>
      <c r="C73" s="4" t="str">
        <f>'[1]TCE - ANEXO IV - Preencher'!E82</f>
        <v>3.2 - Gás e Outros Materiais Engarrafados</v>
      </c>
      <c r="D73" s="3">
        <f>'[1]TCE - ANEXO IV - Preencher'!F82</f>
        <v>24380578002041</v>
      </c>
      <c r="E73" s="5" t="str">
        <f>'[1]TCE - ANEXO IV - Preencher'!G82</f>
        <v>WHITE MARTINS</v>
      </c>
      <c r="F73" s="5" t="str">
        <f>'[1]TCE - ANEXO IV - Preencher'!H82</f>
        <v>B</v>
      </c>
      <c r="G73" s="5" t="str">
        <f>'[1]TCE - ANEXO IV - Preencher'!I82</f>
        <v>S</v>
      </c>
      <c r="H73" s="5">
        <f>'[1]TCE - ANEXO IV - Preencher'!J82</f>
        <v>159725</v>
      </c>
      <c r="I73" s="6">
        <f>IF('[1]TCE - ANEXO IV - Preencher'!K82="","",'[1]TCE - ANEXO IV - Preencher'!K82)</f>
        <v>46140</v>
      </c>
      <c r="J73" s="5" t="str">
        <f>'[1]TCE - ANEXO IV - Preencher'!L82</f>
        <v>26260424380578002041554000001597251171704183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1019.96</v>
      </c>
    </row>
    <row r="74" spans="1:12" s="8" customFormat="1" ht="19.5" customHeight="1" x14ac:dyDescent="0.2">
      <c r="A74" s="3">
        <f>IFERROR(VLOOKUP(B74,'[1]DADOS (OCULTAR)'!$Q$3:$S$136,3,0),"")</f>
        <v>10894988000648</v>
      </c>
      <c r="B74" s="4" t="str">
        <f>'[1]TCE - ANEXO IV - Preencher'!C83</f>
        <v>HOSPITAL SÃO SEBASTIÃO</v>
      </c>
      <c r="C74" s="4" t="str">
        <f>'[1]TCE - ANEXO IV - Preencher'!E83</f>
        <v>3.2 - Gás e Outros Materiais Engarrafados</v>
      </c>
      <c r="D74" s="3">
        <f>'[1]TCE - ANEXO IV - Preencher'!F83</f>
        <v>24380578002041</v>
      </c>
      <c r="E74" s="5" t="str">
        <f>'[1]TCE - ANEXO IV - Preencher'!G83</f>
        <v>WHITE MARTINS</v>
      </c>
      <c r="F74" s="5" t="str">
        <f>'[1]TCE - ANEXO IV - Preencher'!H83</f>
        <v>B</v>
      </c>
      <c r="G74" s="5" t="str">
        <f>'[1]TCE - ANEXO IV - Preencher'!I83</f>
        <v>S</v>
      </c>
      <c r="H74" s="5">
        <f>'[1]TCE - ANEXO IV - Preencher'!J83</f>
        <v>159727</v>
      </c>
      <c r="I74" s="6">
        <f>IF('[1]TCE - ANEXO IV - Preencher'!K83="","",'[1]TCE - ANEXO IV - Preencher'!K83)</f>
        <v>46140</v>
      </c>
      <c r="J74" s="5" t="str">
        <f>'[1]TCE - ANEXO IV - Preencher'!L83</f>
        <v>26260424380578002041554000001597271124855639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1034.3399999999999</v>
      </c>
    </row>
    <row r="75" spans="1:12" s="8" customFormat="1" ht="19.5" customHeight="1" x14ac:dyDescent="0.2">
      <c r="A75" s="3">
        <f>IFERROR(VLOOKUP(B75,'[1]DADOS (OCULTAR)'!$Q$3:$S$136,3,0),"")</f>
        <v>10894988000648</v>
      </c>
      <c r="B75" s="4" t="str">
        <f>'[1]TCE - ANEXO IV - Preencher'!C84</f>
        <v>HOSPITAL SÃO SEBASTIÃO</v>
      </c>
      <c r="C75" s="4" t="str">
        <f>'[1]TCE - ANEXO IV - Preencher'!E84</f>
        <v>3.2 - Gás e Outros Materiais Engarrafados</v>
      </c>
      <c r="D75" s="3">
        <f>'[1]TCE - ANEXO IV - Preencher'!F84</f>
        <v>24380578002041</v>
      </c>
      <c r="E75" s="5" t="str">
        <f>'[1]TCE - ANEXO IV - Preencher'!G84</f>
        <v>WHITE MARTINS</v>
      </c>
      <c r="F75" s="5" t="str">
        <f>'[1]TCE - ANEXO IV - Preencher'!H84</f>
        <v>B</v>
      </c>
      <c r="G75" s="5" t="str">
        <f>'[1]TCE - ANEXO IV - Preencher'!I84</f>
        <v>S</v>
      </c>
      <c r="H75" s="5">
        <f>'[1]TCE - ANEXO IV - Preencher'!J84</f>
        <v>159728</v>
      </c>
      <c r="I75" s="6">
        <f>IF('[1]TCE - ANEXO IV - Preencher'!K84="","",'[1]TCE - ANEXO IV - Preencher'!K84)</f>
        <v>46140</v>
      </c>
      <c r="J75" s="5" t="str">
        <f>'[1]TCE - ANEXO IV - Preencher'!L84</f>
        <v>26260424380578002041554000001597281270382437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180.98</v>
      </c>
    </row>
    <row r="76" spans="1:12" s="8" customFormat="1" ht="19.5" customHeight="1" x14ac:dyDescent="0.2">
      <c r="A76" s="3">
        <f>IFERROR(VLOOKUP(B76,'[1]DADOS (OCULTAR)'!$Q$3:$S$136,3,0),"")</f>
        <v>10894988000648</v>
      </c>
      <c r="B76" s="4" t="str">
        <f>'[1]TCE - ANEXO IV - Preencher'!C85</f>
        <v>HOSPITAL SÃO SEBASTIÃO</v>
      </c>
      <c r="C76" s="4" t="str">
        <f>'[1]TCE - ANEXO IV - Preencher'!E85</f>
        <v>3.2 - Gás e Outros Materiais Engarrafados</v>
      </c>
      <c r="D76" s="3">
        <f>'[1]TCE - ANEXO IV - Preencher'!F85</f>
        <v>24380578002041</v>
      </c>
      <c r="E76" s="5" t="str">
        <f>'[1]TCE - ANEXO IV - Preencher'!G85</f>
        <v>WHITE MARTINS</v>
      </c>
      <c r="F76" s="5" t="str">
        <f>'[1]TCE - ANEXO IV - Preencher'!H85</f>
        <v>B</v>
      </c>
      <c r="G76" s="5" t="str">
        <f>'[1]TCE - ANEXO IV - Preencher'!I85</f>
        <v>S</v>
      </c>
      <c r="H76" s="5">
        <f>'[1]TCE - ANEXO IV - Preencher'!J85</f>
        <v>155380</v>
      </c>
      <c r="I76" s="6">
        <f>IF('[1]TCE - ANEXO IV - Preencher'!K85="","",'[1]TCE - ANEXO IV - Preencher'!K85)</f>
        <v>46083</v>
      </c>
      <c r="J76" s="5" t="str">
        <f>'[1]TCE - ANEXO IV - Preencher'!L85</f>
        <v>26260324380578002041554000001553801540555106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2370.4699999999998</v>
      </c>
    </row>
    <row r="77" spans="1:12" s="8" customFormat="1" ht="19.5" customHeight="1" x14ac:dyDescent="0.2">
      <c r="A77" s="3">
        <f>IFERROR(VLOOKUP(B77,'[1]DADOS (OCULTAR)'!$Q$3:$S$136,3,0),"")</f>
        <v>10894988000648</v>
      </c>
      <c r="B77" s="4" t="str">
        <f>'[1]TCE - ANEXO IV - Preencher'!C86</f>
        <v>HOSPITAL SÃO SEBASTIÃO</v>
      </c>
      <c r="C77" s="4" t="str">
        <f>'[1]TCE - ANEXO IV - Preencher'!E86</f>
        <v>3.2 - Gás e Outros Materiais Engarrafados</v>
      </c>
      <c r="D77" s="3">
        <f>'[1]TCE - ANEXO IV - Preencher'!F86</f>
        <v>24380578002041</v>
      </c>
      <c r="E77" s="5" t="str">
        <f>'[1]TCE - ANEXO IV - Preencher'!G86</f>
        <v>WHITE MARTINS</v>
      </c>
      <c r="F77" s="5" t="str">
        <f>'[1]TCE - ANEXO IV - Preencher'!H86</f>
        <v>B</v>
      </c>
      <c r="G77" s="5" t="str">
        <f>'[1]TCE - ANEXO IV - Preencher'!I86</f>
        <v>S</v>
      </c>
      <c r="H77" s="5">
        <f>'[1]TCE - ANEXO IV - Preencher'!J86</f>
        <v>155456</v>
      </c>
      <c r="I77" s="6">
        <f>IF('[1]TCE - ANEXO IV - Preencher'!K86="","",'[1]TCE - ANEXO IV - Preencher'!K86)</f>
        <v>46084</v>
      </c>
      <c r="J77" s="5" t="str">
        <f>'[1]TCE - ANEXO IV - Preencher'!L86</f>
        <v>26260324380578002041554000001554561209743715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2596.92</v>
      </c>
    </row>
    <row r="78" spans="1:12" s="8" customFormat="1" ht="19.5" customHeight="1" x14ac:dyDescent="0.2">
      <c r="A78" s="3">
        <f>IFERROR(VLOOKUP(B78,'[1]DADOS (OCULTAR)'!$Q$3:$S$136,3,0),"")</f>
        <v>10894988000648</v>
      </c>
      <c r="B78" s="4" t="str">
        <f>'[1]TCE - ANEXO IV - Preencher'!C87</f>
        <v>HOSPITAL SÃO SEBASTIÃO</v>
      </c>
      <c r="C78" s="4" t="str">
        <f>'[1]TCE - ANEXO IV - Preencher'!E87</f>
        <v>3.2 - Gás e Outros Materiais Engarrafados</v>
      </c>
      <c r="D78" s="3">
        <f>'[1]TCE - ANEXO IV - Preencher'!F87</f>
        <v>24380578002041</v>
      </c>
      <c r="E78" s="5" t="str">
        <f>'[1]TCE - ANEXO IV - Preencher'!G87</f>
        <v>WHITE MARTINS</v>
      </c>
      <c r="F78" s="5" t="str">
        <f>'[1]TCE - ANEXO IV - Preencher'!H87</f>
        <v>B</v>
      </c>
      <c r="G78" s="5" t="str">
        <f>'[1]TCE - ANEXO IV - Preencher'!I87</f>
        <v>S</v>
      </c>
      <c r="H78" s="5">
        <f>'[1]TCE - ANEXO IV - Preencher'!J87</f>
        <v>155886</v>
      </c>
      <c r="I78" s="6">
        <f>IF('[1]TCE - ANEXO IV - Preencher'!K87="","",'[1]TCE - ANEXO IV - Preencher'!K87)</f>
        <v>46090</v>
      </c>
      <c r="J78" s="5" t="str">
        <f>'[1]TCE - ANEXO IV - Preencher'!L87</f>
        <v>26260324380578002041554000001558861249925742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5685.51</v>
      </c>
    </row>
    <row r="79" spans="1:12" s="8" customFormat="1" ht="19.5" customHeight="1" x14ac:dyDescent="0.2">
      <c r="A79" s="3">
        <f>IFERROR(VLOOKUP(B79,'[1]DADOS (OCULTAR)'!$Q$3:$S$136,3,0),"")</f>
        <v>10894988000648</v>
      </c>
      <c r="B79" s="4" t="str">
        <f>'[1]TCE - ANEXO IV - Preencher'!C88</f>
        <v>HOSPITAL SÃO SEBASTIÃO</v>
      </c>
      <c r="C79" s="4" t="str">
        <f>'[1]TCE - ANEXO IV - Preencher'!E88</f>
        <v>3.2 - Gás e Outros Materiais Engarrafados</v>
      </c>
      <c r="D79" s="3">
        <f>'[1]TCE - ANEXO IV - Preencher'!F88</f>
        <v>24380578002041</v>
      </c>
      <c r="E79" s="5" t="str">
        <f>'[1]TCE - ANEXO IV - Preencher'!G88</f>
        <v>WHITE MARTINS</v>
      </c>
      <c r="F79" s="5" t="str">
        <f>'[1]TCE - ANEXO IV - Preencher'!H88</f>
        <v>B</v>
      </c>
      <c r="G79" s="5" t="str">
        <f>'[1]TCE - ANEXO IV - Preencher'!I88</f>
        <v>S</v>
      </c>
      <c r="H79" s="5">
        <f>'[1]TCE - ANEXO IV - Preencher'!J88</f>
        <v>156440</v>
      </c>
      <c r="I79" s="6">
        <f>IF('[1]TCE - ANEXO IV - Preencher'!K88="","",'[1]TCE - ANEXO IV - Preencher'!K88)</f>
        <v>46094</v>
      </c>
      <c r="J79" s="5" t="str">
        <f>'[1]TCE - ANEXO IV - Preencher'!L88</f>
        <v>26260324380578002041554000001564401369372701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4182.32</v>
      </c>
    </row>
    <row r="80" spans="1:12" s="8" customFormat="1" ht="19.5" customHeight="1" x14ac:dyDescent="0.2">
      <c r="A80" s="3">
        <f>IFERROR(VLOOKUP(B80,'[1]DADOS (OCULTAR)'!$Q$3:$S$136,3,0),"")</f>
        <v>10894988000648</v>
      </c>
      <c r="B80" s="4" t="str">
        <f>'[1]TCE - ANEXO IV - Preencher'!C89</f>
        <v>HOSPITAL SÃO SEBASTIÃO</v>
      </c>
      <c r="C80" s="4" t="str">
        <f>'[1]TCE - ANEXO IV - Preencher'!E89</f>
        <v>3.2 - Gás e Outros Materiais Engarrafados</v>
      </c>
      <c r="D80" s="3">
        <f>'[1]TCE - ANEXO IV - Preencher'!F89</f>
        <v>24380578002041</v>
      </c>
      <c r="E80" s="5" t="str">
        <f>'[1]TCE - ANEXO IV - Preencher'!G89</f>
        <v>WHITE MARTINS</v>
      </c>
      <c r="F80" s="5" t="str">
        <f>'[1]TCE - ANEXO IV - Preencher'!H89</f>
        <v>B</v>
      </c>
      <c r="G80" s="5" t="str">
        <f>'[1]TCE - ANEXO IV - Preencher'!I89</f>
        <v>S</v>
      </c>
      <c r="H80" s="5">
        <f>'[1]TCE - ANEXO IV - Preencher'!J89</f>
        <v>156602</v>
      </c>
      <c r="I80" s="6">
        <f>IF('[1]TCE - ANEXO IV - Preencher'!K89="","",'[1]TCE - ANEXO IV - Preencher'!K89)</f>
        <v>46097</v>
      </c>
      <c r="J80" s="5" t="str">
        <f>'[1]TCE - ANEXO IV - Preencher'!L89</f>
        <v>26260324380578002041554000001566011257775375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3794.78</v>
      </c>
    </row>
    <row r="81" spans="1:12" s="8" customFormat="1" ht="19.5" customHeight="1" x14ac:dyDescent="0.2">
      <c r="A81" s="3">
        <f>IFERROR(VLOOKUP(B81,'[1]DADOS (OCULTAR)'!$Q$3:$S$136,3,0),"")</f>
        <v>10894988000648</v>
      </c>
      <c r="B81" s="4" t="str">
        <f>'[1]TCE - ANEXO IV - Preencher'!C90</f>
        <v>HOSPITAL SÃO SEBASTIÃO</v>
      </c>
      <c r="C81" s="4" t="str">
        <f>'[1]TCE - ANEXO IV - Preencher'!E90</f>
        <v>3.2 - Gás e Outros Materiais Engarrafados</v>
      </c>
      <c r="D81" s="3">
        <f>'[1]TCE - ANEXO IV - Preencher'!F90</f>
        <v>24380578002041</v>
      </c>
      <c r="E81" s="5" t="str">
        <f>'[1]TCE - ANEXO IV - Preencher'!G90</f>
        <v>WHITE MARTINS</v>
      </c>
      <c r="F81" s="5" t="str">
        <f>'[1]TCE - ANEXO IV - Preencher'!H90</f>
        <v>B</v>
      </c>
      <c r="G81" s="5" t="str">
        <f>'[1]TCE - ANEXO IV - Preencher'!I90</f>
        <v>S</v>
      </c>
      <c r="H81" s="5">
        <f>'[1]TCE - ANEXO IV - Preencher'!J90</f>
        <v>156785</v>
      </c>
      <c r="I81" s="6">
        <f>IF('[1]TCE - ANEXO IV - Preencher'!K90="","",'[1]TCE - ANEXO IV - Preencher'!K90)</f>
        <v>46099</v>
      </c>
      <c r="J81" s="5" t="str">
        <f>'[1]TCE - ANEXO IV - Preencher'!L90</f>
        <v>26260324380578002041554000001567851646656707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3958.74</v>
      </c>
    </row>
    <row r="82" spans="1:12" s="8" customFormat="1" ht="19.5" customHeight="1" x14ac:dyDescent="0.2">
      <c r="A82" s="3">
        <f>IFERROR(VLOOKUP(B82,'[1]DADOS (OCULTAR)'!$Q$3:$S$136,3,0),"")</f>
        <v>10894988000648</v>
      </c>
      <c r="B82" s="4" t="str">
        <f>'[1]TCE - ANEXO IV - Preencher'!C91</f>
        <v>HOSPITAL SÃO SEBASTIÃO</v>
      </c>
      <c r="C82" s="4" t="str">
        <f>'[1]TCE - ANEXO IV - Preencher'!E91</f>
        <v>3.2 - Gás e Outros Materiais Engarrafados</v>
      </c>
      <c r="D82" s="3">
        <f>'[1]TCE - ANEXO IV - Preencher'!F91</f>
        <v>24380578002041</v>
      </c>
      <c r="E82" s="5" t="str">
        <f>'[1]TCE - ANEXO IV - Preencher'!G91</f>
        <v>WHITE MARTINS</v>
      </c>
      <c r="F82" s="5" t="str">
        <f>'[1]TCE - ANEXO IV - Preencher'!H91</f>
        <v>B</v>
      </c>
      <c r="G82" s="5" t="str">
        <f>'[1]TCE - ANEXO IV - Preencher'!I91</f>
        <v>S</v>
      </c>
      <c r="H82" s="5">
        <f>'[1]TCE - ANEXO IV - Preencher'!J91</f>
        <v>156895</v>
      </c>
      <c r="I82" s="6">
        <f>IF('[1]TCE - ANEXO IV - Preencher'!K91="","",'[1]TCE - ANEXO IV - Preencher'!K91)</f>
        <v>46100</v>
      </c>
      <c r="J82" s="5" t="str">
        <f>'[1]TCE - ANEXO IV - Preencher'!L91</f>
        <v>26260324380578002041554000001568951092216740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1811.28</v>
      </c>
    </row>
    <row r="83" spans="1:12" s="8" customFormat="1" ht="19.5" customHeight="1" x14ac:dyDescent="0.2">
      <c r="A83" s="3">
        <f>IFERROR(VLOOKUP(B83,'[1]DADOS (OCULTAR)'!$Q$3:$S$136,3,0),"")</f>
        <v>10894988000648</v>
      </c>
      <c r="B83" s="4" t="str">
        <f>'[1]TCE - ANEXO IV - Preencher'!C92</f>
        <v>HOSPITAL SÃO SEBASTIÃO</v>
      </c>
      <c r="C83" s="4" t="str">
        <f>'[1]TCE - ANEXO IV - Preencher'!E92</f>
        <v>3.2 - Gás e Outros Materiais Engarrafados</v>
      </c>
      <c r="D83" s="3">
        <f>'[1]TCE - ANEXO IV - Preencher'!F92</f>
        <v>24380578002041</v>
      </c>
      <c r="E83" s="5" t="str">
        <f>'[1]TCE - ANEXO IV - Preencher'!G92</f>
        <v>WHITE MARTINS</v>
      </c>
      <c r="F83" s="5" t="str">
        <f>'[1]TCE - ANEXO IV - Preencher'!H92</f>
        <v>B</v>
      </c>
      <c r="G83" s="5" t="str">
        <f>'[1]TCE - ANEXO IV - Preencher'!I92</f>
        <v>S</v>
      </c>
      <c r="H83" s="5">
        <f>'[1]TCE - ANEXO IV - Preencher'!J92</f>
        <v>157119</v>
      </c>
      <c r="I83" s="6">
        <f>IF('[1]TCE - ANEXO IV - Preencher'!K92="","",'[1]TCE - ANEXO IV - Preencher'!K92)</f>
        <v>46104</v>
      </c>
      <c r="J83" s="5" t="str">
        <f>'[1]TCE - ANEXO IV - Preencher'!L92</f>
        <v>26260324380578002041554000001571191069620194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1807.19</v>
      </c>
    </row>
    <row r="84" spans="1:12" s="8" customFormat="1" ht="19.5" customHeight="1" x14ac:dyDescent="0.2">
      <c r="A84" s="3">
        <f>IFERROR(VLOOKUP(B84,'[1]DADOS (OCULTAR)'!$Q$3:$S$136,3,0),"")</f>
        <v>10894988000648</v>
      </c>
      <c r="B84" s="4" t="str">
        <f>'[1]TCE - ANEXO IV - Preencher'!C93</f>
        <v>HOSPITAL SÃO SEBASTIÃO</v>
      </c>
      <c r="C84" s="4" t="str">
        <f>'[1]TCE - ANEXO IV - Preencher'!E93</f>
        <v>3.2 - Gás e Outros Materiais Engarrafados</v>
      </c>
      <c r="D84" s="3">
        <f>'[1]TCE - ANEXO IV - Preencher'!F93</f>
        <v>24380578002041</v>
      </c>
      <c r="E84" s="5" t="str">
        <f>'[1]TCE - ANEXO IV - Preencher'!G93</f>
        <v>WHITE MARTINS</v>
      </c>
      <c r="F84" s="5" t="str">
        <f>'[1]TCE - ANEXO IV - Preencher'!H93</f>
        <v>B</v>
      </c>
      <c r="G84" s="5" t="str">
        <f>'[1]TCE - ANEXO IV - Preencher'!I93</f>
        <v>S</v>
      </c>
      <c r="H84" s="5">
        <f>'[1]TCE - ANEXO IV - Preencher'!J93</f>
        <v>159910</v>
      </c>
      <c r="I84" s="6">
        <f>IF('[1]TCE - ANEXO IV - Preencher'!K93="","",'[1]TCE - ANEXO IV - Preencher'!K93)</f>
        <v>46142</v>
      </c>
      <c r="J84" s="5" t="str">
        <f>'[1]TCE - ANEXO IV - Preencher'!L93</f>
        <v>26260424380578002041554000001599101612671654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90.49</v>
      </c>
    </row>
    <row r="85" spans="1:12" s="8" customFormat="1" ht="19.5" customHeight="1" x14ac:dyDescent="0.2">
      <c r="A85" s="3">
        <f>IFERROR(VLOOKUP(B85,'[1]DADOS (OCULTAR)'!$Q$3:$S$136,3,0),"")</f>
        <v>10894988000648</v>
      </c>
      <c r="B85" s="4" t="str">
        <f>'[1]TCE - ANEXO IV - Preencher'!C94</f>
        <v>HOSPITAL SÃO SEBASTIÃO</v>
      </c>
      <c r="C85" s="4" t="str">
        <f>'[1]TCE - ANEXO IV - Preencher'!E94</f>
        <v>3.2 - Gás e Outros Materiais Engarrafados</v>
      </c>
      <c r="D85" s="3">
        <f>'[1]TCE - ANEXO IV - Preencher'!F94</f>
        <v>24380578002041</v>
      </c>
      <c r="E85" s="5" t="str">
        <f>'[1]TCE - ANEXO IV - Preencher'!G94</f>
        <v>WHITE MARTINS</v>
      </c>
      <c r="F85" s="5" t="str">
        <f>'[1]TCE - ANEXO IV - Preencher'!H94</f>
        <v>B</v>
      </c>
      <c r="G85" s="5" t="str">
        <f>'[1]TCE - ANEXO IV - Preencher'!I94</f>
        <v>S</v>
      </c>
      <c r="H85" s="5">
        <f>'[1]TCE - ANEXO IV - Preencher'!J94</f>
        <v>159936</v>
      </c>
      <c r="I85" s="6">
        <f>IF('[1]TCE - ANEXO IV - Preencher'!K94="","",'[1]TCE - ANEXO IV - Preencher'!K94)</f>
        <v>46142</v>
      </c>
      <c r="J85" s="5" t="str">
        <f>'[1]TCE - ANEXO IV - Preencher'!L94</f>
        <v>26260424380578002041554000001599361846346292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1124.82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>
        <f>IFERROR(VLOOKUP(B87,'[1]DADOS (OCULTAR)'!$Q$3:$S$136,3,0),"")</f>
        <v>10894988000648</v>
      </c>
      <c r="B87" s="4" t="str">
        <f>'[1]TCE - ANEXO IV - Preencher'!C96</f>
        <v>HOSPITAL SÃO SEBASTIÃO</v>
      </c>
      <c r="C87" s="4" t="str">
        <f>'[1]TCE - ANEXO IV - Preencher'!E96</f>
        <v>3.7 - Material de Limpeza e Produtos de Hgienização</v>
      </c>
      <c r="D87" s="3">
        <f>'[1]TCE - ANEXO IV - Preencher'!F96</f>
        <v>67729178000653</v>
      </c>
      <c r="E87" s="5" t="str">
        <f>'[1]TCE - ANEXO IV - Preencher'!G96</f>
        <v>COMERCIAL CIRURGICA RIOCLARENSE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131961</v>
      </c>
      <c r="I87" s="6">
        <f>IF('[1]TCE - ANEXO IV - Preencher'!K96="","",'[1]TCE - ANEXO IV - Preencher'!K96)</f>
        <v>46128</v>
      </c>
      <c r="J87" s="5" t="str">
        <f>'[1]TCE - ANEXO IV - Preencher'!L96</f>
        <v>26260467729178000653550010001319611205126036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1330</v>
      </c>
    </row>
    <row r="88" spans="1:12" s="8" customFormat="1" ht="19.5" customHeight="1" x14ac:dyDescent="0.2">
      <c r="A88" s="3">
        <f>IFERROR(VLOOKUP(B88,'[1]DADOS (OCULTAR)'!$Q$3:$S$136,3,0),"")</f>
        <v>10894988000648</v>
      </c>
      <c r="B88" s="4" t="str">
        <f>'[1]TCE - ANEXO IV - Preencher'!C97</f>
        <v>HOSPITAL SÃO SEBASTIÃO</v>
      </c>
      <c r="C88" s="4" t="str">
        <f>'[1]TCE - ANEXO IV - Preencher'!E97</f>
        <v>3.7 - Material de Limpeza e Produtos de Hgienização</v>
      </c>
      <c r="D88" s="3">
        <f>'[1]TCE - ANEXO IV - Preencher'!F97</f>
        <v>60386079000162</v>
      </c>
      <c r="E88" s="5" t="str">
        <f>'[1]TCE - ANEXO IV - Preencher'!G97</f>
        <v xml:space="preserve">FORTALEZA DISTRIBUIDORA 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2054</v>
      </c>
      <c r="I88" s="6">
        <f>IF('[1]TCE - ANEXO IV - Preencher'!K97="","",'[1]TCE - ANEXO IV - Preencher'!K97)</f>
        <v>46139</v>
      </c>
      <c r="J88" s="5" t="str">
        <f>'[1]TCE - ANEXO IV - Preencher'!L97</f>
        <v>26260460386079000162550010000020541159017289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85.8</v>
      </c>
    </row>
    <row r="89" spans="1:12" s="8" customFormat="1" ht="19.5" customHeight="1" x14ac:dyDescent="0.2">
      <c r="A89" s="3">
        <f>IFERROR(VLOOKUP(B89,'[1]DADOS (OCULTAR)'!$Q$3:$S$136,3,0),"")</f>
        <v>10894988000648</v>
      </c>
      <c r="B89" s="4" t="str">
        <f>'[1]TCE - ANEXO IV - Preencher'!C98</f>
        <v>HOSPITAL SÃO SEBASTIÃO</v>
      </c>
      <c r="C89" s="4" t="str">
        <f>'[1]TCE - ANEXO IV - Preencher'!E98</f>
        <v>3.7 - Material de Limpeza e Produtos de Hgienização</v>
      </c>
      <c r="D89" s="3">
        <f>'[1]TCE - ANEXO IV - Preencher'!F98</f>
        <v>31329180000183</v>
      </c>
      <c r="E89" s="5" t="str">
        <f>'[1]TCE - ANEXO IV - Preencher'!G98</f>
        <v>MAXXISUPRI COMERCIO DE SANEANTES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85997</v>
      </c>
      <c r="I89" s="6">
        <f>IF('[1]TCE - ANEXO IV - Preencher'!K98="","",'[1]TCE - ANEXO IV - Preencher'!K98)</f>
        <v>46135</v>
      </c>
      <c r="J89" s="5" t="str">
        <f>'[1]TCE - ANEXO IV - Preencher'!L98</f>
        <v>26260431329180000183550070000859971184909112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1180.82</v>
      </c>
    </row>
    <row r="90" spans="1:12" s="8" customFormat="1" ht="19.5" customHeight="1" x14ac:dyDescent="0.2">
      <c r="A90" s="3">
        <f>IFERROR(VLOOKUP(B90,'[1]DADOS (OCULTAR)'!$Q$3:$S$136,3,0),"")</f>
        <v>10894988000648</v>
      </c>
      <c r="B90" s="4" t="str">
        <f>'[1]TCE - ANEXO IV - Preencher'!C99</f>
        <v>HOSPITAL SÃO SEBASTIÃO</v>
      </c>
      <c r="C90" s="4" t="str">
        <f>'[1]TCE - ANEXO IV - Preencher'!E99</f>
        <v>3.7 - Material de Limpeza e Produtos de Hgienização</v>
      </c>
      <c r="D90" s="3">
        <f>'[1]TCE - ANEXO IV - Preencher'!F99</f>
        <v>46265148000159</v>
      </c>
      <c r="E90" s="5" t="str">
        <f>'[1]TCE - ANEXO IV - Preencher'!G99</f>
        <v>TECNOQUIMY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1399</v>
      </c>
      <c r="I90" s="6">
        <f>IF('[1]TCE - ANEXO IV - Preencher'!K99="","",'[1]TCE - ANEXO IV - Preencher'!K99)</f>
        <v>46134</v>
      </c>
      <c r="J90" s="5" t="str">
        <f>'[1]TCE - ANEXO IV - Preencher'!L99</f>
        <v>26260446265148000159550010000013991000014004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1674</v>
      </c>
    </row>
    <row r="91" spans="1:12" s="8" customFormat="1" ht="19.5" customHeight="1" x14ac:dyDescent="0.2">
      <c r="A91" s="3">
        <f>IFERROR(VLOOKUP(B91,'[1]DADOS (OCULTAR)'!$Q$3:$S$136,3,0),"")</f>
        <v>10894988000648</v>
      </c>
      <c r="B91" s="4" t="str">
        <f>'[1]TCE - ANEXO IV - Preencher'!C100</f>
        <v>HOSPITAL SÃO SEBASTIÃO</v>
      </c>
      <c r="C91" s="4" t="str">
        <f>'[1]TCE - ANEXO IV - Preencher'!E100</f>
        <v>3.7 - Material de Limpeza e Produtos de Hgienização</v>
      </c>
      <c r="D91" s="3">
        <f>'[1]TCE - ANEXO IV - Preencher'!F100</f>
        <v>46265148000159</v>
      </c>
      <c r="E91" s="5" t="str">
        <f>'[1]TCE - ANEXO IV - Preencher'!G100</f>
        <v>TECNOQUIMY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1419</v>
      </c>
      <c r="I91" s="6">
        <f>IF('[1]TCE - ANEXO IV - Preencher'!K100="","",'[1]TCE - ANEXO IV - Preencher'!K100)</f>
        <v>46141</v>
      </c>
      <c r="J91" s="5" t="str">
        <f>'[1]TCE - ANEXO IV - Preencher'!L100</f>
        <v>26260446265148000159550010000014191000014203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832</v>
      </c>
    </row>
    <row r="92" spans="1:12" s="8" customFormat="1" ht="19.5" customHeight="1" x14ac:dyDescent="0.2">
      <c r="A92" s="3">
        <f>IFERROR(VLOOKUP(B92,'[1]DADOS (OCULTAR)'!$Q$3:$S$136,3,0),"")</f>
        <v>10894988000648</v>
      </c>
      <c r="B92" s="4" t="str">
        <f>'[1]TCE - ANEXO IV - Preencher'!C101</f>
        <v>HOSPITAL SÃO SEBASTIÃO</v>
      </c>
      <c r="C92" s="4" t="str">
        <f>'[1]TCE - ANEXO IV - Preencher'!E101</f>
        <v>3.7 - Material de Limpeza e Produtos de Hgienização</v>
      </c>
      <c r="D92" s="3">
        <f>'[1]TCE - ANEXO IV - Preencher'!F101</f>
        <v>64299077000197</v>
      </c>
      <c r="E92" s="5" t="str">
        <f>'[1]TCE - ANEXO IV - Preencher'!G101</f>
        <v>W DOS SANTOS TELLES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707</v>
      </c>
      <c r="I92" s="6">
        <f>IF('[1]TCE - ANEXO IV - Preencher'!K101="","",'[1]TCE - ANEXO IV - Preencher'!K101)</f>
        <v>46132</v>
      </c>
      <c r="J92" s="5" t="str">
        <f>'[1]TCE - ANEXO IV - Preencher'!L101</f>
        <v>26260464299077000197550010000007071132145840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999.9</v>
      </c>
    </row>
    <row r="93" spans="1:12" s="8" customFormat="1" ht="19.5" customHeight="1" x14ac:dyDescent="0.2">
      <c r="A93" s="3">
        <f>IFERROR(VLOOKUP(B93,'[1]DADOS (OCULTAR)'!$Q$3:$S$136,3,0),"")</f>
        <v>10894988000648</v>
      </c>
      <c r="B93" s="4" t="str">
        <f>'[1]TCE - ANEXO IV - Preencher'!C102</f>
        <v>HOSPITAL SÃO SEBASTIÃO</v>
      </c>
      <c r="C93" s="4" t="str">
        <f>'[1]TCE - ANEXO IV - Preencher'!E102</f>
        <v>3.7 - Material de Limpeza e Produtos de Hgienização</v>
      </c>
      <c r="D93" s="3">
        <f>'[1]TCE - ANEXO IV - Preencher'!F102</f>
        <v>53369089000124</v>
      </c>
      <c r="E93" s="5" t="str">
        <f>'[1]TCE - ANEXO IV - Preencher'!G102</f>
        <v>ZAX VAREJO E ATACADO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1895</v>
      </c>
      <c r="I93" s="6">
        <f>IF('[1]TCE - ANEXO IV - Preencher'!K102="","",'[1]TCE - ANEXO IV - Preencher'!K102)</f>
        <v>46121</v>
      </c>
      <c r="J93" s="5" t="str">
        <f>'[1]TCE - ANEXO IV - Preencher'!L102</f>
        <v>26260453369089000124550010000018951209352598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1374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>
        <f>IFERROR(VLOOKUP(B95,'[1]DADOS (OCULTAR)'!$Q$3:$S$136,3,0),"")</f>
        <v>10894988000648</v>
      </c>
      <c r="B95" s="4" t="str">
        <f>'[1]TCE - ANEXO IV - Preencher'!C104</f>
        <v>HOSPITAL SÃO SEBASTIÃO</v>
      </c>
      <c r="C95" s="4" t="str">
        <f>'[1]TCE - ANEXO IV - Preencher'!E104</f>
        <v>3.14 - Alimentação Preparada</v>
      </c>
      <c r="D95" s="3">
        <f>'[1]TCE - ANEXO IV - Preencher'!F104</f>
        <v>63851127000134</v>
      </c>
      <c r="E95" s="5" t="str">
        <f>'[1]TCE - ANEXO IV - Preencher'!G104</f>
        <v>ADM COMERCIO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66</v>
      </c>
      <c r="I95" s="6">
        <f>IF('[1]TCE - ANEXO IV - Preencher'!K104="","",'[1]TCE - ANEXO IV - Preencher'!K104)</f>
        <v>46134</v>
      </c>
      <c r="J95" s="5" t="str">
        <f>'[1]TCE - ANEXO IV - Preencher'!L104</f>
        <v>26260463851127000134550010000000661301939508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2425.0100000000002</v>
      </c>
    </row>
    <row r="96" spans="1:12" s="8" customFormat="1" ht="19.5" customHeight="1" x14ac:dyDescent="0.2">
      <c r="A96" s="3">
        <f>IFERROR(VLOOKUP(B96,'[1]DADOS (OCULTAR)'!$Q$3:$S$136,3,0),"")</f>
        <v>10894988000648</v>
      </c>
      <c r="B96" s="4" t="str">
        <f>'[1]TCE - ANEXO IV - Preencher'!C105</f>
        <v>HOSPITAL SÃO SEBASTIÃO</v>
      </c>
      <c r="C96" s="4" t="str">
        <f>'[1]TCE - ANEXO IV - Preencher'!E105</f>
        <v>3.14 - Alimentação Preparada</v>
      </c>
      <c r="D96" s="3">
        <f>'[1]TCE - ANEXO IV - Preencher'!F105</f>
        <v>30678108000107</v>
      </c>
      <c r="E96" s="5" t="str">
        <f>'[1]TCE - ANEXO IV - Preencher'!G105</f>
        <v>ELVIS LUIZ DA SILVA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2720</v>
      </c>
      <c r="I96" s="6">
        <f>IF('[1]TCE - ANEXO IV - Preencher'!K105="","",'[1]TCE - ANEXO IV - Preencher'!K105)</f>
        <v>46142</v>
      </c>
      <c r="J96" s="5" t="str">
        <f>'[1]TCE - ANEXO IV - Preencher'!L105</f>
        <v>26260430678108000107550010000027201317677733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2335</v>
      </c>
    </row>
    <row r="97" spans="1:12" s="8" customFormat="1" ht="19.5" customHeight="1" x14ac:dyDescent="0.2">
      <c r="A97" s="3">
        <f>IFERROR(VLOOKUP(B97,'[1]DADOS (OCULTAR)'!$Q$3:$S$136,3,0),"")</f>
        <v>10894988000648</v>
      </c>
      <c r="B97" s="4" t="str">
        <f>'[1]TCE - ANEXO IV - Preencher'!C106</f>
        <v>HOSPITAL SÃO SEBASTIÃO</v>
      </c>
      <c r="C97" s="4" t="str">
        <f>'[1]TCE - ANEXO IV - Preencher'!E106</f>
        <v>3.14 - Alimentação Preparada</v>
      </c>
      <c r="D97" s="3">
        <f>'[1]TCE - ANEXO IV - Preencher'!F106</f>
        <v>38446162000120</v>
      </c>
      <c r="E97" s="5" t="str">
        <f>'[1]TCE - ANEXO IV - Preencher'!G106</f>
        <v>R S SOLUCOES EM REFEICOES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878</v>
      </c>
      <c r="I97" s="6">
        <f>IF('[1]TCE - ANEXO IV - Preencher'!K106="","",'[1]TCE - ANEXO IV - Preencher'!K106)</f>
        <v>46141</v>
      </c>
      <c r="J97" s="5" t="str">
        <f>'[1]TCE - ANEXO IV - Preencher'!L106</f>
        <v>26260438446162000120550010000008781000009130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92965.9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>
        <f>IFERROR(VLOOKUP(B100,'[1]DADOS (OCULTAR)'!$Q$3:$S$136,3,0),"")</f>
        <v>10894988000648</v>
      </c>
      <c r="B100" s="4" t="str">
        <f>'[1]TCE - ANEXO IV - Preencher'!C109</f>
        <v>HOSPITAL SÃO SEBASTIÃO</v>
      </c>
      <c r="C100" s="4" t="str">
        <f>'[1]TCE - ANEXO IV - Preencher'!E109</f>
        <v>3.6 - Material de Expediente</v>
      </c>
      <c r="D100" s="3">
        <f>'[1]TCE - ANEXO IV - Preencher'!F109</f>
        <v>39953513000152</v>
      </c>
      <c r="E100" s="5" t="str">
        <f>'[1]TCE - ANEXO IV - Preencher'!G109</f>
        <v>COMERCIAL RECIFE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649</v>
      </c>
      <c r="I100" s="6">
        <f>IF('[1]TCE - ANEXO IV - Preencher'!K109="","",'[1]TCE - ANEXO IV - Preencher'!K109)</f>
        <v>46119</v>
      </c>
      <c r="J100" s="5" t="str">
        <f>'[1]TCE - ANEXO IV - Preencher'!L109</f>
        <v>26260439953513000152550010000006491100006497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4</v>
      </c>
    </row>
    <row r="101" spans="1:12" s="8" customFormat="1" ht="19.5" customHeight="1" x14ac:dyDescent="0.2">
      <c r="A101" s="3">
        <f>IFERROR(VLOOKUP(B101,'[1]DADOS (OCULTAR)'!$Q$3:$S$136,3,0),"")</f>
        <v>10894988000648</v>
      </c>
      <c r="B101" s="4" t="str">
        <f>'[1]TCE - ANEXO IV - Preencher'!C110</f>
        <v>HOSPITAL SÃO SEBASTIÃO</v>
      </c>
      <c r="C101" s="4" t="str">
        <f>'[1]TCE - ANEXO IV - Preencher'!E110</f>
        <v>3.6 - Material de Expediente</v>
      </c>
      <c r="D101" s="3">
        <f>'[1]TCE - ANEXO IV - Preencher'!F110</f>
        <v>15610582000103</v>
      </c>
      <c r="E101" s="5" t="str">
        <f>'[1]TCE - ANEXO IV - Preencher'!G110</f>
        <v>ETIQUETAS RECIFE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1812</v>
      </c>
      <c r="I101" s="6">
        <f>IF('[1]TCE - ANEXO IV - Preencher'!K110="","",'[1]TCE - ANEXO IV - Preencher'!K110)</f>
        <v>46113</v>
      </c>
      <c r="J101" s="5" t="str">
        <f>'[1]TCE - ANEXO IV - Preencher'!L110</f>
        <v>26260415610582000103550010000018121550396510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1773.4</v>
      </c>
    </row>
    <row r="102" spans="1:12" s="8" customFormat="1" ht="19.5" customHeight="1" x14ac:dyDescent="0.2">
      <c r="A102" s="3">
        <f>IFERROR(VLOOKUP(B102,'[1]DADOS (OCULTAR)'!$Q$3:$S$136,3,0),"")</f>
        <v>10894988000648</v>
      </c>
      <c r="B102" s="4" t="str">
        <f>'[1]TCE - ANEXO IV - Preencher'!C111</f>
        <v>HOSPITAL SÃO SEBASTIÃO</v>
      </c>
      <c r="C102" s="4" t="str">
        <f>'[1]TCE - ANEXO IV - Preencher'!E111</f>
        <v>3.6 - Material de Expediente</v>
      </c>
      <c r="D102" s="3">
        <f>'[1]TCE - ANEXO IV - Preencher'!F111</f>
        <v>15610582000103</v>
      </c>
      <c r="E102" s="5" t="str">
        <f>'[1]TCE - ANEXO IV - Preencher'!G111</f>
        <v>ETIQUETAS RECIFE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1844</v>
      </c>
      <c r="I102" s="6">
        <f>IF('[1]TCE - ANEXO IV - Preencher'!K111="","",'[1]TCE - ANEXO IV - Preencher'!K111)</f>
        <v>46134</v>
      </c>
      <c r="J102" s="5" t="str">
        <f>'[1]TCE - ANEXO IV - Preencher'!L111</f>
        <v>26260415610582000103550010000018441220893433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560.1</v>
      </c>
    </row>
    <row r="103" spans="1:12" s="8" customFormat="1" ht="19.5" customHeight="1" x14ac:dyDescent="0.2">
      <c r="A103" s="3">
        <f>IFERROR(VLOOKUP(B103,'[1]DADOS (OCULTAR)'!$Q$3:$S$136,3,0),"")</f>
        <v>10894988000648</v>
      </c>
      <c r="B103" s="4" t="str">
        <f>'[1]TCE - ANEXO IV - Preencher'!C112</f>
        <v>HOSPITAL SÃO SEBASTIÃO</v>
      </c>
      <c r="C103" s="4" t="str">
        <f>'[1]TCE - ANEXO IV - Preencher'!E112</f>
        <v>3.6 - Material de Expediente</v>
      </c>
      <c r="D103" s="3">
        <f>'[1]TCE - ANEXO IV - Preencher'!F112</f>
        <v>60386079000162</v>
      </c>
      <c r="E103" s="5" t="str">
        <f>'[1]TCE - ANEXO IV - Preencher'!G112</f>
        <v xml:space="preserve">FORTALEZA DISTRIBUIDORA 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2054</v>
      </c>
      <c r="I103" s="6">
        <f>IF('[1]TCE - ANEXO IV - Preencher'!K112="","",'[1]TCE - ANEXO IV - Preencher'!K112)</f>
        <v>46139</v>
      </c>
      <c r="J103" s="5" t="str">
        <f>'[1]TCE - ANEXO IV - Preencher'!L112</f>
        <v>26260460386079000162550010000020541159017289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16.64</v>
      </c>
    </row>
    <row r="104" spans="1:12" s="8" customFormat="1" ht="19.5" customHeight="1" x14ac:dyDescent="0.2">
      <c r="A104" s="3">
        <f>IFERROR(VLOOKUP(B104,'[1]DADOS (OCULTAR)'!$Q$3:$S$136,3,0),"")</f>
        <v>10894988000648</v>
      </c>
      <c r="B104" s="4" t="str">
        <f>'[1]TCE - ANEXO IV - Preencher'!C113</f>
        <v>HOSPITAL SÃO SEBASTIÃO</v>
      </c>
      <c r="C104" s="4" t="str">
        <f>'[1]TCE - ANEXO IV - Preencher'!E113</f>
        <v>3.6 - Material de Expediente</v>
      </c>
      <c r="D104" s="3">
        <f>'[1]TCE - ANEXO IV - Preencher'!F113</f>
        <v>24348443000136</v>
      </c>
      <c r="E104" s="5" t="str">
        <f>'[1]TCE - ANEXO IV - Preencher'!G113</f>
        <v>FRANCRIS LIVRARIA E PAPELARIA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23065</v>
      </c>
      <c r="I104" s="6">
        <f>IF('[1]TCE - ANEXO IV - Preencher'!K113="","",'[1]TCE - ANEXO IV - Preencher'!K113)</f>
        <v>46106</v>
      </c>
      <c r="J104" s="5" t="str">
        <f>'[1]TCE - ANEXO IV - Preencher'!L113</f>
        <v>26260324348443000136550010000230651781308243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193.7</v>
      </c>
    </row>
    <row r="105" spans="1:12" s="8" customFormat="1" ht="19.5" customHeight="1" x14ac:dyDescent="0.2">
      <c r="A105" s="3">
        <f>IFERROR(VLOOKUP(B105,'[1]DADOS (OCULTAR)'!$Q$3:$S$136,3,0),"")</f>
        <v>10894988000648</v>
      </c>
      <c r="B105" s="4" t="str">
        <f>'[1]TCE - ANEXO IV - Preencher'!C114</f>
        <v>HOSPITAL SÃO SEBASTIÃO</v>
      </c>
      <c r="C105" s="4" t="str">
        <f>'[1]TCE - ANEXO IV - Preencher'!E114</f>
        <v>3.6 - Material de Expediente</v>
      </c>
      <c r="D105" s="3">
        <f>'[1]TCE - ANEXO IV - Preencher'!F114</f>
        <v>24339384000130</v>
      </c>
      <c r="E105" s="5" t="str">
        <f>'[1]TCE - ANEXO IV - Preencher'!G114</f>
        <v>INDUSTRIA GRAFICA S GALVAO</v>
      </c>
      <c r="F105" s="5" t="str">
        <f>'[1]TCE - ANEXO IV - Preencher'!H114</f>
        <v>B</v>
      </c>
      <c r="G105" s="5" t="str">
        <f>'[1]TCE - ANEXO IV - Preencher'!I114</f>
        <v>S</v>
      </c>
      <c r="H105" s="5">
        <f>'[1]TCE - ANEXO IV - Preencher'!J114</f>
        <v>13878</v>
      </c>
      <c r="I105" s="6">
        <f>IF('[1]TCE - ANEXO IV - Preencher'!K114="","",'[1]TCE - ANEXO IV - Preencher'!K114)</f>
        <v>46114</v>
      </c>
      <c r="J105" s="5" t="str">
        <f>'[1]TCE - ANEXO IV - Preencher'!L114</f>
        <v>26260424339384000130550010000138781000578948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70</v>
      </c>
    </row>
    <row r="106" spans="1:12" s="8" customFormat="1" ht="19.5" customHeight="1" x14ac:dyDescent="0.2">
      <c r="A106" s="3">
        <f>IFERROR(VLOOKUP(B106,'[1]DADOS (OCULTAR)'!$Q$3:$S$136,3,0),"")</f>
        <v>10894988000648</v>
      </c>
      <c r="B106" s="4" t="str">
        <f>'[1]TCE - ANEXO IV - Preencher'!C115</f>
        <v>HOSPITAL SÃO SEBASTIÃO</v>
      </c>
      <c r="C106" s="4" t="str">
        <f>'[1]TCE - ANEXO IV - Preencher'!E115</f>
        <v>3.6 - Material de Expediente</v>
      </c>
      <c r="D106" s="3" t="str">
        <f>'[1]TCE - ANEXO IV - Preencher'!F115</f>
        <v>04.251.235/0001-07</v>
      </c>
      <c r="E106" s="5" t="str">
        <f>'[1]TCE - ANEXO IV - Preencher'!G115</f>
        <v>JOSE DA ROCHA DE AQUINO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269</v>
      </c>
      <c r="I106" s="6">
        <f>IF('[1]TCE - ANEXO IV - Preencher'!K115="","",'[1]TCE - ANEXO IV - Preencher'!K115)</f>
        <v>46120</v>
      </c>
      <c r="J106" s="5" t="str">
        <f>'[1]TCE - ANEXO IV - Preencher'!L115</f>
        <v>26041062204251235000107000000000026926040237143275</v>
      </c>
      <c r="K106" s="5" t="str">
        <f>IF(F106="B",LEFT('[1]TCE - ANEXO IV - Preencher'!M115,2),IF(F106="S",LEFT('[1]TCE - ANEXO IV - Preencher'!M115,7),IF('[1]TCE - ANEXO IV - Preencher'!H115="","")))</f>
        <v>26 -  P</v>
      </c>
      <c r="L106" s="7">
        <f>'[1]TCE - ANEXO IV - Preencher'!N115</f>
        <v>390</v>
      </c>
    </row>
    <row r="107" spans="1:12" s="8" customFormat="1" ht="19.5" customHeight="1" x14ac:dyDescent="0.2">
      <c r="A107" s="3">
        <f>IFERROR(VLOOKUP(B107,'[1]DADOS (OCULTAR)'!$Q$3:$S$136,3,0),"")</f>
        <v>10894988000648</v>
      </c>
      <c r="B107" s="4" t="str">
        <f>'[1]TCE - ANEXO IV - Preencher'!C116</f>
        <v>HOSPITAL SÃO SEBASTIÃO</v>
      </c>
      <c r="C107" s="4" t="str">
        <f>'[1]TCE - ANEXO IV - Preencher'!E116</f>
        <v>3.6 - Material de Expediente</v>
      </c>
      <c r="D107" s="3">
        <f>'[1]TCE - ANEXO IV - Preencher'!F116</f>
        <v>48055926000100</v>
      </c>
      <c r="E107" s="5" t="str">
        <f>'[1]TCE - ANEXO IV - Preencher'!G116</f>
        <v>JVL MATERIAL DE ESCRITORIO E LIMPEZA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6823</v>
      </c>
      <c r="I107" s="6">
        <f>IF('[1]TCE - ANEXO IV - Preencher'!K116="","",'[1]TCE - ANEXO IV - Preencher'!K116)</f>
        <v>46139</v>
      </c>
      <c r="J107" s="5" t="str">
        <f>'[1]TCE - ANEXO IV - Preencher'!L116</f>
        <v>26260448055926000100550010000068231000994162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151.84</v>
      </c>
    </row>
    <row r="108" spans="1:12" s="8" customFormat="1" ht="19.5" customHeight="1" x14ac:dyDescent="0.2">
      <c r="A108" s="3">
        <f>IFERROR(VLOOKUP(B108,'[1]DADOS (OCULTAR)'!$Q$3:$S$136,3,0),"")</f>
        <v>10894988000648</v>
      </c>
      <c r="B108" s="4" t="str">
        <f>'[1]TCE - ANEXO IV - Preencher'!C117</f>
        <v>HOSPITAL SÃO SEBASTIÃO</v>
      </c>
      <c r="C108" s="4" t="str">
        <f>'[1]TCE - ANEXO IV - Preencher'!E117</f>
        <v>3.6 - Material de Expediente</v>
      </c>
      <c r="D108" s="3">
        <f>'[1]TCE - ANEXO IV - Preencher'!F117</f>
        <v>29447408000198</v>
      </c>
      <c r="E108" s="5" t="str">
        <f>'[1]TCE - ANEXO IV - Preencher'!G117</f>
        <v>L F DOS SANTOS GRAFICA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3593</v>
      </c>
      <c r="I108" s="6">
        <f>IF('[1]TCE - ANEXO IV - Preencher'!K117="","",'[1]TCE - ANEXO IV - Preencher'!K117)</f>
        <v>46139</v>
      </c>
      <c r="J108" s="5" t="str">
        <f>'[1]TCE - ANEXO IV - Preencher'!L117</f>
        <v>26260429447408000198550010000035931732712781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360</v>
      </c>
    </row>
    <row r="109" spans="1:12" s="8" customFormat="1" ht="19.5" customHeight="1" x14ac:dyDescent="0.2">
      <c r="A109" s="3">
        <f>IFERROR(VLOOKUP(B109,'[1]DADOS (OCULTAR)'!$Q$3:$S$136,3,0),"")</f>
        <v>10894988000648</v>
      </c>
      <c r="B109" s="4" t="str">
        <f>'[1]TCE - ANEXO IV - Preencher'!C118</f>
        <v>HOSPITAL SÃO SEBASTIÃO</v>
      </c>
      <c r="C109" s="4" t="str">
        <f>'[1]TCE - ANEXO IV - Preencher'!E118</f>
        <v>3.6 - Material de Expediente</v>
      </c>
      <c r="D109" s="3">
        <f>'[1]TCE - ANEXO IV - Preencher'!F118</f>
        <v>43559107000187</v>
      </c>
      <c r="E109" s="5" t="str">
        <f>'[1]TCE - ANEXO IV - Preencher'!G118</f>
        <v>SARAH LIMA GUSMAO NERES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2810</v>
      </c>
      <c r="I109" s="6">
        <f>IF('[1]TCE - ANEXO IV - Preencher'!K118="","",'[1]TCE - ANEXO IV - Preencher'!K118)</f>
        <v>46134</v>
      </c>
      <c r="J109" s="5" t="str">
        <f>'[1]TCE - ANEXO IV - Preencher'!L118</f>
        <v>26260443559107000187550010000028101273370750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560</v>
      </c>
    </row>
    <row r="110" spans="1:12" s="8" customFormat="1" ht="19.5" customHeight="1" x14ac:dyDescent="0.2">
      <c r="A110" s="3">
        <f>IFERROR(VLOOKUP(B110,'[1]DADOS (OCULTAR)'!$Q$3:$S$136,3,0),"")</f>
        <v>10894988000648</v>
      </c>
      <c r="B110" s="4" t="str">
        <f>'[1]TCE - ANEXO IV - Preencher'!C119</f>
        <v>HOSPITAL SÃO SEBASTIÃO</v>
      </c>
      <c r="C110" s="4" t="str">
        <f>'[1]TCE - ANEXO IV - Preencher'!E119</f>
        <v>3.6 - Material de Expediente</v>
      </c>
      <c r="D110" s="3">
        <f>'[1]TCE - ANEXO IV - Preencher'!F119</f>
        <v>50145448000171</v>
      </c>
      <c r="E110" s="5" t="str">
        <f>'[1]TCE - ANEXO IV - Preencher'!G119</f>
        <v>TEND TUDO BAZAR COMERCIO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4192</v>
      </c>
      <c r="I110" s="6">
        <f>IF('[1]TCE - ANEXO IV - Preencher'!K119="","",'[1]TCE - ANEXO IV - Preencher'!K119)</f>
        <v>46129</v>
      </c>
      <c r="J110" s="5" t="str">
        <f>'[1]TCE - ANEXO IV - Preencher'!L119</f>
        <v>26260450145448000171550010000041921000057595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1398.6</v>
      </c>
    </row>
    <row r="111" spans="1:12" s="8" customFormat="1" ht="19.5" customHeight="1" x14ac:dyDescent="0.2">
      <c r="A111" s="3">
        <f>IFERROR(VLOOKUP(B111,'[1]DADOS (OCULTAR)'!$Q$3:$S$136,3,0),"")</f>
        <v>10894988000648</v>
      </c>
      <c r="B111" s="4" t="str">
        <f>'[1]TCE - ANEXO IV - Preencher'!C120</f>
        <v>HOSPITAL SÃO SEBASTIÃO</v>
      </c>
      <c r="C111" s="4" t="str">
        <f>'[1]TCE - ANEXO IV - Preencher'!E120</f>
        <v>3.6 - Material de Expediente</v>
      </c>
      <c r="D111" s="3">
        <f>'[1]TCE - ANEXO IV - Preencher'!F120</f>
        <v>11101202000146</v>
      </c>
      <c r="E111" s="5" t="str">
        <f>'[1]TCE - ANEXO IV - Preencher'!G120</f>
        <v>VGC COMERCIO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25806</v>
      </c>
      <c r="I111" s="6">
        <f>IF('[1]TCE - ANEXO IV - Preencher'!K120="","",'[1]TCE - ANEXO IV - Preencher'!K120)</f>
        <v>46111</v>
      </c>
      <c r="J111" s="5" t="str">
        <f>'[1]TCE - ANEXO IV - Preencher'!L120</f>
        <v>26260311101202000146550010000258061445102653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326.7</v>
      </c>
    </row>
    <row r="112" spans="1:12" s="8" customFormat="1" ht="19.5" customHeight="1" x14ac:dyDescent="0.2">
      <c r="A112" s="3">
        <f>IFERROR(VLOOKUP(B112,'[1]DADOS (OCULTAR)'!$Q$3:$S$136,3,0),"")</f>
        <v>10894988000648</v>
      </c>
      <c r="B112" s="4" t="str">
        <f>'[1]TCE - ANEXO IV - Preencher'!C121</f>
        <v>HOSPITAL SÃO SEBASTIÃO</v>
      </c>
      <c r="C112" s="4" t="str">
        <f>'[1]TCE - ANEXO IV - Preencher'!E121</f>
        <v>3.6 - Material de Expediente</v>
      </c>
      <c r="D112" s="3">
        <f>'[1]TCE - ANEXO IV - Preencher'!F121</f>
        <v>62545815000103</v>
      </c>
      <c r="E112" s="5" t="str">
        <f>'[1]TCE - ANEXO IV - Preencher'!G121</f>
        <v>W D N COMERCIO E SERVICOS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316</v>
      </c>
      <c r="I112" s="6">
        <f>IF('[1]TCE - ANEXO IV - Preencher'!K121="","",'[1]TCE - ANEXO IV - Preencher'!K121)</f>
        <v>46117</v>
      </c>
      <c r="J112" s="5" t="str">
        <f>'[1]TCE - ANEXO IV - Preencher'!L121</f>
        <v>26260462545815000103550010000003161390870748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677.5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>
        <f>IFERROR(VLOOKUP(B114,'[1]DADOS (OCULTAR)'!$Q$3:$S$136,3,0),"")</f>
        <v>10894988000648</v>
      </c>
      <c r="B114" s="4" t="str">
        <f>'[1]TCE - ANEXO IV - Preencher'!C123</f>
        <v>HOSPITAL SÃO SEBASTIÃO</v>
      </c>
      <c r="C114" s="4" t="str">
        <f>'[1]TCE - ANEXO IV - Preencher'!E123</f>
        <v>3.1 - Combustíveis e Lubrificantes Automotivos</v>
      </c>
      <c r="D114" s="3">
        <f>'[1]TCE - ANEXO IV - Preencher'!F123</f>
        <v>27284516000161</v>
      </c>
      <c r="E114" s="5" t="str">
        <f>'[1]TCE - ANEXO IV - Preencher'!G123</f>
        <v>MAXIFROTA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429569</v>
      </c>
      <c r="I114" s="6">
        <f>IF('[1]TCE - ANEXO IV - Preencher'!K123="","",'[1]TCE - ANEXO IV - Preencher'!K123)</f>
        <v>46127</v>
      </c>
      <c r="J114" s="5" t="str">
        <f>'[1]TCE - ANEXO IV - Preencher'!L123</f>
        <v>ARL7-FXCV</v>
      </c>
      <c r="K114" s="5" t="str">
        <f>IF(F114="B",LEFT('[1]TCE - ANEXO IV - Preencher'!M123,2),IF(F114="S",LEFT('[1]TCE - ANEXO IV - Preencher'!M123,7),IF('[1]TCE - ANEXO IV - Preencher'!H123="","")))</f>
        <v>2927408</v>
      </c>
      <c r="L114" s="7">
        <f>'[1]TCE - ANEXO IV - Preencher'!N123</f>
        <v>1213.9000000000001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>
        <f>IFERROR(VLOOKUP(B116,'[1]DADOS (OCULTAR)'!$Q$3:$S$136,3,0),"")</f>
        <v>10894988000648</v>
      </c>
      <c r="B116" s="4" t="str">
        <f>'[1]TCE - ANEXO IV - Preencher'!C125</f>
        <v>HOSPITAL SÃO SEBASTIÃO</v>
      </c>
      <c r="C116" s="4" t="str">
        <f>'[1]TCE - ANEXO IV - Preencher'!E125</f>
        <v xml:space="preserve">3.9 - Material para Manutenção de Bens Imóveis </v>
      </c>
      <c r="D116" s="3">
        <f>'[1]TCE - ANEXO IV - Preencher'!F125</f>
        <v>24556839000179</v>
      </c>
      <c r="E116" s="5" t="str">
        <f>'[1]TCE - ANEXO IV - Preencher'!G125</f>
        <v>ARMAZEM COMERCIAL NOVO LAR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14214</v>
      </c>
      <c r="I116" s="6">
        <f>IF('[1]TCE - ANEXO IV - Preencher'!K125="","",'[1]TCE - ANEXO IV - Preencher'!K125)</f>
        <v>46113</v>
      </c>
      <c r="J116" s="5" t="str">
        <f>'[1]TCE - ANEXO IV - Preencher'!L125</f>
        <v>26260424556839000179550010000142141031652546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249.5</v>
      </c>
    </row>
    <row r="117" spans="1:12" s="8" customFormat="1" ht="19.5" customHeight="1" x14ac:dyDescent="0.2">
      <c r="A117" s="3">
        <f>IFERROR(VLOOKUP(B117,'[1]DADOS (OCULTAR)'!$Q$3:$S$136,3,0),"")</f>
        <v>10894988000648</v>
      </c>
      <c r="B117" s="4" t="str">
        <f>'[1]TCE - ANEXO IV - Preencher'!C126</f>
        <v>HOSPITAL SÃO SEBASTIÃO</v>
      </c>
      <c r="C117" s="4" t="str">
        <f>'[1]TCE - ANEXO IV - Preencher'!E126</f>
        <v xml:space="preserve">3.9 - Material para Manutenção de Bens Imóveis </v>
      </c>
      <c r="D117" s="3">
        <f>'[1]TCE - ANEXO IV - Preencher'!F126</f>
        <v>24556839000179</v>
      </c>
      <c r="E117" s="5" t="str">
        <f>'[1]TCE - ANEXO IV - Preencher'!G126</f>
        <v>ARMAZEM COMERCIAL NOVO LAR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14278</v>
      </c>
      <c r="I117" s="6">
        <f>IF('[1]TCE - ANEXO IV - Preencher'!K126="","",'[1]TCE - ANEXO IV - Preencher'!K126)</f>
        <v>46127</v>
      </c>
      <c r="J117" s="5" t="str">
        <f>'[1]TCE - ANEXO IV - Preencher'!L126</f>
        <v>26260424556839000179550010000142781320056010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535</v>
      </c>
    </row>
    <row r="118" spans="1:12" s="8" customFormat="1" ht="19.5" customHeight="1" x14ac:dyDescent="0.2">
      <c r="A118" s="3">
        <f>IFERROR(VLOOKUP(B118,'[1]DADOS (OCULTAR)'!$Q$3:$S$136,3,0),"")</f>
        <v>10894988000648</v>
      </c>
      <c r="B118" s="4" t="str">
        <f>'[1]TCE - ANEXO IV - Preencher'!C127</f>
        <v>HOSPITAL SÃO SEBASTIÃO</v>
      </c>
      <c r="C118" s="4" t="str">
        <f>'[1]TCE - ANEXO IV - Preencher'!E127</f>
        <v xml:space="preserve">3.9 - Material para Manutenção de Bens Imóveis </v>
      </c>
      <c r="D118" s="3">
        <f>'[1]TCE - ANEXO IV - Preencher'!F127</f>
        <v>39953513000152</v>
      </c>
      <c r="E118" s="5" t="str">
        <f>'[1]TCE - ANEXO IV - Preencher'!G127</f>
        <v>COMERCIAL RECIFE</v>
      </c>
      <c r="F118" s="5" t="str">
        <f>'[1]TCE - ANEXO IV - Preencher'!H127</f>
        <v>B</v>
      </c>
      <c r="G118" s="5" t="str">
        <f>'[1]TCE - ANEXO IV - Preencher'!I127</f>
        <v>S</v>
      </c>
      <c r="H118" s="5">
        <f>'[1]TCE - ANEXO IV - Preencher'!J127</f>
        <v>693</v>
      </c>
      <c r="I118" s="6">
        <f>IF('[1]TCE - ANEXO IV - Preencher'!K127="","",'[1]TCE - ANEXO IV - Preencher'!K127)</f>
        <v>46140</v>
      </c>
      <c r="J118" s="5" t="str">
        <f>'[1]TCE - ANEXO IV - Preencher'!L127</f>
        <v>26260439953513000152550010000006931100006932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617</v>
      </c>
    </row>
    <row r="119" spans="1:12" s="8" customFormat="1" ht="19.5" customHeight="1" x14ac:dyDescent="0.2">
      <c r="A119" s="3">
        <f>IFERROR(VLOOKUP(B119,'[1]DADOS (OCULTAR)'!$Q$3:$S$136,3,0),"")</f>
        <v>10894988000648</v>
      </c>
      <c r="B119" s="4" t="str">
        <f>'[1]TCE - ANEXO IV - Preencher'!C128</f>
        <v>HOSPITAL SÃO SEBASTIÃO</v>
      </c>
      <c r="C119" s="4" t="str">
        <f>'[1]TCE - ANEXO IV - Preencher'!E128</f>
        <v xml:space="preserve">3.9 - Material para Manutenção de Bens Imóveis </v>
      </c>
      <c r="D119" s="3">
        <f>'[1]TCE - ANEXO IV - Preencher'!F128</f>
        <v>39953513000152</v>
      </c>
      <c r="E119" s="5" t="str">
        <f>'[1]TCE - ANEXO IV - Preencher'!G128</f>
        <v>COMERCIAL RECIFE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649</v>
      </c>
      <c r="I119" s="6">
        <f>IF('[1]TCE - ANEXO IV - Preencher'!K128="","",'[1]TCE - ANEXO IV - Preencher'!K128)</f>
        <v>46119</v>
      </c>
      <c r="J119" s="5" t="str">
        <f>'[1]TCE - ANEXO IV - Preencher'!L128</f>
        <v>26260439953513000152550010000006491100006497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473.5</v>
      </c>
    </row>
    <row r="120" spans="1:12" s="8" customFormat="1" ht="19.5" customHeight="1" x14ac:dyDescent="0.2">
      <c r="A120" s="3">
        <f>IFERROR(VLOOKUP(B120,'[1]DADOS (OCULTAR)'!$Q$3:$S$136,3,0),"")</f>
        <v>10894988000648</v>
      </c>
      <c r="B120" s="4" t="str">
        <f>'[1]TCE - ANEXO IV - Preencher'!C129</f>
        <v>HOSPITAL SÃO SEBASTIÃO</v>
      </c>
      <c r="C120" s="4" t="str">
        <f>'[1]TCE - ANEXO IV - Preencher'!E129</f>
        <v xml:space="preserve">3.9 - Material para Manutenção de Bens Imóveis </v>
      </c>
      <c r="D120" s="3">
        <f>'[1]TCE - ANEXO IV - Preencher'!F129</f>
        <v>39953513000152</v>
      </c>
      <c r="E120" s="5" t="str">
        <f>'[1]TCE - ANEXO IV - Preencher'!G129</f>
        <v>COMERCIAL RECIFE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650</v>
      </c>
      <c r="I120" s="6">
        <f>IF('[1]TCE - ANEXO IV - Preencher'!K129="","",'[1]TCE - ANEXO IV - Preencher'!K129)</f>
        <v>46119</v>
      </c>
      <c r="J120" s="5" t="str">
        <f>'[1]TCE - ANEXO IV - Preencher'!L129</f>
        <v>26260439953513000152550010000006501100006501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227.7</v>
      </c>
    </row>
    <row r="121" spans="1:12" s="8" customFormat="1" ht="19.5" customHeight="1" x14ac:dyDescent="0.2">
      <c r="A121" s="3">
        <f>IFERROR(VLOOKUP(B121,'[1]DADOS (OCULTAR)'!$Q$3:$S$136,3,0),"")</f>
        <v>10894988000648</v>
      </c>
      <c r="B121" s="4" t="str">
        <f>'[1]TCE - ANEXO IV - Preencher'!C130</f>
        <v>HOSPITAL SÃO SEBASTIÃO</v>
      </c>
      <c r="C121" s="4" t="str">
        <f>'[1]TCE - ANEXO IV - Preencher'!E130</f>
        <v xml:space="preserve">3.9 - Material para Manutenção de Bens Imóveis </v>
      </c>
      <c r="D121" s="3">
        <f>'[1]TCE - ANEXO IV - Preencher'!F130</f>
        <v>8758191000167</v>
      </c>
      <c r="E121" s="5" t="str">
        <f>'[1]TCE - ANEXO IV - Preencher'!G130</f>
        <v>CONSTRUMAX LTDA</v>
      </c>
      <c r="F121" s="5" t="str">
        <f>'[1]TCE - ANEXO IV - Preencher'!H130</f>
        <v>B</v>
      </c>
      <c r="G121" s="5" t="str">
        <f>'[1]TCE - ANEXO IV - Preencher'!I130</f>
        <v>S</v>
      </c>
      <c r="H121" s="5">
        <f>'[1]TCE - ANEXO IV - Preencher'!J130</f>
        <v>4550</v>
      </c>
      <c r="I121" s="6">
        <f>IF('[1]TCE - ANEXO IV - Preencher'!K130="","",'[1]TCE - ANEXO IV - Preencher'!K130)</f>
        <v>46135</v>
      </c>
      <c r="J121" s="5" t="str">
        <f>'[1]TCE - ANEXO IV - Preencher'!L130</f>
        <v>26260408758191000167550010000045501023704013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108.7</v>
      </c>
    </row>
    <row r="122" spans="1:12" s="8" customFormat="1" ht="19.5" customHeight="1" x14ac:dyDescent="0.2">
      <c r="A122" s="3">
        <f>IFERROR(VLOOKUP(B122,'[1]DADOS (OCULTAR)'!$Q$3:$S$136,3,0),"")</f>
        <v>10894988000648</v>
      </c>
      <c r="B122" s="4" t="str">
        <f>'[1]TCE - ANEXO IV - Preencher'!C131</f>
        <v>HOSPITAL SÃO SEBASTIÃO</v>
      </c>
      <c r="C122" s="4" t="str">
        <f>'[1]TCE - ANEXO IV - Preencher'!E131</f>
        <v xml:space="preserve">3.9 - Material para Manutenção de Bens Imóveis </v>
      </c>
      <c r="D122" s="3">
        <f>'[1]TCE - ANEXO IV - Preencher'!F131</f>
        <v>8758191000167</v>
      </c>
      <c r="E122" s="5" t="str">
        <f>'[1]TCE - ANEXO IV - Preencher'!G131</f>
        <v>CONSTRUMAX LTDA</v>
      </c>
      <c r="F122" s="5" t="str">
        <f>'[1]TCE - ANEXO IV - Preencher'!H131</f>
        <v>B</v>
      </c>
      <c r="G122" s="5" t="str">
        <f>'[1]TCE - ANEXO IV - Preencher'!I131</f>
        <v>S</v>
      </c>
      <c r="H122" s="5">
        <f>'[1]TCE - ANEXO IV - Preencher'!J131</f>
        <v>4551</v>
      </c>
      <c r="I122" s="6">
        <f>IF('[1]TCE - ANEXO IV - Preencher'!K131="","",'[1]TCE - ANEXO IV - Preencher'!K131)</f>
        <v>46135</v>
      </c>
      <c r="J122" s="5" t="str">
        <f>'[1]TCE - ANEXO IV - Preencher'!L131</f>
        <v>26260408758191000167550010000045511023704029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237.1</v>
      </c>
    </row>
    <row r="123" spans="1:12" s="8" customFormat="1" ht="19.5" customHeight="1" x14ac:dyDescent="0.2">
      <c r="A123" s="3">
        <f>IFERROR(VLOOKUP(B123,'[1]DADOS (OCULTAR)'!$Q$3:$S$136,3,0),"")</f>
        <v>10894988000648</v>
      </c>
      <c r="B123" s="4" t="str">
        <f>'[1]TCE - ANEXO IV - Preencher'!C132</f>
        <v>HOSPITAL SÃO SEBASTIÃO</v>
      </c>
      <c r="C123" s="4" t="str">
        <f>'[1]TCE - ANEXO IV - Preencher'!E132</f>
        <v xml:space="preserve">3.9 - Material para Manutenção de Bens Imóveis </v>
      </c>
      <c r="D123" s="3">
        <f>'[1]TCE - ANEXO IV - Preencher'!F132</f>
        <v>8758191000167</v>
      </c>
      <c r="E123" s="5" t="str">
        <f>'[1]TCE - ANEXO IV - Preencher'!G132</f>
        <v>FELIPE JOSE SILVESTRE COMERCIO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4561</v>
      </c>
      <c r="I123" s="6">
        <f>IF('[1]TCE - ANEXO IV - Preencher'!K132="","",'[1]TCE - ANEXO IV - Preencher'!K132)</f>
        <v>46140</v>
      </c>
      <c r="J123" s="5" t="str">
        <f>'[1]TCE - ANEXO IV - Preencher'!L132</f>
        <v>26260408758191000167550010000045611023711641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709.17</v>
      </c>
    </row>
    <row r="124" spans="1:12" s="8" customFormat="1" ht="19.5" customHeight="1" x14ac:dyDescent="0.2">
      <c r="A124" s="3">
        <f>IFERROR(VLOOKUP(B124,'[1]DADOS (OCULTAR)'!$Q$3:$S$136,3,0),"")</f>
        <v>10894988000648</v>
      </c>
      <c r="B124" s="4" t="str">
        <f>'[1]TCE - ANEXO IV - Preencher'!C133</f>
        <v>HOSPITAL SÃO SEBASTIÃO</v>
      </c>
      <c r="C124" s="4" t="str">
        <f>'[1]TCE - ANEXO IV - Preencher'!E133</f>
        <v xml:space="preserve">3.9 - Material para Manutenção de Bens Imóveis </v>
      </c>
      <c r="D124" s="3">
        <f>'[1]TCE - ANEXO IV - Preencher'!F133</f>
        <v>10230480003075</v>
      </c>
      <c r="E124" s="5" t="str">
        <f>'[1]TCE - ANEXO IV - Preencher'!G133</f>
        <v>FERREIRA COSTA 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246140</v>
      </c>
      <c r="I124" s="6">
        <f>IF('[1]TCE - ANEXO IV - Preencher'!K133="","",'[1]TCE - ANEXO IV - Preencher'!K133)</f>
        <v>46125</v>
      </c>
      <c r="J124" s="5" t="str">
        <f>'[1]TCE - ANEXO IV - Preencher'!L133</f>
        <v>26260410230480003075550100002461401106706247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39.799999999999997</v>
      </c>
    </row>
    <row r="125" spans="1:12" s="8" customFormat="1" ht="19.5" customHeight="1" x14ac:dyDescent="0.2">
      <c r="A125" s="3">
        <f>IFERROR(VLOOKUP(B125,'[1]DADOS (OCULTAR)'!$Q$3:$S$136,3,0),"")</f>
        <v>10894988000648</v>
      </c>
      <c r="B125" s="4" t="str">
        <f>'[1]TCE - ANEXO IV - Preencher'!C134</f>
        <v>HOSPITAL SÃO SEBASTIÃO</v>
      </c>
      <c r="C125" s="4" t="str">
        <f>'[1]TCE - ANEXO IV - Preencher'!E134</f>
        <v xml:space="preserve">3.9 - Material para Manutenção de Bens Imóveis </v>
      </c>
      <c r="D125" s="3">
        <f>'[1]TCE - ANEXO IV - Preencher'!F134</f>
        <v>17801543000100</v>
      </c>
      <c r="E125" s="5" t="str">
        <f>'[1]TCE - ANEXO IV - Preencher'!G134</f>
        <v>GILSON CRISTOVAO DE AGUIAR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3858</v>
      </c>
      <c r="I125" s="6">
        <f>IF('[1]TCE - ANEXO IV - Preencher'!K134="","",'[1]TCE - ANEXO IV - Preencher'!K134)</f>
        <v>46132</v>
      </c>
      <c r="J125" s="5" t="str">
        <f>'[1]TCE - ANEXO IV - Preencher'!L134</f>
        <v>26260417801543000100550010000038581081346478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582.95000000000005</v>
      </c>
    </row>
    <row r="126" spans="1:12" s="8" customFormat="1" ht="19.5" customHeight="1" x14ac:dyDescent="0.2">
      <c r="A126" s="3">
        <f>IFERROR(VLOOKUP(B126,'[1]DADOS (OCULTAR)'!$Q$3:$S$136,3,0),"")</f>
        <v>10894988000648</v>
      </c>
      <c r="B126" s="4" t="str">
        <f>'[1]TCE - ANEXO IV - Preencher'!C135</f>
        <v>HOSPITAL SÃO SEBASTIÃO</v>
      </c>
      <c r="C126" s="4" t="str">
        <f>'[1]TCE - ANEXO IV - Preencher'!E135</f>
        <v xml:space="preserve">3.9 - Material para Manutenção de Bens Imóveis </v>
      </c>
      <c r="D126" s="3">
        <f>'[1]TCE - ANEXO IV - Preencher'!F135</f>
        <v>63106654000114</v>
      </c>
      <c r="E126" s="5" t="str">
        <f>'[1]TCE - ANEXO IV - Preencher'!G135</f>
        <v>MGS REFRIGERACAO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325</v>
      </c>
      <c r="I126" s="6">
        <f>IF('[1]TCE - ANEXO IV - Preencher'!K135="","",'[1]TCE - ANEXO IV - Preencher'!K135)</f>
        <v>46136</v>
      </c>
      <c r="J126" s="5" t="str">
        <f>'[1]TCE - ANEXO IV - Preencher'!L135</f>
        <v>26260463106654000114550010000003241000026698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3915</v>
      </c>
    </row>
    <row r="127" spans="1:12" s="8" customFormat="1" ht="19.5" customHeight="1" x14ac:dyDescent="0.2">
      <c r="A127" s="3">
        <f>IFERROR(VLOOKUP(B127,'[1]DADOS (OCULTAR)'!$Q$3:$S$136,3,0),"")</f>
        <v>10894988000648</v>
      </c>
      <c r="B127" s="4" t="str">
        <f>'[1]TCE - ANEXO IV - Preencher'!C136</f>
        <v>HOSPITAL SÃO SEBASTIÃO</v>
      </c>
      <c r="C127" s="4" t="str">
        <f>'[1]TCE - ANEXO IV - Preencher'!E136</f>
        <v xml:space="preserve">3.9 - Material para Manutenção de Bens Imóveis </v>
      </c>
      <c r="D127" s="3">
        <f>'[1]TCE - ANEXO IV - Preencher'!F136</f>
        <v>51413651000144</v>
      </c>
      <c r="E127" s="5" t="str">
        <f>'[1]TCE - ANEXO IV - Preencher'!G136</f>
        <v>PROSPEQTUS</v>
      </c>
      <c r="F127" s="5" t="str">
        <f>'[1]TCE - ANEXO IV - Preencher'!H136</f>
        <v>B</v>
      </c>
      <c r="G127" s="5" t="str">
        <f>'[1]TCE - ANEXO IV - Preencher'!I136</f>
        <v>S</v>
      </c>
      <c r="H127" s="5">
        <f>'[1]TCE - ANEXO IV - Preencher'!J136</f>
        <v>1846</v>
      </c>
      <c r="I127" s="6">
        <f>IF('[1]TCE - ANEXO IV - Preencher'!K136="","",'[1]TCE - ANEXO IV - Preencher'!K136)</f>
        <v>46139</v>
      </c>
      <c r="J127" s="5" t="str">
        <f>'[1]TCE - ANEXO IV - Preencher'!L136</f>
        <v>26260451413651000144550010000018461805427727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799.15</v>
      </c>
    </row>
    <row r="128" spans="1:12" s="8" customFormat="1" ht="19.5" customHeight="1" x14ac:dyDescent="0.2">
      <c r="A128" s="3">
        <f>IFERROR(VLOOKUP(B128,'[1]DADOS (OCULTAR)'!$Q$3:$S$136,3,0),"")</f>
        <v>10894988000648</v>
      </c>
      <c r="B128" s="4" t="str">
        <f>'[1]TCE - ANEXO IV - Preencher'!C137</f>
        <v>HOSPITAL SÃO SEBASTIÃO</v>
      </c>
      <c r="C128" s="4" t="str">
        <f>'[1]TCE - ANEXO IV - Preencher'!E137</f>
        <v xml:space="preserve">3.9 - Material para Manutenção de Bens Imóveis </v>
      </c>
      <c r="D128" s="3">
        <f>'[1]TCE - ANEXO IV - Preencher'!F137</f>
        <v>51413651000144</v>
      </c>
      <c r="E128" s="5" t="str">
        <f>'[1]TCE - ANEXO IV - Preencher'!G137</f>
        <v>PROSPEQTUS</v>
      </c>
      <c r="F128" s="5" t="str">
        <f>'[1]TCE - ANEXO IV - Preencher'!H137</f>
        <v>B</v>
      </c>
      <c r="G128" s="5" t="str">
        <f>'[1]TCE - ANEXO IV - Preencher'!I137</f>
        <v>S</v>
      </c>
      <c r="H128" s="5">
        <f>'[1]TCE - ANEXO IV - Preencher'!J137</f>
        <v>1847</v>
      </c>
      <c r="I128" s="6">
        <f>IF('[1]TCE - ANEXO IV - Preencher'!K137="","",'[1]TCE - ANEXO IV - Preencher'!K137)</f>
        <v>46139</v>
      </c>
      <c r="J128" s="5" t="str">
        <f>'[1]TCE - ANEXO IV - Preencher'!L137</f>
        <v>26260451413651000144550010000018471201964090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140</v>
      </c>
    </row>
    <row r="129" spans="1:12" s="8" customFormat="1" ht="19.5" customHeight="1" x14ac:dyDescent="0.2">
      <c r="A129" s="3">
        <f>IFERROR(VLOOKUP(B129,'[1]DADOS (OCULTAR)'!$Q$3:$S$136,3,0),"")</f>
        <v>10894988000648</v>
      </c>
      <c r="B129" s="4" t="str">
        <f>'[1]TCE - ANEXO IV - Preencher'!C138</f>
        <v>HOSPITAL SÃO SEBASTIÃO</v>
      </c>
      <c r="C129" s="4" t="str">
        <f>'[1]TCE - ANEXO IV - Preencher'!E138</f>
        <v xml:space="preserve">3.9 - Material para Manutenção de Bens Imóveis </v>
      </c>
      <c r="D129" s="3">
        <f>'[1]TCE - ANEXO IV - Preencher'!F138</f>
        <v>51413651000144</v>
      </c>
      <c r="E129" s="5" t="str">
        <f>'[1]TCE - ANEXO IV - Preencher'!G138</f>
        <v>PROSPEQTUS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1799</v>
      </c>
      <c r="I129" s="6">
        <f>IF('[1]TCE - ANEXO IV - Preencher'!K138="","",'[1]TCE - ANEXO IV - Preencher'!K138)</f>
        <v>46121</v>
      </c>
      <c r="J129" s="5" t="str">
        <f>'[1]TCE - ANEXO IV - Preencher'!L138</f>
        <v>26260451413651000144550010000017991428776877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41.1</v>
      </c>
    </row>
    <row r="130" spans="1:12" s="8" customFormat="1" ht="19.5" customHeight="1" x14ac:dyDescent="0.2">
      <c r="A130" s="3">
        <f>IFERROR(VLOOKUP(B130,'[1]DADOS (OCULTAR)'!$Q$3:$S$136,3,0),"")</f>
        <v>10894988000648</v>
      </c>
      <c r="B130" s="4" t="str">
        <f>'[1]TCE - ANEXO IV - Preencher'!C139</f>
        <v>HOSPITAL SÃO SEBASTIÃO</v>
      </c>
      <c r="C130" s="4" t="str">
        <f>'[1]TCE - ANEXO IV - Preencher'!E139</f>
        <v xml:space="preserve">3.9 - Material para Manutenção de Bens Imóveis </v>
      </c>
      <c r="D130" s="3">
        <f>'[1]TCE - ANEXO IV - Preencher'!F139</f>
        <v>51413651000144</v>
      </c>
      <c r="E130" s="5" t="str">
        <f>'[1]TCE - ANEXO IV - Preencher'!G139</f>
        <v>PROSPEQTUS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1800</v>
      </c>
      <c r="I130" s="6">
        <f>IF('[1]TCE - ANEXO IV - Preencher'!K139="","",'[1]TCE - ANEXO IV - Preencher'!K139)</f>
        <v>46122</v>
      </c>
      <c r="J130" s="5" t="str">
        <f>'[1]TCE - ANEXO IV - Preencher'!L139</f>
        <v>26260451413651000144550010000018001696324052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155.82</v>
      </c>
    </row>
    <row r="131" spans="1:12" s="8" customFormat="1" ht="19.5" customHeight="1" x14ac:dyDescent="0.2">
      <c r="A131" s="3">
        <f>IFERROR(VLOOKUP(B131,'[1]DADOS (OCULTAR)'!$Q$3:$S$136,3,0),"")</f>
        <v>10894988000648</v>
      </c>
      <c r="B131" s="4" t="str">
        <f>'[1]TCE - ANEXO IV - Preencher'!C140</f>
        <v>HOSPITAL SÃO SEBASTIÃO</v>
      </c>
      <c r="C131" s="4" t="str">
        <f>'[1]TCE - ANEXO IV - Preencher'!E140</f>
        <v xml:space="preserve">3.9 - Material para Manutenção de Bens Imóveis </v>
      </c>
      <c r="D131" s="3">
        <f>'[1]TCE - ANEXO IV - Preencher'!F140</f>
        <v>51413651000144</v>
      </c>
      <c r="E131" s="5" t="str">
        <f>'[1]TCE - ANEXO IV - Preencher'!G140</f>
        <v>PROSPEQTUS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1801</v>
      </c>
      <c r="I131" s="6">
        <f>IF('[1]TCE - ANEXO IV - Preencher'!K140="","",'[1]TCE - ANEXO IV - Preencher'!K140)</f>
        <v>46122</v>
      </c>
      <c r="J131" s="5" t="str">
        <f>'[1]TCE - ANEXO IV - Preencher'!L140</f>
        <v>26260451413651000144550010000018011358978794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1212.32</v>
      </c>
    </row>
    <row r="132" spans="1:12" s="8" customFormat="1" ht="19.5" customHeight="1" x14ac:dyDescent="0.2">
      <c r="A132" s="3">
        <f>IFERROR(VLOOKUP(B132,'[1]DADOS (OCULTAR)'!$Q$3:$S$136,3,0),"")</f>
        <v>10894988000648</v>
      </c>
      <c r="B132" s="4" t="str">
        <f>'[1]TCE - ANEXO IV - Preencher'!C141</f>
        <v>HOSPITAL SÃO SEBASTIÃO</v>
      </c>
      <c r="C132" s="4" t="str">
        <f>'[1]TCE - ANEXO IV - Preencher'!E141</f>
        <v xml:space="preserve">3.9 - Material para Manutenção de Bens Imóveis </v>
      </c>
      <c r="D132" s="3">
        <f>'[1]TCE - ANEXO IV - Preencher'!F141</f>
        <v>13596165000110</v>
      </c>
      <c r="E132" s="5" t="str">
        <f>'[1]TCE - ANEXO IV - Preencher'!G141</f>
        <v>RESSEG DISTRIBUIDORA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309981</v>
      </c>
      <c r="I132" s="6">
        <f>IF('[1]TCE - ANEXO IV - Preencher'!K141="","",'[1]TCE - ANEXO IV - Preencher'!K141)</f>
        <v>46129</v>
      </c>
      <c r="J132" s="5" t="str">
        <f>'[1]TCE - ANEXO IV - Preencher'!L141</f>
        <v>26260413596165000110550010003099811676737463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279.8</v>
      </c>
    </row>
    <row r="133" spans="1:12" s="8" customFormat="1" ht="19.5" customHeight="1" x14ac:dyDescent="0.2">
      <c r="A133" s="3">
        <f>IFERROR(VLOOKUP(B133,'[1]DADOS (OCULTAR)'!$Q$3:$S$136,3,0),"")</f>
        <v>10894988000648</v>
      </c>
      <c r="B133" s="4" t="str">
        <f>'[1]TCE - ANEXO IV - Preencher'!C142</f>
        <v>HOSPITAL SÃO SEBASTIÃO</v>
      </c>
      <c r="C133" s="4" t="str">
        <f>'[1]TCE - ANEXO IV - Preencher'!E142</f>
        <v xml:space="preserve">3.9 - Material para Manutenção de Bens Imóveis </v>
      </c>
      <c r="D133" s="3">
        <f>'[1]TCE - ANEXO IV - Preencher'!F142</f>
        <v>24560896000121</v>
      </c>
      <c r="E133" s="5" t="str">
        <f>'[1]TCE - ANEXO IV - Preencher'!G142</f>
        <v>ROBERTA M OLIVEIRA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4810</v>
      </c>
      <c r="I133" s="6">
        <f>IF('[1]TCE - ANEXO IV - Preencher'!K142="","",'[1]TCE - ANEXO IV - Preencher'!K142)</f>
        <v>46121</v>
      </c>
      <c r="J133" s="5" t="str">
        <f>'[1]TCE - ANEXO IV - Preencher'!L142</f>
        <v>26260424560896000121550010000048101879581714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2109.15</v>
      </c>
    </row>
    <row r="134" spans="1:12" s="8" customFormat="1" ht="19.5" customHeight="1" x14ac:dyDescent="0.2">
      <c r="A134" s="3">
        <f>IFERROR(VLOOKUP(B134,'[1]DADOS (OCULTAR)'!$Q$3:$S$136,3,0),"")</f>
        <v>10894988000648</v>
      </c>
      <c r="B134" s="4" t="str">
        <f>'[1]TCE - ANEXO IV - Preencher'!C143</f>
        <v>HOSPITAL SÃO SEBASTIÃO</v>
      </c>
      <c r="C134" s="4" t="str">
        <f>'[1]TCE - ANEXO IV - Preencher'!E143</f>
        <v xml:space="preserve">3.9 - Material para Manutenção de Bens Imóveis </v>
      </c>
      <c r="D134" s="3">
        <f>'[1]TCE - ANEXO IV - Preencher'!F143</f>
        <v>46012702000196</v>
      </c>
      <c r="E134" s="5" t="str">
        <f>'[1]TCE - ANEXO IV - Preencher'!G143</f>
        <v>TEC EQUIPAMENTOS E SERVICOS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3453</v>
      </c>
      <c r="I134" s="6">
        <f>IF('[1]TCE - ANEXO IV - Preencher'!K143="","",'[1]TCE - ANEXO IV - Preencher'!K143)</f>
        <v>46119</v>
      </c>
      <c r="J134" s="5" t="str">
        <f>'[1]TCE - ANEXO IV - Preencher'!L143</f>
        <v>35260446012702000196550010000034531685941913</v>
      </c>
      <c r="K134" s="5" t="str">
        <f>IF(F134="B",LEFT('[1]TCE - ANEXO IV - Preencher'!M143,2),IF(F134="S",LEFT('[1]TCE - ANEXO IV - Preencher'!M143,7),IF('[1]TCE - ANEXO IV - Preencher'!H143="","")))</f>
        <v>35</v>
      </c>
      <c r="L134" s="7">
        <f>'[1]TCE - ANEXO IV - Preencher'!N143</f>
        <v>1150</v>
      </c>
    </row>
    <row r="135" spans="1:12" s="8" customFormat="1" ht="19.5" customHeight="1" x14ac:dyDescent="0.2">
      <c r="A135" s="3">
        <f>IFERROR(VLOOKUP(B135,'[1]DADOS (OCULTAR)'!$Q$3:$S$136,3,0),"")</f>
        <v>10894988000648</v>
      </c>
      <c r="B135" s="4" t="str">
        <f>'[1]TCE - ANEXO IV - Preencher'!C144</f>
        <v>HOSPITAL SÃO SEBASTIÃO</v>
      </c>
      <c r="C135" s="4" t="str">
        <f>'[1]TCE - ANEXO IV - Preencher'!E144</f>
        <v xml:space="preserve">3.9 - Material para Manutenção de Bens Imóveis </v>
      </c>
      <c r="D135" s="3">
        <f>'[1]TCE - ANEXO IV - Preencher'!F144</f>
        <v>53369089000124</v>
      </c>
      <c r="E135" s="5" t="str">
        <f>'[1]TCE - ANEXO IV - Preencher'!G144</f>
        <v>ZAX VAREJO E ATACADO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1894</v>
      </c>
      <c r="I135" s="6">
        <f>IF('[1]TCE - ANEXO IV - Preencher'!K144="","",'[1]TCE - ANEXO IV - Preencher'!K144)</f>
        <v>46121</v>
      </c>
      <c r="J135" s="5" t="str">
        <f>'[1]TCE - ANEXO IV - Preencher'!L144</f>
        <v>26260453369089000124550010000018941336170238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797.8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>
        <f>IFERROR(VLOOKUP(B137,'[1]DADOS (OCULTAR)'!$Q$3:$S$136,3,0),"")</f>
        <v>10894988000648</v>
      </c>
      <c r="B137" s="4" t="str">
        <f>'[1]TCE - ANEXO IV - Preencher'!C146</f>
        <v>HOSPITAL SÃO SEBASTIÃO</v>
      </c>
      <c r="C137" s="4" t="str">
        <f>'[1]TCE - ANEXO IV - Preencher'!E146</f>
        <v>3.99 - Outras despesas com Material de Consumo</v>
      </c>
      <c r="D137" s="3">
        <f>'[1]TCE - ANEXO IV - Preencher'!F146</f>
        <v>24556839000179</v>
      </c>
      <c r="E137" s="5" t="str">
        <f>'[1]TCE - ANEXO IV - Preencher'!G146</f>
        <v>ARMAZEM COMERCIAL NOVO LAR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14278</v>
      </c>
      <c r="I137" s="6">
        <f>IF('[1]TCE - ANEXO IV - Preencher'!K146="","",'[1]TCE - ANEXO IV - Preencher'!K146)</f>
        <v>46127</v>
      </c>
      <c r="J137" s="5" t="str">
        <f>'[1]TCE - ANEXO IV - Preencher'!L146</f>
        <v>26260424556839000179550010000142781320056010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19.899999999999999</v>
      </c>
    </row>
    <row r="138" spans="1:12" s="8" customFormat="1" ht="19.5" customHeight="1" x14ac:dyDescent="0.2">
      <c r="A138" s="3">
        <f>IFERROR(VLOOKUP(B138,'[1]DADOS (OCULTAR)'!$Q$3:$S$136,3,0),"")</f>
        <v>10894988000648</v>
      </c>
      <c r="B138" s="4" t="str">
        <f>'[1]TCE - ANEXO IV - Preencher'!C147</f>
        <v>HOSPITAL SÃO SEBASTIÃO</v>
      </c>
      <c r="C138" s="4" t="str">
        <f>'[1]TCE - ANEXO IV - Preencher'!E147</f>
        <v>3.99 - Outras despesas com Material de Consumo</v>
      </c>
      <c r="D138" s="3">
        <f>'[1]TCE - ANEXO IV - Preencher'!F147</f>
        <v>39953513000152</v>
      </c>
      <c r="E138" s="5" t="str">
        <f>'[1]TCE - ANEXO IV - Preencher'!G147</f>
        <v>COMERCIAL RECIFE</v>
      </c>
      <c r="F138" s="5" t="str">
        <f>'[1]TCE - ANEXO IV - Preencher'!H147</f>
        <v>B</v>
      </c>
      <c r="G138" s="5" t="str">
        <f>'[1]TCE - ANEXO IV - Preencher'!I147</f>
        <v>S</v>
      </c>
      <c r="H138" s="5">
        <f>'[1]TCE - ANEXO IV - Preencher'!J147</f>
        <v>691</v>
      </c>
      <c r="I138" s="6">
        <f>IF('[1]TCE - ANEXO IV - Preencher'!K147="","",'[1]TCE - ANEXO IV - Preencher'!K147)</f>
        <v>46140</v>
      </c>
      <c r="J138" s="5" t="str">
        <f>'[1]TCE - ANEXO IV - Preencher'!L147</f>
        <v>26260439953513000152550010000006911100006911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111</v>
      </c>
    </row>
    <row r="139" spans="1:12" s="8" customFormat="1" ht="19.5" customHeight="1" x14ac:dyDescent="0.2">
      <c r="A139" s="3">
        <f>IFERROR(VLOOKUP(B139,'[1]DADOS (OCULTAR)'!$Q$3:$S$136,3,0),"")</f>
        <v>10894988000648</v>
      </c>
      <c r="B139" s="4" t="str">
        <f>'[1]TCE - ANEXO IV - Preencher'!C148</f>
        <v>HOSPITAL SÃO SEBASTIÃO</v>
      </c>
      <c r="C139" s="4" t="str">
        <f>'[1]TCE - ANEXO IV - Preencher'!E148</f>
        <v>3.99 - Outras despesas com Material de Consumo</v>
      </c>
      <c r="D139" s="3">
        <f>'[1]TCE - ANEXO IV - Preencher'!F148</f>
        <v>51413651000144</v>
      </c>
      <c r="E139" s="5" t="str">
        <f>'[1]TCE - ANEXO IV - Preencher'!G148</f>
        <v>PROSPEQTUS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1800</v>
      </c>
      <c r="I139" s="6">
        <f>IF('[1]TCE - ANEXO IV - Preencher'!K148="","",'[1]TCE - ANEXO IV - Preencher'!K148)</f>
        <v>46122</v>
      </c>
      <c r="J139" s="5" t="str">
        <f>'[1]TCE - ANEXO IV - Preencher'!L148</f>
        <v>26260451413651000144550010000018001696324052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8.9600000000000009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>
        <f>IFERROR(VLOOKUP(B141,'[1]DADOS (OCULTAR)'!$Q$3:$S$136,3,0),"")</f>
        <v>10894988000648</v>
      </c>
      <c r="B141" s="4" t="str">
        <f>'[1]TCE - ANEXO IV - Preencher'!C150</f>
        <v>HOSPITAL SÃO SEBASTIÃO</v>
      </c>
      <c r="C141" s="4" t="str">
        <f>'[1]TCE - ANEXO IV - Preencher'!E150</f>
        <v xml:space="preserve">3.8 - Uniformes, Tecidos e Aviamentos </v>
      </c>
      <c r="D141" s="3">
        <f>'[1]TCE - ANEXO IV - Preencher'!F150</f>
        <v>60386079000162</v>
      </c>
      <c r="E141" s="5" t="str">
        <f>'[1]TCE - ANEXO IV - Preencher'!G150</f>
        <v xml:space="preserve">FORTALEZA DISTRIBUIDORA 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1952</v>
      </c>
      <c r="I141" s="6">
        <f>IF('[1]TCE - ANEXO IV - Preencher'!K150="","",'[1]TCE - ANEXO IV - Preencher'!K150)</f>
        <v>46125</v>
      </c>
      <c r="J141" s="5" t="str">
        <f>'[1]TCE - ANEXO IV - Preencher'!L150</f>
        <v>26260460386079000162550010000019521133486249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142.49</v>
      </c>
    </row>
    <row r="142" spans="1:12" s="8" customFormat="1" ht="19.5" customHeight="1" x14ac:dyDescent="0.2">
      <c r="A142" s="3">
        <f>IFERROR(VLOOKUP(B142,'[1]DADOS (OCULTAR)'!$Q$3:$S$136,3,0),"")</f>
        <v>10894988000648</v>
      </c>
      <c r="B142" s="4" t="str">
        <f>'[1]TCE - ANEXO IV - Preencher'!C151</f>
        <v>HOSPITAL SÃO SEBASTIÃO</v>
      </c>
      <c r="C142" s="4" t="str">
        <f>'[1]TCE - ANEXO IV - Preencher'!E151</f>
        <v xml:space="preserve">3.8 - Uniformes, Tecidos e Aviamentos </v>
      </c>
      <c r="D142" s="3">
        <f>'[1]TCE - ANEXO IV - Preencher'!F151</f>
        <v>60386079000162</v>
      </c>
      <c r="E142" s="5" t="str">
        <f>'[1]TCE - ANEXO IV - Preencher'!G151</f>
        <v xml:space="preserve">FORTALEZA DISTRIBUIDORA 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2054</v>
      </c>
      <c r="I142" s="6">
        <f>IF('[1]TCE - ANEXO IV - Preencher'!K151="","",'[1]TCE - ANEXO IV - Preencher'!K151)</f>
        <v>46139</v>
      </c>
      <c r="J142" s="5" t="str">
        <f>'[1]TCE - ANEXO IV - Preencher'!L151</f>
        <v>26260460386079000162550010000020541159017289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583.05999999999995</v>
      </c>
    </row>
    <row r="143" spans="1:12" s="8" customFormat="1" ht="19.5" customHeight="1" x14ac:dyDescent="0.2">
      <c r="A143" s="3">
        <f>IFERROR(VLOOKUP(B143,'[1]DADOS (OCULTAR)'!$Q$3:$S$136,3,0),"")</f>
        <v>10894988000648</v>
      </c>
      <c r="B143" s="4" t="str">
        <f>'[1]TCE - ANEXO IV - Preencher'!C152</f>
        <v>HOSPITAL SÃO SEBASTIÃO</v>
      </c>
      <c r="C143" s="4" t="str">
        <f>'[1]TCE - ANEXO IV - Preencher'!E152</f>
        <v xml:space="preserve">3.8 - Uniformes, Tecidos e Aviamentos </v>
      </c>
      <c r="D143" s="3">
        <f>'[1]TCE - ANEXO IV - Preencher'!F152</f>
        <v>11348741000184</v>
      </c>
      <c r="E143" s="5" t="str">
        <f>'[1]TCE - ANEXO IV - Preencher'!G152</f>
        <v>M FATIMA G E SILVA CONFECCOES</v>
      </c>
      <c r="F143" s="5" t="str">
        <f>'[1]TCE - ANEXO IV - Preencher'!H152</f>
        <v>B</v>
      </c>
      <c r="G143" s="5" t="str">
        <f>'[1]TCE - ANEXO IV - Preencher'!I152</f>
        <v>S</v>
      </c>
      <c r="H143" s="5">
        <f>'[1]TCE - ANEXO IV - Preencher'!J152</f>
        <v>1943</v>
      </c>
      <c r="I143" s="6">
        <f>IF('[1]TCE - ANEXO IV - Preencher'!K152="","",'[1]TCE - ANEXO IV - Preencher'!K152)</f>
        <v>46010</v>
      </c>
      <c r="J143" s="5" t="str">
        <f>'[1]TCE - ANEXO IV - Preencher'!L152</f>
        <v>26251211348741000184550010000019431315046082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1959.41</v>
      </c>
    </row>
    <row r="144" spans="1:12" s="8" customFormat="1" ht="19.5" customHeight="1" x14ac:dyDescent="0.2">
      <c r="A144" s="3">
        <f>IFERROR(VLOOKUP(B144,'[1]DADOS (OCULTAR)'!$Q$3:$S$136,3,0),"")</f>
        <v>10894988000648</v>
      </c>
      <c r="B144" s="4" t="str">
        <f>'[1]TCE - ANEXO IV - Preencher'!C153</f>
        <v>HOSPITAL SÃO SEBASTIÃO</v>
      </c>
      <c r="C144" s="4" t="str">
        <f>'[1]TCE - ANEXO IV - Preencher'!E153</f>
        <v xml:space="preserve">3.8 - Uniformes, Tecidos e Aviamentos </v>
      </c>
      <c r="D144" s="3">
        <f>'[1]TCE - ANEXO IV - Preencher'!F153</f>
        <v>11348741000184</v>
      </c>
      <c r="E144" s="5" t="str">
        <f>'[1]TCE - ANEXO IV - Preencher'!G153</f>
        <v>M FATIMA G E SILVA CONFECCOES</v>
      </c>
      <c r="F144" s="5" t="str">
        <f>'[1]TCE - ANEXO IV - Preencher'!H153</f>
        <v>B</v>
      </c>
      <c r="G144" s="5" t="str">
        <f>'[1]TCE - ANEXO IV - Preencher'!I153</f>
        <v>S</v>
      </c>
      <c r="H144" s="5">
        <f>'[1]TCE - ANEXO IV - Preencher'!J153</f>
        <v>1957</v>
      </c>
      <c r="I144" s="6">
        <f>IF('[1]TCE - ANEXO IV - Preencher'!K153="","",'[1]TCE - ANEXO IV - Preencher'!K153)</f>
        <v>46062</v>
      </c>
      <c r="J144" s="5" t="str">
        <f>'[1]TCE - ANEXO IV - Preencher'!L153</f>
        <v>26260211348741000184550010000019571367996884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4328.7</v>
      </c>
    </row>
    <row r="145" spans="1:12" s="8" customFormat="1" ht="19.5" customHeight="1" x14ac:dyDescent="0.2">
      <c r="A145" s="3">
        <f>IFERROR(VLOOKUP(B145,'[1]DADOS (OCULTAR)'!$Q$3:$S$136,3,0),"")</f>
        <v>10894988000648</v>
      </c>
      <c r="B145" s="4" t="str">
        <f>'[1]TCE - ANEXO IV - Preencher'!C154</f>
        <v>HOSPITAL SÃO SEBASTIÃO</v>
      </c>
      <c r="C145" s="4" t="str">
        <f>'[1]TCE - ANEXO IV - Preencher'!E154</f>
        <v xml:space="preserve">3.8 - Uniformes, Tecidos e Aviamentos </v>
      </c>
      <c r="D145" s="3">
        <f>'[1]TCE - ANEXO IV - Preencher'!F154</f>
        <v>11348741000184</v>
      </c>
      <c r="E145" s="5" t="str">
        <f>'[1]TCE - ANEXO IV - Preencher'!G154</f>
        <v>M FATIMA G E SILVA CONFECCOES</v>
      </c>
      <c r="F145" s="5" t="str">
        <f>'[1]TCE - ANEXO IV - Preencher'!H154</f>
        <v>B</v>
      </c>
      <c r="G145" s="5" t="str">
        <f>'[1]TCE - ANEXO IV - Preencher'!I154</f>
        <v>S</v>
      </c>
      <c r="H145" s="5">
        <f>'[1]TCE - ANEXO IV - Preencher'!J154</f>
        <v>2004</v>
      </c>
      <c r="I145" s="6">
        <f>IF('[1]TCE - ANEXO IV - Preencher'!K154="","",'[1]TCE - ANEXO IV - Preencher'!K154)</f>
        <v>46142</v>
      </c>
      <c r="J145" s="5" t="str">
        <f>'[1]TCE - ANEXO IV - Preencher'!L154</f>
        <v>26260411348741000184550010000020041381077571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4378.7</v>
      </c>
    </row>
    <row r="146" spans="1:12" s="8" customFormat="1" ht="19.5" customHeight="1" x14ac:dyDescent="0.2">
      <c r="A146" s="3">
        <f>IFERROR(VLOOKUP(B146,'[1]DADOS (OCULTAR)'!$Q$3:$S$136,3,0),"")</f>
        <v>10894988000648</v>
      </c>
      <c r="B146" s="4" t="str">
        <f>'[1]TCE - ANEXO IV - Preencher'!C155</f>
        <v>HOSPITAL SÃO SEBASTIÃO</v>
      </c>
      <c r="C146" s="4" t="str">
        <f>'[1]TCE - ANEXO IV - Preencher'!E155</f>
        <v xml:space="preserve">3.8 - Uniformes, Tecidos e Aviamentos </v>
      </c>
      <c r="D146" s="3">
        <f>'[1]TCE - ANEXO IV - Preencher'!F155</f>
        <v>11348741000184</v>
      </c>
      <c r="E146" s="5" t="str">
        <f>'[1]TCE - ANEXO IV - Preencher'!G155</f>
        <v>M FATIMA G E SILVA CONFECCOES</v>
      </c>
      <c r="F146" s="5" t="str">
        <f>'[1]TCE - ANEXO IV - Preencher'!H155</f>
        <v>B</v>
      </c>
      <c r="G146" s="5" t="str">
        <f>'[1]TCE - ANEXO IV - Preencher'!I155</f>
        <v>S</v>
      </c>
      <c r="H146" s="5">
        <f>'[1]TCE - ANEXO IV - Preencher'!J155</f>
        <v>2005</v>
      </c>
      <c r="I146" s="6">
        <f>IF('[1]TCE - ANEXO IV - Preencher'!K155="","",'[1]TCE - ANEXO IV - Preencher'!K155)</f>
        <v>46142</v>
      </c>
      <c r="J146" s="5" t="str">
        <f>'[1]TCE - ANEXO IV - Preencher'!L155</f>
        <v>26260411348741000184550010000020051085847462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1959.41</v>
      </c>
    </row>
    <row r="147" spans="1:12" s="8" customFormat="1" ht="19.5" customHeight="1" x14ac:dyDescent="0.2">
      <c r="A147" s="3">
        <f>IFERROR(VLOOKUP(B147,'[1]DADOS (OCULTAR)'!$Q$3:$S$136,3,0),"")</f>
        <v>10894988000648</v>
      </c>
      <c r="B147" s="4" t="str">
        <f>'[1]TCE - ANEXO IV - Preencher'!C156</f>
        <v>HOSPITAL SÃO SEBASTIÃO</v>
      </c>
      <c r="C147" s="4" t="str">
        <f>'[1]TCE - ANEXO IV - Preencher'!E156</f>
        <v xml:space="preserve">3.8 - Uniformes, Tecidos e Aviamentos </v>
      </c>
      <c r="D147" s="3">
        <f>'[1]TCE - ANEXO IV - Preencher'!F156</f>
        <v>13596165000110</v>
      </c>
      <c r="E147" s="5" t="str">
        <f>'[1]TCE - ANEXO IV - Preencher'!G156</f>
        <v>RESSEG DISTRIBUIDORA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309981</v>
      </c>
      <c r="I147" s="6">
        <f>IF('[1]TCE - ANEXO IV - Preencher'!K156="","",'[1]TCE - ANEXO IV - Preencher'!K156)</f>
        <v>46129</v>
      </c>
      <c r="J147" s="5" t="str">
        <f>'[1]TCE - ANEXO IV - Preencher'!L156</f>
        <v>26260413596165000110550010003099811676737463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648.1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>
        <f>IFERROR(VLOOKUP(B149,'[1]DADOS (OCULTAR)'!$Q$3:$S$136,3,0),"")</f>
        <v>10894988000648</v>
      </c>
      <c r="B149" s="4" t="str">
        <f>'[1]TCE - ANEXO IV - Preencher'!C158</f>
        <v>HOSPITAL SÃO SEBASTIÃO</v>
      </c>
      <c r="C149" s="4" t="str">
        <f>'[1]TCE - ANEXO IV - Preencher'!E158</f>
        <v>3.99 - Outras despesas com Material de Consumo</v>
      </c>
      <c r="D149" s="3">
        <f>'[1]TCE - ANEXO IV - Preencher'!F158</f>
        <v>51413651000144</v>
      </c>
      <c r="E149" s="5" t="str">
        <f>'[1]TCE - ANEXO IV - Preencher'!G158</f>
        <v>PROSPEQTUS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1800</v>
      </c>
      <c r="I149" s="6">
        <f>IF('[1]TCE - ANEXO IV - Preencher'!K158="","",'[1]TCE - ANEXO IV - Preencher'!K158)</f>
        <v>46122</v>
      </c>
      <c r="J149" s="5" t="str">
        <f>'[1]TCE - ANEXO IV - Preencher'!L158</f>
        <v>26260451413651000144550010000018001696324052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136.38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>
        <f>IFERROR(VLOOKUP(B152,'[1]DADOS (OCULTAR)'!$Q$3:$S$136,3,0),"")</f>
        <v>10894988000648</v>
      </c>
      <c r="B152" s="4" t="str">
        <f>'[1]TCE - ANEXO IV - Preencher'!C161</f>
        <v>HOSPITAL SÃO SEBASTIÃO</v>
      </c>
      <c r="C152" s="4" t="str">
        <f>'[1]TCE - ANEXO IV - Preencher'!E161</f>
        <v>1.99 - Outras Despesas com Pessoal</v>
      </c>
      <c r="D152" s="3">
        <f>'[1]TCE - ANEXO IV - Preencher'!F161</f>
        <v>69034668000156</v>
      </c>
      <c r="E152" s="5" t="str">
        <f>'[1]TCE - ANEXO IV - Preencher'!G161</f>
        <v>PLUXEE BENEFICIOS BRASIL</v>
      </c>
      <c r="F152" s="5" t="str">
        <f>'[1]TCE - ANEXO IV - Preencher'!H161</f>
        <v>B</v>
      </c>
      <c r="G152" s="5" t="str">
        <f>'[1]TCE - ANEXO IV - Preencher'!I161</f>
        <v>N</v>
      </c>
      <c r="H152" s="5" t="str">
        <f>'[1]TCE - ANEXO IV - Preencher'!J161</f>
        <v>41963384/26</v>
      </c>
      <c r="I152" s="6">
        <f>IF('[1]TCE - ANEXO IV - Preencher'!K161="","",'[1]TCE - ANEXO IV - Preencher'!K161)</f>
        <v>46106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900</v>
      </c>
    </row>
    <row r="153" spans="1:12" s="8" customFormat="1" ht="19.5" customHeight="1" x14ac:dyDescent="0.2">
      <c r="A153" s="3">
        <f>IFERROR(VLOOKUP(B153,'[1]DADOS (OCULTAR)'!$Q$3:$S$136,3,0),"")</f>
        <v>10894988000648</v>
      </c>
      <c r="B153" s="4" t="str">
        <f>'[1]TCE - ANEXO IV - Preencher'!C162</f>
        <v>HOSPITAL SÃO SEBASTIÃO</v>
      </c>
      <c r="C153" s="4" t="str">
        <f>'[1]TCE - ANEXO IV - Preencher'!E162</f>
        <v>1.99 - Outras Despesas com Pessoal</v>
      </c>
      <c r="D153" s="3">
        <f>'[1]TCE - ANEXO IV - Preencher'!F162</f>
        <v>38446162000120</v>
      </c>
      <c r="E153" s="5" t="str">
        <f>'[1]TCE - ANEXO IV - Preencher'!G162</f>
        <v>R S SOLUCOES EM REFEICOES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000877</v>
      </c>
      <c r="I153" s="6">
        <f>IF('[1]TCE - ANEXO IV - Preencher'!K162="","",'[1]TCE - ANEXO IV - Preencher'!K162)</f>
        <v>46141</v>
      </c>
      <c r="J153" s="5" t="str">
        <f>'[1]TCE - ANEXO IV - Preencher'!L162</f>
        <v>2626 0438 4461 6200 0120 5500 1000 0008 7710 0000 9125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33892.800000000003</v>
      </c>
    </row>
    <row r="154" spans="1:12" s="8" customFormat="1" ht="19.5" customHeight="1" x14ac:dyDescent="0.2">
      <c r="A154" s="3">
        <f>IFERROR(VLOOKUP(B154,'[1]DADOS (OCULTAR)'!$Q$3:$S$136,3,0),"")</f>
        <v>10894988000648</v>
      </c>
      <c r="B154" s="4" t="str">
        <f>'[1]TCE - ANEXO IV - Preencher'!C163</f>
        <v>HOSPITAL SÃO SEBASTIÃO</v>
      </c>
      <c r="C154" s="4" t="str">
        <f>'[1]TCE - ANEXO IV - Preencher'!E163</f>
        <v>1.99 - Outras Despesas com Pessoal</v>
      </c>
      <c r="D154" s="3" t="str">
        <f>'[1]TCE - ANEXO IV - Preencher'!F163</f>
        <v>02.102.498/0001-29</v>
      </c>
      <c r="E154" s="5" t="str">
        <f>'[1]TCE - ANEXO IV - Preencher'!G163</f>
        <v>METROPOLITAN L SEG P PRIV SA</v>
      </c>
      <c r="F154" s="5" t="str">
        <f>'[1]TCE - ANEXO IV - Preencher'!H163</f>
        <v>B</v>
      </c>
      <c r="G154" s="5" t="str">
        <f>'[1]TCE - ANEXO IV - Preencher'!I163</f>
        <v>N</v>
      </c>
      <c r="H154" s="5" t="str">
        <f>'[1]TCE - ANEXO IV - Preencher'!J163</f>
        <v>744318</v>
      </c>
      <c r="I154" s="6">
        <f>IF('[1]TCE - ANEXO IV - Preencher'!K163="","",'[1]TCE - ANEXO IV - Preencher'!K163)</f>
        <v>46147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35</v>
      </c>
      <c r="L154" s="7">
        <f>'[1]TCE - ANEXO IV - Preencher'!N163</f>
        <v>528.97</v>
      </c>
    </row>
    <row r="155" spans="1:12" s="8" customFormat="1" ht="19.5" customHeight="1" x14ac:dyDescent="0.2">
      <c r="A155" s="3">
        <f>IFERROR(VLOOKUP(B155,'[1]DADOS (OCULTAR)'!$Q$3:$S$136,3,0),"")</f>
        <v>10894988000648</v>
      </c>
      <c r="B155" s="4" t="str">
        <f>'[1]TCE - ANEXO IV - Preencher'!C164</f>
        <v>HOSPITAL SÃO SEBASTIÃO</v>
      </c>
      <c r="C155" s="4" t="str">
        <f>'[1]TCE - ANEXO IV - Preencher'!E164</f>
        <v>1.99 - Outras Despesas com Pessoal</v>
      </c>
      <c r="D155" s="3">
        <f>'[1]TCE - ANEXO IV - Preencher'!F164</f>
        <v>9759606000180</v>
      </c>
      <c r="E155" s="5" t="str">
        <f>'[1]TCE - ANEXO IV - Preencher'!G164</f>
        <v>SIND DAS EMP DE TRANSP DE PASSAG DO EST DE PERNAMBUCO</v>
      </c>
      <c r="F155" s="5" t="str">
        <f>'[1]TCE - ANEXO IV - Preencher'!H164</f>
        <v>B</v>
      </c>
      <c r="G155" s="5" t="str">
        <f>'[1]TCE - ANEXO IV - Preencher'!I164</f>
        <v>N</v>
      </c>
      <c r="H155" s="5" t="str">
        <f>'[1]TCE - ANEXO IV - Preencher'!J164</f>
        <v>24693426</v>
      </c>
      <c r="I155" s="6">
        <f>IF('[1]TCE - ANEXO IV - Preencher'!K164="","",'[1]TCE - ANEXO IV - Preencher'!K164)</f>
        <v>46106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371.2</v>
      </c>
    </row>
    <row r="156" spans="1:12" s="8" customFormat="1" ht="19.5" customHeight="1" x14ac:dyDescent="0.2">
      <c r="A156" s="3">
        <f>IFERROR(VLOOKUP(B156,'[1]DADOS (OCULTAR)'!$Q$3:$S$136,3,0),"")</f>
        <v>10894988000648</v>
      </c>
      <c r="B156" s="4" t="str">
        <f>'[1]TCE - ANEXO IV - Preencher'!C165</f>
        <v>HOSPITAL SÃO SEBASTIÃO</v>
      </c>
      <c r="C156" s="4" t="str">
        <f>'[1]TCE - ANEXO IV - Preencher'!E165</f>
        <v>1.99 - Outras Despesas com Pessoal</v>
      </c>
      <c r="D156" s="3">
        <f>'[1]TCE - ANEXO IV - Preencher'!F165</f>
        <v>10548532000111</v>
      </c>
      <c r="E156" s="5" t="str">
        <f>'[1]TCE - ANEXO IV - Preencher'!G165</f>
        <v>ASSOCIAÇÃO DAS EMPRESAS DE TRANSPORTES DE PASSAGEIROS DO MUNICÍPIO DE CARUARU</v>
      </c>
      <c r="F156" s="5" t="str">
        <f>'[1]TCE - ANEXO IV - Preencher'!H165</f>
        <v>B</v>
      </c>
      <c r="G156" s="5" t="str">
        <f>'[1]TCE - ANEXO IV - Preencher'!I165</f>
        <v>N</v>
      </c>
      <c r="H156" s="5" t="str">
        <f>'[1]TCE - ANEXO IV - Preencher'!J165</f>
        <v>69c3ee51ae5e29f291676683</v>
      </c>
      <c r="I156" s="6">
        <f>IF('[1]TCE - ANEXO IV - Preencher'!K165="","",'[1]TCE - ANEXO IV - Preencher'!K165)</f>
        <v>46106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3100.8</v>
      </c>
    </row>
    <row r="157" spans="1:12" s="8" customFormat="1" ht="19.5" customHeight="1" x14ac:dyDescent="0.2">
      <c r="A157" s="3">
        <f>IFERROR(VLOOKUP(B157,'[1]DADOS (OCULTAR)'!$Q$3:$S$136,3,0),"")</f>
        <v>10894988000648</v>
      </c>
      <c r="B157" s="4" t="str">
        <f>'[1]TCE - ANEXO IV - Preencher'!C166</f>
        <v>HOSPITAL SÃO SEBASTIÃO</v>
      </c>
      <c r="C157" s="4" t="str">
        <f>'[1]TCE - ANEXO IV - Preencher'!E166</f>
        <v>1.99 - Outras Despesas com Pessoal</v>
      </c>
      <c r="D157" s="3">
        <f>'[1]TCE - ANEXO IV - Preencher'!F166</f>
        <v>46731059000150</v>
      </c>
      <c r="E157" s="5" t="str">
        <f>'[1]TCE - ANEXO IV - Preencher'!G166</f>
        <v>AGIBEN BENEFICIOS LTDA</v>
      </c>
      <c r="F157" s="5" t="str">
        <f>'[1]TCE - ANEXO IV - Preencher'!H166</f>
        <v>B</v>
      </c>
      <c r="G157" s="5" t="str">
        <f>'[1]TCE - ANEXO IV - Preencher'!I166</f>
        <v>N</v>
      </c>
      <c r="H157" s="5" t="str">
        <f>'[1]TCE - ANEXO IV - Preencher'!J166</f>
        <v>0013575</v>
      </c>
      <c r="I157" s="6">
        <f>IF('[1]TCE - ANEXO IV - Preencher'!K166="","",'[1]TCE - ANEXO IV - Preencher'!K166)</f>
        <v>46121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2900.3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>
        <f>IFERROR(VLOOKUP(B159,'[1]DADOS (OCULTAR)'!$Q$3:$S$136,3,0),"")</f>
        <v>10894988000648</v>
      </c>
      <c r="B159" s="4" t="str">
        <f>'[1]TCE - ANEXO IV - Preencher'!C168</f>
        <v>HOSPITAL SÃO SEBASTIÃO</v>
      </c>
      <c r="C159" s="4" t="str">
        <f>'[1]TCE - ANEXO IV - Preencher'!E168</f>
        <v xml:space="preserve">5.21 - Seguros em geral </v>
      </c>
      <c r="D159" s="3">
        <f>'[1]TCE - ANEXO IV - Preencher'!F168</f>
        <v>61573796000166</v>
      </c>
      <c r="E159" s="5" t="str">
        <f>'[1]TCE - ANEXO IV - Preencher'!G168</f>
        <v>ALLIANZ SEGUROS S.A.</v>
      </c>
      <c r="F159" s="5" t="str">
        <f>'[1]TCE - ANEXO IV - Preencher'!H168</f>
        <v>S</v>
      </c>
      <c r="G159" s="5" t="str">
        <f>'[1]TCE - ANEXO IV - Preencher'!I168</f>
        <v>N</v>
      </c>
      <c r="H159" s="5" t="str">
        <f>'[1]TCE - ANEXO IV - Preencher'!J168</f>
        <v>5177202641180051176</v>
      </c>
      <c r="I159" s="6">
        <f>IF('[1]TCE - ANEXO IV - Preencher'!K168="","",'[1]TCE - ANEXO IV - Preencher'!K168)</f>
        <v>46111</v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3550308</v>
      </c>
      <c r="L159" s="7">
        <f>'[1]TCE - ANEXO IV - Preencher'!N168</f>
        <v>571.72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>
        <f>IFERROR(VLOOKUP(B161,'[1]DADOS (OCULTAR)'!$Q$3:$S$136,3,0),"")</f>
        <v>10894988000648</v>
      </c>
      <c r="B161" s="4" t="str">
        <f>'[1]TCE - ANEXO IV - Preencher'!C170</f>
        <v>HOSPITAL SÃO SEBASTIÃO</v>
      </c>
      <c r="C161" s="4" t="str">
        <f>'[1]TCE - ANEXO IV - Preencher'!E170</f>
        <v>5.9 - Telefonia Móvel</v>
      </c>
      <c r="D161" s="3">
        <f>'[1]TCE - ANEXO IV - Preencher'!F170</f>
        <v>15544339000126</v>
      </c>
      <c r="E161" s="5" t="str">
        <f>'[1]TCE - ANEXO IV - Preencher'!G170</f>
        <v>ELO GAIVOTA - LOCAÇÃO, COMÉRCIO DE EQUIPAMENTOS ELETRONICOS LTDA</v>
      </c>
      <c r="F161" s="5" t="str">
        <f>'[1]TCE - ANEXO IV - Preencher'!H170</f>
        <v>S</v>
      </c>
      <c r="G161" s="5" t="str">
        <f>'[1]TCE - ANEXO IV - Preencher'!I170</f>
        <v>N</v>
      </c>
      <c r="H161" s="5" t="str">
        <f>'[1]TCE - ANEXO IV - Preencher'!J170</f>
        <v>17364/2026</v>
      </c>
      <c r="I161" s="6">
        <f>IF('[1]TCE - ANEXO IV - Preencher'!K170="","",'[1]TCE - ANEXO IV - Preencher'!K170)</f>
        <v>46134</v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3547809</v>
      </c>
      <c r="L161" s="7">
        <f>'[1]TCE - ANEXO IV - Preencher'!N170</f>
        <v>595.79999999999995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>
        <f>IFERROR(VLOOKUP(B163,'[1]DADOS (OCULTAR)'!$Q$3:$S$136,3,0),"")</f>
        <v>10894988000648</v>
      </c>
      <c r="B163" s="4" t="str">
        <f>'[1]TCE - ANEXO IV - Preencher'!C172</f>
        <v>HOSPITAL SÃO SEBASTIÃO</v>
      </c>
      <c r="C163" s="4" t="str">
        <f>'[1]TCE - ANEXO IV - Preencher'!E172</f>
        <v>5.18 - Teledonia Fixa</v>
      </c>
      <c r="D163" s="3" t="str">
        <f>'[1]TCE - ANEXO IV - Preencher'!F172</f>
        <v xml:space="preserve">06.985.306/0001-20 </v>
      </c>
      <c r="E163" s="5" t="str">
        <f>'[1]TCE - ANEXO IV - Preencher'!G172</f>
        <v>SERVHOST INTERNET LTDA</v>
      </c>
      <c r="F163" s="5" t="str">
        <f>'[1]TCE - ANEXO IV - Preencher'!H172</f>
        <v>S</v>
      </c>
      <c r="G163" s="5" t="str">
        <f>'[1]TCE - ANEXO IV - Preencher'!I172</f>
        <v>S</v>
      </c>
      <c r="H163" s="5">
        <f>'[1]TCE - ANEXO IV - Preencher'!J172</f>
        <v>672</v>
      </c>
      <c r="I163" s="6">
        <f>IF('[1]TCE - ANEXO IV - Preencher'!K172="","",'[1]TCE - ANEXO IV - Preencher'!K172)</f>
        <v>46114</v>
      </c>
      <c r="J163" s="5" t="str">
        <f>'[1]TCE - ANEXO IV - Preencher'!L172</f>
        <v>26116062206985306000120000000000067226045834346180</v>
      </c>
      <c r="K163" s="5" t="str">
        <f>IF(F163="B",LEFT('[1]TCE - ANEXO IV - Preencher'!M172,2),IF(F163="S",LEFT('[1]TCE - ANEXO IV - Preencher'!M172,7),IF('[1]TCE - ANEXO IV - Preencher'!H172="","")))</f>
        <v>2611606</v>
      </c>
      <c r="L163" s="7">
        <f>'[1]TCE - ANEXO IV - Preencher'!N172</f>
        <v>356.71</v>
      </c>
    </row>
    <row r="164" spans="1:12" s="8" customFormat="1" ht="19.5" customHeight="1" x14ac:dyDescent="0.2">
      <c r="A164" s="3">
        <f>IFERROR(VLOOKUP(B164,'[1]DADOS (OCULTAR)'!$Q$3:$S$136,3,0),"")</f>
        <v>10894988000648</v>
      </c>
      <c r="B164" s="4" t="str">
        <f>'[1]TCE - ANEXO IV - Preencher'!C173</f>
        <v>HOSPITAL SÃO SEBASTIÃO</v>
      </c>
      <c r="C164" s="4" t="str">
        <f>'[1]TCE - ANEXO IV - Preencher'!E173</f>
        <v>5.18 - Teledonia Fixa</v>
      </c>
      <c r="D164" s="3">
        <f>'[1]TCE - ANEXO IV - Preencher'!F173</f>
        <v>73972002000116</v>
      </c>
      <c r="E164" s="5" t="str">
        <f>'[1]TCE - ANEXO IV - Preencher'!G173</f>
        <v>BRFIBRA TELECOMUNICACOES LTDA</v>
      </c>
      <c r="F164" s="5" t="str">
        <f>'[1]TCE - ANEXO IV - Preencher'!H173</f>
        <v>S</v>
      </c>
      <c r="G164" s="5" t="str">
        <f>'[1]TCE - ANEXO IV - Preencher'!I173</f>
        <v>S</v>
      </c>
      <c r="H164" s="5">
        <f>'[1]TCE - ANEXO IV - Preencher'!J173</f>
        <v>1457</v>
      </c>
      <c r="I164" s="6">
        <f>IF('[1]TCE - ANEXO IV - Preencher'!K173="","",'[1]TCE - ANEXO IV - Preencher'!K173)</f>
        <v>46114</v>
      </c>
      <c r="J164" s="5" t="str">
        <f>'[1]TCE - ANEXO IV - Preencher'!L173</f>
        <v>43260473972002000116626010000014571036228559</v>
      </c>
      <c r="K164" s="5" t="str">
        <f>IF(F164="B",LEFT('[1]TCE - ANEXO IV - Preencher'!M173,2),IF(F164="S",LEFT('[1]TCE - ANEXO IV - Preencher'!M173,7),IF('[1]TCE - ANEXO IV - Preencher'!H173="","")))</f>
        <v>4314902</v>
      </c>
      <c r="L164" s="7">
        <f>'[1]TCE - ANEXO IV - Preencher'!N173</f>
        <v>900</v>
      </c>
    </row>
    <row r="165" spans="1:12" s="8" customFormat="1" ht="19.5" customHeight="1" x14ac:dyDescent="0.2">
      <c r="A165" s="3">
        <f>IFERROR(VLOOKUP(B165,'[1]DADOS (OCULTAR)'!$Q$3:$S$136,3,0),"")</f>
        <v>10894988000648</v>
      </c>
      <c r="B165" s="4" t="str">
        <f>'[1]TCE - ANEXO IV - Preencher'!C174</f>
        <v>HOSPITAL SÃO SEBASTIÃO</v>
      </c>
      <c r="C165" s="4" t="str">
        <f>'[1]TCE - ANEXO IV - Preencher'!E174</f>
        <v>5.18 - Teledonia Fixa</v>
      </c>
      <c r="D165" s="3">
        <f>'[1]TCE - ANEXO IV - Preencher'!F174</f>
        <v>1757239000173</v>
      </c>
      <c r="E165" s="5" t="str">
        <f>'[1]TCE - ANEXO IV - Preencher'!G174</f>
        <v>HOTLINK INTERNET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179579</v>
      </c>
      <c r="I165" s="6">
        <f>IF('[1]TCE - ANEXO IV - Preencher'!K174="","",'[1]TCE - ANEXO IV - Preencher'!K174)</f>
        <v>46144</v>
      </c>
      <c r="J165" s="5" t="str">
        <f>'[1]TCE - ANEXO IV - Preencher'!L174</f>
        <v>26260501757239000173620020001795791000079392</v>
      </c>
      <c r="K165" s="5" t="str">
        <f>IF(F165="B",LEFT('[1]TCE - ANEXO IV - Preencher'!M174,2),IF(F165="S",LEFT('[1]TCE - ANEXO IV - Preencher'!M174,7),IF('[1]TCE - ANEXO IV - Preencher'!H174="","")))</f>
        <v>2611606</v>
      </c>
      <c r="L165" s="7">
        <f>'[1]TCE - ANEXO IV - Preencher'!N174</f>
        <v>5</v>
      </c>
    </row>
    <row r="166" spans="1:12" s="8" customFormat="1" ht="19.5" customHeight="1" x14ac:dyDescent="0.2">
      <c r="A166" s="3">
        <f>IFERROR(VLOOKUP(B166,'[1]DADOS (OCULTAR)'!$Q$3:$S$136,3,0),"")</f>
        <v>10894988000648</v>
      </c>
      <c r="B166" s="4" t="str">
        <f>'[1]TCE - ANEXO IV - Preencher'!C175</f>
        <v>HOSPITAL SÃO SEBASTIÃO</v>
      </c>
      <c r="C166" s="4" t="str">
        <f>'[1]TCE - ANEXO IV - Preencher'!E175</f>
        <v>5.18 - Teledonia Fixa</v>
      </c>
      <c r="D166" s="3">
        <f>'[1]TCE - ANEXO IV - Preencher'!F175</f>
        <v>1757239000173</v>
      </c>
      <c r="E166" s="5" t="str">
        <f>'[1]TCE - ANEXO IV - Preencher'!G175</f>
        <v>HOTLINK INTERNET LTDA</v>
      </c>
      <c r="F166" s="5" t="str">
        <f>'[1]TCE - ANEXO IV - Preencher'!H175</f>
        <v>S</v>
      </c>
      <c r="G166" s="5" t="str">
        <f>'[1]TCE - ANEXO IV - Preencher'!I175</f>
        <v>N</v>
      </c>
      <c r="H166" s="5" t="str">
        <f>'[1]TCE - ANEXO IV - Preencher'!J175</f>
        <v xml:space="preserve">5647442 </v>
      </c>
      <c r="I166" s="6">
        <f>IF('[1]TCE - ANEXO IV - Preencher'!K175="","",'[1]TCE - ANEXO IV - Preencher'!K175)</f>
        <v>46144</v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>2611606</v>
      </c>
      <c r="L166" s="7">
        <f>'[1]TCE - ANEXO IV - Preencher'!N175</f>
        <v>495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>
        <f>IFERROR(VLOOKUP(B168,'[1]DADOS (OCULTAR)'!$Q$3:$S$136,3,0),"")</f>
        <v>10894988000648</v>
      </c>
      <c r="B168" s="4" t="str">
        <f>'[1]TCE - ANEXO IV - Preencher'!C177</f>
        <v>HOSPITAL SÃO SEBASTIÃO</v>
      </c>
      <c r="C168" s="4" t="str">
        <f>'[1]TCE - ANEXO IV - Preencher'!E177</f>
        <v>5.13 - Água e Esgoto</v>
      </c>
      <c r="D168" s="3" t="str">
        <f>'[1]TCE - ANEXO IV - Preencher'!F177</f>
        <v xml:space="preserve">41.699.739/0001-10 </v>
      </c>
      <c r="E168" s="5" t="str">
        <f>'[1]TCE - ANEXO IV - Preencher'!G177</f>
        <v>MF TRANSPORTES DE AGUA EIRELI - LIG AGUA</v>
      </c>
      <c r="F168" s="5" t="str">
        <f>'[1]TCE - ANEXO IV - Preencher'!H177</f>
        <v>B</v>
      </c>
      <c r="G168" s="5" t="str">
        <f>'[1]TCE - ANEXO IV - Preencher'!I177</f>
        <v>S</v>
      </c>
      <c r="H168" s="5">
        <f>'[1]TCE - ANEXO IV - Preencher'!J177</f>
        <v>564</v>
      </c>
      <c r="I168" s="6">
        <f>IF('[1]TCE - ANEXO IV - Preencher'!K177="","",'[1]TCE - ANEXO IV - Preencher'!K177)</f>
        <v>46146</v>
      </c>
      <c r="J168" s="5" t="str">
        <f>'[1]TCE - ANEXO IV - Preencher'!L177</f>
        <v>26260541699739000110550010000005641642917275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1620</v>
      </c>
    </row>
    <row r="169" spans="1:12" s="8" customFormat="1" ht="19.5" customHeight="1" x14ac:dyDescent="0.2">
      <c r="A169" s="3">
        <f>IFERROR(VLOOKUP(B169,'[1]DADOS (OCULTAR)'!$Q$3:$S$136,3,0),"")</f>
        <v>10894988000648</v>
      </c>
      <c r="B169" s="4" t="str">
        <f>'[1]TCE - ANEXO IV - Preencher'!C178</f>
        <v>HOSPITAL SÃO SEBASTIÃO</v>
      </c>
      <c r="C169" s="4" t="str">
        <f>'[1]TCE - ANEXO IV - Preencher'!E178</f>
        <v>5.13 - Água e Esgoto</v>
      </c>
      <c r="D169" s="3" t="str">
        <f>'[1]TCE - ANEXO IV - Preencher'!F178</f>
        <v xml:space="preserve">10.572.048/0001-28 </v>
      </c>
      <c r="E169" s="5" t="str">
        <f>'[1]TCE - ANEXO IV - Preencher'!G178</f>
        <v>COMPANHIA PERNAMBUCANA DE SANEAMENTO</v>
      </c>
      <c r="F169" s="5" t="str">
        <f>'[1]TCE - ANEXO IV - Preencher'!H178</f>
        <v>S</v>
      </c>
      <c r="G169" s="5" t="str">
        <f>'[1]TCE - ANEXO IV - Preencher'!I178</f>
        <v>N</v>
      </c>
      <c r="H169" s="5" t="str">
        <f>'[1]TCE - ANEXO IV - Preencher'!J178</f>
        <v>20260463452636345263</v>
      </c>
      <c r="I169" s="6">
        <f>IF('[1]TCE - ANEXO IV - Preencher'!K178="","",'[1]TCE - ANEXO IV - Preencher'!K178)</f>
        <v>46147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2611606</v>
      </c>
      <c r="L169" s="7">
        <f>'[1]TCE - ANEXO IV - Preencher'!N178</f>
        <v>8824.9</v>
      </c>
    </row>
    <row r="170" spans="1:12" s="8" customFormat="1" ht="19.5" customHeight="1" x14ac:dyDescent="0.2">
      <c r="A170" s="3">
        <f>IFERROR(VLOOKUP(B170,'[1]DADOS (OCULTAR)'!$Q$3:$S$136,3,0),"")</f>
        <v>10894988000648</v>
      </c>
      <c r="B170" s="4" t="str">
        <f>'[1]TCE - ANEXO IV - Preencher'!C179</f>
        <v>HOSPITAL SÃO SEBASTIÃO</v>
      </c>
      <c r="C170" s="4" t="str">
        <f>'[1]TCE - ANEXO IV - Preencher'!E179</f>
        <v>5.13 - Água e Esgoto</v>
      </c>
      <c r="D170" s="3" t="str">
        <f>'[1]TCE - ANEXO IV - Preencher'!F179</f>
        <v xml:space="preserve">10.572.048/0001-28 </v>
      </c>
      <c r="E170" s="5" t="str">
        <f>'[1]TCE - ANEXO IV - Preencher'!G179</f>
        <v>COMPANHIA PERNAMBUCANA DE SANEAMENTO</v>
      </c>
      <c r="F170" s="5" t="str">
        <f>'[1]TCE - ANEXO IV - Preencher'!H179</f>
        <v>S</v>
      </c>
      <c r="G170" s="5" t="str">
        <f>'[1]TCE - ANEXO IV - Preencher'!I179</f>
        <v>N</v>
      </c>
      <c r="H170" s="5" t="str">
        <f>'[1]TCE - ANEXO IV - Preencher'!J179</f>
        <v>93050</v>
      </c>
      <c r="I170" s="6">
        <f>IF('[1]TCE - ANEXO IV - Preencher'!K179="","",'[1]TCE - ANEXO IV - Preencher'!K179)</f>
        <v>46333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2611606</v>
      </c>
      <c r="L170" s="7">
        <f>'[1]TCE - ANEXO IV - Preencher'!N179</f>
        <v>7863.18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>
        <f>IFERROR(VLOOKUP(B172,'[1]DADOS (OCULTAR)'!$Q$3:$S$136,3,0),"")</f>
        <v>10894988000648</v>
      </c>
      <c r="B172" s="4" t="str">
        <f>'[1]TCE - ANEXO IV - Preencher'!C181</f>
        <v>HOSPITAL SÃO SEBASTIÃO</v>
      </c>
      <c r="C172" s="4" t="str">
        <f>'[1]TCE - ANEXO IV - Preencher'!E181</f>
        <v>5.12 - Energia Elétrica</v>
      </c>
      <c r="D172" s="3" t="str">
        <f>'[1]TCE - ANEXO IV - Preencher'!F181</f>
        <v xml:space="preserve">10.835.932/0001-08 </v>
      </c>
      <c r="E172" s="5" t="str">
        <f>'[1]TCE - ANEXO IV - Preencher'!G181</f>
        <v>COMPANHIA ENERGETICA DE PERNAMBUCO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409300471</v>
      </c>
      <c r="I172" s="6">
        <f>IF('[1]TCE - ANEXO IV - Preencher'!K181="","",'[1]TCE - ANEXO IV - Preencher'!K181)</f>
        <v>46143</v>
      </c>
      <c r="J172" s="5" t="str">
        <f>'[1]TCE - ANEXO IV - Preencher'!L181</f>
        <v>2626 0510 8359 3200 0108 6600 0409 3004 7110 2233 1643</v>
      </c>
      <c r="K172" s="5" t="str">
        <f>IF(F172="B",LEFT('[1]TCE - ANEXO IV - Preencher'!M181,2),IF(F172="S",LEFT('[1]TCE - ANEXO IV - Preencher'!M181,7),IF('[1]TCE - ANEXO IV - Preencher'!H181="","")))</f>
        <v>2611606</v>
      </c>
      <c r="L172" s="7">
        <f>'[1]TCE - ANEXO IV - Preencher'!N181</f>
        <v>68255.490000000005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>
        <f>IFERROR(VLOOKUP(B174,'[1]DADOS (OCULTAR)'!$Q$3:$S$136,3,0),"")</f>
        <v>10894988000648</v>
      </c>
      <c r="B174" s="4" t="str">
        <f>'[1]TCE - ANEXO IV - Preencher'!C183</f>
        <v>HOSPITAL SÃO SEBASTIÃO</v>
      </c>
      <c r="C174" s="4" t="str">
        <f>'[1]TCE - ANEXO IV - Preencher'!E183</f>
        <v>5.3 - Locação de Máquinas e Equipamentos</v>
      </c>
      <c r="D174" s="3" t="str">
        <f>'[1]TCE - ANEXO IV - Preencher'!F183</f>
        <v>32.520.797/0001-44</v>
      </c>
      <c r="E174" s="5" t="str">
        <f>'[1]TCE - ANEXO IV - Preencher'!G183</f>
        <v>ALBERTE TONY DE SOUZA LTDA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103</v>
      </c>
      <c r="I174" s="6">
        <f>IF('[1]TCE - ANEXO IV - Preencher'!K183="","",'[1]TCE - ANEXO IV - Preencher'!K183)</f>
        <v>46120</v>
      </c>
      <c r="J174" s="5" t="str">
        <f>'[1]TCE - ANEXO IV - Preencher'!L183</f>
        <v>26116062232520797000144000000000010326049279279943</v>
      </c>
      <c r="K174" s="5" t="str">
        <f>IF(F174="B",LEFT('[1]TCE - ANEXO IV - Preencher'!M183,2),IF(F174="S",LEFT('[1]TCE - ANEXO IV - Preencher'!M183,7),IF('[1]TCE - ANEXO IV - Preencher'!H183="","")))</f>
        <v>2611606</v>
      </c>
      <c r="L174" s="7">
        <f>'[1]TCE - ANEXO IV - Preencher'!N183</f>
        <v>700</v>
      </c>
    </row>
    <row r="175" spans="1:12" s="8" customFormat="1" ht="19.5" customHeight="1" x14ac:dyDescent="0.2">
      <c r="A175" s="3">
        <f>IFERROR(VLOOKUP(B175,'[1]DADOS (OCULTAR)'!$Q$3:$S$136,3,0),"")</f>
        <v>10894988000648</v>
      </c>
      <c r="B175" s="4" t="str">
        <f>'[1]TCE - ANEXO IV - Preencher'!C184</f>
        <v>HOSPITAL SÃO SEBASTIÃO</v>
      </c>
      <c r="C175" s="4" t="str">
        <f>'[1]TCE - ANEXO IV - Preencher'!E184</f>
        <v>5.3 - Locação de Máquinas e Equipamentos</v>
      </c>
      <c r="D175" s="3" t="str">
        <f>'[1]TCE - ANEXO IV - Preencher'!F184</f>
        <v xml:space="preserve">41.096.520/0001-27 </v>
      </c>
      <c r="E175" s="5" t="str">
        <f>'[1]TCE - ANEXO IV - Preencher'!G184</f>
        <v>PRISMA TELECOMUNICAÇÕES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699</v>
      </c>
      <c r="I175" s="6">
        <f>IF('[1]TCE - ANEXO IV - Preencher'!K184="","",'[1]TCE - ANEXO IV - Preencher'!K184)</f>
        <v>46146</v>
      </c>
      <c r="J175" s="5" t="str">
        <f>'[1]TCE - ANEXO IV - Preencher'!L184</f>
        <v>26116062241096520000127000000000069926058382965207</v>
      </c>
      <c r="K175" s="5" t="str">
        <f>IF(F175="B",LEFT('[1]TCE - ANEXO IV - Preencher'!M184,2),IF(F175="S",LEFT('[1]TCE - ANEXO IV - Preencher'!M184,7),IF('[1]TCE - ANEXO IV - Preencher'!H184="","")))</f>
        <v>2611606</v>
      </c>
      <c r="L175" s="7">
        <f>'[1]TCE - ANEXO IV - Preencher'!N184</f>
        <v>770</v>
      </c>
    </row>
    <row r="176" spans="1:12" s="8" customFormat="1" ht="19.5" customHeight="1" x14ac:dyDescent="0.2">
      <c r="A176" s="3">
        <f>IFERROR(VLOOKUP(B176,'[1]DADOS (OCULTAR)'!$Q$3:$S$136,3,0),"")</f>
        <v>10894988000648</v>
      </c>
      <c r="B176" s="4" t="str">
        <f>'[1]TCE - ANEXO IV - Preencher'!C185</f>
        <v>HOSPITAL SÃO SEBASTIÃO</v>
      </c>
      <c r="C176" s="4" t="str">
        <f>'[1]TCE - ANEXO IV - Preencher'!E185</f>
        <v>5.3 - Locação de Máquinas e Equipamentos</v>
      </c>
      <c r="D176" s="3" t="str">
        <f>'[1]TCE - ANEXO IV - Preencher'!F185</f>
        <v xml:space="preserve">31.673.254/0001-02 </v>
      </c>
      <c r="E176" s="5" t="str">
        <f>'[1]TCE - ANEXO IV - Preencher'!G185</f>
        <v>LABORATÓRIOS B. BRAUN S.A.</v>
      </c>
      <c r="F176" s="5" t="str">
        <f>'[1]TCE - ANEXO IV - Preencher'!H185</f>
        <v>S</v>
      </c>
      <c r="G176" s="5" t="str">
        <f>'[1]TCE - ANEXO IV - Preencher'!I185</f>
        <v>N</v>
      </c>
      <c r="H176" s="5" t="str">
        <f>'[1]TCE - ANEXO IV - Preencher'!J185</f>
        <v>74399</v>
      </c>
      <c r="I176" s="6">
        <f>IF('[1]TCE - ANEXO IV - Preencher'!K185="","",'[1]TCE - ANEXO IV - Preencher'!K185)</f>
        <v>46119</v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>3304904</v>
      </c>
      <c r="L176" s="7">
        <f>'[1]TCE - ANEXO IV - Preencher'!N185</f>
        <v>1080.3</v>
      </c>
    </row>
    <row r="177" spans="1:12" s="8" customFormat="1" ht="19.5" customHeight="1" x14ac:dyDescent="0.2">
      <c r="A177" s="3">
        <f>IFERROR(VLOOKUP(B177,'[1]DADOS (OCULTAR)'!$Q$3:$S$136,3,0),"")</f>
        <v>10894988000648</v>
      </c>
      <c r="B177" s="4" t="str">
        <f>'[1]TCE - ANEXO IV - Preencher'!C186</f>
        <v>HOSPITAL SÃO SEBASTIÃO</v>
      </c>
      <c r="C177" s="4" t="str">
        <f>'[1]TCE - ANEXO IV - Preencher'!E186</f>
        <v>5.3 - Locação de Máquinas e Equipamentos</v>
      </c>
      <c r="D177" s="3">
        <f>'[1]TCE - ANEXO IV - Preencher'!F186</f>
        <v>15064893000106</v>
      </c>
      <c r="E177" s="5" t="str">
        <f>'[1]TCE - ANEXO IV - Preencher'!G186</f>
        <v>FERNANDO FERREIRA DE LIMA JUNIOR</v>
      </c>
      <c r="F177" s="5" t="str">
        <f>'[1]TCE - ANEXO IV - Preencher'!H186</f>
        <v>S</v>
      </c>
      <c r="G177" s="5" t="str">
        <f>'[1]TCE - ANEXO IV - Preencher'!I186</f>
        <v>N</v>
      </c>
      <c r="H177" s="5" t="str">
        <f>'[1]TCE - ANEXO IV - Preencher'!J186</f>
        <v>9521</v>
      </c>
      <c r="I177" s="6">
        <f>IF('[1]TCE - ANEXO IV - Preencher'!K186="","",'[1]TCE - ANEXO IV - Preencher'!K186)</f>
        <v>46143</v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>2611606</v>
      </c>
      <c r="L177" s="7">
        <f>'[1]TCE - ANEXO IV - Preencher'!N186</f>
        <v>330</v>
      </c>
    </row>
    <row r="178" spans="1:12" s="8" customFormat="1" ht="19.5" customHeight="1" x14ac:dyDescent="0.2">
      <c r="A178" s="3">
        <f>IFERROR(VLOOKUP(B178,'[1]DADOS (OCULTAR)'!$Q$3:$S$136,3,0),"")</f>
        <v>10894988000648</v>
      </c>
      <c r="B178" s="4" t="str">
        <f>'[1]TCE - ANEXO IV - Preencher'!C187</f>
        <v>HOSPITAL SÃO SEBASTIÃO</v>
      </c>
      <c r="C178" s="4" t="str">
        <f>'[1]TCE - ANEXO IV - Preencher'!E187</f>
        <v>5.3 - Locação de Máquinas e Equipamentos</v>
      </c>
      <c r="D178" s="3">
        <f>'[1]TCE - ANEXO IV - Preencher'!F187</f>
        <v>24380578002041</v>
      </c>
      <c r="E178" s="5" t="str">
        <f>'[1]TCE - ANEXO IV - Preencher'!G187</f>
        <v>WHITE MARTINS GASES INDUSTRIAIS DO NORDESTE LTDA.</v>
      </c>
      <c r="F178" s="5" t="str">
        <f>'[1]TCE - ANEXO IV - Preencher'!H187</f>
        <v>S</v>
      </c>
      <c r="G178" s="5" t="str">
        <f>'[1]TCE - ANEXO IV - Preencher'!I187</f>
        <v>N</v>
      </c>
      <c r="H178" s="5" t="str">
        <f>'[1]TCE - ANEXO IV - Preencher'!J187</f>
        <v>100413391</v>
      </c>
      <c r="I178" s="6">
        <f>IF('[1]TCE - ANEXO IV - Preencher'!K187="","",'[1]TCE - ANEXO IV - Preencher'!K187)</f>
        <v>46128</v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>2607901</v>
      </c>
      <c r="L178" s="7">
        <f>'[1]TCE - ANEXO IV - Preencher'!N187</f>
        <v>2307.89</v>
      </c>
    </row>
    <row r="179" spans="1:12" s="8" customFormat="1" ht="19.5" customHeight="1" x14ac:dyDescent="0.2">
      <c r="A179" s="3">
        <f>IFERROR(VLOOKUP(B179,'[1]DADOS (OCULTAR)'!$Q$3:$S$136,3,0),"")</f>
        <v>10894988000648</v>
      </c>
      <c r="B179" s="4" t="str">
        <f>'[1]TCE - ANEXO IV - Preencher'!C188</f>
        <v>HOSPITAL SÃO SEBASTIÃO</v>
      </c>
      <c r="C179" s="4" t="str">
        <f>'[1]TCE - ANEXO IV - Preencher'!E188</f>
        <v>5.3 - Locação de Máquinas e Equipamentos</v>
      </c>
      <c r="D179" s="3">
        <f>'[1]TCE - ANEXO IV - Preencher'!F188</f>
        <v>24380578002041</v>
      </c>
      <c r="E179" s="5" t="str">
        <f>'[1]TCE - ANEXO IV - Preencher'!G188</f>
        <v>WHITE MARTINS GASES INDUSTRIAIS DO NORDESTE LTDA.</v>
      </c>
      <c r="F179" s="5" t="str">
        <f>'[1]TCE - ANEXO IV - Preencher'!H188</f>
        <v>S</v>
      </c>
      <c r="G179" s="5" t="str">
        <f>'[1]TCE - ANEXO IV - Preencher'!I188</f>
        <v>N</v>
      </c>
      <c r="H179" s="5" t="str">
        <f>'[1]TCE - ANEXO IV - Preencher'!J188</f>
        <v>100354781</v>
      </c>
      <c r="I179" s="6">
        <f>IF('[1]TCE - ANEXO IV - Preencher'!K188="","",'[1]TCE - ANEXO IV - Preencher'!K188)</f>
        <v>46120</v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>2607901</v>
      </c>
      <c r="L179" s="7">
        <f>'[1]TCE - ANEXO IV - Preencher'!N188</f>
        <v>952.02</v>
      </c>
    </row>
    <row r="180" spans="1:12" s="8" customFormat="1" ht="19.5" customHeight="1" x14ac:dyDescent="0.2">
      <c r="A180" s="3">
        <f>IFERROR(VLOOKUP(B180,'[1]DADOS (OCULTAR)'!$Q$3:$S$136,3,0),"")</f>
        <v>10894988000648</v>
      </c>
      <c r="B180" s="4" t="str">
        <f>'[1]TCE - ANEXO IV - Preencher'!C189</f>
        <v>HOSPITAL SÃO SEBASTIÃO</v>
      </c>
      <c r="C180" s="4" t="str">
        <f>'[1]TCE - ANEXO IV - Preencher'!E189</f>
        <v>5.3 - Locação de Máquinas e Equipamentos</v>
      </c>
      <c r="D180" s="3">
        <f>'[1]TCE - ANEXO IV - Preencher'!F189</f>
        <v>19533734000164</v>
      </c>
      <c r="E180" s="5" t="str">
        <f>'[1]TCE - ANEXO IV - Preencher'!G189</f>
        <v>ALEXSANDRA DE GUSMÃO NERES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1182</v>
      </c>
      <c r="I180" s="6">
        <f>IF('[1]TCE - ANEXO IV - Preencher'!K189="","",'[1]TCE - ANEXO IV - Preencher'!K189)</f>
        <v>46148</v>
      </c>
      <c r="J180" s="5" t="str">
        <f>'[1]TCE - ANEXO IV - Preencher'!L189</f>
        <v>26116062219533734000164000000000118226056991780810</v>
      </c>
      <c r="K180" s="5" t="str">
        <f>IF(F180="B",LEFT('[1]TCE - ANEXO IV - Preencher'!M189,2),IF(F180="S",LEFT('[1]TCE - ANEXO IV - Preencher'!M189,7),IF('[1]TCE - ANEXO IV - Preencher'!H189="","")))</f>
        <v>2611606</v>
      </c>
      <c r="L180" s="7">
        <f>'[1]TCE - ANEXO IV - Preencher'!N189</f>
        <v>2259</v>
      </c>
    </row>
    <row r="181" spans="1:12" s="8" customFormat="1" ht="19.5" customHeight="1" x14ac:dyDescent="0.2">
      <c r="A181" s="3">
        <f>IFERROR(VLOOKUP(B181,'[1]DADOS (OCULTAR)'!$Q$3:$S$136,3,0),"")</f>
        <v>10894988000648</v>
      </c>
      <c r="B181" s="4" t="str">
        <f>'[1]TCE - ANEXO IV - Preencher'!C190</f>
        <v>HOSPITAL SÃO SEBASTIÃO</v>
      </c>
      <c r="C181" s="4" t="str">
        <f>'[1]TCE - ANEXO IV - Preencher'!E190</f>
        <v>5.3 - Locação de Máquinas e Equipamentos</v>
      </c>
      <c r="D181" s="3">
        <f>'[1]TCE - ANEXO IV - Preencher'!F190</f>
        <v>43559107000187</v>
      </c>
      <c r="E181" s="5" t="str">
        <f>'[1]TCE - ANEXO IV - Preencher'!G190</f>
        <v>SARAH LIMA GUSMAO NERES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275</v>
      </c>
      <c r="I181" s="6">
        <f>IF('[1]TCE - ANEXO IV - Preencher'!K190="","",'[1]TCE - ANEXO IV - Preencher'!K190)</f>
        <v>46148</v>
      </c>
      <c r="J181" s="5" t="str">
        <f>'[1]TCE - ANEXO IV - Preencher'!L190</f>
        <v>26116062243559107000187000000000027526053642055985</v>
      </c>
      <c r="K181" s="5" t="str">
        <f>IF(F181="B",LEFT('[1]TCE - ANEXO IV - Preencher'!M190,2),IF(F181="S",LEFT('[1]TCE - ANEXO IV - Preencher'!M190,7),IF('[1]TCE - ANEXO IV - Preencher'!H190="","")))</f>
        <v>2611606</v>
      </c>
      <c r="L181" s="7">
        <f>'[1]TCE - ANEXO IV - Preencher'!N190</f>
        <v>760</v>
      </c>
    </row>
    <row r="182" spans="1:12" s="8" customFormat="1" ht="19.5" customHeight="1" x14ac:dyDescent="0.2">
      <c r="A182" s="3">
        <f>IFERROR(VLOOKUP(B182,'[1]DADOS (OCULTAR)'!$Q$3:$S$136,3,0),"")</f>
        <v>10894988000648</v>
      </c>
      <c r="B182" s="4" t="str">
        <f>'[1]TCE - ANEXO IV - Preencher'!C191</f>
        <v>HOSPITAL SÃO SEBASTIÃO</v>
      </c>
      <c r="C182" s="4" t="str">
        <f>'[1]TCE - ANEXO IV - Preencher'!E191</f>
        <v>5.3 - Locação de Máquinas e Equipamentos</v>
      </c>
      <c r="D182" s="3">
        <f>'[1]TCE - ANEXO IV - Preencher'!F191</f>
        <v>845661000118</v>
      </c>
      <c r="E182" s="5" t="str">
        <f>'[1]TCE - ANEXO IV - Preencher'!G191</f>
        <v>OFFICE TOTAL S.A.</v>
      </c>
      <c r="F182" s="5" t="str">
        <f>'[1]TCE - ANEXO IV - Preencher'!H191</f>
        <v>S</v>
      </c>
      <c r="G182" s="5" t="str">
        <f>'[1]TCE - ANEXO IV - Preencher'!I191</f>
        <v>N</v>
      </c>
      <c r="H182" s="5" t="str">
        <f>'[1]TCE - ANEXO IV - Preencher'!J191</f>
        <v>152750</v>
      </c>
      <c r="I182" s="6">
        <f>IF('[1]TCE - ANEXO IV - Preencher'!K191="","",'[1]TCE - ANEXO IV - Preencher'!K191)</f>
        <v>46128</v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>3304557</v>
      </c>
      <c r="L182" s="7">
        <f>'[1]TCE - ANEXO IV - Preencher'!N191</f>
        <v>6407.15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>
        <f>IFERROR(VLOOKUP(B184,'[1]DADOS (OCULTAR)'!$Q$3:$S$136,3,0),"")</f>
        <v>10894988000648</v>
      </c>
      <c r="B184" s="4" t="str">
        <f>'[1]TCE - ANEXO IV - Preencher'!C193</f>
        <v>HOSPITAL SÃO SEBASTIÃO</v>
      </c>
      <c r="C184" s="4" t="str">
        <f>'[1]TCE - ANEXO IV - Preencher'!E193</f>
        <v>5.8 - Locação de Veículos Automotores</v>
      </c>
      <c r="D184" s="3" t="str">
        <f>'[1]TCE - ANEXO IV - Preencher'!F193</f>
        <v>01.838.726/0001-60</v>
      </c>
      <c r="E184" s="5" t="str">
        <f>'[1]TCE - ANEXO IV - Preencher'!G193</f>
        <v>S &amp; B LOCAÇÕES DE VEICULOS LTDA</v>
      </c>
      <c r="F184" s="5" t="str">
        <f>'[1]TCE - ANEXO IV - Preencher'!H193</f>
        <v>S</v>
      </c>
      <c r="G184" s="5" t="str">
        <f>'[1]TCE - ANEXO IV - Preencher'!I193</f>
        <v>N</v>
      </c>
      <c r="H184" s="5" t="str">
        <f>'[1]TCE - ANEXO IV - Preencher'!J193</f>
        <v>15377</v>
      </c>
      <c r="I184" s="6">
        <f>IF('[1]TCE - ANEXO IV - Preencher'!K193="","",'[1]TCE - ANEXO IV - Preencher'!K193)</f>
        <v>46146</v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>2611606</v>
      </c>
      <c r="L184" s="7">
        <f>'[1]TCE - ANEXO IV - Preencher'!N193</f>
        <v>2750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>
        <f>IFERROR(VLOOKUP(B186,'[1]DADOS (OCULTAR)'!$Q$3:$S$136,3,0),"")</f>
        <v>10894988000648</v>
      </c>
      <c r="B186" s="4" t="str">
        <f>'[1]TCE - ANEXO IV - Preencher'!C195</f>
        <v>HOSPITAL SÃO SEBASTIÃO</v>
      </c>
      <c r="C186" s="4" t="str">
        <f>'[1]TCE - ANEXO IV - Preencher'!E195</f>
        <v>5.99 - Outros Serviços de Terceiros Pessoa Jurídica</v>
      </c>
      <c r="D186" s="3">
        <f>'[1]TCE - ANEXO IV - Preencher'!F195</f>
        <v>394460005887</v>
      </c>
      <c r="E186" s="5" t="str">
        <f>'[1]TCE - ANEXO IV - Preencher'!G195</f>
        <v>SECRETARIA DA RECEITA FEDERAL</v>
      </c>
      <c r="F186" s="5" t="str">
        <f>'[1]TCE - ANEXO IV - Preencher'!H195</f>
        <v>S</v>
      </c>
      <c r="G186" s="5" t="str">
        <f>'[1]TCE - ANEXO IV - Preencher'!I195</f>
        <v>N</v>
      </c>
      <c r="H186" s="5" t="str">
        <f>'[1]TCE - ANEXO IV - Preencher'!J195</f>
        <v>07172611392599774</v>
      </c>
      <c r="I186" s="6">
        <f>IF('[1]TCE - ANEXO IV - Preencher'!K195="","",'[1]TCE - ANEXO IV - Preencher'!K195)</f>
        <v>46135</v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>2604106</v>
      </c>
      <c r="L186" s="7">
        <f>'[1]TCE - ANEXO IV - Preencher'!N195</f>
        <v>4177.3599999999997</v>
      </c>
    </row>
    <row r="187" spans="1:12" s="8" customFormat="1" ht="19.5" customHeight="1" x14ac:dyDescent="0.2">
      <c r="A187" s="3">
        <f>IFERROR(VLOOKUP(B187,'[1]DADOS (OCULTAR)'!$Q$3:$S$136,3,0),"")</f>
        <v>10894988000648</v>
      </c>
      <c r="B187" s="4" t="str">
        <f>'[1]TCE - ANEXO IV - Preencher'!C196</f>
        <v>HOSPITAL SÃO SEBASTIÃO</v>
      </c>
      <c r="C187" s="4" t="str">
        <f>'[1]TCE - ANEXO IV - Preencher'!E196</f>
        <v>5.99 - Outros Serviços de Terceiros Pessoa Jurídica</v>
      </c>
      <c r="D187" s="3">
        <f>'[1]TCE - ANEXO IV - Preencher'!F196</f>
        <v>394460005887</v>
      </c>
      <c r="E187" s="5" t="str">
        <f>'[1]TCE - ANEXO IV - Preencher'!G196</f>
        <v>SECRETARIA DA RECEITA FEDERAL</v>
      </c>
      <c r="F187" s="5" t="str">
        <f>'[1]TCE - ANEXO IV - Preencher'!H196</f>
        <v>S</v>
      </c>
      <c r="G187" s="5" t="str">
        <f>'[1]TCE - ANEXO IV - Preencher'!I196</f>
        <v>N</v>
      </c>
      <c r="H187" s="5" t="str">
        <f>'[1]TCE - ANEXO IV - Preencher'!J196</f>
        <v>07172611392626046</v>
      </c>
      <c r="I187" s="6">
        <f>IF('[1]TCE - ANEXO IV - Preencher'!K196="","",'[1]TCE - ANEXO IV - Preencher'!K196)</f>
        <v>46135</v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>2604106</v>
      </c>
      <c r="L187" s="7">
        <f>'[1]TCE - ANEXO IV - Preencher'!N196</f>
        <v>2225.66</v>
      </c>
    </row>
    <row r="188" spans="1:12" s="8" customFormat="1" ht="19.5" customHeight="1" x14ac:dyDescent="0.2">
      <c r="A188" s="3">
        <f>IFERROR(VLOOKUP(B188,'[1]DADOS (OCULTAR)'!$Q$3:$S$136,3,0),"")</f>
        <v>10894988000648</v>
      </c>
      <c r="B188" s="4" t="str">
        <f>'[1]TCE - ANEXO IV - Preencher'!C197</f>
        <v>HOSPITAL SÃO SEBASTIÃO</v>
      </c>
      <c r="C188" s="4" t="str">
        <f>'[1]TCE - ANEXO IV - Preencher'!E197</f>
        <v>5.99 - Outros Serviços de Terceiros Pessoa Jurídica</v>
      </c>
      <c r="D188" s="3">
        <f>'[1]TCE - ANEXO IV - Preencher'!F197</f>
        <v>394460005887</v>
      </c>
      <c r="E188" s="5" t="str">
        <f>'[1]TCE - ANEXO IV - Preencher'!G197</f>
        <v>SECRETARIA DA RECEITA FEDERAL</v>
      </c>
      <c r="F188" s="5" t="str">
        <f>'[1]TCE - ANEXO IV - Preencher'!H197</f>
        <v>S</v>
      </c>
      <c r="G188" s="5" t="str">
        <f>'[1]TCE - ANEXO IV - Preencher'!I197</f>
        <v>N</v>
      </c>
      <c r="H188" s="5" t="str">
        <f>'[1]TCE - ANEXO IV - Preencher'!J197</f>
        <v>07172611498849189</v>
      </c>
      <c r="I188" s="6">
        <f>IF('[1]TCE - ANEXO IV - Preencher'!K197="","",'[1]TCE - ANEXO IV - Preencher'!K197)</f>
        <v>46135</v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>2604106</v>
      </c>
      <c r="L188" s="7">
        <f>'[1]TCE - ANEXO IV - Preencher'!N197</f>
        <v>2039.65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>
        <f>IFERROR(VLOOKUP(B190,'[1]DADOS (OCULTAR)'!$Q$3:$S$136,3,0),"")</f>
        <v>10894988000648</v>
      </c>
      <c r="B190" s="4" t="str">
        <f>'[1]TCE - ANEXO IV - Preencher'!C199</f>
        <v>HOSPITAL SÃO SEBASTIÃO</v>
      </c>
      <c r="C190" s="4" t="str">
        <f>'[1]TCE - ANEXO IV - Preencher'!E199</f>
        <v>5.16 - Serviços Médico-Hospitalares, Odotonlogia e Laboratoriais</v>
      </c>
      <c r="D190" s="3">
        <f>'[1]TCE - ANEXO IV - Preencher'!F199</f>
        <v>52857780000194</v>
      </c>
      <c r="E190" s="5" t="str">
        <f>'[1]TCE - ANEXO IV - Preencher'!G199</f>
        <v>LUCAS DOS SANTOS ACCIOLY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336</v>
      </c>
      <c r="I190" s="6">
        <f>IF('[1]TCE - ANEXO IV - Preencher'!K199="","",'[1]TCE - ANEXO IV - Preencher'!K199)</f>
        <v>46147</v>
      </c>
      <c r="J190" s="5" t="str">
        <f>'[1]TCE - ANEXO IV - Preencher'!L199</f>
        <v>AG3C6TVT4</v>
      </c>
      <c r="K190" s="5" t="str">
        <f>IF(F190="B",LEFT('[1]TCE - ANEXO IV - Preencher'!M199,2),IF(F190="S",LEFT('[1]TCE - ANEXO IV - Preencher'!M199,7),IF('[1]TCE - ANEXO IV - Preencher'!H199="","")))</f>
        <v>2604106</v>
      </c>
      <c r="L190" s="7">
        <f>'[1]TCE - ANEXO IV - Preencher'!N199</f>
        <v>1600</v>
      </c>
    </row>
    <row r="191" spans="1:12" s="8" customFormat="1" ht="19.5" customHeight="1" x14ac:dyDescent="0.2">
      <c r="A191" s="3">
        <f>IFERROR(VLOOKUP(B191,'[1]DADOS (OCULTAR)'!$Q$3:$S$136,3,0),"")</f>
        <v>10894988000648</v>
      </c>
      <c r="B191" s="4" t="str">
        <f>'[1]TCE - ANEXO IV - Preencher'!C200</f>
        <v>HOSPITAL SÃO SEBASTIÃO</v>
      </c>
      <c r="C191" s="4" t="str">
        <f>'[1]TCE - ANEXO IV - Preencher'!E200</f>
        <v>5.16 - Serviços Médico-Hospitalares, Odotonlogia e Laboratoriais</v>
      </c>
      <c r="D191" s="3" t="str">
        <f>'[1]TCE - ANEXO IV - Preencher'!F200</f>
        <v xml:space="preserve">10.228.298/0001-45 </v>
      </c>
      <c r="E191" s="5" t="str">
        <f>'[1]TCE - ANEXO IV - Preencher'!G200</f>
        <v>UNINFECTO SERVIÇOS MEDICOS LTDA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2600000000163</v>
      </c>
      <c r="I191" s="6">
        <f>IF('[1]TCE - ANEXO IV - Preencher'!K200="","",'[1]TCE - ANEXO IV - Preencher'!K200)</f>
        <v>46155</v>
      </c>
      <c r="J191" s="5" t="str">
        <f>'[1]TCE - ANEXO IV - Preencher'!L200</f>
        <v>26096001210228298000145260060000016326053951643290</v>
      </c>
      <c r="K191" s="5" t="str">
        <f>IF(F191="B",LEFT('[1]TCE - ANEXO IV - Preencher'!M200,2),IF(F191="S",LEFT('[1]TCE - ANEXO IV - Preencher'!M200,7),IF('[1]TCE - ANEXO IV - Preencher'!H200="","")))</f>
        <v>2609600</v>
      </c>
      <c r="L191" s="7">
        <f>'[1]TCE - ANEXO IV - Preencher'!N200</f>
        <v>7458</v>
      </c>
    </row>
    <row r="192" spans="1:12" s="8" customFormat="1" ht="19.5" customHeight="1" x14ac:dyDescent="0.2">
      <c r="A192" s="3">
        <f>IFERROR(VLOOKUP(B192,'[1]DADOS (OCULTAR)'!$Q$3:$S$136,3,0),"")</f>
        <v>10894988000648</v>
      </c>
      <c r="B192" s="4" t="str">
        <f>'[1]TCE - ANEXO IV - Preencher'!C201</f>
        <v>HOSPITAL SÃO SEBASTIÃO</v>
      </c>
      <c r="C192" s="4" t="str">
        <f>'[1]TCE - ANEXO IV - Preencher'!E201</f>
        <v>5.16 - Serviços Médico-Hospitalares, Odotonlogia e Laboratoriais</v>
      </c>
      <c r="D192" s="3">
        <f>'[1]TCE - ANEXO IV - Preencher'!F201</f>
        <v>60258130000150</v>
      </c>
      <c r="E192" s="5" t="str">
        <f>'[1]TCE - ANEXO IV - Preencher'!G201</f>
        <v>GSM SERVICOS MEDICOS E CONSULTORIA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61</v>
      </c>
      <c r="I192" s="6">
        <f>IF('[1]TCE - ANEXO IV - Preencher'!K201="","",'[1]TCE - ANEXO IV - Preencher'!K201)</f>
        <v>46145</v>
      </c>
      <c r="J192" s="5" t="str">
        <f>'[1]TCE - ANEXO IV - Preencher'!L201</f>
        <v>TYL2-EMI39</v>
      </c>
      <c r="K192" s="5" t="str">
        <f>IF(F192="B",LEFT('[1]TCE - ANEXO IV - Preencher'!M201,2),IF(F192="S",LEFT('[1]TCE - ANEXO IV - Preencher'!M201,7),IF('[1]TCE - ANEXO IV - Preencher'!H201="","")))</f>
        <v>2601904</v>
      </c>
      <c r="L192" s="7">
        <f>'[1]TCE - ANEXO IV - Preencher'!N201</f>
        <v>36513.75</v>
      </c>
    </row>
    <row r="193" spans="1:12" s="8" customFormat="1" ht="19.5" customHeight="1" x14ac:dyDescent="0.2">
      <c r="A193" s="3">
        <f>IFERROR(VLOOKUP(B193,'[1]DADOS (OCULTAR)'!$Q$3:$S$136,3,0),"")</f>
        <v>10894988000648</v>
      </c>
      <c r="B193" s="4" t="str">
        <f>'[1]TCE - ANEXO IV - Preencher'!C202</f>
        <v>HOSPITAL SÃO SEBASTIÃO</v>
      </c>
      <c r="C193" s="4" t="str">
        <f>'[1]TCE - ANEXO IV - Preencher'!E202</f>
        <v>5.16 - Serviços Médico-Hospitalares, Odotonlogia e Laboratoriais</v>
      </c>
      <c r="D193" s="3">
        <f>'[1]TCE - ANEXO IV - Preencher'!F202</f>
        <v>60258130000150</v>
      </c>
      <c r="E193" s="5" t="str">
        <f>'[1]TCE - ANEXO IV - Preencher'!G202</f>
        <v>GSM SERVICOS MEDICOS E CONSULTORIA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66</v>
      </c>
      <c r="I193" s="6">
        <f>IF('[1]TCE - ANEXO IV - Preencher'!K202="","",'[1]TCE - ANEXO IV - Preencher'!K202)</f>
        <v>46150</v>
      </c>
      <c r="J193" s="5" t="str">
        <f>'[1]TCE - ANEXO IV - Preencher'!L202</f>
        <v>N1YR-E1VRL</v>
      </c>
      <c r="K193" s="5" t="str">
        <f>IF(F193="B",LEFT('[1]TCE - ANEXO IV - Preencher'!M202,2),IF(F193="S",LEFT('[1]TCE - ANEXO IV - Preencher'!M202,7),IF('[1]TCE - ANEXO IV - Preencher'!H202="","")))</f>
        <v>2601904</v>
      </c>
      <c r="L193" s="7">
        <f>'[1]TCE - ANEXO IV - Preencher'!N202</f>
        <v>34336.550000000003</v>
      </c>
    </row>
    <row r="194" spans="1:12" s="8" customFormat="1" ht="19.5" customHeight="1" x14ac:dyDescent="0.2">
      <c r="A194" s="3">
        <f>IFERROR(VLOOKUP(B194,'[1]DADOS (OCULTAR)'!$Q$3:$S$136,3,0),"")</f>
        <v>10894988000648</v>
      </c>
      <c r="B194" s="4" t="str">
        <f>'[1]TCE - ANEXO IV - Preencher'!C203</f>
        <v>HOSPITAL SÃO SEBASTIÃO</v>
      </c>
      <c r="C194" s="4" t="str">
        <f>'[1]TCE - ANEXO IV - Preencher'!E203</f>
        <v>5.16 - Serviços Médico-Hospitalares, Odotonlogia e Laboratoriais</v>
      </c>
      <c r="D194" s="3">
        <f>'[1]TCE - ANEXO IV - Preencher'!F203</f>
        <v>27816524000101</v>
      </c>
      <c r="E194" s="5" t="str">
        <f>'[1]TCE - ANEXO IV - Preencher'!G203</f>
        <v>CLINICA NEFROAGRESTE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306</v>
      </c>
      <c r="I194" s="6">
        <f>IF('[1]TCE - ANEXO IV - Preencher'!K203="","",'[1]TCE - ANEXO IV - Preencher'!K203)</f>
        <v>46146</v>
      </c>
      <c r="J194" s="5" t="str">
        <f>'[1]TCE - ANEXO IV - Preencher'!L203</f>
        <v>NW91QOPYN</v>
      </c>
      <c r="K194" s="5" t="str">
        <f>IF(F194="B",LEFT('[1]TCE - ANEXO IV - Preencher'!M203,2),IF(F194="S",LEFT('[1]TCE - ANEXO IV - Preencher'!M203,7),IF('[1]TCE - ANEXO IV - Preencher'!H203="","")))</f>
        <v>2604106</v>
      </c>
      <c r="L194" s="7">
        <f>'[1]TCE - ANEXO IV - Preencher'!N203</f>
        <v>80000</v>
      </c>
    </row>
    <row r="195" spans="1:12" s="8" customFormat="1" ht="19.5" customHeight="1" x14ac:dyDescent="0.2">
      <c r="A195" s="3">
        <f>IFERROR(VLOOKUP(B195,'[1]DADOS (OCULTAR)'!$Q$3:$S$136,3,0),"")</f>
        <v>10894988000648</v>
      </c>
      <c r="B195" s="4" t="str">
        <f>'[1]TCE - ANEXO IV - Preencher'!C204</f>
        <v>HOSPITAL SÃO SEBASTIÃO</v>
      </c>
      <c r="C195" s="4" t="str">
        <f>'[1]TCE - ANEXO IV - Preencher'!E204</f>
        <v>5.16 - Serviços Médico-Hospitalares, Odotonlogia e Laboratoriais</v>
      </c>
      <c r="D195" s="3">
        <f>'[1]TCE - ANEXO IV - Preencher'!F204</f>
        <v>55187065000180</v>
      </c>
      <c r="E195" s="5" t="str">
        <f>'[1]TCE - ANEXO IV - Preencher'!G204</f>
        <v>OTAVIO FERREIRA LINS NETO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42</v>
      </c>
      <c r="I195" s="6">
        <f>IF('[1]TCE - ANEXO IV - Preencher'!K204="","",'[1]TCE - ANEXO IV - Preencher'!K204)</f>
        <v>46147</v>
      </c>
      <c r="J195" s="5" t="str">
        <f>'[1]TCE - ANEXO IV - Preencher'!L204</f>
        <v>EOVQOFWRD</v>
      </c>
      <c r="K195" s="5" t="str">
        <f>IF(F195="B",LEFT('[1]TCE - ANEXO IV - Preencher'!M204,2),IF(F195="S",LEFT('[1]TCE - ANEXO IV - Preencher'!M204,7),IF('[1]TCE - ANEXO IV - Preencher'!H204="","")))</f>
        <v>2604106</v>
      </c>
      <c r="L195" s="7">
        <f>'[1]TCE - ANEXO IV - Preencher'!N204</f>
        <v>13910</v>
      </c>
    </row>
    <row r="196" spans="1:12" s="8" customFormat="1" ht="19.5" customHeight="1" x14ac:dyDescent="0.2">
      <c r="A196" s="3">
        <f>IFERROR(VLOOKUP(B196,'[1]DADOS (OCULTAR)'!$Q$3:$S$136,3,0),"")</f>
        <v>10894988000648</v>
      </c>
      <c r="B196" s="4" t="str">
        <f>'[1]TCE - ANEXO IV - Preencher'!C205</f>
        <v>HOSPITAL SÃO SEBASTIÃO</v>
      </c>
      <c r="C196" s="4" t="str">
        <f>'[1]TCE - ANEXO IV - Preencher'!E205</f>
        <v>5.16 - Serviços Médico-Hospitalares, Odotonlogia e Laboratoriais</v>
      </c>
      <c r="D196" s="3">
        <f>'[1]TCE - ANEXO IV - Preencher'!F205</f>
        <v>21794062000192</v>
      </c>
      <c r="E196" s="5" t="str">
        <f>'[1]TCE - ANEXO IV - Preencher'!G205</f>
        <v>ASOS OCUPACIONAL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2600000000145</v>
      </c>
      <c r="I196" s="6">
        <f>IF('[1]TCE - ANEXO IV - Preencher'!K205="","",'[1]TCE - ANEXO IV - Preencher'!K205)</f>
        <v>46146</v>
      </c>
      <c r="J196" s="5" t="str">
        <f>'[1]TCE - ANEXO IV - Preencher'!L205</f>
        <v>26079011221794062000192260000000014526058370852080</v>
      </c>
      <c r="K196" s="5" t="str">
        <f>IF(F196="B",LEFT('[1]TCE - ANEXO IV - Preencher'!M205,2),IF(F196="S",LEFT('[1]TCE - ANEXO IV - Preencher'!M205,7),IF('[1]TCE - ANEXO IV - Preencher'!H205="","")))</f>
        <v>2607901</v>
      </c>
      <c r="L196" s="7">
        <f>'[1]TCE - ANEXO IV - Preencher'!N205</f>
        <v>4500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>
        <f>IFERROR(VLOOKUP(B198,'[1]DADOS (OCULTAR)'!$Q$3:$S$136,3,0),"")</f>
        <v>10894988000648</v>
      </c>
      <c r="B198" s="4" t="str">
        <f>'[1]TCE - ANEXO IV - Preencher'!C207</f>
        <v>HOSPITAL SÃO SEBASTIÃO</v>
      </c>
      <c r="C198" s="4" t="str">
        <f>'[1]TCE - ANEXO IV - Preencher'!E207</f>
        <v>5.16 - Serviços Médico-Hospitalares, Odotonlogia e Laboratoriais</v>
      </c>
      <c r="D198" s="3">
        <f>'[1]TCE - ANEXO IV - Preencher'!F207</f>
        <v>31145185000237</v>
      </c>
      <c r="E198" s="5" t="str">
        <f>'[1]TCE - ANEXO IV - Preencher'!G207</f>
        <v>CONSULT LAB LABORATORIO DE ANALISES CLINICAS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3</v>
      </c>
      <c r="I198" s="6">
        <f>IF('[1]TCE - ANEXO IV - Preencher'!K207="","",'[1]TCE - ANEXO IV - Preencher'!K207)</f>
        <v>46148</v>
      </c>
      <c r="J198" s="5" t="str">
        <f>'[1]TCE - ANEXO IV - Preencher'!L207</f>
        <v>PNH8YSYP9</v>
      </c>
      <c r="K198" s="5" t="str">
        <f>IF(F198="B",LEFT('[1]TCE - ANEXO IV - Preencher'!M207,2),IF(F198="S",LEFT('[1]TCE - ANEXO IV - Preencher'!M207,7),IF('[1]TCE - ANEXO IV - Preencher'!H207="","")))</f>
        <v>2604106</v>
      </c>
      <c r="L198" s="7">
        <f>'[1]TCE - ANEXO IV - Preencher'!N207</f>
        <v>24246.34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>
        <f>IFERROR(VLOOKUP(B200,'[1]DADOS (OCULTAR)'!$Q$3:$S$136,3,0),"")</f>
        <v>10894988000648</v>
      </c>
      <c r="B200" s="4" t="str">
        <f>'[1]TCE - ANEXO IV - Preencher'!C209</f>
        <v>HOSPITAL SÃO SEBASTIÃO</v>
      </c>
      <c r="C200" s="4" t="str">
        <f>'[1]TCE - ANEXO IV - Preencher'!E209</f>
        <v>5.8 - Locação de Veículos Automotores</v>
      </c>
      <c r="D200" s="3">
        <f>'[1]TCE - ANEXO IV - Preencher'!F209</f>
        <v>32205672000120</v>
      </c>
      <c r="E200" s="5" t="str">
        <f>'[1]TCE - ANEXO IV - Preencher'!G209</f>
        <v>TENORIO ATIVIDADES MEDICAS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412</v>
      </c>
      <c r="I200" s="6">
        <f>IF('[1]TCE - ANEXO IV - Preencher'!K209="","",'[1]TCE - ANEXO IV - Preencher'!K209)</f>
        <v>46150</v>
      </c>
      <c r="J200" s="5" t="str">
        <f>'[1]TCE - ANEXO IV - Preencher'!L209</f>
        <v>HEWMQ07XN</v>
      </c>
      <c r="K200" s="5" t="str">
        <f>IF(F200="B",LEFT('[1]TCE - ANEXO IV - Preencher'!M209,2),IF(F200="S",LEFT('[1]TCE - ANEXO IV - Preencher'!M209,7),IF('[1]TCE - ANEXO IV - Preencher'!H209="","")))</f>
        <v>2604106</v>
      </c>
      <c r="L200" s="7">
        <f>'[1]TCE - ANEXO IV - Preencher'!N209</f>
        <v>5606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>
        <f>IFERROR(VLOOKUP(B202,'[1]DADOS (OCULTAR)'!$Q$3:$S$136,3,0),"")</f>
        <v>10894988000648</v>
      </c>
      <c r="B202" s="4" t="str">
        <f>'[1]TCE - ANEXO IV - Preencher'!C211</f>
        <v>HOSPITAL SÃO SEBASTIÃO</v>
      </c>
      <c r="C202" s="4" t="str">
        <f>'[1]TCE - ANEXO IV - Preencher'!E211</f>
        <v>5.15 - Serviços Domésticos</v>
      </c>
      <c r="D202" s="3">
        <f>'[1]TCE - ANEXO IV - Preencher'!F211</f>
        <v>27837083000124</v>
      </c>
      <c r="E202" s="5" t="str">
        <f>'[1]TCE - ANEXO IV - Preencher'!G211</f>
        <v>CLEAN HIGIENIZACAO DE TEXTEIS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2600000000359</v>
      </c>
      <c r="I202" s="6">
        <f>IF('[1]TCE - ANEXO IV - Preencher'!K211="","",'[1]TCE - ANEXO IV - Preencher'!K211)</f>
        <v>46150</v>
      </c>
      <c r="J202" s="5" t="str">
        <f>'[1]TCE - ANEXO IV - Preencher'!L211</f>
        <v>26079011227837083000124260000000035926052676068872</v>
      </c>
      <c r="K202" s="5" t="str">
        <f>IF(F202="B",LEFT('[1]TCE - ANEXO IV - Preencher'!M211,2),IF(F202="S",LEFT('[1]TCE - ANEXO IV - Preencher'!M211,7),IF('[1]TCE - ANEXO IV - Preencher'!H211="","")))</f>
        <v>2607901</v>
      </c>
      <c r="L202" s="7">
        <f>'[1]TCE - ANEXO IV - Preencher'!N211</f>
        <v>12418.03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>
        <f>IFERROR(VLOOKUP(B204,'[1]DADOS (OCULTAR)'!$Q$3:$S$136,3,0),"")</f>
        <v>10894988000648</v>
      </c>
      <c r="B204" s="4" t="str">
        <f>'[1]TCE - ANEXO IV - Preencher'!C213</f>
        <v>HOSPITAL SÃO SEBASTIÃO</v>
      </c>
      <c r="C204" s="4" t="str">
        <f>'[1]TCE - ANEXO IV - Preencher'!E213</f>
        <v>5.10 - Detetização/Tratamento de Resíduos e Afins</v>
      </c>
      <c r="D204" s="3" t="str">
        <f>'[1]TCE - ANEXO IV - Preencher'!F213</f>
        <v>11.863.530/0001-80</v>
      </c>
      <c r="E204" s="5" t="str">
        <f>'[1]TCE - ANEXO IV - Preencher'!G213</f>
        <v>BRASCON GESTÃO AMBIENTAL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294143</v>
      </c>
      <c r="I204" s="6">
        <f>IF('[1]TCE - ANEXO IV - Preencher'!K213="","",'[1]TCE - ANEXO IV - Preencher'!K213)</f>
        <v>46156</v>
      </c>
      <c r="J204" s="5" t="str">
        <f>'[1]TCE - ANEXO IV - Preencher'!L213</f>
        <v>XF22XPLIE</v>
      </c>
      <c r="K204" s="5" t="str">
        <f>IF(F204="B",LEFT('[1]TCE - ANEXO IV - Preencher'!M213,2),IF(F204="S",LEFT('[1]TCE - ANEXO IV - Preencher'!M213,7),IF('[1]TCE - ANEXO IV - Preencher'!H213="","")))</f>
        <v>2611309</v>
      </c>
      <c r="L204" s="7">
        <f>'[1]TCE - ANEXO IV - Preencher'!N213</f>
        <v>2137.4</v>
      </c>
    </row>
    <row r="205" spans="1:12" s="8" customFormat="1" ht="19.5" customHeight="1" x14ac:dyDescent="0.2">
      <c r="A205" s="3">
        <f>IFERROR(VLOOKUP(B205,'[1]DADOS (OCULTAR)'!$Q$3:$S$136,3,0),"")</f>
        <v>10894988000648</v>
      </c>
      <c r="B205" s="4" t="str">
        <f>'[1]TCE - ANEXO IV - Preencher'!C214</f>
        <v>HOSPITAL SÃO SEBASTIÃO</v>
      </c>
      <c r="C205" s="4" t="str">
        <f>'[1]TCE - ANEXO IV - Preencher'!E214</f>
        <v>5.10 - Detetização/Tratamento de Resíduos e Afins</v>
      </c>
      <c r="D205" s="3">
        <f>'[1]TCE - ANEXO IV - Preencher'!F214</f>
        <v>38110228000107</v>
      </c>
      <c r="E205" s="5" t="str">
        <f>'[1]TCE - ANEXO IV - Preencher'!G214</f>
        <v>R. B SERVICOS AMBIENTAIS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888</v>
      </c>
      <c r="I205" s="6">
        <f>IF('[1]TCE - ANEXO IV - Preencher'!K214="","",'[1]TCE - ANEXO IV - Preencher'!K214)</f>
        <v>46149</v>
      </c>
      <c r="J205" s="5" t="str">
        <f>'[1]TCE - ANEXO IV - Preencher'!L214</f>
        <v>IH3D-KJL4P</v>
      </c>
      <c r="K205" s="5" t="str">
        <f>IF(F205="B",LEFT('[1]TCE - ANEXO IV - Preencher'!M214,2),IF(F205="S",LEFT('[1]TCE - ANEXO IV - Preencher'!M214,7),IF('[1]TCE - ANEXO IV - Preencher'!H214="","")))</f>
        <v>2613107</v>
      </c>
      <c r="L205" s="7">
        <f>'[1]TCE - ANEXO IV - Preencher'!N214</f>
        <v>4140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>
        <f>IFERROR(VLOOKUP(B207,'[1]DADOS (OCULTAR)'!$Q$3:$S$136,3,0),"")</f>
        <v>10894988000648</v>
      </c>
      <c r="B207" s="4" t="str">
        <f>'[1]TCE - ANEXO IV - Preencher'!C216</f>
        <v>HOSPITAL SÃO SEBASTIÃO</v>
      </c>
      <c r="C207" s="4" t="str">
        <f>'[1]TCE - ANEXO IV - Preencher'!E216</f>
        <v>5.17 - Manutenção de Software, Certificação Digital e Microfilmagem</v>
      </c>
      <c r="D207" s="3" t="str">
        <f>'[1]TCE - ANEXO IV - Preencher'!F216</f>
        <v>08.399.167/0001-89</v>
      </c>
      <c r="E207" s="5" t="str">
        <f>'[1]TCE - ANEXO IV - Preencher'!G216</f>
        <v>ICTS GLOBAL DO BRASIL LTDA.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82043</v>
      </c>
      <c r="I207" s="6">
        <f>IF('[1]TCE - ANEXO IV - Preencher'!K216="","",'[1]TCE - ANEXO IV - Preencher'!K216)</f>
        <v>46143</v>
      </c>
      <c r="J207" s="5" t="str">
        <f>'[1]TCE - ANEXO IV - Preencher'!L216</f>
        <v>155S.6444.7835.8209699-U</v>
      </c>
      <c r="K207" s="5" t="str">
        <f>IF(F207="B",LEFT('[1]TCE - ANEXO IV - Preencher'!M216,2),IF(F207="S",LEFT('[1]TCE - ANEXO IV - Preencher'!M216,7),IF('[1]TCE - ANEXO IV - Preencher'!H216="","")))</f>
        <v>3505708</v>
      </c>
      <c r="L207" s="7">
        <f>'[1]TCE - ANEXO IV - Preencher'!N216</f>
        <v>256.48</v>
      </c>
    </row>
    <row r="208" spans="1:12" s="8" customFormat="1" ht="19.5" customHeight="1" x14ac:dyDescent="0.2">
      <c r="A208" s="3">
        <f>IFERROR(VLOOKUP(B208,'[1]DADOS (OCULTAR)'!$Q$3:$S$136,3,0),"")</f>
        <v>10894988000648</v>
      </c>
      <c r="B208" s="4" t="str">
        <f>'[1]TCE - ANEXO IV - Preencher'!C217</f>
        <v>HOSPITAL SÃO SEBASTIÃO</v>
      </c>
      <c r="C208" s="4" t="str">
        <f>'[1]TCE - ANEXO IV - Preencher'!E217</f>
        <v>5.17 - Manutenção de Software, Certificação Digital e Microfilmagem</v>
      </c>
      <c r="D208" s="3" t="str">
        <f>'[1]TCE - ANEXO IV - Preencher'!F217</f>
        <v xml:space="preserve">07.560.756/0001-34 </v>
      </c>
      <c r="E208" s="5" t="str">
        <f>'[1]TCE - ANEXO IV - Preencher'!G217</f>
        <v>CARLOS ANDRE DE SOUSA INFORMATICA ME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83</v>
      </c>
      <c r="I208" s="6">
        <f>IF('[1]TCE - ANEXO IV - Preencher'!K217="","",'[1]TCE - ANEXO IV - Preencher'!K217)</f>
        <v>46146</v>
      </c>
      <c r="J208" s="5" t="str">
        <f>'[1]TCE - ANEXO IV - Preencher'!L217</f>
        <v>WZ2LLHJLC</v>
      </c>
      <c r="K208" s="5" t="str">
        <f>IF(F208="B",LEFT('[1]TCE - ANEXO IV - Preencher'!M217,2),IF(F208="S",LEFT('[1]TCE - ANEXO IV - Preencher'!M217,7),IF('[1]TCE - ANEXO IV - Preencher'!H217="","")))</f>
        <v>2610707</v>
      </c>
      <c r="L208" s="7">
        <f>'[1]TCE - ANEXO IV - Preencher'!N217</f>
        <v>1250</v>
      </c>
    </row>
    <row r="209" spans="1:12" s="8" customFormat="1" ht="19.5" customHeight="1" x14ac:dyDescent="0.2">
      <c r="A209" s="3">
        <f>IFERROR(VLOOKUP(B209,'[1]DADOS (OCULTAR)'!$Q$3:$S$136,3,0),"")</f>
        <v>10894988000648</v>
      </c>
      <c r="B209" s="4" t="str">
        <f>'[1]TCE - ANEXO IV - Preencher'!C218</f>
        <v>HOSPITAL SÃO SEBASTIÃO</v>
      </c>
      <c r="C209" s="4" t="str">
        <f>'[1]TCE - ANEXO IV - Preencher'!E218</f>
        <v>5.17 - Manutenção de Software, Certificação Digital e Microfilmagem</v>
      </c>
      <c r="D209" s="3" t="str">
        <f>'[1]TCE - ANEXO IV - Preencher'!F218</f>
        <v xml:space="preserve">10.224.281/0001-10 </v>
      </c>
      <c r="E209" s="5" t="str">
        <f>'[1]TCE - ANEXO IV - Preencher'!G218</f>
        <v>QUALITEK TECNOLOGIA LTDA- EPP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7</v>
      </c>
      <c r="I209" s="6">
        <f>IF('[1]TCE - ANEXO IV - Preencher'!K218="","",'[1]TCE - ANEXO IV - Preencher'!K218)</f>
        <v>46148</v>
      </c>
      <c r="J209" s="5" t="str">
        <f>'[1]TCE - ANEXO IV - Preencher'!L218</f>
        <v>24081022210224281000110000000000000726050841914790</v>
      </c>
      <c r="K209" s="5" t="str">
        <f>IF(F209="B",LEFT('[1]TCE - ANEXO IV - Preencher'!M218,2),IF(F209="S",LEFT('[1]TCE - ANEXO IV - Preencher'!M218,7),IF('[1]TCE - ANEXO IV - Preencher'!H218="","")))</f>
        <v>2408102</v>
      </c>
      <c r="L209" s="7">
        <f>'[1]TCE - ANEXO IV - Preencher'!N218</f>
        <v>709.49</v>
      </c>
    </row>
    <row r="210" spans="1:12" s="8" customFormat="1" ht="19.5" customHeight="1" x14ac:dyDescent="0.2">
      <c r="A210" s="3">
        <f>IFERROR(VLOOKUP(B210,'[1]DADOS (OCULTAR)'!$Q$3:$S$136,3,0),"")</f>
        <v>10894988000648</v>
      </c>
      <c r="B210" s="4" t="str">
        <f>'[1]TCE - ANEXO IV - Preencher'!C219</f>
        <v>HOSPITAL SÃO SEBASTIÃO</v>
      </c>
      <c r="C210" s="4" t="str">
        <f>'[1]TCE - ANEXO IV - Preencher'!E219</f>
        <v>5.17 - Manutenção de Software, Certificação Digital e Microfilmagem</v>
      </c>
      <c r="D210" s="3">
        <f>'[1]TCE - ANEXO IV - Preencher'!F219</f>
        <v>24524355000148</v>
      </c>
      <c r="E210" s="5" t="str">
        <f>'[1]TCE - ANEXO IV - Preencher'!G219</f>
        <v>JOB SERVIÇOS E GESTÃO ESTRATEGICA DE TI EIRELI ME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2600000000088</v>
      </c>
      <c r="I210" s="6">
        <f>IF('[1]TCE - ANEXO IV - Preencher'!K219="","",'[1]TCE - ANEXO IV - Preencher'!K219)</f>
        <v>46144</v>
      </c>
      <c r="J210" s="5" t="str">
        <f>'[1]TCE - ANEXO IV - Preencher'!L219</f>
        <v>26096001224524355000148260000000008826050443979732</v>
      </c>
      <c r="K210" s="5" t="str">
        <f>IF(F210="B",LEFT('[1]TCE - ANEXO IV - Preencher'!M219,2),IF(F210="S",LEFT('[1]TCE - ANEXO IV - Preencher'!M219,7),IF('[1]TCE - ANEXO IV - Preencher'!H219="","")))</f>
        <v>2609600</v>
      </c>
      <c r="L210" s="7">
        <f>'[1]TCE - ANEXO IV - Preencher'!N219</f>
        <v>774</v>
      </c>
    </row>
    <row r="211" spans="1:12" s="8" customFormat="1" ht="19.5" customHeight="1" x14ac:dyDescent="0.2">
      <c r="A211" s="3">
        <f>IFERROR(VLOOKUP(B211,'[1]DADOS (OCULTAR)'!$Q$3:$S$136,3,0),"")</f>
        <v>10894988000648</v>
      </c>
      <c r="B211" s="4" t="str">
        <f>'[1]TCE - ANEXO IV - Preencher'!C220</f>
        <v>HOSPITAL SÃO SEBASTIÃO</v>
      </c>
      <c r="C211" s="4" t="str">
        <f>'[1]TCE - ANEXO IV - Preencher'!E220</f>
        <v>5.17 - Manutenção de Software, Certificação Digital e Microfilmagem</v>
      </c>
      <c r="D211" s="3" t="str">
        <f>'[1]TCE - ANEXO IV - Preencher'!F220</f>
        <v>06.312.868/0001-03</v>
      </c>
      <c r="E211" s="5" t="str">
        <f>'[1]TCE - ANEXO IV - Preencher'!G220</f>
        <v>TASCOM INFORMATICA LTDA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526</v>
      </c>
      <c r="I211" s="6">
        <f>IF('[1]TCE - ANEXO IV - Preencher'!K220="","",'[1]TCE - ANEXO IV - Preencher'!K220)</f>
        <v>46113</v>
      </c>
      <c r="J211" s="5" t="str">
        <f>'[1]TCE - ANEXO IV - Preencher'!L220</f>
        <v>VEREM5FQ4</v>
      </c>
      <c r="K211" s="5" t="str">
        <f>IF(F211="B",LEFT('[1]TCE - ANEXO IV - Preencher'!M220,2),IF(F211="S",LEFT('[1]TCE - ANEXO IV - Preencher'!M220,7),IF('[1]TCE - ANEXO IV - Preencher'!H220="","")))</f>
        <v>2610707</v>
      </c>
      <c r="L211" s="7">
        <f>'[1]TCE - ANEXO IV - Preencher'!N220</f>
        <v>1195.17</v>
      </c>
    </row>
    <row r="212" spans="1:12" s="8" customFormat="1" ht="19.5" customHeight="1" x14ac:dyDescent="0.2">
      <c r="A212" s="3">
        <f>IFERROR(VLOOKUP(B212,'[1]DADOS (OCULTAR)'!$Q$3:$S$136,3,0),"")</f>
        <v>10894988000648</v>
      </c>
      <c r="B212" s="4" t="str">
        <f>'[1]TCE - ANEXO IV - Preencher'!C221</f>
        <v>HOSPITAL SÃO SEBASTIÃO</v>
      </c>
      <c r="C212" s="4" t="str">
        <f>'[1]TCE - ANEXO IV - Preencher'!E221</f>
        <v>5.17 - Manutenção de Software, Certificação Digital e Microfilmagem</v>
      </c>
      <c r="D212" s="3" t="str">
        <f>'[1]TCE - ANEXO IV - Preencher'!F221</f>
        <v>04.069.709/0001-02</v>
      </c>
      <c r="E212" s="5" t="str">
        <f>'[1]TCE - ANEXO IV - Preencher'!G221</f>
        <v>BIONEXO S.A.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645302</v>
      </c>
      <c r="I212" s="6">
        <f>IF('[1]TCE - ANEXO IV - Preencher'!K221="","",'[1]TCE - ANEXO IV - Preencher'!K221)</f>
        <v>46115</v>
      </c>
      <c r="J212" s="5" t="str">
        <f>'[1]TCE - ANEXO IV - Preencher'!L221</f>
        <v>IWZHANQP</v>
      </c>
      <c r="K212" s="5" t="str">
        <f>IF(F212="B",LEFT('[1]TCE - ANEXO IV - Preencher'!M221,2),IF(F212="S",LEFT('[1]TCE - ANEXO IV - Preencher'!M221,7),IF('[1]TCE - ANEXO IV - Preencher'!H221="","")))</f>
        <v>3550308</v>
      </c>
      <c r="L212" s="7">
        <f>'[1]TCE - ANEXO IV - Preencher'!N221</f>
        <v>2516.0100000000002</v>
      </c>
    </row>
    <row r="213" spans="1:12" s="8" customFormat="1" ht="19.5" customHeight="1" x14ac:dyDescent="0.2">
      <c r="A213" s="3">
        <f>IFERROR(VLOOKUP(B213,'[1]DADOS (OCULTAR)'!$Q$3:$S$136,3,0),"")</f>
        <v>10894988000648</v>
      </c>
      <c r="B213" s="4" t="str">
        <f>'[1]TCE - ANEXO IV - Preencher'!C222</f>
        <v>HOSPITAL SÃO SEBASTIÃO</v>
      </c>
      <c r="C213" s="4" t="str">
        <f>'[1]TCE - ANEXO IV - Preencher'!E222</f>
        <v>5.17 - Manutenção de Software, Certificação Digital e Microfilmagem</v>
      </c>
      <c r="D213" s="3">
        <f>'[1]TCE - ANEXO IV - Preencher'!F222</f>
        <v>9461647000195</v>
      </c>
      <c r="E213" s="5" t="str">
        <f>'[1]TCE - ANEXO IV - Preencher'!G222</f>
        <v>SOLUTI SOLUCOES EM NEGOCIOS INTELIGENTES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30672</v>
      </c>
      <c r="I213" s="6">
        <f>IF('[1]TCE - ANEXO IV - Preencher'!K222="","",'[1]TCE - ANEXO IV - Preencher'!K222)</f>
        <v>46146</v>
      </c>
      <c r="J213" s="5" t="str">
        <f>'[1]TCE - ANEXO IV - Preencher'!L222</f>
        <v>747AD33D3</v>
      </c>
      <c r="K213" s="5" t="str">
        <f>IF(F213="B",LEFT('[1]TCE - ANEXO IV - Preencher'!M222,2),IF(F213="S",LEFT('[1]TCE - ANEXO IV - Preencher'!M222,7),IF('[1]TCE - ANEXO IV - Preencher'!H222="","")))</f>
        <v>5208707</v>
      </c>
      <c r="L213" s="7">
        <f>'[1]TCE - ANEXO IV - Preencher'!N222</f>
        <v>53.4</v>
      </c>
    </row>
    <row r="214" spans="1:12" s="8" customFormat="1" ht="19.5" customHeight="1" x14ac:dyDescent="0.2">
      <c r="A214" s="3">
        <f>IFERROR(VLOOKUP(B214,'[1]DADOS (OCULTAR)'!$Q$3:$S$136,3,0),"")</f>
        <v>10894988000648</v>
      </c>
      <c r="B214" s="4" t="str">
        <f>'[1]TCE - ANEXO IV - Preencher'!C223</f>
        <v>HOSPITAL SÃO SEBASTIÃO</v>
      </c>
      <c r="C214" s="4" t="str">
        <f>'[1]TCE - ANEXO IV - Preencher'!E223</f>
        <v>5.17 - Manutenção de Software, Certificação Digital e Microfilmagem</v>
      </c>
      <c r="D214" s="3">
        <f>'[1]TCE - ANEXO IV - Preencher'!F223</f>
        <v>92306257000780</v>
      </c>
      <c r="E214" s="5" t="str">
        <f>'[1]TCE - ANEXO IV - Preencher'!G223</f>
        <v>MV INFORMATICA NORDESTE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5587</v>
      </c>
      <c r="I214" s="6">
        <f>IF('[1]TCE - ANEXO IV - Preencher'!K223="","",'[1]TCE - ANEXO IV - Preencher'!K223)</f>
        <v>46114</v>
      </c>
      <c r="J214" s="5" t="str">
        <f>'[1]TCE - ANEXO IV - Preencher'!L223</f>
        <v>26116062292306257000780000000000558726040104362648</v>
      </c>
      <c r="K214" s="5" t="str">
        <f>IF(F214="B",LEFT('[1]TCE - ANEXO IV - Preencher'!M223,2),IF(F214="S",LEFT('[1]TCE - ANEXO IV - Preencher'!M223,7),IF('[1]TCE - ANEXO IV - Preencher'!H223="","")))</f>
        <v>2611606</v>
      </c>
      <c r="L214" s="7">
        <f>'[1]TCE - ANEXO IV - Preencher'!N223</f>
        <v>15022.81</v>
      </c>
    </row>
    <row r="215" spans="1:12" s="8" customFormat="1" ht="19.5" customHeight="1" x14ac:dyDescent="0.2">
      <c r="A215" s="3">
        <f>IFERROR(VLOOKUP(B215,'[1]DADOS (OCULTAR)'!$Q$3:$S$136,3,0),"")</f>
        <v>10894988000648</v>
      </c>
      <c r="B215" s="4" t="str">
        <f>'[1]TCE - ANEXO IV - Preencher'!C224</f>
        <v>HOSPITAL SÃO SEBASTIÃO</v>
      </c>
      <c r="C215" s="4" t="str">
        <f>'[1]TCE - ANEXO IV - Preencher'!E224</f>
        <v>5.17 - Manutenção de Software, Certificação Digital e Microfilmagem</v>
      </c>
      <c r="D215" s="3">
        <f>'[1]TCE - ANEXO IV - Preencher'!F224</f>
        <v>92306257000780</v>
      </c>
      <c r="E215" s="5" t="str">
        <f>'[1]TCE - ANEXO IV - Preencher'!G224</f>
        <v>MV INFORMATICA NORDESTE LTDA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5578</v>
      </c>
      <c r="I215" s="6">
        <f>IF('[1]TCE - ANEXO IV - Preencher'!K224="","",'[1]TCE - ANEXO IV - Preencher'!K224)</f>
        <v>46114</v>
      </c>
      <c r="J215" s="5" t="str">
        <f>'[1]TCE - ANEXO IV - Preencher'!L224</f>
        <v>26116062292306257000780000000000557826042174769795</v>
      </c>
      <c r="K215" s="5" t="str">
        <f>IF(F215="B",LEFT('[1]TCE - ANEXO IV - Preencher'!M224,2),IF(F215="S",LEFT('[1]TCE - ANEXO IV - Preencher'!M224,7),IF('[1]TCE - ANEXO IV - Preencher'!H224="","")))</f>
        <v>2611606</v>
      </c>
      <c r="L215" s="7">
        <f>'[1]TCE - ANEXO IV - Preencher'!N224</f>
        <v>7100</v>
      </c>
    </row>
    <row r="216" spans="1:12" s="8" customFormat="1" ht="19.5" customHeight="1" x14ac:dyDescent="0.2">
      <c r="A216" s="3">
        <f>IFERROR(VLOOKUP(B216,'[1]DADOS (OCULTAR)'!$Q$3:$S$136,3,0),"")</f>
        <v>10894988000648</v>
      </c>
      <c r="B216" s="4" t="str">
        <f>'[1]TCE - ANEXO IV - Preencher'!C225</f>
        <v>HOSPITAL SÃO SEBASTIÃO</v>
      </c>
      <c r="C216" s="4" t="str">
        <f>'[1]TCE - ANEXO IV - Preencher'!E225</f>
        <v>5.17 - Manutenção de Software, Certificação Digital e Microfilmagem</v>
      </c>
      <c r="D216" s="3">
        <f>'[1]TCE - ANEXO IV - Preencher'!F225</f>
        <v>43184527000126</v>
      </c>
      <c r="E216" s="5" t="str">
        <f>'[1]TCE - ANEXO IV - Preencher'!G225</f>
        <v>CONECT-SE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2158</v>
      </c>
      <c r="I216" s="6">
        <f>IF('[1]TCE - ANEXO IV - Preencher'!K225="","",'[1]TCE - ANEXO IV - Preencher'!K225)</f>
        <v>46120</v>
      </c>
      <c r="J216" s="5" t="str">
        <f>'[1]TCE - ANEXO IV - Preencher'!L225</f>
        <v>26116062243184527000126000000000215826046577381283</v>
      </c>
      <c r="K216" s="5" t="str">
        <f>IF(F216="B",LEFT('[1]TCE - ANEXO IV - Preencher'!M225,2),IF(F216="S",LEFT('[1]TCE - ANEXO IV - Preencher'!M225,7),IF('[1]TCE - ANEXO IV - Preencher'!H225="","")))</f>
        <v>2611606</v>
      </c>
      <c r="L216" s="7">
        <f>'[1]TCE - ANEXO IV - Preencher'!N225</f>
        <v>705.54</v>
      </c>
    </row>
    <row r="217" spans="1:12" s="8" customFormat="1" ht="19.5" customHeight="1" x14ac:dyDescent="0.2">
      <c r="A217" s="3">
        <f>IFERROR(VLOOKUP(B217,'[1]DADOS (OCULTAR)'!$Q$3:$S$136,3,0),"")</f>
        <v>10894988000648</v>
      </c>
      <c r="B217" s="4" t="str">
        <f>'[1]TCE - ANEXO IV - Preencher'!C226</f>
        <v>HOSPITAL SÃO SEBASTIÃO</v>
      </c>
      <c r="C217" s="4" t="str">
        <f>'[1]TCE - ANEXO IV - Preencher'!E226</f>
        <v>5.17 - Manutenção de Software, Certificação Digital e Microfilmagem</v>
      </c>
      <c r="D217" s="3">
        <f>'[1]TCE - ANEXO IV - Preencher'!F226</f>
        <v>1504686000110</v>
      </c>
      <c r="E217" s="5" t="str">
        <f>'[1]TCE - ANEXO IV - Preencher'!G226</f>
        <v>POLYGON COMERCIO E SERVIÇOS DE INFORMATICA LTDA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5832</v>
      </c>
      <c r="I217" s="6">
        <f>IF('[1]TCE - ANEXO IV - Preencher'!K226="","",'[1]TCE - ANEXO IV - Preencher'!K226)</f>
        <v>46113</v>
      </c>
      <c r="J217" s="5" t="str">
        <f>'[1]TCE - ANEXO IV - Preencher'!L226</f>
        <v>AMU 5IYQU N</v>
      </c>
      <c r="K217" s="5" t="str">
        <f>IF(F217="B",LEFT('[1]TCE - ANEXO IV - Preencher'!M226,2),IF(F217="S",LEFT('[1]TCE - ANEXO IV - Preencher'!M226,7),IF('[1]TCE - ANEXO IV - Preencher'!H226="","")))</f>
        <v>3548500</v>
      </c>
      <c r="L217" s="7">
        <f>'[1]TCE - ANEXO IV - Preencher'!N226</f>
        <v>650</v>
      </c>
    </row>
    <row r="218" spans="1:12" s="8" customFormat="1" ht="19.5" customHeight="1" x14ac:dyDescent="0.2">
      <c r="A218" s="3">
        <f>IFERROR(VLOOKUP(B218,'[1]DADOS (OCULTAR)'!$Q$3:$S$136,3,0),"")</f>
        <v>10894988000648</v>
      </c>
      <c r="B218" s="4" t="str">
        <f>'[1]TCE - ANEXO IV - Preencher'!C227</f>
        <v>HOSPITAL SÃO SEBASTIÃO</v>
      </c>
      <c r="C218" s="4" t="str">
        <f>'[1]TCE - ANEXO IV - Preencher'!E227</f>
        <v>5.17 - Manutenção de Software, Certificação Digital e Microfilmagem</v>
      </c>
      <c r="D218" s="3">
        <f>'[1]TCE - ANEXO IV - Preencher'!F227</f>
        <v>28193385000170</v>
      </c>
      <c r="E218" s="5" t="str">
        <f>'[1]TCE - ANEXO IV - Preencher'!G227</f>
        <v>RH GESTOR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27870</v>
      </c>
      <c r="I218" s="6">
        <f>IF('[1]TCE - ANEXO IV - Preencher'!K227="","",'[1]TCE - ANEXO IV - Preencher'!K227)</f>
        <v>46114</v>
      </c>
      <c r="J218" s="5" t="str">
        <f>'[1]TCE - ANEXO IV - Preencher'!L227</f>
        <v>5KJTYG6SN</v>
      </c>
      <c r="K218" s="5" t="str">
        <f>IF(F218="B",LEFT('[1]TCE - ANEXO IV - Preencher'!M227,2),IF(F218="S",LEFT('[1]TCE - ANEXO IV - Preencher'!M227,7),IF('[1]TCE - ANEXO IV - Preencher'!H227="","")))</f>
        <v>4115200</v>
      </c>
      <c r="L218" s="7">
        <f>'[1]TCE - ANEXO IV - Preencher'!N227</f>
        <v>1584.55</v>
      </c>
    </row>
    <row r="219" spans="1:12" s="8" customFormat="1" ht="19.5" customHeight="1" x14ac:dyDescent="0.2">
      <c r="A219" s="3">
        <f>IFERROR(VLOOKUP(B219,'[1]DADOS (OCULTAR)'!$Q$3:$S$136,3,0),"")</f>
        <v>10894988000648</v>
      </c>
      <c r="B219" s="4" t="str">
        <f>'[1]TCE - ANEXO IV - Preencher'!C228</f>
        <v>HOSPITAL SÃO SEBASTIÃO</v>
      </c>
      <c r="C219" s="4" t="str">
        <f>'[1]TCE - ANEXO IV - Preencher'!E228</f>
        <v>5.17 - Manutenção de Software, Certificação Digital e Microfilmagem</v>
      </c>
      <c r="D219" s="3">
        <f>'[1]TCE - ANEXO IV - Preencher'!F228</f>
        <v>1468594000122</v>
      </c>
      <c r="E219" s="5" t="str">
        <f>'[1]TCE - ANEXO IV - Preencher'!G228</f>
        <v>LG INFORMATICA S/A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197536</v>
      </c>
      <c r="I219" s="6">
        <f>IF('[1]TCE - ANEXO IV - Preencher'!K228="","",'[1]TCE - ANEXO IV - Preencher'!K228)</f>
        <v>46118</v>
      </c>
      <c r="J219" s="5" t="str">
        <f>'[1]TCE - ANEXO IV - Preencher'!L228</f>
        <v>268AE2C91</v>
      </c>
      <c r="K219" s="5" t="str">
        <f>IF(F219="B",LEFT('[1]TCE - ANEXO IV - Preencher'!M228,2),IF(F219="S",LEFT('[1]TCE - ANEXO IV - Preencher'!M228,7),IF('[1]TCE - ANEXO IV - Preencher'!H228="","")))</f>
        <v>5201405</v>
      </c>
      <c r="L219" s="7">
        <f>'[1]TCE - ANEXO IV - Preencher'!N228</f>
        <v>5125.75</v>
      </c>
    </row>
    <row r="220" spans="1:12" s="8" customFormat="1" ht="19.5" customHeight="1" x14ac:dyDescent="0.2">
      <c r="A220" s="3">
        <f>IFERROR(VLOOKUP(B220,'[1]DADOS (OCULTAR)'!$Q$3:$S$136,3,0),"")</f>
        <v>10894988000648</v>
      </c>
      <c r="B220" s="4" t="str">
        <f>'[1]TCE - ANEXO IV - Preencher'!C229</f>
        <v>HOSPITAL SÃO SEBASTIÃO</v>
      </c>
      <c r="C220" s="4" t="str">
        <f>'[1]TCE - ANEXO IV - Preencher'!E229</f>
        <v>5.17 - Manutenção de Software, Certificação Digital e Microfilmagem</v>
      </c>
      <c r="D220" s="3">
        <f>'[1]TCE - ANEXO IV - Preencher'!F229</f>
        <v>1468594000122</v>
      </c>
      <c r="E220" s="5" t="str">
        <f>'[1]TCE - ANEXO IV - Preencher'!G229</f>
        <v>LG INFORMATICA S/A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197545</v>
      </c>
      <c r="I220" s="6">
        <f>IF('[1]TCE - ANEXO IV - Preencher'!K229="","",'[1]TCE - ANEXO IV - Preencher'!K229)</f>
        <v>46118</v>
      </c>
      <c r="J220" s="5" t="str">
        <f>'[1]TCE - ANEXO IV - Preencher'!L229</f>
        <v>DA91E7885</v>
      </c>
      <c r="K220" s="5" t="str">
        <f>IF(F220="B",LEFT('[1]TCE - ANEXO IV - Preencher'!M229,2),IF(F220="S",LEFT('[1]TCE - ANEXO IV - Preencher'!M229,7),IF('[1]TCE - ANEXO IV - Preencher'!H229="","")))</f>
        <v>5201405</v>
      </c>
      <c r="L220" s="7">
        <f>'[1]TCE - ANEXO IV - Preencher'!N229</f>
        <v>123.04</v>
      </c>
    </row>
    <row r="221" spans="1:12" s="8" customFormat="1" ht="19.5" customHeight="1" x14ac:dyDescent="0.2">
      <c r="A221" s="3">
        <f>IFERROR(VLOOKUP(B221,'[1]DADOS (OCULTAR)'!$Q$3:$S$136,3,0),"")</f>
        <v>10894988000648</v>
      </c>
      <c r="B221" s="4" t="str">
        <f>'[1]TCE - ANEXO IV - Preencher'!C230</f>
        <v>HOSPITAL SÃO SEBASTIÃO</v>
      </c>
      <c r="C221" s="4" t="str">
        <f>'[1]TCE - ANEXO IV - Preencher'!E230</f>
        <v>5.17 - Manutenção de Software, Certificação Digital e Microfilmagem</v>
      </c>
      <c r="D221" s="3">
        <f>'[1]TCE - ANEXO IV - Preencher'!F230</f>
        <v>31919216000189</v>
      </c>
      <c r="E221" s="5" t="str">
        <f>'[1]TCE - ANEXO IV - Preencher'!G230</f>
        <v>BE COMPLIANCE CONSULTORIA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2978</v>
      </c>
      <c r="I221" s="6">
        <f>IF('[1]TCE - ANEXO IV - Preencher'!K230="","",'[1]TCE - ANEXO IV - Preencher'!K230)</f>
        <v>46143</v>
      </c>
      <c r="J221" s="5" t="str">
        <f>'[1]TCE - ANEXO IV - Preencher'!L230</f>
        <v>106Y.1797.1841.3743199-V</v>
      </c>
      <c r="K221" s="5" t="str">
        <f>IF(F221="B",LEFT('[1]TCE - ANEXO IV - Preencher'!M230,2),IF(F221="S",LEFT('[1]TCE - ANEXO IV - Preencher'!M230,7),IF('[1]TCE - ANEXO IV - Preencher'!H230="","")))</f>
        <v>3505708</v>
      </c>
      <c r="L221" s="7">
        <f>'[1]TCE - ANEXO IV - Preencher'!N230</f>
        <v>124</v>
      </c>
    </row>
    <row r="222" spans="1:12" s="8" customFormat="1" ht="19.5" customHeight="1" x14ac:dyDescent="0.2">
      <c r="A222" s="3">
        <f>IFERROR(VLOOKUP(B222,'[1]DADOS (OCULTAR)'!$Q$3:$S$136,3,0),"")</f>
        <v>10894988000648</v>
      </c>
      <c r="B222" s="4" t="str">
        <f>'[1]TCE - ANEXO IV - Preencher'!C231</f>
        <v>HOSPITAL SÃO SEBASTIÃO</v>
      </c>
      <c r="C222" s="4" t="str">
        <f>'[1]TCE - ANEXO IV - Preencher'!E231</f>
        <v>5.17 - Manutenção de Software, Certificação Digital e Microfilmagem</v>
      </c>
      <c r="D222" s="3">
        <f>'[1]TCE - ANEXO IV - Preencher'!F231</f>
        <v>23412408000176</v>
      </c>
      <c r="E222" s="5" t="str">
        <f>'[1]TCE - ANEXO IV - Preencher'!G231</f>
        <v>WEKNOW BUSINESS INTELLIGENCE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19313</v>
      </c>
      <c r="I222" s="6">
        <f>IF('[1]TCE - ANEXO IV - Preencher'!K231="","",'[1]TCE - ANEXO IV - Preencher'!K231)</f>
        <v>46146</v>
      </c>
      <c r="J222" s="5" t="str">
        <f>'[1]TCE - ANEXO IV - Preencher'!L231</f>
        <v>BLK7-0SYT</v>
      </c>
      <c r="K222" s="5" t="str">
        <f>IF(F222="B",LEFT('[1]TCE - ANEXO IV - Preencher'!M231,2),IF(F222="S",LEFT('[1]TCE - ANEXO IV - Preencher'!M231,7),IF('[1]TCE - ANEXO IV - Preencher'!H231="","")))</f>
        <v>4209102</v>
      </c>
      <c r="L222" s="7">
        <f>'[1]TCE - ANEXO IV - Preencher'!N231</f>
        <v>826.83</v>
      </c>
    </row>
    <row r="223" spans="1:12" s="8" customFormat="1" ht="19.5" customHeight="1" x14ac:dyDescent="0.2">
      <c r="A223" s="3">
        <f>IFERROR(VLOOKUP(B223,'[1]DADOS (OCULTAR)'!$Q$3:$S$136,3,0),"")</f>
        <v>10894988000648</v>
      </c>
      <c r="B223" s="4" t="str">
        <f>'[1]TCE - ANEXO IV - Preencher'!C232</f>
        <v>HOSPITAL SÃO SEBASTIÃO</v>
      </c>
      <c r="C223" s="4" t="str">
        <f>'[1]TCE - ANEXO IV - Preencher'!E232</f>
        <v>5.17 - Manutenção de Software, Certificação Digital e Microfilmagem</v>
      </c>
      <c r="D223" s="3">
        <f>'[1]TCE - ANEXO IV - Preencher'!F232</f>
        <v>5620302000267</v>
      </c>
      <c r="E223" s="5" t="str">
        <f>'[1]TCE - ANEXO IV - Preencher'!G232</f>
        <v>GREEN PAPER FREE SOLUCOES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2600000001577</v>
      </c>
      <c r="I223" s="6">
        <f>IF('[1]TCE - ANEXO IV - Preencher'!K232="","",'[1]TCE - ANEXO IV - Preencher'!K232)</f>
        <v>46149</v>
      </c>
      <c r="J223" s="5" t="str">
        <f>'[1]TCE - ANEXO IV - Preencher'!L232</f>
        <v>26060021205620302000267260000000157726055820858346</v>
      </c>
      <c r="K223" s="5" t="str">
        <f>IF(F223="B",LEFT('[1]TCE - ANEXO IV - Preencher'!M232,2),IF(F223="S",LEFT('[1]TCE - ANEXO IV - Preencher'!M232,7),IF('[1]TCE - ANEXO IV - Preencher'!H232="","")))</f>
        <v>2606002</v>
      </c>
      <c r="L223" s="7">
        <f>'[1]TCE - ANEXO IV - Preencher'!N232</f>
        <v>2353.89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>
        <f>IFERROR(VLOOKUP(B225,'[1]DADOS (OCULTAR)'!$Q$3:$S$136,3,0),"")</f>
        <v>10894988000648</v>
      </c>
      <c r="B225" s="4" t="str">
        <f>'[1]TCE - ANEXO IV - Preencher'!C234</f>
        <v>HOSPITAL SÃO SEBASTIÃO</v>
      </c>
      <c r="C225" s="4" t="str">
        <f>'[1]TCE - ANEXO IV - Preencher'!E234</f>
        <v>5.22 - Vigilância Ostensiva / Monitorada</v>
      </c>
      <c r="D225" s="3">
        <f>'[1]TCE - ANEXO IV - Preencher'!F234</f>
        <v>7774050000175</v>
      </c>
      <c r="E225" s="5" t="str">
        <f>'[1]TCE - ANEXO IV - Preencher'!G234</f>
        <v>TKS SEGURANCA PRIVADA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634</v>
      </c>
      <c r="I225" s="6">
        <f>IF('[1]TCE - ANEXO IV - Preencher'!K234="","",'[1]TCE - ANEXO IV - Preencher'!K234)</f>
        <v>46128</v>
      </c>
      <c r="J225" s="5" t="str">
        <f>'[1]TCE - ANEXO IV - Preencher'!L234</f>
        <v>26116062207774050000175000000000063426046880822484</v>
      </c>
      <c r="K225" s="5" t="str">
        <f>IF(F225="B",LEFT('[1]TCE - ANEXO IV - Preencher'!M234,2),IF(F225="S",LEFT('[1]TCE - ANEXO IV - Preencher'!M234,7),IF('[1]TCE - ANEXO IV - Preencher'!H234="","")))</f>
        <v>2611606</v>
      </c>
      <c r="L225" s="7">
        <f>'[1]TCE - ANEXO IV - Preencher'!N234</f>
        <v>24893.97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>
        <f>IFERROR(VLOOKUP(B227,'[1]DADOS (OCULTAR)'!$Q$3:$S$136,3,0),"")</f>
        <v>10894988000648</v>
      </c>
      <c r="B227" s="4" t="str">
        <f>'[1]TCE - ANEXO IV - Preencher'!C236</f>
        <v>HOSPITAL SÃO SEBASTIÃO</v>
      </c>
      <c r="C227" s="4" t="str">
        <f>'[1]TCE - ANEXO IV - Preencher'!E236</f>
        <v>5.99 - Outros Serviços de Terceiros Pessoa Jurídica</v>
      </c>
      <c r="D227" s="3">
        <f>'[1]TCE - ANEXO IV - Preencher'!F236</f>
        <v>49928567000383</v>
      </c>
      <c r="E227" s="5" t="str">
        <f>'[1]TCE - ANEXO IV - Preencher'!G236</f>
        <v>DELOITTE TOUCHE TOHMATSU AUDITORES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236</v>
      </c>
      <c r="I227" s="6">
        <f>IF('[1]TCE - ANEXO IV - Preencher'!K236="","",'[1]TCE - ANEXO IV - Preencher'!K236)</f>
        <v>46119</v>
      </c>
      <c r="J227" s="5" t="str">
        <f>'[1]TCE - ANEXO IV - Preencher'!L236</f>
        <v>26116062249928567000383000000000023626041493020496</v>
      </c>
      <c r="K227" s="5" t="str">
        <f>IF(F227="B",LEFT('[1]TCE - ANEXO IV - Preencher'!M236,2),IF(F227="S",LEFT('[1]TCE - ANEXO IV - Preencher'!M236,7),IF('[1]TCE - ANEXO IV - Preencher'!H236="","")))</f>
        <v>2611606</v>
      </c>
      <c r="L227" s="7">
        <f>'[1]TCE - ANEXO IV - Preencher'!N236</f>
        <v>2108.61</v>
      </c>
    </row>
    <row r="228" spans="1:12" s="8" customFormat="1" ht="19.5" customHeight="1" x14ac:dyDescent="0.2">
      <c r="A228" s="3">
        <f>IFERROR(VLOOKUP(B228,'[1]DADOS (OCULTAR)'!$Q$3:$S$136,3,0),"")</f>
        <v>10894988000648</v>
      </c>
      <c r="B228" s="4" t="str">
        <f>'[1]TCE - ANEXO IV - Preencher'!C237</f>
        <v>HOSPITAL SÃO SEBASTIÃO</v>
      </c>
      <c r="C228" s="4" t="str">
        <f>'[1]TCE - ANEXO IV - Preencher'!E237</f>
        <v>5.99 - Outros Serviços de Terceiros Pessoa Jurídica</v>
      </c>
      <c r="D228" s="3" t="str">
        <f>'[1]TCE - ANEXO IV - Preencher'!F237</f>
        <v>10.348.591/0001-46</v>
      </c>
      <c r="E228" s="5" t="str">
        <f>'[1]TCE - ANEXO IV - Preencher'!G237</f>
        <v>EQUIPE TREINADOS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36</v>
      </c>
      <c r="I228" s="6">
        <f>IF('[1]TCE - ANEXO IV - Preencher'!K237="","",'[1]TCE - ANEXO IV - Preencher'!K237)</f>
        <v>46140</v>
      </c>
      <c r="J228" s="5" t="str">
        <f>'[1]TCE - ANEXO IV - Preencher'!L237</f>
        <v>26116062210348591000146000000000003626047675269655</v>
      </c>
      <c r="K228" s="5" t="str">
        <f>IF(F228="B",LEFT('[1]TCE - ANEXO IV - Preencher'!M237,2),IF(F228="S",LEFT('[1]TCE - ANEXO IV - Preencher'!M237,7),IF('[1]TCE - ANEXO IV - Preencher'!H237="","")))</f>
        <v>2611606</v>
      </c>
      <c r="L228" s="7">
        <f>'[1]TCE - ANEXO IV - Preencher'!N237</f>
        <v>1550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>
        <f>IFERROR(VLOOKUP(B230,'[1]DADOS (OCULTAR)'!$Q$3:$S$136,3,0),"")</f>
        <v>10894988000648</v>
      </c>
      <c r="B230" s="4" t="str">
        <f>'[1]TCE - ANEXO IV - Preencher'!C239</f>
        <v>HOSPITAL SÃO SEBASTIÃO</v>
      </c>
      <c r="C230" s="4" t="str">
        <f>'[1]TCE - ANEXO IV - Preencher'!E239</f>
        <v>5.99 - Outros Serviços de Terceiros Pessoa Jurídica</v>
      </c>
      <c r="D230" s="3">
        <f>'[1]TCE - ANEXO IV - Preencher'!F239</f>
        <v>21216498000102</v>
      </c>
      <c r="E230" s="5" t="str">
        <f>'[1]TCE - ANEXO IV - Preencher'!G239</f>
        <v>VIDON E CORREIA ADVOGADOS ASSOCIADOS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130</v>
      </c>
      <c r="I230" s="6">
        <f>IF('[1]TCE - ANEXO IV - Preencher'!K239="","",'[1]TCE - ANEXO IV - Preencher'!K239)</f>
        <v>46147</v>
      </c>
      <c r="J230" s="5" t="str">
        <f>'[1]TCE - ANEXO IV - Preencher'!L239</f>
        <v>26116062221216498000102000000000013026054775536100</v>
      </c>
      <c r="K230" s="5" t="str">
        <f>IF(F230="B",LEFT('[1]TCE - ANEXO IV - Preencher'!M239,2),IF(F230="S",LEFT('[1]TCE - ANEXO IV - Preencher'!M239,7),IF('[1]TCE - ANEXO IV - Preencher'!H239="","")))</f>
        <v>2611606</v>
      </c>
      <c r="L230" s="7">
        <f>'[1]TCE - ANEXO IV - Preencher'!N239</f>
        <v>7500</v>
      </c>
    </row>
    <row r="231" spans="1:12" s="8" customFormat="1" ht="19.5" customHeight="1" x14ac:dyDescent="0.2">
      <c r="A231" s="3">
        <f>IFERROR(VLOOKUP(B231,'[1]DADOS (OCULTAR)'!$Q$3:$S$136,3,0),"")</f>
        <v>10894988000648</v>
      </c>
      <c r="B231" s="4" t="str">
        <f>'[1]TCE - ANEXO IV - Preencher'!C240</f>
        <v>HOSPITAL SÃO SEBASTIÃO</v>
      </c>
      <c r="C231" s="4" t="str">
        <f>'[1]TCE - ANEXO IV - Preencher'!E240</f>
        <v>5.99 - Outros Serviços de Terceiros Pessoa Jurídica</v>
      </c>
      <c r="D231" s="3">
        <f>'[1]TCE - ANEXO IV - Preencher'!F240</f>
        <v>12332754000128</v>
      </c>
      <c r="E231" s="5" t="str">
        <f>'[1]TCE - ANEXO IV - Preencher'!G240</f>
        <v>PAULO WAGNER SAMPAIO DA SILVA ME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120</v>
      </c>
      <c r="I231" s="6">
        <f>IF('[1]TCE - ANEXO IV - Preencher'!K240="","",'[1]TCE - ANEXO IV - Preencher'!K240)</f>
        <v>46148</v>
      </c>
      <c r="J231" s="5" t="str">
        <f>'[1]TCE - ANEXO IV - Preencher'!L240</f>
        <v>26116062212332754000128000000000012026059670456570</v>
      </c>
      <c r="K231" s="5" t="str">
        <f>IF(F231="B",LEFT('[1]TCE - ANEXO IV - Preencher'!M240,2),IF(F231="S",LEFT('[1]TCE - ANEXO IV - Preencher'!M240,7),IF('[1]TCE - ANEXO IV - Preencher'!H240="","")))</f>
        <v>2611606</v>
      </c>
      <c r="L231" s="7">
        <f>'[1]TCE - ANEXO IV - Preencher'!N240</f>
        <v>3914</v>
      </c>
    </row>
    <row r="232" spans="1:12" s="8" customFormat="1" ht="19.5" customHeight="1" x14ac:dyDescent="0.2">
      <c r="A232" s="3">
        <f>IFERROR(VLOOKUP(B232,'[1]DADOS (OCULTAR)'!$Q$3:$S$136,3,0),"")</f>
        <v>10894988000648</v>
      </c>
      <c r="B232" s="4" t="str">
        <f>'[1]TCE - ANEXO IV - Preencher'!C241</f>
        <v>HOSPITAL SÃO SEBASTIÃO</v>
      </c>
      <c r="C232" s="4" t="str">
        <f>'[1]TCE - ANEXO IV - Preencher'!E241</f>
        <v>5.99 - Outros Serviços de Terceiros Pessoa Jurídica</v>
      </c>
      <c r="D232" s="3" t="str">
        <f>'[1]TCE - ANEXO IV - Preencher'!F241</f>
        <v>10.998.292/0001-57</v>
      </c>
      <c r="E232" s="5" t="str">
        <f>'[1]TCE - ANEXO IV - Preencher'!G241</f>
        <v>CIEE PE</v>
      </c>
      <c r="F232" s="5" t="str">
        <f>'[1]TCE - ANEXO IV - Preencher'!H241</f>
        <v>S</v>
      </c>
      <c r="G232" s="5" t="str">
        <f>'[1]TCE - ANEXO IV - Preencher'!I241</f>
        <v>N</v>
      </c>
      <c r="H232" s="5" t="str">
        <f>'[1]TCE - ANEXO IV - Preencher'!J241</f>
        <v>86499</v>
      </c>
      <c r="I232" s="6">
        <f>IF('[1]TCE - ANEXO IV - Preencher'!K241="","",'[1]TCE - ANEXO IV - Preencher'!K241)</f>
        <v>46160</v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>2604106</v>
      </c>
      <c r="L232" s="7">
        <f>'[1]TCE - ANEXO IV - Preencher'!N241</f>
        <v>680</v>
      </c>
    </row>
    <row r="233" spans="1:12" s="8" customFormat="1" ht="19.5" customHeight="1" x14ac:dyDescent="0.2">
      <c r="A233" s="3">
        <f>IFERROR(VLOOKUP(B233,'[1]DADOS (OCULTAR)'!$Q$3:$S$136,3,0),"")</f>
        <v>10894988000648</v>
      </c>
      <c r="B233" s="4" t="str">
        <f>'[1]TCE - ANEXO IV - Preencher'!C242</f>
        <v>HOSPITAL SÃO SEBASTIÃO</v>
      </c>
      <c r="C233" s="4" t="str">
        <f>'[1]TCE - ANEXO IV - Preencher'!E242</f>
        <v>5.99 - Outros Serviços de Terceiros Pessoa Jurídica</v>
      </c>
      <c r="D233" s="3">
        <f>'[1]TCE - ANEXO IV - Preencher'!F242</f>
        <v>34028316002157</v>
      </c>
      <c r="E233" s="5" t="str">
        <f>'[1]TCE - ANEXO IV - Preencher'!G242</f>
        <v>EMPRESA BRASILEIRA DE CORREIOS E TELEGRAFOS</v>
      </c>
      <c r="F233" s="5" t="str">
        <f>'[1]TCE - ANEXO IV - Preencher'!H242</f>
        <v>S</v>
      </c>
      <c r="G233" s="5" t="str">
        <f>'[1]TCE - ANEXO IV - Preencher'!I242</f>
        <v>N</v>
      </c>
      <c r="H233" s="5" t="str">
        <f>'[1]TCE - ANEXO IV - Preencher'!J242</f>
        <v>258315</v>
      </c>
      <c r="I233" s="6">
        <f>IF('[1]TCE - ANEXO IV - Preencher'!K242="","",'[1]TCE - ANEXO IV - Preencher'!K242)</f>
        <v>46142</v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>2604106</v>
      </c>
      <c r="L233" s="7">
        <f>'[1]TCE - ANEXO IV - Preencher'!N242</f>
        <v>283.43</v>
      </c>
    </row>
    <row r="234" spans="1:12" s="8" customFormat="1" ht="19.5" customHeight="1" x14ac:dyDescent="0.2">
      <c r="A234" s="3">
        <f>IFERROR(VLOOKUP(B234,'[1]DADOS (OCULTAR)'!$Q$3:$S$136,3,0),"")</f>
        <v>10894988000648</v>
      </c>
      <c r="B234" s="4" t="str">
        <f>'[1]TCE - ANEXO IV - Preencher'!C243</f>
        <v>HOSPITAL SÃO SEBASTIÃO</v>
      </c>
      <c r="C234" s="4" t="str">
        <f>'[1]TCE - ANEXO IV - Preencher'!E243</f>
        <v>5.99 - Outros Serviços de Terceiros Pessoa Jurídica</v>
      </c>
      <c r="D234" s="3">
        <f>'[1]TCE - ANEXO IV - Preencher'!F243</f>
        <v>31431105000129</v>
      </c>
      <c r="E234" s="5" t="str">
        <f>'[1]TCE - ANEXO IV - Preencher'!G243</f>
        <v>US SOLUCOES CIENTIFICAS E TECNICAS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37</v>
      </c>
      <c r="I234" s="6">
        <f>IF('[1]TCE - ANEXO IV - Preencher'!K243="","",'[1]TCE - ANEXO IV - Preencher'!K243)</f>
        <v>46122</v>
      </c>
      <c r="J234" s="5" t="str">
        <f>'[1]TCE - ANEXO IV - Preencher'!L243</f>
        <v>261160622314311105000129000000000003726048101556820</v>
      </c>
      <c r="K234" s="5" t="str">
        <f>IF(F234="B",LEFT('[1]TCE - ANEXO IV - Preencher'!M243,2),IF(F234="S",LEFT('[1]TCE - ANEXO IV - Preencher'!M243,7),IF('[1]TCE - ANEXO IV - Preencher'!H243="","")))</f>
        <v>2611606</v>
      </c>
      <c r="L234" s="7">
        <f>'[1]TCE - ANEXO IV - Preencher'!N243</f>
        <v>4870</v>
      </c>
    </row>
    <row r="235" spans="1:12" s="8" customFormat="1" ht="19.5" customHeight="1" x14ac:dyDescent="0.2">
      <c r="A235" s="3">
        <f>IFERROR(VLOOKUP(B235,'[1]DADOS (OCULTAR)'!$Q$3:$S$136,3,0),"")</f>
        <v>10894988000648</v>
      </c>
      <c r="B235" s="4" t="str">
        <f>'[1]TCE - ANEXO IV - Preencher'!C244</f>
        <v>HOSPITAL SÃO SEBASTIÃO</v>
      </c>
      <c r="C235" s="4" t="str">
        <f>'[1]TCE - ANEXO IV - Preencher'!E244</f>
        <v>5.99 - Outros Serviços de Terceiros Pessoa Jurídica</v>
      </c>
      <c r="D235" s="3">
        <f>'[1]TCE - ANEXO IV - Preencher'!F244</f>
        <v>11735586000159</v>
      </c>
      <c r="E235" s="5" t="str">
        <f>'[1]TCE - ANEXO IV - Preencher'!G244</f>
        <v>FUNDACAO DE APOIO AO DESENVOLVIMENTO DA UNIVERSIDADE FEDERAL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1205</v>
      </c>
      <c r="I235" s="6">
        <f>IF('[1]TCE - ANEXO IV - Preencher'!K244="","",'[1]TCE - ANEXO IV - Preencher'!K244)</f>
        <v>46146</v>
      </c>
      <c r="J235" s="5" t="str">
        <f>'[1]TCE - ANEXO IV - Preencher'!L244</f>
        <v>26116062211735586000159000000000120526055787140730</v>
      </c>
      <c r="K235" s="5" t="str">
        <f>IF(F235="B",LEFT('[1]TCE - ANEXO IV - Preencher'!M244,2),IF(F235="S",LEFT('[1]TCE - ANEXO IV - Preencher'!M244,7),IF('[1]TCE - ANEXO IV - Preencher'!H244="","")))</f>
        <v>2611606</v>
      </c>
      <c r="L235" s="7">
        <f>'[1]TCE - ANEXO IV - Preencher'!N244</f>
        <v>233.6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>
        <f>IFERROR(VLOOKUP(B237,'[1]DADOS (OCULTAR)'!$Q$3:$S$136,3,0),"")</f>
        <v>10894988000648</v>
      </c>
      <c r="B237" s="4" t="str">
        <f>'[1]TCE - ANEXO IV - Preencher'!C246</f>
        <v>HOSPITAL SÃO SEBASTIÃO</v>
      </c>
      <c r="C237" s="4" t="str">
        <f>'[1]TCE - ANEXO IV - Preencher'!E246</f>
        <v>5.5 - Reparo e Manutenção de Máquinas e Equipamentos</v>
      </c>
      <c r="D237" s="3">
        <f>'[1]TCE - ANEXO IV - Preencher'!F246</f>
        <v>41628548000168</v>
      </c>
      <c r="E237" s="5" t="str">
        <f>'[1]TCE - ANEXO IV - Preencher'!G246</f>
        <v>EXITO SOLUCOES EM SAUDE COMERCIO E SERVICO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328</v>
      </c>
      <c r="I237" s="6">
        <f>IF('[1]TCE - ANEXO IV - Preencher'!K246="","",'[1]TCE - ANEXO IV - Preencher'!K246)</f>
        <v>46146</v>
      </c>
      <c r="J237" s="5" t="str">
        <f>'[1]TCE - ANEXO IV - Preencher'!L246</f>
        <v>26116062241628548000168000000000032826058193326267</v>
      </c>
      <c r="K237" s="5" t="str">
        <f>IF(F237="B",LEFT('[1]TCE - ANEXO IV - Preencher'!M246,2),IF(F237="S",LEFT('[1]TCE - ANEXO IV - Preencher'!M246,7),IF('[1]TCE - ANEXO IV - Preencher'!H246="","")))</f>
        <v>2611606</v>
      </c>
      <c r="L237" s="7">
        <f>'[1]TCE - ANEXO IV - Preencher'!N246</f>
        <v>8054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>
        <f>IFERROR(VLOOKUP(B239,'[1]DADOS (OCULTAR)'!$Q$3:$S$136,3,0),"")</f>
        <v>10894988000648</v>
      </c>
      <c r="B239" s="4" t="str">
        <f>'[1]TCE - ANEXO IV - Preencher'!C248</f>
        <v>HOSPITAL SÃO SEBASTIÃO</v>
      </c>
      <c r="C239" s="4" t="str">
        <f>'[1]TCE - ANEXO IV - Preencher'!E248</f>
        <v>5.5 - Reparo e Manutenção de Máquinas e Equipamentos</v>
      </c>
      <c r="D239" s="3">
        <f>'[1]TCE - ANEXO IV - Preencher'!F248</f>
        <v>34853171000185</v>
      </c>
      <c r="E239" s="5" t="str">
        <f>'[1]TCE - ANEXO IV - Preencher'!G248</f>
        <v>KEILA DIAS DA SILVA SOUZA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47</v>
      </c>
      <c r="I239" s="6">
        <f>IF('[1]TCE - ANEXO IV - Preencher'!K248="","",'[1]TCE - ANEXO IV - Preencher'!K248)</f>
        <v>46146</v>
      </c>
      <c r="J239" s="5" t="str">
        <f>'[1]TCE - ANEXO IV - Preencher'!L248</f>
        <v>26116062234853171000185000000000004726050349172603</v>
      </c>
      <c r="K239" s="5" t="str">
        <f>IF(F239="B",LEFT('[1]TCE - ANEXO IV - Preencher'!M248,2),IF(F239="S",LEFT('[1]TCE - ANEXO IV - Preencher'!M248,7),IF('[1]TCE - ANEXO IV - Preencher'!H248="","")))</f>
        <v>2611606</v>
      </c>
      <c r="L239" s="7">
        <f>'[1]TCE - ANEXO IV - Preencher'!N248</f>
        <v>6950</v>
      </c>
    </row>
    <row r="240" spans="1:12" s="8" customFormat="1" ht="19.5" customHeight="1" x14ac:dyDescent="0.2">
      <c r="A240" s="3">
        <f>IFERROR(VLOOKUP(B240,'[1]DADOS (OCULTAR)'!$Q$3:$S$136,3,0),"")</f>
        <v>10894988000648</v>
      </c>
      <c r="B240" s="4" t="str">
        <f>'[1]TCE - ANEXO IV - Preencher'!C249</f>
        <v>HOSPITAL SÃO SEBASTIÃO</v>
      </c>
      <c r="C240" s="4" t="str">
        <f>'[1]TCE - ANEXO IV - Preencher'!E249</f>
        <v>5.5 - Reparo e Manutenção de Máquinas e Equipamentos</v>
      </c>
      <c r="D240" s="3">
        <f>'[1]TCE - ANEXO IV - Preencher'!F249</f>
        <v>11189101000179</v>
      </c>
      <c r="E240" s="5" t="str">
        <f>'[1]TCE - ANEXO IV - Preencher'!G249</f>
        <v>GENSETS ENERGIA INSTALACAO E MANUTENCAO ELETRICA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189</v>
      </c>
      <c r="I240" s="6">
        <f>IF('[1]TCE - ANEXO IV - Preencher'!K249="","",'[1]TCE - ANEXO IV - Preencher'!K249)</f>
        <v>46147</v>
      </c>
      <c r="J240" s="5" t="str">
        <f>'[1]TCE - ANEXO IV - Preencher'!L249</f>
        <v>26116062211 189101000179000000000018926050951094176</v>
      </c>
      <c r="K240" s="5" t="str">
        <f>IF(F240="B",LEFT('[1]TCE - ANEXO IV - Preencher'!M249,2),IF(F240="S",LEFT('[1]TCE - ANEXO IV - Preencher'!M249,7),IF('[1]TCE - ANEXO IV - Preencher'!H249="","")))</f>
        <v>2611606</v>
      </c>
      <c r="L240" s="7">
        <f>'[1]TCE - ANEXO IV - Preencher'!N249</f>
        <v>660</v>
      </c>
    </row>
    <row r="241" spans="1:12" s="8" customFormat="1" ht="19.5" customHeight="1" x14ac:dyDescent="0.2">
      <c r="A241" s="3">
        <f>IFERROR(VLOOKUP(B241,'[1]DADOS (OCULTAR)'!$Q$3:$S$136,3,0),"")</f>
        <v>10894988000648</v>
      </c>
      <c r="B241" s="4" t="str">
        <f>'[1]TCE - ANEXO IV - Preencher'!C250</f>
        <v>HOSPITAL SÃO SEBASTIÃO</v>
      </c>
      <c r="C241" s="4" t="str">
        <f>'[1]TCE - ANEXO IV - Preencher'!E250</f>
        <v>5.5 - Reparo e Manutenção de Máquinas e Equipamentos</v>
      </c>
      <c r="D241" s="3">
        <f>'[1]TCE - ANEXO IV - Preencher'!F250</f>
        <v>33262200000171</v>
      </c>
      <c r="E241" s="5" t="str">
        <f>'[1]TCE - ANEXO IV - Preencher'!G250</f>
        <v>JOSE SEVERINO DA SILVA 11609243846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29</v>
      </c>
      <c r="I241" s="6" t="str">
        <f>IF('[1]TCE - ANEXO IV - Preencher'!K250="","",'[1]TCE - ANEXO IV - Preencher'!K250)</f>
        <v>30/04/2026</v>
      </c>
      <c r="J241" s="5" t="str">
        <f>'[1]TCE - ANEXO IV - Preencher'!L250</f>
        <v>26041062233262200000171000000000002926050786530254</v>
      </c>
      <c r="K241" s="5" t="str">
        <f>IF(F241="B",LEFT('[1]TCE - ANEXO IV - Preencher'!M250,2),IF(F241="S",LEFT('[1]TCE - ANEXO IV - Preencher'!M250,7),IF('[1]TCE - ANEXO IV - Preencher'!H250="","")))</f>
        <v>2604106</v>
      </c>
      <c r="L241" s="7">
        <f>'[1]TCE - ANEXO IV - Preencher'!N250</f>
        <v>2659</v>
      </c>
    </row>
    <row r="242" spans="1:12" s="8" customFormat="1" ht="19.5" customHeight="1" x14ac:dyDescent="0.2">
      <c r="A242" s="3">
        <f>IFERROR(VLOOKUP(B242,'[1]DADOS (OCULTAR)'!$Q$3:$S$136,3,0),"")</f>
        <v>10894988000648</v>
      </c>
      <c r="B242" s="4" t="str">
        <f>'[1]TCE - ANEXO IV - Preencher'!C251</f>
        <v>HOSPITAL SÃO SEBASTIÃO</v>
      </c>
      <c r="C242" s="4" t="str">
        <f>'[1]TCE - ANEXO IV - Preencher'!E251</f>
        <v>5.5 - Reparo e Manutenção de Máquinas e Equipamentos</v>
      </c>
      <c r="D242" s="3">
        <f>'[1]TCE - ANEXO IV - Preencher'!F251</f>
        <v>8980641000161</v>
      </c>
      <c r="E242" s="5" t="str">
        <f>'[1]TCE - ANEXO IV - Preencher'!G251</f>
        <v>MAPROS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844</v>
      </c>
      <c r="I242" s="6" t="str">
        <f>IF('[1]TCE - ANEXO IV - Preencher'!K251="","",'[1]TCE - ANEXO IV - Preencher'!K251)</f>
        <v>08/05/2026</v>
      </c>
      <c r="J242" s="5" t="str">
        <f>'[1]TCE - ANEXO IV - Preencher'!L251</f>
        <v>26116062208980641000161000000000084426050650844384</v>
      </c>
      <c r="K242" s="5" t="str">
        <f>IF(F242="B",LEFT('[1]TCE - ANEXO IV - Preencher'!M251,2),IF(F242="S",LEFT('[1]TCE - ANEXO IV - Preencher'!M251,7),IF('[1]TCE - ANEXO IV - Preencher'!H251="","")))</f>
        <v>2611606</v>
      </c>
      <c r="L242" s="7">
        <f>'[1]TCE - ANEXO IV - Preencher'!N251</f>
        <v>1650</v>
      </c>
    </row>
    <row r="243" spans="1:12" s="8" customFormat="1" ht="19.5" customHeight="1" x14ac:dyDescent="0.2">
      <c r="A243" s="3">
        <f>IFERROR(VLOOKUP(B243,'[1]DADOS (OCULTAR)'!$Q$3:$S$136,3,0),"")</f>
        <v>10894988000648</v>
      </c>
      <c r="B243" s="4" t="str">
        <f>'[1]TCE - ANEXO IV - Preencher'!C252</f>
        <v>HOSPITAL SÃO SEBASTIÃO</v>
      </c>
      <c r="C243" s="4" t="str">
        <f>'[1]TCE - ANEXO IV - Preencher'!E252</f>
        <v>5.5 - Reparo e Manutenção de Máquinas e Equipamentos</v>
      </c>
      <c r="D243" s="3">
        <f>'[1]TCE - ANEXO IV - Preencher'!F252</f>
        <v>45430458000119</v>
      </c>
      <c r="E243" s="5" t="str">
        <f>'[1]TCE - ANEXO IV - Preencher'!G252</f>
        <v>GABRIEL HILARIO DA SILVA JUNIOR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64</v>
      </c>
      <c r="I243" s="6" t="str">
        <f>IF('[1]TCE - ANEXO IV - Preencher'!K252="","",'[1]TCE - ANEXO IV - Preencher'!K252)</f>
        <v>01/04/2026</v>
      </c>
      <c r="J243" s="5" t="str">
        <f>'[1]TCE - ANEXO IV - Preencher'!L252</f>
        <v>26041062245430458000119000000000006426045576743803</v>
      </c>
      <c r="K243" s="5" t="str">
        <f>IF(F243="B",LEFT('[1]TCE - ANEXO IV - Preencher'!M252,2),IF(F243="S",LEFT('[1]TCE - ANEXO IV - Preencher'!M252,7),IF('[1]TCE - ANEXO IV - Preencher'!H252="","")))</f>
        <v>2604106</v>
      </c>
      <c r="L243" s="7">
        <f>'[1]TCE - ANEXO IV - Preencher'!N252</f>
        <v>1850</v>
      </c>
    </row>
    <row r="244" spans="1:12" s="8" customFormat="1" ht="19.5" customHeight="1" x14ac:dyDescent="0.2">
      <c r="A244" s="3">
        <f>IFERROR(VLOOKUP(B244,'[1]DADOS (OCULTAR)'!$Q$3:$S$136,3,0),"")</f>
        <v>10894988000648</v>
      </c>
      <c r="B244" s="4" t="str">
        <f>'[1]TCE - ANEXO IV - Preencher'!C253</f>
        <v>HOSPITAL SÃO SEBASTIÃO</v>
      </c>
      <c r="C244" s="4" t="str">
        <f>'[1]TCE - ANEXO IV - Preencher'!E253</f>
        <v>5.5 - Reparo e Manutenção de Máquinas e Equipamentos</v>
      </c>
      <c r="D244" s="3" t="str">
        <f>'[1]TCE - ANEXO IV - Preencher'!F253</f>
        <v>19.215.041/0001-23</v>
      </c>
      <c r="E244" s="5" t="str">
        <f>'[1]TCE - ANEXO IV - Preencher'!G253</f>
        <v>E C MACIEL NETO REFRIGERACAO INDUSTRIAL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27</v>
      </c>
      <c r="I244" s="6">
        <f>IF('[1]TCE - ANEXO IV - Preencher'!K253="","",'[1]TCE - ANEXO IV - Preencher'!K253)</f>
        <v>46131</v>
      </c>
      <c r="J244" s="5" t="str">
        <f>'[1]TCE - ANEXO IV - Preencher'!L253</f>
        <v>261 16062219215041000123000000000002726047956045266</v>
      </c>
      <c r="K244" s="5" t="str">
        <f>IF(F244="B",LEFT('[1]TCE - ANEXO IV - Preencher'!M253,2),IF(F244="S",LEFT('[1]TCE - ANEXO IV - Preencher'!M253,7),IF('[1]TCE - ANEXO IV - Preencher'!H253="","")))</f>
        <v>2611606</v>
      </c>
      <c r="L244" s="7">
        <f>'[1]TCE - ANEXO IV - Preencher'!N253</f>
        <v>7400</v>
      </c>
    </row>
    <row r="245" spans="1:12" s="8" customFormat="1" ht="19.5" customHeight="1" x14ac:dyDescent="0.2">
      <c r="A245" s="3">
        <f>IFERROR(VLOOKUP(B245,'[1]DADOS (OCULTAR)'!$Q$3:$S$136,3,0),"")</f>
        <v>10894988000648</v>
      </c>
      <c r="B245" s="4" t="str">
        <f>'[1]TCE - ANEXO IV - Preencher'!C254</f>
        <v>HOSPITAL SÃO SEBASTIÃO</v>
      </c>
      <c r="C245" s="4" t="str">
        <f>'[1]TCE - ANEXO IV - Preencher'!E254</f>
        <v>5.5 - Reparo e Manutenção de Máquinas e Equipamentos</v>
      </c>
      <c r="D245" s="3" t="str">
        <f>'[1]TCE - ANEXO IV - Preencher'!F254</f>
        <v>07.097.119/0001-73</v>
      </c>
      <c r="E245" s="5" t="str">
        <f>'[1]TCE - ANEXO IV - Preencher'!G254</f>
        <v>CHARLENO BRENO CARVALHO MAGALHAES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381</v>
      </c>
      <c r="I245" s="6">
        <f>IF('[1]TCE - ANEXO IV - Preencher'!K254="","",'[1]TCE - ANEXO IV - Preencher'!K254)</f>
        <v>46142</v>
      </c>
      <c r="J245" s="5" t="str">
        <f>'[1]TCE - ANEXO IV - Preencher'!L254</f>
        <v>UExTJKLsJ</v>
      </c>
      <c r="K245" s="5" t="str">
        <f>IF(F245="B",LEFT('[1]TCE - ANEXO IV - Preencher'!M254,2),IF(F245="S",LEFT('[1]TCE - ANEXO IV - Preencher'!M254,7),IF('[1]TCE - ANEXO IV - Preencher'!H254="","")))</f>
        <v>2604106</v>
      </c>
      <c r="L245" s="7">
        <f>'[1]TCE - ANEXO IV - Preencher'!N254</f>
        <v>340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>
        <f>IFERROR(VLOOKUP(B247,'[1]DADOS (OCULTAR)'!$Q$3:$S$136,3,0),"")</f>
        <v>10894988000648</v>
      </c>
      <c r="B247" s="4" t="str">
        <f>'[1]TCE - ANEXO IV - Preencher'!C256</f>
        <v>HOSPITAL SÃO SEBASTIÃO</v>
      </c>
      <c r="C247" s="4" t="str">
        <f>'[1]TCE - ANEXO IV - Preencher'!E256</f>
        <v>5.4 - Reparo e Manutenção de Bens Imóveis</v>
      </c>
      <c r="D247" s="3">
        <f>'[1]TCE - ANEXO IV - Preencher'!F256</f>
        <v>46819716000116</v>
      </c>
      <c r="E247" s="5" t="str">
        <f>'[1]TCE - ANEXO IV - Preencher'!G256</f>
        <v>PAINE CONTROLE DE PRAGAS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1083</v>
      </c>
      <c r="I247" s="6">
        <f>IF('[1]TCE - ANEXO IV - Preencher'!K256="","",'[1]TCE - ANEXO IV - Preencher'!K256)</f>
        <v>46125</v>
      </c>
      <c r="J247" s="5" t="str">
        <f>'[1]TCE - ANEXO IV - Preencher'!L256</f>
        <v>26116062246819716000116000000000108326042928187512</v>
      </c>
      <c r="K247" s="5" t="str">
        <f>IF(F247="B",LEFT('[1]TCE - ANEXO IV - Preencher'!M256,2),IF(F247="S",LEFT('[1]TCE - ANEXO IV - Preencher'!M256,7),IF('[1]TCE - ANEXO IV - Preencher'!H256="","")))</f>
        <v>2611606</v>
      </c>
      <c r="L247" s="7">
        <f>'[1]TCE - ANEXO IV - Preencher'!N256</f>
        <v>938.07</v>
      </c>
    </row>
    <row r="248" spans="1:12" s="8" customFormat="1" ht="19.5" customHeight="1" x14ac:dyDescent="0.2">
      <c r="A248" s="3">
        <f>IFERROR(VLOOKUP(B248,'[1]DADOS (OCULTAR)'!$Q$3:$S$136,3,0),"")</f>
        <v>10894988000648</v>
      </c>
      <c r="B248" s="4" t="str">
        <f>'[1]TCE - ANEXO IV - Preencher'!C257</f>
        <v>HOSPITAL SÃO SEBASTIÃO</v>
      </c>
      <c r="C248" s="4" t="str">
        <f>'[1]TCE - ANEXO IV - Preencher'!E257</f>
        <v>5.4 - Reparo e Manutenção de Bens Imóveis</v>
      </c>
      <c r="D248" s="3" t="str">
        <f>'[1]TCE - ANEXO IV - Preencher'!F257</f>
        <v>17.986.248/0001-76</v>
      </c>
      <c r="E248" s="5" t="str">
        <f>'[1]TCE - ANEXO IV - Preencher'!G257</f>
        <v>D FERREIRA SANTOS SILVA EIRELI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865</v>
      </c>
      <c r="I248" s="6">
        <f>IF('[1]TCE - ANEXO IV - Preencher'!K257="","",'[1]TCE - ANEXO IV - Preencher'!K257)</f>
        <v>46126</v>
      </c>
      <c r="J248" s="5" t="str">
        <f>'[1]TCE - ANEXO IV - Preencher'!L257</f>
        <v>ESH6VINT2</v>
      </c>
      <c r="K248" s="5" t="str">
        <f>IF(F248="B",LEFT('[1]TCE - ANEXO IV - Preencher'!M257,2),IF(F248="S",LEFT('[1]TCE - ANEXO IV - Preencher'!M257,7),IF('[1]TCE - ANEXO IV - Preencher'!H257="","")))</f>
        <v>2604106</v>
      </c>
      <c r="L248" s="7">
        <f>'[1]TCE - ANEXO IV - Preencher'!N257</f>
        <v>310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>
        <f>IFERROR(VLOOKUP(B250,'[1]DADOS (OCULTAR)'!$Q$3:$S$136,3,0),"")</f>
        <v>10894988000648</v>
      </c>
      <c r="B250" s="4" t="str">
        <f>'[1]TCE - ANEXO IV - Preencher'!C259</f>
        <v>HOSPITAL SÃO SEBASTIÃO</v>
      </c>
      <c r="C250" s="4" t="str">
        <f>'[1]TCE - ANEXO IV - Preencher'!E259</f>
        <v>4.6 - Serviços de Profissionais de Saúde</v>
      </c>
      <c r="D250" s="3" t="str">
        <f>'[1]TCE - ANEXO IV - Preencher'!F259</f>
        <v>041.518.134-89</v>
      </c>
      <c r="E250" s="5" t="str">
        <f>'[1]TCE - ANEXO IV - Preencher'!G259</f>
        <v>ROGESA VIEIRA LEITE</v>
      </c>
      <c r="F250" s="5" t="str">
        <f>'[1]TCE - ANEXO IV - Preencher'!H259</f>
        <v>S</v>
      </c>
      <c r="G250" s="5" t="str">
        <f>'[1]TCE - ANEXO IV - Preencher'!I259</f>
        <v>N</v>
      </c>
      <c r="H250" s="5" t="str">
        <f>'[1]TCE - ANEXO IV - Preencher'!J259</f>
        <v>04/2026</v>
      </c>
      <c r="I250" s="6">
        <f>IF('[1]TCE - ANEXO IV - Preencher'!K259="","",'[1]TCE - ANEXO IV - Preencher'!K259)</f>
        <v>46142</v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>2604106</v>
      </c>
      <c r="L250" s="7">
        <f>'[1]TCE - ANEXO IV - Preencher'!N259</f>
        <v>3339.4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>
        <f>IFERROR(VLOOKUP(B252,'[1]DADOS (OCULTAR)'!$Q$3:$S$136,3,0),"")</f>
        <v>10894988000648</v>
      </c>
      <c r="B252" s="4" t="str">
        <f>'[1]TCE - ANEXO IV - Preencher'!C261</f>
        <v>HOSPITAL SÃO SEBASTIÃO</v>
      </c>
      <c r="C252" s="4" t="str">
        <f>'[1]TCE - ANEXO IV - Preencher'!E261</f>
        <v>4.7 - Apoio Administrativo, Técnico e Operacional</v>
      </c>
      <c r="D252" s="3" t="str">
        <f>'[1]TCE - ANEXO IV - Preencher'!F261</f>
        <v>124.866.134-63</v>
      </c>
      <c r="E252" s="5" t="str">
        <f>'[1]TCE - ANEXO IV - Preencher'!G261</f>
        <v>HERBERT JACKSON BEZERRA DE ARAUJO</v>
      </c>
      <c r="F252" s="5" t="str">
        <f>'[1]TCE - ANEXO IV - Preencher'!H261</f>
        <v>S</v>
      </c>
      <c r="G252" s="5" t="str">
        <f>'[1]TCE - ANEXO IV - Preencher'!I261</f>
        <v>N</v>
      </c>
      <c r="H252" s="5" t="str">
        <f>'[1]TCE - ANEXO IV - Preencher'!J261</f>
        <v>04/2026</v>
      </c>
      <c r="I252" s="6">
        <f>IF('[1]TCE - ANEXO IV - Preencher'!K261="","",'[1]TCE - ANEXO IV - Preencher'!K261)</f>
        <v>46142</v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>2604106</v>
      </c>
      <c r="L252" s="7">
        <f>'[1]TCE - ANEXO IV - Preencher'!N261</f>
        <v>2589.3000000000002</v>
      </c>
    </row>
    <row r="253" spans="1:12" s="8" customFormat="1" ht="19.5" customHeight="1" x14ac:dyDescent="0.2">
      <c r="A253" s="3">
        <f>IFERROR(VLOOKUP(B253,'[1]DADOS (OCULTAR)'!$Q$3:$S$136,3,0),"")</f>
        <v>10894988000648</v>
      </c>
      <c r="B253" s="4" t="str">
        <f>'[1]TCE - ANEXO IV - Preencher'!C262</f>
        <v>HOSPITAL SÃO SEBASTIÃO</v>
      </c>
      <c r="C253" s="4" t="str">
        <f>'[1]TCE - ANEXO IV - Preencher'!E262</f>
        <v>4.7 - Apoio Administrativo, Técnico e Operacional</v>
      </c>
      <c r="D253" s="3">
        <f>'[1]TCE - ANEXO IV - Preencher'!F262</f>
        <v>14448138461</v>
      </c>
      <c r="E253" s="5" t="str">
        <f>'[1]TCE - ANEXO IV - Preencher'!G262</f>
        <v>JOSE ARTHUR LUIZ DA SILVA CARVALHO</v>
      </c>
      <c r="F253" s="5" t="str">
        <f>'[1]TCE - ANEXO IV - Preencher'!H262</f>
        <v>S</v>
      </c>
      <c r="G253" s="5" t="str">
        <f>'[1]TCE - ANEXO IV - Preencher'!I262</f>
        <v>N</v>
      </c>
      <c r="H253" s="5" t="str">
        <f>'[1]TCE - ANEXO IV - Preencher'!J262</f>
        <v>04/2026</v>
      </c>
      <c r="I253" s="6">
        <f>IF('[1]TCE - ANEXO IV - Preencher'!K262="","",'[1]TCE - ANEXO IV - Preencher'!K262)</f>
        <v>46142</v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>2604106</v>
      </c>
      <c r="L253" s="7">
        <f>'[1]TCE - ANEXO IV - Preencher'!N262</f>
        <v>652.79999999999995</v>
      </c>
    </row>
    <row r="254" spans="1:12" s="8" customFormat="1" ht="19.5" customHeight="1" x14ac:dyDescent="0.2">
      <c r="A254" s="3">
        <f>IFERROR(VLOOKUP(B254,'[1]DADOS (OCULTAR)'!$Q$3:$S$136,3,0),"")</f>
        <v>10894988000648</v>
      </c>
      <c r="B254" s="4" t="str">
        <f>'[1]TCE - ANEXO IV - Preencher'!C263</f>
        <v>HOSPITAL SÃO SEBASTIÃO</v>
      </c>
      <c r="C254" s="4" t="str">
        <f>'[1]TCE - ANEXO IV - Preencher'!E263</f>
        <v>4.7 - Apoio Administrativo, Técnico e Operacional</v>
      </c>
      <c r="D254" s="3">
        <f>'[1]TCE - ANEXO IV - Preencher'!F263</f>
        <v>6575525423</v>
      </c>
      <c r="E254" s="5" t="str">
        <f>'[1]TCE - ANEXO IV - Preencher'!G263</f>
        <v>RENATA MAYANE GOMES DA MOTA</v>
      </c>
      <c r="F254" s="5" t="str">
        <f>'[1]TCE - ANEXO IV - Preencher'!H263</f>
        <v>S</v>
      </c>
      <c r="G254" s="5" t="str">
        <f>'[1]TCE - ANEXO IV - Preencher'!I263</f>
        <v>N</v>
      </c>
      <c r="H254" s="5" t="str">
        <f>'[1]TCE - ANEXO IV - Preencher'!J263</f>
        <v>04/2026</v>
      </c>
      <c r="I254" s="6">
        <f>IF('[1]TCE - ANEXO IV - Preencher'!K263="","",'[1]TCE - ANEXO IV - Preencher'!K263)</f>
        <v>46142</v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>2604106</v>
      </c>
      <c r="L254" s="7">
        <f>'[1]TCE - ANEXO IV - Preencher'!N263</f>
        <v>2263.0500000000002</v>
      </c>
    </row>
    <row r="255" spans="1:12" s="8" customFormat="1" ht="19.5" customHeight="1" x14ac:dyDescent="0.2">
      <c r="A255" s="3">
        <f>IFERROR(VLOOKUP(B255,'[1]DADOS (OCULTAR)'!$Q$3:$S$136,3,0),"")</f>
        <v>10894988000648</v>
      </c>
      <c r="B255" s="4" t="str">
        <f>'[1]TCE - ANEXO IV - Preencher'!C264</f>
        <v>HOSPITAL SÃO SEBASTIÃO</v>
      </c>
      <c r="C255" s="4" t="str">
        <f>'[1]TCE - ANEXO IV - Preencher'!E264</f>
        <v>4.7 - Apoio Administrativo, Técnico e Operacional</v>
      </c>
      <c r="D255" s="3">
        <f>'[1]TCE - ANEXO IV - Preencher'!F264</f>
        <v>7433667431</v>
      </c>
      <c r="E255" s="5" t="str">
        <f>'[1]TCE - ANEXO IV - Preencher'!G264</f>
        <v>SILEIDE DA COSTA FERREIRA</v>
      </c>
      <c r="F255" s="5" t="str">
        <f>'[1]TCE - ANEXO IV - Preencher'!H264</f>
        <v>S</v>
      </c>
      <c r="G255" s="5" t="str">
        <f>'[1]TCE - ANEXO IV - Preencher'!I264</f>
        <v>N</v>
      </c>
      <c r="H255" s="5" t="str">
        <f>'[1]TCE - ANEXO IV - Preencher'!J264</f>
        <v>04/2026</v>
      </c>
      <c r="I255" s="6">
        <f>IF('[1]TCE - ANEXO IV - Preencher'!K264="","",'[1]TCE - ANEXO IV - Preencher'!K264)</f>
        <v>46142</v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>2604106</v>
      </c>
      <c r="L255" s="7">
        <f>'[1]TCE - ANEXO IV - Preencher'!N264</f>
        <v>2390.5500000000002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>
        <f>IFERROR(VLOOKUP(B257,'[1]DADOS (OCULTAR)'!$Q$3:$S$136,3,0),"")</f>
        <v>10894988000648</v>
      </c>
      <c r="B257" s="4" t="str">
        <f>'[1]TCE - ANEXO IV - Preencher'!C266</f>
        <v>HOSPITAL SÃO SEBASTIÃO</v>
      </c>
      <c r="C257" s="4" t="str">
        <f>'[1]TCE - ANEXO IV - Preencher'!E266</f>
        <v>5.5 - Reparo e Manutenção de Máquinas e Equipamentos</v>
      </c>
      <c r="D257" s="3" t="str">
        <f>'[1]TCE - ANEXO IV - Preencher'!F266</f>
        <v>19.215.041/0001-23</v>
      </c>
      <c r="E257" s="5" t="str">
        <f>'[1]TCE - ANEXO IV - Preencher'!G266</f>
        <v>E C MACIEL NETO REFRIGERACAO INDUSTRIAL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15</v>
      </c>
      <c r="I257" s="6">
        <f>IF('[1]TCE - ANEXO IV - Preencher'!K266="","",'[1]TCE - ANEXO IV - Preencher'!K266)</f>
        <v>46064</v>
      </c>
      <c r="J257" s="5" t="str">
        <f>'[1]TCE - ANEXO IV - Preencher'!L266</f>
        <v>26116062219215041000123000000000001526024685090580</v>
      </c>
      <c r="K257" s="5" t="str">
        <f>IF(F257="B",LEFT('[1]TCE - ANEXO IV - Preencher'!M266,2),IF(F257="S",LEFT('[1]TCE - ANEXO IV - Preencher'!M266,7),IF('[1]TCE - ANEXO IV - Preencher'!H266="","")))</f>
        <v>2611606</v>
      </c>
      <c r="L257" s="7">
        <f>'[1]TCE - ANEXO IV - Preencher'!N266</f>
        <v>7400</v>
      </c>
    </row>
    <row r="258" spans="1:12" s="8" customFormat="1" ht="19.5" customHeight="1" x14ac:dyDescent="0.2">
      <c r="A258" s="3">
        <f>IFERROR(VLOOKUP(B258,'[1]DADOS (OCULTAR)'!$Q$3:$S$136,3,0),"")</f>
        <v>10894988000648</v>
      </c>
      <c r="B258" s="4" t="str">
        <f>'[1]TCE - ANEXO IV - Preencher'!C267</f>
        <v>HOSPITAL SÃO SEBASTIÃO</v>
      </c>
      <c r="C258" s="4" t="str">
        <f>'[1]TCE - ANEXO IV - Preencher'!E267</f>
        <v>5.99 - Outros Serviços de Terceiros Pessoa Jurídica</v>
      </c>
      <c r="D258" s="3">
        <f>'[1]TCE - ANEXO IV - Preencher'!F267</f>
        <v>11735586000159</v>
      </c>
      <c r="E258" s="5" t="str">
        <f>'[1]TCE - ANEXO IV - Preencher'!G267</f>
        <v>FUNDACAO DE APOIO AO DESENVOLVIMENTO DA UNIVERSIDADE FEDERAL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1064</v>
      </c>
      <c r="I258" s="6">
        <f>IF('[1]TCE - ANEXO IV - Preencher'!K267="","",'[1]TCE - ANEXO IV - Preencher'!K267)</f>
        <v>46140</v>
      </c>
      <c r="J258" s="5" t="str">
        <f>'[1]TCE - ANEXO IV - Preencher'!L267</f>
        <v>26116062211 7355860001 59000000000106426047605259964</v>
      </c>
      <c r="K258" s="5" t="str">
        <f>IF(F258="B",LEFT('[1]TCE - ANEXO IV - Preencher'!M267,2),IF(F258="S",LEFT('[1]TCE - ANEXO IV - Preencher'!M267,7),IF('[1]TCE - ANEXO IV - Preencher'!H267="","")))</f>
        <v>2611606</v>
      </c>
      <c r="L258" s="7">
        <f>'[1]TCE - ANEXO IV - Preencher'!N267</f>
        <v>233.6</v>
      </c>
    </row>
    <row r="259" spans="1:12" s="8" customFormat="1" ht="19.5" customHeight="1" x14ac:dyDescent="0.2">
      <c r="A259" s="3">
        <f>IFERROR(VLOOKUP(B259,'[1]DADOS (OCULTAR)'!$Q$3:$S$136,3,0),"")</f>
        <v>10894988000648</v>
      </c>
      <c r="B259" s="4" t="str">
        <f>'[1]TCE - ANEXO IV - Preencher'!C268</f>
        <v>HOSPITAL SÃO SEBASTIÃO</v>
      </c>
      <c r="C259" s="4" t="str">
        <f>'[1]TCE - ANEXO IV - Preencher'!E268</f>
        <v>5.99 - Outros Serviços de Terceiros Pessoa Jurídica</v>
      </c>
      <c r="D259" s="3" t="str">
        <f>'[1]TCE - ANEXO IV - Preencher'!F268</f>
        <v>08.399.167/0001-89</v>
      </c>
      <c r="E259" s="5" t="str">
        <f>'[1]TCE - ANEXO IV - Preencher'!G268</f>
        <v>ICTS GLOBAL DO BRASIL LTDA.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081007</v>
      </c>
      <c r="I259" s="6">
        <f>IF('[1]TCE - ANEXO IV - Preencher'!K268="","",'[1]TCE - ANEXO IV - Preencher'!K268)</f>
        <v>46113</v>
      </c>
      <c r="J259" s="5" t="str">
        <f>'[1]TCE - ANEXO IV - Preencher'!L268</f>
        <v>144Y.8741.5991.6722599-T</v>
      </c>
      <c r="K259" s="5" t="str">
        <f>IF(F259="B",LEFT('[1]TCE - ANEXO IV - Preencher'!M268,2),IF(F259="S",LEFT('[1]TCE - ANEXO IV - Preencher'!M268,7),IF('[1]TCE - ANEXO IV - Preencher'!H268="","")))</f>
        <v>3505708</v>
      </c>
      <c r="L259" s="7">
        <f>'[1]TCE - ANEXO IV - Preencher'!N268</f>
        <v>246</v>
      </c>
    </row>
    <row r="260" spans="1:12" s="8" customFormat="1" ht="19.5" customHeight="1" x14ac:dyDescent="0.2">
      <c r="A260" s="3">
        <f>IFERROR(VLOOKUP(B260,'[1]DADOS (OCULTAR)'!$Q$3:$S$136,3,0),"")</f>
        <v>10894988000648</v>
      </c>
      <c r="B260" s="4" t="str">
        <f>'[1]TCE - ANEXO IV - Preencher'!C269</f>
        <v>HOSPITAL SÃO SEBASTIÃO</v>
      </c>
      <c r="C260" s="4" t="str">
        <f>'[1]TCE - ANEXO IV - Preencher'!E269</f>
        <v>5.17 - Manutenção de Software, Certificação Digital e Microfilmagem</v>
      </c>
      <c r="D260" s="3">
        <f>'[1]TCE - ANEXO IV - Preencher'!F269</f>
        <v>92306257000780</v>
      </c>
      <c r="E260" s="5" t="str">
        <f>'[1]TCE - ANEXO IV - Preencher'!G269</f>
        <v>MV INFORMATICA NORDESTE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5843</v>
      </c>
      <c r="I260" s="6">
        <f>IF('[1]TCE - ANEXO IV - Preencher'!K269="","",'[1]TCE - ANEXO IV - Preencher'!K269)</f>
        <v>46129</v>
      </c>
      <c r="J260" s="5" t="str">
        <f>'[1]TCE - ANEXO IV - Preencher'!L269</f>
        <v>26116062292306257000780000000000584326041876765219</v>
      </c>
      <c r="K260" s="5" t="str">
        <f>IF(F260="B",LEFT('[1]TCE - ANEXO IV - Preencher'!M269,2),IF(F260="S",LEFT('[1]TCE - ANEXO IV - Preencher'!M269,7),IF('[1]TCE - ANEXO IV - Preencher'!H269="","")))</f>
        <v>2611606</v>
      </c>
      <c r="L260" s="7">
        <f>'[1]TCE - ANEXO IV - Preencher'!N269</f>
        <v>9052.56</v>
      </c>
    </row>
    <row r="261" spans="1:12" s="8" customFormat="1" ht="19.5" customHeight="1" x14ac:dyDescent="0.2">
      <c r="A261" s="3">
        <f>IFERROR(VLOOKUP(B261,'[1]DADOS (OCULTAR)'!$Q$3:$S$136,3,0),"")</f>
        <v>10894988000648</v>
      </c>
      <c r="B261" s="4" t="str">
        <f>'[1]TCE - ANEXO IV - Preencher'!C270</f>
        <v>HOSPITAL SÃO SEBASTIÃO</v>
      </c>
      <c r="C261" s="4" t="str">
        <f>'[1]TCE - ANEXO IV - Preencher'!E270</f>
        <v>5.17 - Manutenção de Software, Certificação Digital e Microfilmagem</v>
      </c>
      <c r="D261" s="3">
        <f>'[1]TCE - ANEXO IV - Preencher'!F270</f>
        <v>92306257000780</v>
      </c>
      <c r="E261" s="5" t="str">
        <f>'[1]TCE - ANEXO IV - Preencher'!G270</f>
        <v>MV INFORMATICA NORDESTE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00097228</v>
      </c>
      <c r="I261" s="6">
        <f>IF('[1]TCE - ANEXO IV - Preencher'!K270="","",'[1]TCE - ANEXO IV - Preencher'!K270)</f>
        <v>46318</v>
      </c>
      <c r="J261" s="5" t="str">
        <f>'[1]TCE - ANEXO IV - Preencher'!L270</f>
        <v>PHAH-RXXF</v>
      </c>
      <c r="K261" s="5" t="str">
        <f>IF(F261="B",LEFT('[1]TCE - ANEXO IV - Preencher'!M270,2),IF(F261="S",LEFT('[1]TCE - ANEXO IV - Preencher'!M270,7),IF('[1]TCE - ANEXO IV - Preencher'!H270="","")))</f>
        <v>2611606</v>
      </c>
      <c r="L261" s="7">
        <f>'[1]TCE - ANEXO IV - Preencher'!N270</f>
        <v>1893.9</v>
      </c>
    </row>
    <row r="262" spans="1:12" s="8" customFormat="1" ht="19.5" customHeight="1" x14ac:dyDescent="0.2">
      <c r="A262" s="3">
        <f>IFERROR(VLOOKUP(B262,'[1]DADOS (OCULTAR)'!$Q$3:$S$136,3,0),"")</f>
        <v>10894988000648</v>
      </c>
      <c r="B262" s="4" t="str">
        <f>'[1]TCE - ANEXO IV - Preencher'!C271</f>
        <v>HOSPITAL SÃO SEBASTIÃO</v>
      </c>
      <c r="C262" s="4" t="str">
        <f>'[1]TCE - ANEXO IV - Preencher'!E271</f>
        <v>5.17 - Manutenção de Software, Certificação Digital e Microfilmagem</v>
      </c>
      <c r="D262" s="3">
        <f>'[1]TCE - ANEXO IV - Preencher'!F271</f>
        <v>43184527000126</v>
      </c>
      <c r="E262" s="5" t="str">
        <f>'[1]TCE - ANEXO IV - Preencher'!G271</f>
        <v>CONECT-SE LTDA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00009114</v>
      </c>
      <c r="I262" s="6">
        <f>IF('[1]TCE - ANEXO IV - Preencher'!K271="","",'[1]TCE - ANEXO IV - Preencher'!K271)</f>
        <v>46319</v>
      </c>
      <c r="J262" s="5" t="str">
        <f>'[1]TCE - ANEXO IV - Preencher'!L271</f>
        <v>JLBG-B8TE</v>
      </c>
      <c r="K262" s="5" t="str">
        <f>IF(F262="B",LEFT('[1]TCE - ANEXO IV - Preencher'!M271,2),IF(F262="S",LEFT('[1]TCE - ANEXO IV - Preencher'!M271,7),IF('[1]TCE - ANEXO IV - Preencher'!H271="","")))</f>
        <v>2611606</v>
      </c>
      <c r="L262" s="7">
        <f>'[1]TCE - ANEXO IV - Preencher'!N271</f>
        <v>16.72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despesas gerais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2026-05-22T14:15:40Z</dcterms:created>
  <dcterms:modified xsi:type="dcterms:W3CDTF">2026-05-22T14:16:24Z</dcterms:modified>
</cp:coreProperties>
</file>