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1 - Pasta SES\2026\04.2026\09. TCE\EXCEL\"/>
    </mc:Choice>
  </mc:AlternateContent>
  <xr:revisionPtr revIDLastSave="0" documentId="8_{3DFB65E4-4797-4B5A-92BA-69DE73A32C9B}" xr6:coauthVersionLast="47" xr6:coauthVersionMax="47" xr10:uidLastSave="{00000000-0000-0000-0000-000000000000}"/>
  <bookViews>
    <workbookView xWindow="-120" yWindow="-120" windowWidth="29040" windowHeight="15840" xr2:uid="{74376648-3D71-438A-891B-0B9411475D9B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<sst xmlns="http://schemas.openxmlformats.org/spreadsheetml/2006/main" count="12" uniqueCount="12">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</sst>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6\04.2026\08.%20ARQUIVOS%20SEI\13.2%20PCF%20em%20Excel%20-%20UPAE%20Petrolina%20-%2004.2026.xlsx" TargetMode="External"/><Relationship Id="rId1" Type="http://schemas.openxmlformats.org/officeDocument/2006/relationships/externalLinkPath" Target="/1%20-%20Pasta%20SES/2026/04.2026/08.%20ARQUIVOS%20SEI/13.2%20PCF%20em%20Excel%20-%20UPAE%20Petrolina%20-%200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PETROLINA</v>
          </cell>
          <cell r="E11" t="str">
            <v>1.99 - Outras Despesas com Pessoal</v>
          </cell>
          <cell r="F11" t="str">
            <v>46.731.059/0001-50</v>
          </cell>
          <cell r="G11" t="str">
            <v>AGIBEN LTDA</v>
          </cell>
          <cell r="H11" t="str">
            <v>S</v>
          </cell>
          <cell r="I11" t="str">
            <v>S</v>
          </cell>
          <cell r="J11" t="str">
            <v>0013603</v>
          </cell>
          <cell r="K11">
            <v>46149</v>
          </cell>
          <cell r="L11" t="str">
            <v>0</v>
          </cell>
          <cell r="M11" t="str">
            <v>2611606 - Recife - PE</v>
          </cell>
          <cell r="N11">
            <v>4335.5</v>
          </cell>
        </row>
        <row r="12">
          <cell r="C12" t="str">
            <v>UPAE PETROLINA</v>
          </cell>
          <cell r="E12" t="str">
            <v>1.99 - Outras Despesas com Pessoal</v>
          </cell>
          <cell r="F12" t="str">
            <v>07.107.866/0001-45</v>
          </cell>
          <cell r="G12" t="str">
            <v>ASSOCIACAO DOS TRANSPORTADORES ALTERNATIVOS E COMPLEMENTARES DE PASSAGEIROS DOS PROJETOS IRRIGADOS DE PETROLINA</v>
          </cell>
          <cell r="H12" t="str">
            <v>S</v>
          </cell>
          <cell r="I12" t="str">
            <v>S</v>
          </cell>
          <cell r="J12" t="str">
            <v>2600000003542</v>
          </cell>
          <cell r="K12">
            <v>46113</v>
          </cell>
          <cell r="L12" t="str">
            <v>26111011207107866000145260000000354226040010845035</v>
          </cell>
          <cell r="M12" t="str">
            <v>2611101 - Petrolina - PE</v>
          </cell>
          <cell r="N12">
            <v>270</v>
          </cell>
        </row>
        <row r="13">
          <cell r="C13" t="str">
            <v>UPAE PETROLINA</v>
          </cell>
          <cell r="E13" t="str">
            <v>1.99 - Outras Despesas com Pessoal</v>
          </cell>
          <cell r="F13" t="str">
            <v>07.107.866/0001-45</v>
          </cell>
          <cell r="G13" t="str">
            <v>ASSOCIACAO DOS TRANSPORTADORES ALTERNATIVOS E COMPLEMENTARES DE PASSAGEIROS DOS PROJETOS IRRIGADOS DE PETROLINA</v>
          </cell>
          <cell r="H13" t="str">
            <v>S</v>
          </cell>
          <cell r="I13" t="str">
            <v>S</v>
          </cell>
          <cell r="J13" t="str">
            <v>2600000003541</v>
          </cell>
          <cell r="K13">
            <v>46113</v>
          </cell>
          <cell r="L13" t="str">
            <v>26111011207107866000145260000000354126040010844779</v>
          </cell>
          <cell r="M13" t="str">
            <v>2611101 - Petrolina - PE</v>
          </cell>
          <cell r="N13">
            <v>270</v>
          </cell>
        </row>
        <row r="14">
          <cell r="C14" t="str">
            <v>UPAE PETROLINA</v>
          </cell>
          <cell r="E14" t="str">
            <v>1.99 - Outras Despesas com Pessoal</v>
          </cell>
          <cell r="F14" t="str">
            <v>08.380.889/0004-34</v>
          </cell>
          <cell r="G14" t="str">
            <v>ATLANTICO TRANSPORTES LTDA</v>
          </cell>
          <cell r="H14" t="str">
            <v>S</v>
          </cell>
          <cell r="I14" t="str">
            <v>S</v>
          </cell>
          <cell r="J14" t="str">
            <v>460131</v>
          </cell>
          <cell r="K14">
            <v>46106</v>
          </cell>
          <cell r="L14" t="str">
            <v>0</v>
          </cell>
          <cell r="M14" t="str">
            <v>2611101 - Petrolina - PE</v>
          </cell>
          <cell r="N14">
            <v>7320</v>
          </cell>
        </row>
        <row r="15">
          <cell r="C15" t="str">
            <v>UPAE PETROLINA</v>
          </cell>
          <cell r="E15" t="str">
            <v>1.99 - Outras Despesas com Pessoal</v>
          </cell>
          <cell r="F15" t="str">
            <v>15.345.396/0001-86</v>
          </cell>
          <cell r="G15" t="str">
            <v>ATPI - ASSOC. DOS TRANSP. DO PROJ SEN NILO COELHO</v>
          </cell>
          <cell r="H15" t="str">
            <v>S</v>
          </cell>
          <cell r="I15" t="str">
            <v>S</v>
          </cell>
          <cell r="J15" t="str">
            <v>2600000001764</v>
          </cell>
          <cell r="K15">
            <v>46117</v>
          </cell>
          <cell r="L15" t="str">
            <v>26111011215345396000186260000000176426040011054111</v>
          </cell>
          <cell r="M15" t="str">
            <v>2611101 - Petrolina - PE</v>
          </cell>
          <cell r="N15">
            <v>270</v>
          </cell>
        </row>
        <row r="16">
          <cell r="C16" t="str">
            <v>UPAE PETROLINA</v>
          </cell>
          <cell r="E16" t="str">
            <v>1.99 - Outras Despesas com Pessoal</v>
          </cell>
          <cell r="F16" t="str">
            <v>04.454.080/0001-06</v>
          </cell>
          <cell r="G16" t="str">
            <v>MARIA AUXILIADORA VASCONCELOS DE FREITAS</v>
          </cell>
          <cell r="H16" t="str">
            <v>B</v>
          </cell>
          <cell r="I16" t="str">
            <v>S</v>
          </cell>
          <cell r="J16" t="str">
            <v>000000840</v>
          </cell>
          <cell r="K16">
            <v>46120</v>
          </cell>
          <cell r="L16" t="str">
            <v>26260404454080000106550010000008401185745997</v>
          </cell>
          <cell r="M16" t="str">
            <v>2611101 - Petrolina - PE</v>
          </cell>
          <cell r="N16">
            <v>11630.87</v>
          </cell>
        </row>
        <row r="17">
          <cell r="C17" t="str">
            <v>UPAE PETROLINA</v>
          </cell>
          <cell r="E17" t="str">
            <v>1.99 - Outras Despesas com Pessoal</v>
          </cell>
          <cell r="F17" t="str">
            <v>53.855.694/0001-05</v>
          </cell>
          <cell r="G17" t="str">
            <v>MC EMPREENDIMENTOS GRASTONOMICOS LTDA</v>
          </cell>
          <cell r="H17" t="str">
            <v>S</v>
          </cell>
          <cell r="I17" t="str">
            <v>S</v>
          </cell>
          <cell r="J17" t="str">
            <v>000511</v>
          </cell>
          <cell r="K17">
            <v>46142</v>
          </cell>
          <cell r="L17" t="str">
            <v>26260453855694000105550010000005111938765370</v>
          </cell>
          <cell r="M17" t="str">
            <v>2918407 - Juazeiro - BA</v>
          </cell>
          <cell r="N17">
            <v>46557.599999999999</v>
          </cell>
        </row>
        <row r="18">
          <cell r="C18" t="str">
            <v>UPAE PETROLINA</v>
          </cell>
          <cell r="E18" t="str">
            <v>1.99 - Outras Despesas com Pessoal</v>
          </cell>
          <cell r="F18" t="str">
            <v>02.102.498/0001-29</v>
          </cell>
          <cell r="G18" t="str">
            <v>METROPOLITAN LIFE SEGUROS E PREVIDENCIA PRIVADA S A</v>
          </cell>
          <cell r="H18" t="str">
            <v>S</v>
          </cell>
          <cell r="I18" t="str">
            <v>N</v>
          </cell>
          <cell r="J18" t="str">
            <v>0</v>
          </cell>
          <cell r="K18">
            <v>46153</v>
          </cell>
          <cell r="L18" t="str">
            <v>0</v>
          </cell>
          <cell r="M18" t="str">
            <v>3550308 - São Paulo - SP</v>
          </cell>
          <cell r="N18">
            <v>583.21</v>
          </cell>
        </row>
        <row r="19">
          <cell r="C19" t="str">
            <v>UPAE PETROLINA</v>
          </cell>
          <cell r="E19" t="str">
            <v>1.99 - Outras Despesas com Pessoal</v>
          </cell>
          <cell r="F19" t="str">
            <v>34.133.896/0001-07</v>
          </cell>
          <cell r="G19" t="str">
            <v>SETRANVASF GESTAO DE CREDITOS EIRELI</v>
          </cell>
          <cell r="H19" t="str">
            <v>S</v>
          </cell>
          <cell r="I19" t="str">
            <v>S</v>
          </cell>
          <cell r="J19" t="str">
            <v>17822144</v>
          </cell>
          <cell r="K19">
            <v>46106</v>
          </cell>
          <cell r="L19" t="str">
            <v>0</v>
          </cell>
          <cell r="M19" t="str">
            <v>2611101 - Petrolina - PE</v>
          </cell>
          <cell r="N19">
            <v>1600</v>
          </cell>
        </row>
        <row r="20">
          <cell r="C20" t="str">
            <v>UPAE PETROLINA</v>
          </cell>
          <cell r="E20" t="str">
            <v>5.12 - Energia Elétrica</v>
          </cell>
          <cell r="F20" t="str">
            <v>10.835.932/0001-08</v>
          </cell>
          <cell r="G20" t="str">
            <v>CELPE GRUPO NEOENERGIA</v>
          </cell>
          <cell r="H20" t="str">
            <v>B</v>
          </cell>
          <cell r="I20" t="str">
            <v>S</v>
          </cell>
          <cell r="J20" t="str">
            <v>408910279</v>
          </cell>
          <cell r="K20">
            <v>46137</v>
          </cell>
          <cell r="L20" t="str">
            <v>26260410835932000108660004089102791073209006</v>
          </cell>
          <cell r="M20" t="str">
            <v>2611606 - Recife - PE</v>
          </cell>
          <cell r="N20">
            <v>15124.92</v>
          </cell>
        </row>
        <row r="21">
          <cell r="C21" t="str">
            <v>UPAE PETROLINA</v>
          </cell>
          <cell r="E21" t="str">
            <v>3.14 - Alimentação Preparada</v>
          </cell>
          <cell r="F21" t="str">
            <v>04.454.080/0001-06</v>
          </cell>
          <cell r="G21" t="str">
            <v>MARIA AUXILIADORA VASCONCELOS DE FREITAS</v>
          </cell>
          <cell r="H21" t="str">
            <v>B</v>
          </cell>
          <cell r="I21" t="str">
            <v>S</v>
          </cell>
          <cell r="J21" t="str">
            <v>000000840</v>
          </cell>
          <cell r="K21">
            <v>46120</v>
          </cell>
          <cell r="L21" t="str">
            <v>26260404454080000106550010000008401185745997</v>
          </cell>
          <cell r="M21" t="str">
            <v>2611101 - Petrolina - PE</v>
          </cell>
          <cell r="N21">
            <v>6977.06</v>
          </cell>
        </row>
        <row r="22">
          <cell r="C22" t="str">
            <v>UPAE PETROLINA</v>
          </cell>
          <cell r="E22" t="str">
            <v>3.14 - Alimentação Preparada</v>
          </cell>
          <cell r="F22" t="str">
            <v>53.855.694/0001-05</v>
          </cell>
          <cell r="G22" t="str">
            <v>MC EMPREENDIMENTOS GRASTONOMICOS LTDA</v>
          </cell>
          <cell r="H22" t="str">
            <v>S</v>
          </cell>
          <cell r="I22" t="str">
            <v>S</v>
          </cell>
          <cell r="J22" t="str">
            <v>000511</v>
          </cell>
          <cell r="K22">
            <v>46142</v>
          </cell>
          <cell r="L22" t="str">
            <v>26260453855694000105550010000005111938765370</v>
          </cell>
          <cell r="M22" t="str">
            <v>2918407 - Juazeiro - BA</v>
          </cell>
          <cell r="N22">
            <v>24781.29</v>
          </cell>
        </row>
        <row r="23">
          <cell r="C23" t="str">
            <v>UPAE PETROLINA</v>
          </cell>
          <cell r="E23" t="str">
            <v>5.99 - Outros Serviços de Terceiros Pessoa Jurídica</v>
          </cell>
          <cell r="F23" t="str">
            <v>04.027.726/0001-79</v>
          </cell>
          <cell r="G23" t="str">
            <v>CONSELHO REGIONAL DE TECNICOS EM RADIOLOGIA DA 15ª REGIAO</v>
          </cell>
          <cell r="H23" t="str">
            <v>S</v>
          </cell>
          <cell r="I23" t="str">
            <v>S</v>
          </cell>
          <cell r="J23" t="str">
            <v>0001</v>
          </cell>
          <cell r="K23">
            <v>46171</v>
          </cell>
          <cell r="L23" t="str">
            <v>0</v>
          </cell>
          <cell r="M23" t="str">
            <v>2611606 - Recife - PE</v>
          </cell>
          <cell r="N23">
            <v>62.27</v>
          </cell>
        </row>
        <row r="24">
          <cell r="C24" t="str">
            <v>UPAE PETROLINA</v>
          </cell>
          <cell r="E24" t="str">
            <v xml:space="preserve">5.25 - Serviços Bancários </v>
          </cell>
          <cell r="F24" t="str">
            <v>60.746.948/9485-74</v>
          </cell>
          <cell r="G24" t="str">
            <v xml:space="preserve">BRADESCO S A </v>
          </cell>
          <cell r="H24" t="str">
            <v>S</v>
          </cell>
          <cell r="I24" t="str">
            <v>N</v>
          </cell>
          <cell r="J24" t="str">
            <v>0</v>
          </cell>
          <cell r="L24" t="str">
            <v>0</v>
          </cell>
          <cell r="M24" t="str">
            <v>2611101 - Petrolina - PE</v>
          </cell>
          <cell r="N24">
            <v>337</v>
          </cell>
        </row>
        <row r="25">
          <cell r="C25" t="str">
            <v>UPAE PETROLINA</v>
          </cell>
          <cell r="E25" t="str">
            <v xml:space="preserve">5.25 - Serviços Bancários </v>
          </cell>
          <cell r="F25" t="str">
            <v>60.746.948/9485-74</v>
          </cell>
          <cell r="G25" t="str">
            <v xml:space="preserve">BRADESCO S A </v>
          </cell>
          <cell r="H25" t="str">
            <v>S</v>
          </cell>
          <cell r="I25" t="str">
            <v>N</v>
          </cell>
          <cell r="J25" t="str">
            <v>0</v>
          </cell>
          <cell r="L25" t="str">
            <v>0</v>
          </cell>
          <cell r="M25" t="str">
            <v>2611101 - Petrolina - PE</v>
          </cell>
          <cell r="N25">
            <v>1080.3</v>
          </cell>
        </row>
        <row r="26">
          <cell r="C26" t="str">
            <v>UPAE PETROLINA</v>
          </cell>
          <cell r="E26" t="str">
            <v>5.9 - Telefonia Móvel</v>
          </cell>
          <cell r="F26" t="str">
            <v>02.421.421/0013-55</v>
          </cell>
          <cell r="G26" t="str">
            <v>TIM SA</v>
          </cell>
          <cell r="H26" t="str">
            <v>S</v>
          </cell>
          <cell r="I26" t="str">
            <v>S</v>
          </cell>
          <cell r="J26" t="str">
            <v>5744890464</v>
          </cell>
          <cell r="K26">
            <v>46132</v>
          </cell>
          <cell r="L26" t="str">
            <v>0</v>
          </cell>
          <cell r="M26" t="str">
            <v>2611606 - Recife - PE</v>
          </cell>
          <cell r="N26">
            <v>931.34</v>
          </cell>
        </row>
        <row r="27">
          <cell r="C27" t="str">
            <v>UPAE PETROLINA</v>
          </cell>
          <cell r="E27" t="str">
            <v>5.18 - Teledonia Fixa</v>
          </cell>
          <cell r="F27" t="str">
            <v>27.825.984/0001-04</v>
          </cell>
          <cell r="G27" t="str">
            <v>ATEL DO BRASIL TELECOM LTDA</v>
          </cell>
          <cell r="H27" t="str">
            <v>S</v>
          </cell>
          <cell r="I27" t="str">
            <v>S</v>
          </cell>
          <cell r="J27" t="str">
            <v>330603</v>
          </cell>
          <cell r="K27">
            <v>46113</v>
          </cell>
          <cell r="L27" t="str">
            <v>0</v>
          </cell>
          <cell r="M27" t="str">
            <v>2601607 - Belém do São Francisco - PE</v>
          </cell>
          <cell r="N27">
            <v>1200</v>
          </cell>
        </row>
        <row r="28">
          <cell r="C28" t="str">
            <v>UPAE PETROLINA</v>
          </cell>
          <cell r="E28" t="str">
            <v>5.13 - Água e Esgoto</v>
          </cell>
          <cell r="F28" t="str">
            <v>09.769.035/0001-64</v>
          </cell>
          <cell r="G28" t="str">
            <v>COMPANHIA PERNAMBUCANA DE SANEAMENTO</v>
          </cell>
          <cell r="H28" t="str">
            <v>S</v>
          </cell>
          <cell r="I28" t="str">
            <v>S</v>
          </cell>
          <cell r="J28" t="str">
            <v>0420265</v>
          </cell>
          <cell r="K28">
            <v>46154</v>
          </cell>
          <cell r="L28" t="str">
            <v>0</v>
          </cell>
          <cell r="M28" t="str">
            <v>2611606 - Recife - PE</v>
          </cell>
          <cell r="N28">
            <v>10036.219999999999</v>
          </cell>
        </row>
        <row r="29">
          <cell r="C29" t="str">
            <v>UPAE PETROLINA</v>
          </cell>
          <cell r="E29" t="str">
            <v>5.12 - Energia Elétrica</v>
          </cell>
          <cell r="F29" t="str">
            <v>10.835.932/0001-08</v>
          </cell>
          <cell r="G29" t="str">
            <v>CELPE GRUPO NEOENERGIA</v>
          </cell>
          <cell r="H29" t="str">
            <v>B</v>
          </cell>
          <cell r="I29" t="str">
            <v>S</v>
          </cell>
          <cell r="J29" t="str">
            <v>411878836</v>
          </cell>
          <cell r="K29">
            <v>46160</v>
          </cell>
          <cell r="L29" t="str">
            <v>26260510835932000108660004118788361003099210</v>
          </cell>
          <cell r="M29" t="str">
            <v>2611606 - Recife - PE</v>
          </cell>
          <cell r="N29">
            <v>25430.2</v>
          </cell>
        </row>
        <row r="30">
          <cell r="C30" t="str">
            <v>UPAE PETROLINA</v>
          </cell>
          <cell r="E30" t="str">
            <v>5.3 - Locação de Máquinas e Equipamentos</v>
          </cell>
          <cell r="F30" t="str">
            <v>24.801.362/0001-40</v>
          </cell>
          <cell r="G30" t="str">
            <v>AMD TECNOLOGIA DA INFORMAÇÃO E SISTEMAS LTDA</v>
          </cell>
          <cell r="H30" t="str">
            <v>S</v>
          </cell>
          <cell r="I30" t="str">
            <v>S</v>
          </cell>
          <cell r="J30" t="str">
            <v>2603</v>
          </cell>
          <cell r="K30">
            <v>46143</v>
          </cell>
          <cell r="L30" t="str">
            <v>0</v>
          </cell>
          <cell r="M30" t="str">
            <v>2611606 - Recife - PE</v>
          </cell>
          <cell r="N30">
            <v>7562</v>
          </cell>
        </row>
        <row r="31">
          <cell r="C31" t="str">
            <v>UPAE PETROLINA</v>
          </cell>
          <cell r="E31" t="str">
            <v>5.3 - Locação de Máquinas e Equipamentos</v>
          </cell>
          <cell r="F31" t="str">
            <v>14.543.772/0001-84</v>
          </cell>
          <cell r="G31" t="str">
            <v>BRAVO LOCACAO DE MAQUINAS E EQUIPAMENTOS LTDA</v>
          </cell>
          <cell r="H31" t="str">
            <v>S</v>
          </cell>
          <cell r="I31" t="str">
            <v>S</v>
          </cell>
          <cell r="J31" t="str">
            <v>13271</v>
          </cell>
          <cell r="K31">
            <v>46147</v>
          </cell>
          <cell r="L31" t="str">
            <v>0</v>
          </cell>
          <cell r="M31" t="str">
            <v>2607901 - Jaboatão dos Guararapes - PE</v>
          </cell>
          <cell r="N31">
            <v>2100</v>
          </cell>
        </row>
        <row r="32">
          <cell r="C32" t="str">
            <v>UPAE PETROLINA</v>
          </cell>
          <cell r="E32" t="str">
            <v>5.3 - Locação de Máquinas e Equipamentos</v>
          </cell>
          <cell r="F32" t="str">
            <v>09.014.387/0001-00</v>
          </cell>
          <cell r="G32" t="str">
            <v>COMPLETA SER DE AR CONDICIONADO E LOCACA</v>
          </cell>
          <cell r="H32" t="str">
            <v>S</v>
          </cell>
          <cell r="I32" t="str">
            <v>S</v>
          </cell>
          <cell r="J32" t="str">
            <v>0083</v>
          </cell>
          <cell r="K32">
            <v>46135</v>
          </cell>
          <cell r="L32" t="str">
            <v>0</v>
          </cell>
          <cell r="M32" t="str">
            <v>2611606 - Recife - PE</v>
          </cell>
          <cell r="N32">
            <v>5000</v>
          </cell>
        </row>
        <row r="33">
          <cell r="C33" t="str">
            <v>UPAE PETROLINA</v>
          </cell>
          <cell r="E33" t="str">
            <v>5.3 - Locação de Máquinas e Equipamentos</v>
          </cell>
          <cell r="F33" t="str">
            <v>10.279.299/0001-19</v>
          </cell>
          <cell r="G33" t="str">
            <v>RGRAPH LOCACAO COMERCIO E SERVICOS LTDA</v>
          </cell>
          <cell r="H33" t="str">
            <v>S</v>
          </cell>
          <cell r="I33" t="str">
            <v>S</v>
          </cell>
          <cell r="J33" t="str">
            <v>11048</v>
          </cell>
          <cell r="K33">
            <v>46153</v>
          </cell>
          <cell r="L33" t="str">
            <v>0</v>
          </cell>
          <cell r="M33" t="str">
            <v>2611606 - Recife - PE</v>
          </cell>
          <cell r="N33">
            <v>6899.28</v>
          </cell>
        </row>
        <row r="34">
          <cell r="C34" t="str">
            <v>UPAE PETROLINA</v>
          </cell>
          <cell r="E34" t="str">
            <v>5.1 - Locação de Equipamentos Médicos-Hospitalares</v>
          </cell>
          <cell r="F34" t="str">
            <v>10.859.287/0001-63</v>
          </cell>
          <cell r="G34" t="str">
            <v>NEWMED COMERCIO E SERVICOS DE EQUIPAMENTOS HOSPITALARES</v>
          </cell>
          <cell r="H34" t="str">
            <v>S</v>
          </cell>
          <cell r="I34" t="str">
            <v>S</v>
          </cell>
          <cell r="J34" t="str">
            <v>030526</v>
          </cell>
          <cell r="K34">
            <v>46147</v>
          </cell>
          <cell r="L34" t="str">
            <v>0</v>
          </cell>
          <cell r="M34" t="str">
            <v>2609600 - Olinda - PE</v>
          </cell>
          <cell r="N34">
            <v>700</v>
          </cell>
        </row>
        <row r="35">
          <cell r="C35" t="str">
            <v>UPAE PETROLINA</v>
          </cell>
          <cell r="E35" t="str">
            <v>5.1 - Locação de Equipamentos Médicos-Hospitalares</v>
          </cell>
          <cell r="F35" t="str">
            <v>01.994.968/0001-43</v>
          </cell>
          <cell r="G35" t="str">
            <v>VIDEOMED REPRESENTACOES , COMERCIO E SERVICOS LTDA</v>
          </cell>
          <cell r="H35" t="str">
            <v>S</v>
          </cell>
          <cell r="I35" t="str">
            <v>S</v>
          </cell>
          <cell r="J35" t="str">
            <v>195</v>
          </cell>
          <cell r="K35">
            <v>46113</v>
          </cell>
          <cell r="L35" t="str">
            <v>26116062201994968000143000000000019526047314837976</v>
          </cell>
          <cell r="M35" t="str">
            <v>2611606 - Recife - PE</v>
          </cell>
          <cell r="N35">
            <v>18385.5</v>
          </cell>
        </row>
        <row r="36">
          <cell r="C36" t="str">
            <v>UPAE PETROLINA</v>
          </cell>
          <cell r="E36" t="str">
            <v>5.1 - Locação de Equipamentos Médicos-Hospitalares</v>
          </cell>
          <cell r="F36" t="str">
            <v>24.380.578/0004-21</v>
          </cell>
          <cell r="G36" t="str">
            <v xml:space="preserve">WHITE MARTINS GASES INDS DO NORDESTE SA </v>
          </cell>
          <cell r="H36" t="str">
            <v>S</v>
          </cell>
          <cell r="I36" t="str">
            <v>S</v>
          </cell>
          <cell r="J36" t="str">
            <v>0100380543</v>
          </cell>
          <cell r="K36">
            <v>46122</v>
          </cell>
          <cell r="L36" t="str">
            <v>0</v>
          </cell>
          <cell r="M36" t="str">
            <v>2927408 - Salvador - BA</v>
          </cell>
          <cell r="N36">
            <v>14785.98</v>
          </cell>
        </row>
        <row r="37">
          <cell r="C37" t="str">
            <v>UPAE PETROLINA</v>
          </cell>
          <cell r="E37" t="str">
            <v>5.8 - Locação de Veículos Automotores</v>
          </cell>
          <cell r="F37" t="str">
            <v>14.494.156/0001-80</v>
          </cell>
          <cell r="G37" t="str">
            <v>AGIL LOCADORA DE VEICULOS LTDA</v>
          </cell>
          <cell r="H37" t="str">
            <v>S</v>
          </cell>
          <cell r="I37" t="str">
            <v>S</v>
          </cell>
          <cell r="J37" t="str">
            <v>002340</v>
          </cell>
          <cell r="K37">
            <v>46123</v>
          </cell>
          <cell r="L37" t="str">
            <v>0</v>
          </cell>
          <cell r="M37" t="str">
            <v>2611606 - Recife - PE</v>
          </cell>
          <cell r="N37">
            <v>2515.9499999999998</v>
          </cell>
        </row>
        <row r="38">
          <cell r="C38" t="str">
            <v>UPAE PETROLINA</v>
          </cell>
          <cell r="E38" t="str">
            <v>5.20 - Serviços Judicíarios e Cartoriais</v>
          </cell>
          <cell r="F38" t="str">
            <v>02.566.224/0001-90</v>
          </cell>
          <cell r="G38" t="str">
            <v>TRIBUNAL REGIONAL DO TRABALHO DA 6A REGIAO</v>
          </cell>
          <cell r="H38" t="str">
            <v>S</v>
          </cell>
          <cell r="I38" t="str">
            <v>S</v>
          </cell>
          <cell r="J38" t="str">
            <v>0001</v>
          </cell>
          <cell r="K38">
            <v>46120</v>
          </cell>
          <cell r="L38" t="str">
            <v>0</v>
          </cell>
          <cell r="M38" t="str">
            <v>2611101 - Petrolina - PE</v>
          </cell>
          <cell r="N38">
            <v>924.58</v>
          </cell>
        </row>
        <row r="39">
          <cell r="C39" t="str">
            <v>UPAE PETROLINA</v>
          </cell>
          <cell r="E39" t="str">
            <v>5.20 - Serviços Judicíarios e Cartoriais</v>
          </cell>
          <cell r="F39" t="str">
            <v>02.566.224/0001-90</v>
          </cell>
          <cell r="G39" t="str">
            <v>TRIBUNAL REGIONAL DO TRABALHO DA 6A REGIAO</v>
          </cell>
          <cell r="H39" t="str">
            <v>S</v>
          </cell>
          <cell r="I39" t="str">
            <v>S</v>
          </cell>
          <cell r="J39" t="str">
            <v>0001</v>
          </cell>
          <cell r="K39">
            <v>46120</v>
          </cell>
          <cell r="L39" t="str">
            <v>0</v>
          </cell>
          <cell r="M39" t="str">
            <v>2611101 - Petrolina - PE</v>
          </cell>
          <cell r="N39">
            <v>1024.6600000000001</v>
          </cell>
        </row>
        <row r="40">
          <cell r="C40" t="str">
            <v>UPAE PETROLINA</v>
          </cell>
          <cell r="E40" t="str">
            <v>4.99 - Outros Serviços de Terceiros Pessoa Física</v>
          </cell>
          <cell r="F40" t="str">
            <v>704.069.634-79</v>
          </cell>
          <cell r="G40" t="str">
            <v>AMANDA RAFAELE SILVA LACERDA</v>
          </cell>
          <cell r="H40" t="str">
            <v>S</v>
          </cell>
          <cell r="I40" t="str">
            <v>S</v>
          </cell>
          <cell r="J40" t="str">
            <v>0001</v>
          </cell>
          <cell r="K40">
            <v>46134</v>
          </cell>
          <cell r="L40" t="str">
            <v>0</v>
          </cell>
          <cell r="M40" t="str">
            <v>2611101 - Petrolina - PE</v>
          </cell>
          <cell r="N40">
            <v>400</v>
          </cell>
        </row>
        <row r="41">
          <cell r="C41" t="str">
            <v>UPAE PETROLINA</v>
          </cell>
          <cell r="E41" t="str">
            <v>4.99 - Outros Serviços de Terceiros Pessoa Física</v>
          </cell>
          <cell r="F41" t="str">
            <v>704.069.634-79</v>
          </cell>
          <cell r="G41" t="str">
            <v>AMANDA RAFAELE SILVA LACERDA</v>
          </cell>
          <cell r="H41" t="str">
            <v>S</v>
          </cell>
          <cell r="I41" t="str">
            <v>S</v>
          </cell>
          <cell r="J41" t="str">
            <v>0001</v>
          </cell>
          <cell r="K41">
            <v>46141</v>
          </cell>
          <cell r="L41" t="str">
            <v>0</v>
          </cell>
          <cell r="M41" t="str">
            <v>2611101 - Petrolina - PE</v>
          </cell>
          <cell r="N41">
            <v>130.87</v>
          </cell>
        </row>
        <row r="42">
          <cell r="C42" t="str">
            <v>UPAE PETROLINA</v>
          </cell>
          <cell r="E42" t="str">
            <v>4.99 - Outros Serviços de Terceiros Pessoa Física</v>
          </cell>
          <cell r="F42" t="str">
            <v>089.388.754-40</v>
          </cell>
          <cell r="G42" t="str">
            <v>CAROLINA BATISTA VIEIRA SILVA</v>
          </cell>
          <cell r="H42" t="str">
            <v>S</v>
          </cell>
          <cell r="I42" t="str">
            <v>S</v>
          </cell>
          <cell r="J42" t="str">
            <v>0001</v>
          </cell>
          <cell r="K42">
            <v>46134</v>
          </cell>
          <cell r="L42" t="str">
            <v>0</v>
          </cell>
          <cell r="M42" t="str">
            <v>2611101 - Petrolina - PE</v>
          </cell>
          <cell r="N42">
            <v>450</v>
          </cell>
        </row>
        <row r="43">
          <cell r="C43" t="str">
            <v>UPAE PETROLINA</v>
          </cell>
          <cell r="E43" t="str">
            <v>4.99 - Outros Serviços de Terceiros Pessoa Física</v>
          </cell>
          <cell r="F43" t="str">
            <v>011.016.364-83</v>
          </cell>
          <cell r="G43" t="str">
            <v>FATIMA MICHELLE CAMPOS LEAL CORDEIRO</v>
          </cell>
          <cell r="H43" t="str">
            <v>S</v>
          </cell>
          <cell r="I43" t="str">
            <v>S</v>
          </cell>
          <cell r="J43" t="str">
            <v>0001</v>
          </cell>
          <cell r="K43">
            <v>46134</v>
          </cell>
          <cell r="L43" t="str">
            <v>0</v>
          </cell>
          <cell r="M43" t="str">
            <v>2611101 - Petrolina - PE</v>
          </cell>
          <cell r="N43">
            <v>450</v>
          </cell>
        </row>
        <row r="44">
          <cell r="C44" t="str">
            <v>UPAE PETROLINA</v>
          </cell>
          <cell r="E44" t="str">
            <v>4.99 - Outros Serviços de Terceiros Pessoa Física</v>
          </cell>
          <cell r="F44" t="str">
            <v>011.016.364-83</v>
          </cell>
          <cell r="G44" t="str">
            <v>FATIMA MICHELLE CAMPOS LEAL CORDEIRO</v>
          </cell>
          <cell r="H44" t="str">
            <v>S</v>
          </cell>
          <cell r="I44" t="str">
            <v>S</v>
          </cell>
          <cell r="J44" t="str">
            <v>0001</v>
          </cell>
          <cell r="K44">
            <v>46147</v>
          </cell>
          <cell r="L44" t="str">
            <v>0</v>
          </cell>
          <cell r="M44" t="str">
            <v>2611101 - Petrolina - PE</v>
          </cell>
          <cell r="N44">
            <v>59.98</v>
          </cell>
        </row>
        <row r="45">
          <cell r="C45" t="str">
            <v>UPAE PETROLINA</v>
          </cell>
          <cell r="E45" t="str">
            <v>4.99 - Outros Serviços de Terceiros Pessoa Física</v>
          </cell>
          <cell r="F45" t="str">
            <v>042.355.283-00</v>
          </cell>
          <cell r="G45" t="str">
            <v>FERNANDA MIRELLE VIEIRA DAMACENO</v>
          </cell>
          <cell r="H45" t="str">
            <v>S</v>
          </cell>
          <cell r="I45" t="str">
            <v>S</v>
          </cell>
          <cell r="J45" t="str">
            <v>0001</v>
          </cell>
          <cell r="K45">
            <v>46134</v>
          </cell>
          <cell r="L45" t="str">
            <v>0</v>
          </cell>
          <cell r="M45" t="str">
            <v>2611101 - Petrolina - PE</v>
          </cell>
          <cell r="N45">
            <v>450</v>
          </cell>
        </row>
        <row r="46">
          <cell r="C46" t="str">
            <v>UPAE PETROLINA</v>
          </cell>
          <cell r="E46" t="str">
            <v>4.99 - Outros Serviços de Terceiros Pessoa Física</v>
          </cell>
          <cell r="F46" t="str">
            <v>126.957.294-64</v>
          </cell>
          <cell r="G46" t="str">
            <v>JILMARIA CLEONICE DE SOUZA</v>
          </cell>
          <cell r="H46" t="str">
            <v>S</v>
          </cell>
          <cell r="I46" t="str">
            <v>S</v>
          </cell>
          <cell r="J46" t="str">
            <v>0001</v>
          </cell>
          <cell r="K46">
            <v>46127</v>
          </cell>
          <cell r="L46" t="str">
            <v>0</v>
          </cell>
          <cell r="M46" t="str">
            <v>2611101 - Petrolina - PE</v>
          </cell>
          <cell r="N46">
            <v>50</v>
          </cell>
        </row>
        <row r="47">
          <cell r="C47" t="str">
            <v>UPAE PETROLINA</v>
          </cell>
          <cell r="E47" t="str">
            <v>4.99 - Outros Serviços de Terceiros Pessoa Física</v>
          </cell>
          <cell r="F47" t="str">
            <v>067.476.324-60</v>
          </cell>
          <cell r="G47" t="str">
            <v>JOSE ROBERTO COELHO FERREIRA ROCHA</v>
          </cell>
          <cell r="H47" t="str">
            <v>S</v>
          </cell>
          <cell r="I47" t="str">
            <v>S</v>
          </cell>
          <cell r="J47" t="str">
            <v>0001</v>
          </cell>
          <cell r="K47">
            <v>46134</v>
          </cell>
          <cell r="L47" t="str">
            <v>0</v>
          </cell>
          <cell r="M47" t="str">
            <v>2611101 - Petrolina - PE</v>
          </cell>
          <cell r="N47">
            <v>450</v>
          </cell>
        </row>
        <row r="48">
          <cell r="C48" t="str">
            <v>UPAE PETROLINA</v>
          </cell>
          <cell r="E48" t="str">
            <v>4.99 - Outros Serviços de Terceiros Pessoa Física</v>
          </cell>
          <cell r="F48" t="str">
            <v>031.046.504-46</v>
          </cell>
          <cell r="G48" t="str">
            <v>JOSENILTON GOMES DE ALENCAR</v>
          </cell>
          <cell r="H48" t="str">
            <v>S</v>
          </cell>
          <cell r="I48" t="str">
            <v>S</v>
          </cell>
          <cell r="J48" t="str">
            <v>0001</v>
          </cell>
          <cell r="K48">
            <v>46127</v>
          </cell>
          <cell r="L48" t="str">
            <v>0</v>
          </cell>
          <cell r="M48" t="str">
            <v>2611101 - Petrolina - PE</v>
          </cell>
          <cell r="N48">
            <v>50</v>
          </cell>
        </row>
        <row r="49">
          <cell r="C49" t="str">
            <v>UPAE PETROLINA</v>
          </cell>
          <cell r="E49" t="str">
            <v>4.99 - Outros Serviços de Terceiros Pessoa Física</v>
          </cell>
          <cell r="F49" t="str">
            <v>031.046.504-46</v>
          </cell>
          <cell r="G49" t="str">
            <v>JOSENILTON GOMES DE ALENCAR</v>
          </cell>
          <cell r="H49" t="str">
            <v>S</v>
          </cell>
          <cell r="I49" t="str">
            <v>S</v>
          </cell>
          <cell r="J49" t="str">
            <v>0001</v>
          </cell>
          <cell r="K49">
            <v>46129</v>
          </cell>
          <cell r="L49" t="str">
            <v>0</v>
          </cell>
          <cell r="M49" t="str">
            <v>2611101 - Petrolina - PE</v>
          </cell>
          <cell r="N49">
            <v>50</v>
          </cell>
        </row>
        <row r="50">
          <cell r="C50" t="str">
            <v>UPAE PETROLINA</v>
          </cell>
          <cell r="E50" t="str">
            <v>4.99 - Outros Serviços de Terceiros Pessoa Física</v>
          </cell>
          <cell r="F50" t="str">
            <v>075.300.334-17</v>
          </cell>
          <cell r="G50" t="str">
            <v>PATRICIA FERNANDA DE SOUZA SA</v>
          </cell>
          <cell r="H50" t="str">
            <v>S</v>
          </cell>
          <cell r="I50" t="str">
            <v>S</v>
          </cell>
          <cell r="J50" t="str">
            <v>0001</v>
          </cell>
          <cell r="K50">
            <v>46129</v>
          </cell>
          <cell r="L50" t="str">
            <v>0</v>
          </cell>
          <cell r="M50" t="str">
            <v>2611101 - Petrolina - PE</v>
          </cell>
          <cell r="N50">
            <v>50</v>
          </cell>
        </row>
        <row r="51">
          <cell r="C51" t="str">
            <v>UPAE PETROLINA</v>
          </cell>
          <cell r="E51" t="str">
            <v>5.99 - Outros Serviços de Terceiros Pessoa Jurídica</v>
          </cell>
          <cell r="F51" t="str">
            <v>18.717.010/0001-08</v>
          </cell>
          <cell r="G51" t="str">
            <v>EDJANE SANTOS DE MOURA EIRELI ME</v>
          </cell>
          <cell r="H51" t="str">
            <v>S</v>
          </cell>
          <cell r="I51" t="str">
            <v>S</v>
          </cell>
          <cell r="J51" t="str">
            <v>11519</v>
          </cell>
          <cell r="K51">
            <v>46108</v>
          </cell>
          <cell r="L51" t="str">
            <v>0</v>
          </cell>
          <cell r="M51" t="str">
            <v>2611606 - Recife - PE</v>
          </cell>
          <cell r="N51">
            <v>9829.83</v>
          </cell>
        </row>
        <row r="52">
          <cell r="C52" t="str">
            <v>UPAE PETROLINA</v>
          </cell>
          <cell r="E52" t="str">
            <v>5.99 - Outros Serviços de Terceiros Pessoa Jurídica</v>
          </cell>
          <cell r="F52" t="str">
            <v>18.717.010/0001-08</v>
          </cell>
          <cell r="G52" t="str">
            <v>EDJANE SANTOS DE MOURA EIRELI ME</v>
          </cell>
          <cell r="H52" t="str">
            <v>S</v>
          </cell>
          <cell r="I52" t="str">
            <v>S</v>
          </cell>
          <cell r="J52" t="str">
            <v>11520</v>
          </cell>
          <cell r="K52">
            <v>46108</v>
          </cell>
          <cell r="L52" t="str">
            <v>0</v>
          </cell>
          <cell r="M52" t="str">
            <v>2611606 - Recife - PE</v>
          </cell>
          <cell r="N52">
            <v>520</v>
          </cell>
        </row>
        <row r="53">
          <cell r="C53" t="str">
            <v>UPAE PETROLINA</v>
          </cell>
          <cell r="E53" t="str">
            <v>5.99 - Outros Serviços de Terceiros Pessoa Jurídica</v>
          </cell>
          <cell r="F53" t="str">
            <v>18.717.010/0001-08</v>
          </cell>
          <cell r="G53" t="str">
            <v>EDJANE SANTOS DE MOURA EIRELI ME</v>
          </cell>
          <cell r="H53" t="str">
            <v>S</v>
          </cell>
          <cell r="I53" t="str">
            <v>S</v>
          </cell>
          <cell r="J53" t="str">
            <v>11421</v>
          </cell>
          <cell r="K53">
            <v>46071</v>
          </cell>
          <cell r="L53" t="str">
            <v>0</v>
          </cell>
          <cell r="M53" t="str">
            <v>2611606 - Recife - PE</v>
          </cell>
          <cell r="N53">
            <v>1550</v>
          </cell>
        </row>
        <row r="54">
          <cell r="C54" t="str">
            <v>UPAE PETROLINA</v>
          </cell>
          <cell r="E54" t="str">
            <v>5.99 - Outros Serviços de Terceiros Pessoa Jurídica</v>
          </cell>
          <cell r="F54" t="str">
            <v>18.717.010/0001-08</v>
          </cell>
          <cell r="G54" t="str">
            <v>EDJANE SANTOS DE MOURA EIRELI ME</v>
          </cell>
          <cell r="H54" t="str">
            <v>S</v>
          </cell>
          <cell r="I54" t="str">
            <v>S</v>
          </cell>
          <cell r="J54" t="str">
            <v>11554</v>
          </cell>
          <cell r="K54">
            <v>46129</v>
          </cell>
          <cell r="L54" t="str">
            <v>0</v>
          </cell>
          <cell r="M54" t="str">
            <v>2611606 - Recife - PE</v>
          </cell>
          <cell r="N54">
            <v>677.69</v>
          </cell>
        </row>
        <row r="55">
          <cell r="C55" t="str">
            <v>UPAE PETROLINA</v>
          </cell>
          <cell r="E55" t="str">
            <v>5.99 - Outros Serviços de Terceiros Pessoa Jurídica</v>
          </cell>
          <cell r="F55" t="str">
            <v>18.717.010/0001-08</v>
          </cell>
          <cell r="G55" t="str">
            <v>EDJANE SANTOS DE MOURA EIRELI ME</v>
          </cell>
          <cell r="H55" t="str">
            <v>S</v>
          </cell>
          <cell r="I55" t="str">
            <v>S</v>
          </cell>
          <cell r="J55" t="str">
            <v>242</v>
          </cell>
          <cell r="K55">
            <v>46135</v>
          </cell>
          <cell r="L55" t="str">
            <v>26116062218717010000108000000000024226045319796262</v>
          </cell>
          <cell r="M55" t="str">
            <v>2611606 - Recife - PE</v>
          </cell>
          <cell r="N55">
            <v>0</v>
          </cell>
        </row>
        <row r="56">
          <cell r="C56" t="str">
            <v>UPAE PETROLINA</v>
          </cell>
          <cell r="E56" t="str">
            <v>5.99 - Outros Serviços de Terceiros Pessoa Jurídica</v>
          </cell>
          <cell r="F56" t="str">
            <v>34.028.316/0021-57</v>
          </cell>
          <cell r="G56" t="str">
            <v>EMPRESA BRASILEIRA DE CORREIOS E TELEGRA</v>
          </cell>
          <cell r="H56" t="str">
            <v>S</v>
          </cell>
          <cell r="I56" t="str">
            <v>S</v>
          </cell>
          <cell r="J56" t="str">
            <v>259178</v>
          </cell>
          <cell r="K56">
            <v>46151</v>
          </cell>
          <cell r="L56" t="str">
            <v>0</v>
          </cell>
          <cell r="M56" t="str">
            <v>2611101 - Petrolina - PE</v>
          </cell>
          <cell r="N56">
            <v>61.46</v>
          </cell>
        </row>
        <row r="57">
          <cell r="C57" t="str">
            <v>UPAE PETROLINA</v>
          </cell>
          <cell r="E57" t="str">
            <v>5.99 - Outros Serviços de Terceiros Pessoa Jurídica</v>
          </cell>
          <cell r="F57" t="str">
            <v>28.504.829/0001-40</v>
          </cell>
          <cell r="G57" t="str">
            <v>KASTEL HOTEIS NORDESTE LTDA</v>
          </cell>
          <cell r="H57" t="str">
            <v>S</v>
          </cell>
          <cell r="I57" t="str">
            <v>S</v>
          </cell>
          <cell r="J57" t="str">
            <v>6637</v>
          </cell>
          <cell r="K57">
            <v>46136</v>
          </cell>
          <cell r="L57" t="str">
            <v>26116062228504829000140000000000663726049768831120</v>
          </cell>
          <cell r="M57" t="str">
            <v>2611606 - Recife - PE</v>
          </cell>
          <cell r="N57">
            <v>1314.6</v>
          </cell>
        </row>
        <row r="58">
          <cell r="C58" t="str">
            <v>UPAE PETROLINA</v>
          </cell>
          <cell r="E58" t="str">
            <v>5.99 - Outros Serviços de Terceiros Pessoa Jurídica</v>
          </cell>
          <cell r="F58" t="str">
            <v>28.504.829/0001-40</v>
          </cell>
          <cell r="G58" t="str">
            <v>KASTEL HOTEIS NORDESTE LTDA</v>
          </cell>
          <cell r="H58" t="str">
            <v>S</v>
          </cell>
          <cell r="I58" t="str">
            <v>S</v>
          </cell>
          <cell r="J58" t="str">
            <v>6646</v>
          </cell>
          <cell r="K58">
            <v>46136</v>
          </cell>
          <cell r="L58" t="str">
            <v>26116062228504829000140000000000664626049717826331</v>
          </cell>
          <cell r="M58" t="str">
            <v>2611606 - Recife - PE</v>
          </cell>
          <cell r="N58">
            <v>615.29999999999995</v>
          </cell>
        </row>
        <row r="59">
          <cell r="C59" t="str">
            <v>UPAE PETROLINA</v>
          </cell>
          <cell r="E59" t="str">
            <v>5.99 - Outros Serviços de Terceiros Pessoa Jurídica</v>
          </cell>
          <cell r="F59" t="str">
            <v>28.504.829/0001-40</v>
          </cell>
          <cell r="G59" t="str">
            <v>KASTEL HOTEIS NORDESTE LTDA</v>
          </cell>
          <cell r="H59" t="str">
            <v>S</v>
          </cell>
          <cell r="I59" t="str">
            <v>S</v>
          </cell>
          <cell r="J59" t="str">
            <v>6732</v>
          </cell>
          <cell r="K59">
            <v>46137</v>
          </cell>
          <cell r="L59" t="str">
            <v>26116062228504829000140000000000673226048123253360</v>
          </cell>
          <cell r="M59" t="str">
            <v>2611606 - Recife - PE</v>
          </cell>
          <cell r="N59">
            <v>340.2</v>
          </cell>
        </row>
        <row r="60">
          <cell r="C60" t="str">
            <v>UPAE PETROLINA</v>
          </cell>
          <cell r="E60" t="str">
            <v>5.16 - Serviços Médico-Hospitalares, Odotonlogia e Laboratoriais</v>
          </cell>
          <cell r="F60" t="str">
            <v>12.342.816/0001-82</v>
          </cell>
          <cell r="G60" t="str">
            <v>ALL MEDICAL SERVICOS MEDICOS LTDA</v>
          </cell>
          <cell r="H60" t="str">
            <v>S</v>
          </cell>
          <cell r="I60" t="str">
            <v>S</v>
          </cell>
          <cell r="J60" t="str">
            <v>2600000018041</v>
          </cell>
          <cell r="K60">
            <v>46153</v>
          </cell>
          <cell r="L60" t="str">
            <v>26111011212342816000182260000001804126050015730649</v>
          </cell>
          <cell r="M60" t="str">
            <v>2611101 - Petrolina - PE</v>
          </cell>
          <cell r="N60">
            <v>15590.8</v>
          </cell>
        </row>
        <row r="61">
          <cell r="C61" t="str">
            <v>UPAE PETROLINA</v>
          </cell>
          <cell r="E61" t="str">
            <v>5.16 - Serviços Médico-Hospitalares, Odotonlogia e Laboratoriais</v>
          </cell>
          <cell r="F61" t="str">
            <v>10.225.064/0001-44</v>
          </cell>
          <cell r="G61" t="str">
            <v>ANGIOCLINICA SS LTDA</v>
          </cell>
          <cell r="H61" t="str">
            <v>S</v>
          </cell>
          <cell r="I61" t="str">
            <v>S</v>
          </cell>
          <cell r="J61" t="str">
            <v>2026100000089</v>
          </cell>
          <cell r="K61">
            <v>46150</v>
          </cell>
          <cell r="L61" t="str">
            <v>29184071210225064000144202610000008926050052784806</v>
          </cell>
          <cell r="M61" t="str">
            <v>2918407 - Juazeiro - BA</v>
          </cell>
          <cell r="N61">
            <v>10870</v>
          </cell>
        </row>
        <row r="62">
          <cell r="C62" t="str">
            <v>UPAE PETROLINA</v>
          </cell>
          <cell r="E62" t="str">
            <v>5.16 - Serviços Médico-Hospitalares, Odotonlogia e Laboratoriais</v>
          </cell>
          <cell r="F62" t="str">
            <v>04.269.459/0001-46</v>
          </cell>
          <cell r="G62" t="str">
            <v>ANGIOVALE  CLINICA ESPECIALIZADA LTDA</v>
          </cell>
          <cell r="H62" t="str">
            <v>S</v>
          </cell>
          <cell r="I62" t="str">
            <v>S</v>
          </cell>
          <cell r="J62" t="str">
            <v>2600000003091</v>
          </cell>
          <cell r="K62">
            <v>46153</v>
          </cell>
          <cell r="L62" t="str">
            <v>26111011204269459000146260000000309126050015419085</v>
          </cell>
          <cell r="M62" t="str">
            <v>2611101 - Petrolina - PE</v>
          </cell>
          <cell r="N62">
            <v>21360</v>
          </cell>
        </row>
        <row r="63">
          <cell r="C63" t="str">
            <v>UPAE PETROLINA</v>
          </cell>
          <cell r="E63" t="str">
            <v>5.16 - Serviços Médico-Hospitalares, Odotonlogia e Laboratoriais</v>
          </cell>
          <cell r="F63" t="str">
            <v>05.932.953/0001-01</v>
          </cell>
          <cell r="G63" t="str">
            <v>CECOG CENTRO DE COLOPROCTOLOGIA GINECOL</v>
          </cell>
          <cell r="H63" t="str">
            <v>S</v>
          </cell>
          <cell r="I63" t="str">
            <v>S</v>
          </cell>
          <cell r="J63" t="str">
            <v>2026100000300</v>
          </cell>
          <cell r="K63">
            <v>46150</v>
          </cell>
          <cell r="L63" t="str">
            <v>29184071205932953000101202610000030026050052783890</v>
          </cell>
          <cell r="M63" t="str">
            <v>2918407 - Juazeiro - BA</v>
          </cell>
          <cell r="N63">
            <v>10200</v>
          </cell>
        </row>
        <row r="64">
          <cell r="C64" t="str">
            <v>UPAE PETROLINA</v>
          </cell>
          <cell r="E64" t="str">
            <v>5.16 - Serviços Médico-Hospitalares, Odotonlogia e Laboratoriais</v>
          </cell>
          <cell r="F64" t="str">
            <v>46.852.548/0001-60</v>
          </cell>
          <cell r="G64" t="str">
            <v>CERTMED ATIVIDADES MEDICAS LTDA</v>
          </cell>
          <cell r="H64" t="str">
            <v>S</v>
          </cell>
          <cell r="I64" t="str">
            <v>S</v>
          </cell>
          <cell r="J64" t="str">
            <v>2600000000583</v>
          </cell>
          <cell r="K64">
            <v>46154</v>
          </cell>
          <cell r="L64" t="str">
            <v>26096001246852548000160260000000058326054806791672</v>
          </cell>
          <cell r="M64" t="str">
            <v>2609600 - Olinda - PE</v>
          </cell>
          <cell r="N64">
            <v>9030</v>
          </cell>
        </row>
        <row r="65">
          <cell r="C65" t="str">
            <v>UPAE PETROLINA</v>
          </cell>
          <cell r="E65" t="str">
            <v>5.16 - Serviços Médico-Hospitalares, Odotonlogia e Laboratoriais</v>
          </cell>
          <cell r="F65" t="str">
            <v>17.245.974/0001-38</v>
          </cell>
          <cell r="G65" t="str">
            <v>CLINICA ANGIOART LTDA ME</v>
          </cell>
          <cell r="H65" t="str">
            <v>S</v>
          </cell>
          <cell r="I65" t="str">
            <v>S</v>
          </cell>
          <cell r="J65" t="str">
            <v>2600000000363</v>
          </cell>
          <cell r="K65">
            <v>46154</v>
          </cell>
          <cell r="L65" t="str">
            <v>26111011217245974000138260000000036326050015848590</v>
          </cell>
          <cell r="M65" t="str">
            <v>2611101 - Petrolina - PE</v>
          </cell>
          <cell r="N65">
            <v>22880</v>
          </cell>
        </row>
        <row r="66">
          <cell r="C66" t="str">
            <v>UPAE PETROLINA</v>
          </cell>
          <cell r="E66" t="str">
            <v>5.16 - Serviços Médico-Hospitalares, Odotonlogia e Laboratoriais</v>
          </cell>
          <cell r="F66" t="str">
            <v>03.837.162/0001-77</v>
          </cell>
          <cell r="G66" t="str">
            <v>CLINICA MEDICA, E PEDIATRICA DE PETROLINA LTDA</v>
          </cell>
          <cell r="H66" t="str">
            <v>S</v>
          </cell>
          <cell r="I66" t="str">
            <v>S</v>
          </cell>
          <cell r="J66" t="str">
            <v>2600000001087</v>
          </cell>
          <cell r="K66">
            <v>46154</v>
          </cell>
          <cell r="L66" t="str">
            <v>26111011203837162000177260000000108726050015890625</v>
          </cell>
          <cell r="M66" t="str">
            <v>2611101 - Petrolina - PE</v>
          </cell>
          <cell r="N66">
            <v>7500</v>
          </cell>
        </row>
        <row r="67">
          <cell r="C67" t="str">
            <v>UPAE PETROLINA</v>
          </cell>
          <cell r="E67" t="str">
            <v>5.16 - Serviços Médico-Hospitalares, Odotonlogia e Laboratoriais</v>
          </cell>
          <cell r="F67" t="str">
            <v>61.451.121/0001-44</v>
          </cell>
          <cell r="G67" t="str">
            <v>CMAN SERVICOS MEDICOS E HOSPITALARES LTDA</v>
          </cell>
          <cell r="H67" t="str">
            <v>S</v>
          </cell>
          <cell r="I67" t="str">
            <v>S</v>
          </cell>
          <cell r="J67" t="str">
            <v>2600000000219</v>
          </cell>
          <cell r="K67">
            <v>46153</v>
          </cell>
          <cell r="L67" t="str">
            <v>26111011261451121000144260000000021926050015379449</v>
          </cell>
          <cell r="M67" t="str">
            <v>2611101 - Petrolina - PE</v>
          </cell>
          <cell r="N67">
            <v>31820</v>
          </cell>
        </row>
        <row r="68">
          <cell r="C68" t="str">
            <v>UPAE PETROLINA</v>
          </cell>
          <cell r="E68" t="str">
            <v>5.16 - Serviços Médico-Hospitalares, Odotonlogia e Laboratoriais</v>
          </cell>
          <cell r="F68" t="str">
            <v>41.344.471/0001-02</v>
          </cell>
          <cell r="G68" t="str">
            <v>COELHO E CORDEIRO LTDA</v>
          </cell>
          <cell r="H68" t="str">
            <v>S</v>
          </cell>
          <cell r="I68" t="str">
            <v>S</v>
          </cell>
          <cell r="J68" t="str">
            <v>2026100000036</v>
          </cell>
          <cell r="K68">
            <v>46153</v>
          </cell>
          <cell r="L68" t="str">
            <v>29184071241344471000102202610000003626050052817717</v>
          </cell>
          <cell r="M68" t="str">
            <v>2918407 - Juazeiro - BA</v>
          </cell>
          <cell r="N68">
            <v>32024.86</v>
          </cell>
        </row>
        <row r="69">
          <cell r="C69" t="str">
            <v>UPAE PETROLINA</v>
          </cell>
          <cell r="E69" t="str">
            <v>5.16 - Serviços Médico-Hospitalares, Odotonlogia e Laboratoriais</v>
          </cell>
          <cell r="F69" t="str">
            <v>08.683.483/0001-88</v>
          </cell>
          <cell r="G69" t="str">
            <v>CONSULTORIO OTORRINOLARINGOLOGIA DO VALE DO SAO FRANCISCO LTDA</v>
          </cell>
          <cell r="H69" t="str">
            <v>S</v>
          </cell>
          <cell r="I69" t="str">
            <v>S</v>
          </cell>
          <cell r="J69" t="str">
            <v>2600000005255</v>
          </cell>
          <cell r="K69">
            <v>46150</v>
          </cell>
          <cell r="L69" t="str">
            <v>26111011208683483000188260000000525526050015151824</v>
          </cell>
          <cell r="M69" t="str">
            <v>2611101 - Petrolina - PE</v>
          </cell>
          <cell r="N69">
            <v>12050</v>
          </cell>
        </row>
        <row r="70">
          <cell r="C70" t="str">
            <v>UPAE PETROLINA</v>
          </cell>
          <cell r="E70" t="str">
            <v>5.16 - Serviços Médico-Hospitalares, Odotonlogia e Laboratoriais</v>
          </cell>
          <cell r="F70" t="str">
            <v>55.741.194/0001-78</v>
          </cell>
          <cell r="G70" t="str">
            <v>CWL MACEDO SERVICOS MEDICOS LTDA</v>
          </cell>
          <cell r="H70" t="str">
            <v>S</v>
          </cell>
          <cell r="I70" t="str">
            <v>S</v>
          </cell>
          <cell r="J70" t="str">
            <v>246</v>
          </cell>
          <cell r="K70">
            <v>46150</v>
          </cell>
          <cell r="L70" t="str">
            <v>26051521255741194000178000000000024626058596467692</v>
          </cell>
          <cell r="M70" t="str">
            <v>2605152 - Dormentes - PE</v>
          </cell>
          <cell r="N70">
            <v>3000</v>
          </cell>
        </row>
        <row r="71">
          <cell r="C71" t="str">
            <v>UPAE PETROLINA</v>
          </cell>
          <cell r="E71" t="str">
            <v>5.16 - Serviços Médico-Hospitalares, Odotonlogia e Laboratoriais</v>
          </cell>
          <cell r="F71" t="str">
            <v>21.822.732/0001-37</v>
          </cell>
          <cell r="G71" t="str">
            <v>DOCTORVALE CIRURGIA E SERVICOS MEDICOS ESPECIALIZADOS LTDA</v>
          </cell>
          <cell r="H71" t="str">
            <v>S</v>
          </cell>
          <cell r="I71" t="str">
            <v>S</v>
          </cell>
          <cell r="J71" t="str">
            <v>2026000000185</v>
          </cell>
          <cell r="K71">
            <v>46150</v>
          </cell>
          <cell r="L71" t="str">
            <v>29184071221822732000137202600000018526050052783960</v>
          </cell>
          <cell r="M71" t="str">
            <v>2918407 - Juazeiro - BA</v>
          </cell>
          <cell r="N71">
            <v>31661.439999999999</v>
          </cell>
        </row>
        <row r="72">
          <cell r="C72" t="str">
            <v>UPAE PETROLINA</v>
          </cell>
          <cell r="E72" t="str">
            <v>5.16 - Serviços Médico-Hospitalares, Odotonlogia e Laboratoriais</v>
          </cell>
          <cell r="F72" t="str">
            <v>09.454.235/0001-28</v>
          </cell>
          <cell r="G72" t="str">
            <v>DUARTE E TRAVASSOS SERVICOS MEDICOS SS LTDA</v>
          </cell>
          <cell r="H72" t="str">
            <v>S</v>
          </cell>
          <cell r="I72" t="str">
            <v>S</v>
          </cell>
          <cell r="J72" t="str">
            <v>2026100000028</v>
          </cell>
          <cell r="K72">
            <v>46150</v>
          </cell>
          <cell r="L72" t="str">
            <v>29184071209454235000128202610000002826050052784085</v>
          </cell>
          <cell r="M72" t="str">
            <v>2918407 - Juazeiro - BA</v>
          </cell>
          <cell r="N72">
            <v>7850</v>
          </cell>
        </row>
        <row r="73">
          <cell r="C73" t="str">
            <v>UPAE PETROLINA</v>
          </cell>
          <cell r="E73" t="str">
            <v>5.16 - Serviços Médico-Hospitalares, Odotonlogia e Laboratoriais</v>
          </cell>
          <cell r="F73" t="str">
            <v>19.190.929/0001-59</v>
          </cell>
          <cell r="G73" t="str">
            <v>ENDONUTRI ATENDIMENTOS AMBULATORIAS LTDA</v>
          </cell>
          <cell r="H73" t="str">
            <v>S</v>
          </cell>
          <cell r="I73" t="str">
            <v>S</v>
          </cell>
          <cell r="J73" t="str">
            <v>2600000000862</v>
          </cell>
          <cell r="K73">
            <v>46162</v>
          </cell>
          <cell r="L73" t="str">
            <v>26111011219190929000159260000000086226050016688485</v>
          </cell>
          <cell r="M73" t="str">
            <v>2611101 - Petrolina - PE</v>
          </cell>
          <cell r="N73">
            <v>1500</v>
          </cell>
        </row>
        <row r="74">
          <cell r="C74" t="str">
            <v>UPAE PETROLINA</v>
          </cell>
          <cell r="E74" t="str">
            <v>5.16 - Serviços Médico-Hospitalares, Odotonlogia e Laboratoriais</v>
          </cell>
          <cell r="F74" t="str">
            <v>32.302.394/0001-29</v>
          </cell>
          <cell r="G74" t="str">
            <v>ENDOVALE SERVICOS ENDOSCOPICOS LTDA</v>
          </cell>
          <cell r="H74" t="str">
            <v>S</v>
          </cell>
          <cell r="I74" t="str">
            <v>S</v>
          </cell>
          <cell r="J74" t="str">
            <v>2600000000940</v>
          </cell>
          <cell r="K74">
            <v>46150</v>
          </cell>
          <cell r="L74" t="str">
            <v>26111011232302394000129260000000094026050015164020</v>
          </cell>
          <cell r="M74" t="str">
            <v>2611101 - Petrolina - PE</v>
          </cell>
          <cell r="N74">
            <v>7520</v>
          </cell>
        </row>
        <row r="75">
          <cell r="C75" t="str">
            <v>UPAE PETROLINA</v>
          </cell>
          <cell r="E75" t="str">
            <v>5.16 - Serviços Médico-Hospitalares, Odotonlogia e Laboratoriais</v>
          </cell>
          <cell r="F75" t="str">
            <v>52.226.450/0001-09</v>
          </cell>
          <cell r="G75" t="str">
            <v>EXCELLENCE CARDIO NAILY SERVIÇOS LTDA</v>
          </cell>
          <cell r="H75" t="str">
            <v>S</v>
          </cell>
          <cell r="I75" t="str">
            <v>S</v>
          </cell>
          <cell r="J75" t="str">
            <v>2026</v>
          </cell>
          <cell r="K75">
            <v>46153</v>
          </cell>
          <cell r="L75" t="str">
            <v>5331673226190</v>
          </cell>
          <cell r="M75" t="str">
            <v>2302503 - Brejo Santo - CE</v>
          </cell>
          <cell r="N75">
            <v>13530</v>
          </cell>
        </row>
        <row r="76">
          <cell r="C76" t="str">
            <v>UPAE PETROLINA</v>
          </cell>
          <cell r="E76" t="str">
            <v>5.16 - Serviços Médico-Hospitalares, Odotonlogia e Laboratoriais</v>
          </cell>
          <cell r="F76" t="str">
            <v>16.811.596/0001-40</v>
          </cell>
          <cell r="G76" t="str">
            <v>F &amp; F OFTALMOLOGIA LTDAME</v>
          </cell>
          <cell r="H76" t="str">
            <v>S</v>
          </cell>
          <cell r="I76" t="str">
            <v>S</v>
          </cell>
          <cell r="J76" t="str">
            <v>2600000000297</v>
          </cell>
          <cell r="K76">
            <v>46153</v>
          </cell>
          <cell r="L76" t="str">
            <v>26111011216811596000140260000000029726050015416619</v>
          </cell>
          <cell r="M76" t="str">
            <v>2611101 - Petrolina - PE</v>
          </cell>
          <cell r="N76">
            <v>9063</v>
          </cell>
        </row>
        <row r="77">
          <cell r="C77" t="str">
            <v>UPAE PETROLINA</v>
          </cell>
          <cell r="E77" t="str">
            <v>5.16 - Serviços Médico-Hospitalares, Odotonlogia e Laboratoriais</v>
          </cell>
          <cell r="F77" t="str">
            <v>09.602.235/0001-28</v>
          </cell>
          <cell r="G77" t="str">
            <v>FLAMAR ATIVIDADES MEDICAS RADIOLOGICAS</v>
          </cell>
          <cell r="H77" t="str">
            <v>S</v>
          </cell>
          <cell r="I77" t="str">
            <v>S</v>
          </cell>
          <cell r="J77" t="str">
            <v>2600000000739</v>
          </cell>
          <cell r="K77">
            <v>46150</v>
          </cell>
          <cell r="L77" t="str">
            <v>26111011209602235000128260000000073926050015156837</v>
          </cell>
          <cell r="M77" t="str">
            <v>2611101 - Petrolina - PE</v>
          </cell>
          <cell r="N77">
            <v>7140</v>
          </cell>
        </row>
        <row r="78">
          <cell r="C78" t="str">
            <v>UPAE PETROLINA</v>
          </cell>
          <cell r="E78" t="str">
            <v>5.16 - Serviços Médico-Hospitalares, Odotonlogia e Laboratoriais</v>
          </cell>
          <cell r="F78" t="str">
            <v>23.523.084/0001-43</v>
          </cell>
          <cell r="G78" t="str">
            <v>HOSPITAL DE OLHOS LEITE E MOURA LTDA ME</v>
          </cell>
          <cell r="H78" t="str">
            <v>S</v>
          </cell>
          <cell r="I78" t="str">
            <v>S</v>
          </cell>
          <cell r="J78" t="str">
            <v>2600000019705</v>
          </cell>
          <cell r="K78">
            <v>46153</v>
          </cell>
          <cell r="L78" t="str">
            <v>26111011223523084000143260000001970526050015700066</v>
          </cell>
          <cell r="M78" t="str">
            <v>2611101 - Petrolina - PE</v>
          </cell>
          <cell r="N78">
            <v>13214.4</v>
          </cell>
        </row>
        <row r="79">
          <cell r="C79" t="str">
            <v>UPAE PETROLINA</v>
          </cell>
          <cell r="E79" t="str">
            <v>5.16 - Serviços Médico-Hospitalares, Odotonlogia e Laboratoriais</v>
          </cell>
          <cell r="F79" t="str">
            <v>04.020.195/0001-92</v>
          </cell>
          <cell r="G79" t="str">
            <v>INSTITUTO DE DOENCAS NEUROLOGICAS E NEUROCIRURGICAS DO VALE SAO FRANCISCO</v>
          </cell>
          <cell r="H79" t="str">
            <v>S</v>
          </cell>
          <cell r="I79" t="str">
            <v>S</v>
          </cell>
          <cell r="J79" t="str">
            <v>2600000002491</v>
          </cell>
          <cell r="K79">
            <v>46150</v>
          </cell>
          <cell r="L79" t="str">
            <v>26111011204020195000192260000000249126050015165222</v>
          </cell>
          <cell r="M79" t="str">
            <v>2611101 - Petrolina - PE</v>
          </cell>
          <cell r="N79">
            <v>25030</v>
          </cell>
        </row>
        <row r="80">
          <cell r="C80" t="str">
            <v>UPAE PETROLINA</v>
          </cell>
          <cell r="E80" t="str">
            <v>5.16 - Serviços Médico-Hospitalares, Odotonlogia e Laboratoriais</v>
          </cell>
          <cell r="F80" t="str">
            <v>01.929.606/0001-79</v>
          </cell>
          <cell r="G80" t="str">
            <v>INSTITUTO DE OLHOS VALE DO SAO FRANCISCO LTDA</v>
          </cell>
          <cell r="H80" t="str">
            <v>S</v>
          </cell>
          <cell r="I80" t="str">
            <v>S</v>
          </cell>
          <cell r="J80" t="str">
            <v>2600000017623</v>
          </cell>
          <cell r="K80">
            <v>46150</v>
          </cell>
          <cell r="L80" t="str">
            <v>26111011201929606000179260000001762326050015311905</v>
          </cell>
          <cell r="M80" t="str">
            <v>2611101 - Petrolina - PE</v>
          </cell>
          <cell r="N80">
            <v>12176.4</v>
          </cell>
        </row>
        <row r="81">
          <cell r="C81" t="str">
            <v>UPAE PETROLINA</v>
          </cell>
          <cell r="E81" t="str">
            <v>5.16 - Serviços Médico-Hospitalares, Odotonlogia e Laboratoriais</v>
          </cell>
          <cell r="F81" t="str">
            <v>41.043.298/0001-02</v>
          </cell>
          <cell r="G81" t="str">
            <v>JCSP SERVIÇOS MEDICOS LTDA</v>
          </cell>
          <cell r="H81" t="str">
            <v>S</v>
          </cell>
          <cell r="I81" t="str">
            <v>S</v>
          </cell>
          <cell r="J81" t="str">
            <v>2026000000025</v>
          </cell>
          <cell r="K81">
            <v>46150</v>
          </cell>
          <cell r="L81" t="str">
            <v>29075091241043298000102202600000002526050008928448</v>
          </cell>
          <cell r="M81" t="str">
            <v>2907509 - Catu - BA</v>
          </cell>
          <cell r="N81">
            <v>7840</v>
          </cell>
        </row>
        <row r="82">
          <cell r="C82" t="str">
            <v>UPAE PETROLINA</v>
          </cell>
          <cell r="E82" t="str">
            <v>5.16 - Serviços Médico-Hospitalares, Odotonlogia e Laboratoriais</v>
          </cell>
          <cell r="F82" t="str">
            <v>36.229.109/0001-42</v>
          </cell>
          <cell r="G82" t="str">
            <v>LAZZERI &amp; NICOLI SERVICOS DE SAUDE LTDA</v>
          </cell>
          <cell r="H82" t="str">
            <v>S</v>
          </cell>
          <cell r="I82" t="str">
            <v>S</v>
          </cell>
          <cell r="J82" t="str">
            <v>2600000000092</v>
          </cell>
          <cell r="K82">
            <v>46153</v>
          </cell>
          <cell r="L82" t="str">
            <v>26111011236229109000142260000000009226050015383960</v>
          </cell>
          <cell r="M82" t="str">
            <v>2611101 - Petrolina - PE</v>
          </cell>
          <cell r="N82">
            <v>12200.4</v>
          </cell>
        </row>
        <row r="83">
          <cell r="C83" t="str">
            <v>UPAE PETROLINA</v>
          </cell>
          <cell r="E83" t="str">
            <v>5.16 - Serviços Médico-Hospitalares, Odotonlogia e Laboratoriais</v>
          </cell>
          <cell r="F83" t="str">
            <v>29.829.613/0001-18</v>
          </cell>
          <cell r="G83" t="str">
            <v>LIBORIO MEDICAL SERVICES SERVIÇOS MEDICOS LTFA</v>
          </cell>
          <cell r="H83" t="str">
            <v>S</v>
          </cell>
          <cell r="I83" t="str">
            <v>S</v>
          </cell>
          <cell r="J83" t="str">
            <v>2600000001169</v>
          </cell>
          <cell r="K83">
            <v>46150</v>
          </cell>
          <cell r="L83" t="str">
            <v>26111011229829613000118260000000116926050015165022</v>
          </cell>
          <cell r="M83" t="str">
            <v>2611101 - Petrolina - PE</v>
          </cell>
          <cell r="N83">
            <v>20650</v>
          </cell>
        </row>
        <row r="84">
          <cell r="C84" t="str">
            <v>UPAE PETROLINA</v>
          </cell>
          <cell r="E84" t="str">
            <v>5.16 - Serviços Médico-Hospitalares, Odotonlogia e Laboratoriais</v>
          </cell>
          <cell r="F84" t="str">
            <v>37.358.069/0001-00</v>
          </cell>
          <cell r="G84" t="str">
            <v>LINO SERVICOS MEDICOS LTDA</v>
          </cell>
          <cell r="H84" t="str">
            <v>S</v>
          </cell>
          <cell r="I84" t="str">
            <v>S</v>
          </cell>
          <cell r="J84" t="str">
            <v>2026100000067</v>
          </cell>
          <cell r="K84">
            <v>46150</v>
          </cell>
          <cell r="L84" t="str">
            <v>29184071237358069000100202610000006726050052788221</v>
          </cell>
          <cell r="M84" t="str">
            <v>2918407 - Juazeiro - BA</v>
          </cell>
          <cell r="N84">
            <v>5875.8</v>
          </cell>
        </row>
        <row r="85">
          <cell r="C85" t="str">
            <v>UPAE PETROLINA</v>
          </cell>
          <cell r="E85" t="str">
            <v>5.16 - Serviços Médico-Hospitalares, Odotonlogia e Laboratoriais</v>
          </cell>
          <cell r="F85" t="str">
            <v>13.936.275/0001-83</v>
          </cell>
          <cell r="G85" t="str">
            <v>MED VALE SERVICOS MEDICOS DO VALE SS LTD</v>
          </cell>
          <cell r="H85" t="str">
            <v>S</v>
          </cell>
          <cell r="I85" t="str">
            <v>S</v>
          </cell>
          <cell r="J85" t="str">
            <v>2026100000021</v>
          </cell>
          <cell r="K85">
            <v>46150</v>
          </cell>
          <cell r="L85" t="str">
            <v>29184071213936275000183202610000002126050052790530</v>
          </cell>
          <cell r="M85" t="str">
            <v>2918407 - Juazeiro - BA</v>
          </cell>
          <cell r="N85">
            <v>19460</v>
          </cell>
        </row>
        <row r="86">
          <cell r="C86" t="str">
            <v>UPAE PETROLINA</v>
          </cell>
          <cell r="E86" t="str">
            <v>5.16 - Serviços Médico-Hospitalares, Odotonlogia e Laboratoriais</v>
          </cell>
          <cell r="F86" t="str">
            <v>45.210.907/0001-13</v>
          </cell>
          <cell r="G86" t="str">
            <v>MEDEIROS E AMORIM SERVICOS MEDICOS LTDA</v>
          </cell>
          <cell r="H86" t="str">
            <v>S</v>
          </cell>
          <cell r="I86" t="str">
            <v>S</v>
          </cell>
          <cell r="J86" t="str">
            <v>2026100000083</v>
          </cell>
          <cell r="K86">
            <v>46153</v>
          </cell>
          <cell r="L86" t="str">
            <v>29184071245210907000113202610000008326050052845130</v>
          </cell>
          <cell r="M86" t="str">
            <v>2611101 - Petrolina - PE</v>
          </cell>
          <cell r="N86">
            <v>3000</v>
          </cell>
        </row>
        <row r="87">
          <cell r="C87" t="str">
            <v>UPAE PETROLINA</v>
          </cell>
          <cell r="E87" t="str">
            <v>5.16 - Serviços Médico-Hospitalares, Odotonlogia e Laboratoriais</v>
          </cell>
          <cell r="F87" t="str">
            <v>57.347.801/0001-45</v>
          </cell>
          <cell r="G87" t="str">
            <v>MELO MOURA SERVIÇOS MEDICOS LTDA</v>
          </cell>
          <cell r="H87" t="str">
            <v>S</v>
          </cell>
          <cell r="I87" t="str">
            <v>S</v>
          </cell>
          <cell r="J87" t="str">
            <v>2600000000132</v>
          </cell>
          <cell r="K87">
            <v>46150</v>
          </cell>
          <cell r="L87" t="str">
            <v>26111011257347801000145260000000013226050015315533</v>
          </cell>
          <cell r="M87" t="str">
            <v>2611101 - Petrolina - PE</v>
          </cell>
          <cell r="N87">
            <v>8750</v>
          </cell>
        </row>
        <row r="88">
          <cell r="C88" t="str">
            <v>UPAE PETROLINA</v>
          </cell>
          <cell r="E88" t="str">
            <v>5.16 - Serviços Médico-Hospitalares, Odotonlogia e Laboratoriais</v>
          </cell>
          <cell r="F88" t="str">
            <v>30.008.634/0001-51</v>
          </cell>
          <cell r="G88" t="str">
            <v>MP SERVICOS DE ANESTESIA LTDA</v>
          </cell>
          <cell r="H88" t="str">
            <v>S</v>
          </cell>
          <cell r="I88" t="str">
            <v>S</v>
          </cell>
          <cell r="J88" t="str">
            <v>2026100000014</v>
          </cell>
          <cell r="K88">
            <v>46153</v>
          </cell>
          <cell r="L88" t="str">
            <v>29184071230008634000151202610000001426050052843950</v>
          </cell>
          <cell r="M88" t="str">
            <v>2918407 - Juazeiro - BA</v>
          </cell>
          <cell r="N88">
            <v>18700</v>
          </cell>
        </row>
        <row r="89">
          <cell r="C89" t="str">
            <v>UPAE PETROLINA</v>
          </cell>
          <cell r="E89" t="str">
            <v>5.16 - Serviços Médico-Hospitalares, Odotonlogia e Laboratoriais</v>
          </cell>
          <cell r="F89" t="str">
            <v>59.166.677/0001-47</v>
          </cell>
          <cell r="G89" t="str">
            <v>OTOCLIN MED BA LTDA</v>
          </cell>
          <cell r="H89" t="str">
            <v>S</v>
          </cell>
          <cell r="I89" t="str">
            <v>S</v>
          </cell>
          <cell r="J89" t="str">
            <v>2026100000007</v>
          </cell>
          <cell r="K89">
            <v>46150</v>
          </cell>
          <cell r="L89" t="str">
            <v>29184071259166677000147202610000000726050052787262</v>
          </cell>
          <cell r="M89" t="str">
            <v>2918407 - Juazeiro - BA</v>
          </cell>
          <cell r="N89">
            <v>7750</v>
          </cell>
        </row>
        <row r="90">
          <cell r="C90" t="str">
            <v>UPAE PETROLINA</v>
          </cell>
          <cell r="E90" t="str">
            <v>5.16 - Serviços Médico-Hospitalares, Odotonlogia e Laboratoriais</v>
          </cell>
          <cell r="F90" t="str">
            <v>22.616.512/0001-10</v>
          </cell>
          <cell r="G90" t="str">
            <v>PLENA  SAUDE INTEGRADA LTDA</v>
          </cell>
          <cell r="H90" t="str">
            <v>S</v>
          </cell>
          <cell r="I90" t="str">
            <v>S</v>
          </cell>
          <cell r="J90" t="str">
            <v>2600000004090</v>
          </cell>
          <cell r="K90">
            <v>46153</v>
          </cell>
          <cell r="L90" t="str">
            <v>26111011222616512000110260000000409026050015380441</v>
          </cell>
          <cell r="M90" t="str">
            <v>2611101 - Petrolina - PE</v>
          </cell>
          <cell r="N90">
            <v>9140</v>
          </cell>
        </row>
        <row r="91">
          <cell r="C91" t="str">
            <v>UPAE PETROLINA</v>
          </cell>
          <cell r="E91" t="str">
            <v>5.16 - Serviços Médico-Hospitalares, Odotonlogia e Laboratoriais</v>
          </cell>
          <cell r="F91" t="str">
            <v>17.634.028/0001-83</v>
          </cell>
          <cell r="G91" t="str">
            <v>REUMAUSTO ATIVIDADES MEDICAIS LTDA ME</v>
          </cell>
          <cell r="H91" t="str">
            <v>S</v>
          </cell>
          <cell r="I91" t="str">
            <v>S</v>
          </cell>
          <cell r="J91" t="str">
            <v>2600000005944</v>
          </cell>
          <cell r="K91">
            <v>46154</v>
          </cell>
          <cell r="L91" t="str">
            <v>26111011217634028000183260000000594426050015879478</v>
          </cell>
          <cell r="M91" t="str">
            <v>2611101 - Petrolina - PE</v>
          </cell>
          <cell r="N91">
            <v>39650</v>
          </cell>
        </row>
        <row r="92">
          <cell r="C92" t="str">
            <v>UPAE PETROLINA</v>
          </cell>
          <cell r="E92" t="str">
            <v>5.16 - Serviços Médico-Hospitalares, Odotonlogia e Laboratoriais</v>
          </cell>
          <cell r="F92" t="str">
            <v>12.576.670/0001-30</v>
          </cell>
          <cell r="G92" t="str">
            <v>S MOURA  R LIMA LTDA</v>
          </cell>
          <cell r="H92" t="str">
            <v>S</v>
          </cell>
          <cell r="I92" t="str">
            <v>S</v>
          </cell>
          <cell r="J92" t="str">
            <v>2600000002120</v>
          </cell>
          <cell r="K92">
            <v>46150</v>
          </cell>
          <cell r="L92" t="str">
            <v>26111011212576670000130260000000212026050015303423</v>
          </cell>
          <cell r="M92" t="str">
            <v>2611101 - Petrolina - PE</v>
          </cell>
          <cell r="N92">
            <v>61751.839999999997</v>
          </cell>
        </row>
        <row r="93">
          <cell r="C93" t="str">
            <v>UPAE PETROLINA</v>
          </cell>
          <cell r="E93" t="str">
            <v>5.16 - Serviços Médico-Hospitalares, Odotonlogia e Laboratoriais</v>
          </cell>
          <cell r="F93" t="str">
            <v>27.569.811/0001-64</v>
          </cell>
          <cell r="G93" t="str">
            <v>SAALVAR - SEGURANÇA EM ANESTESIA E ANALGESIA DO VALE DO SAO</v>
          </cell>
          <cell r="H93" t="str">
            <v>S</v>
          </cell>
          <cell r="I93" t="str">
            <v>S</v>
          </cell>
          <cell r="J93" t="str">
            <v>260000002194</v>
          </cell>
          <cell r="K93">
            <v>46155</v>
          </cell>
          <cell r="L93" t="str">
            <v>26111011227569811000164260000000219426050015930304</v>
          </cell>
          <cell r="M93" t="str">
            <v>2611101 - Petrolina - PE</v>
          </cell>
          <cell r="N93">
            <v>15300</v>
          </cell>
        </row>
        <row r="94">
          <cell r="C94" t="str">
            <v>UPAE PETROLINA</v>
          </cell>
          <cell r="E94" t="str">
            <v>5.16 - Serviços Médico-Hospitalares, Odotonlogia e Laboratoriais</v>
          </cell>
          <cell r="F94" t="str">
            <v>04.109.643/0001-29</v>
          </cell>
          <cell r="G94" t="str">
            <v>SERVICO MEDICO DE PETROLINA LTDA</v>
          </cell>
          <cell r="H94" t="str">
            <v>S</v>
          </cell>
          <cell r="I94" t="str">
            <v>S</v>
          </cell>
          <cell r="J94" t="str">
            <v>2600000003520</v>
          </cell>
          <cell r="K94">
            <v>46153</v>
          </cell>
          <cell r="L94" t="str">
            <v>26111011204109643000129260000000352026050015676398</v>
          </cell>
          <cell r="M94" t="str">
            <v>2611101 - Petrolina - PE</v>
          </cell>
          <cell r="N94">
            <v>3000</v>
          </cell>
        </row>
        <row r="95">
          <cell r="C95" t="str">
            <v>UPAE PETROLINA</v>
          </cell>
          <cell r="E95" t="str">
            <v>5.16 - Serviços Médico-Hospitalares, Odotonlogia e Laboratoriais</v>
          </cell>
          <cell r="F95" t="str">
            <v>21.833.040/0001-94</v>
          </cell>
          <cell r="G95" t="str">
            <v>UROVALE SERVICOS MEDICOS LTDA</v>
          </cell>
          <cell r="H95" t="str">
            <v>S</v>
          </cell>
          <cell r="I95" t="str">
            <v>S</v>
          </cell>
          <cell r="J95" t="str">
            <v>2026100000020</v>
          </cell>
          <cell r="K95">
            <v>46150</v>
          </cell>
          <cell r="L95" t="str">
            <v>29184071221833040000194202610000002026050052790386</v>
          </cell>
          <cell r="M95" t="str">
            <v>2611101 - Petrolina - PE</v>
          </cell>
          <cell r="N95">
            <v>16141.42</v>
          </cell>
        </row>
        <row r="96">
          <cell r="C96" t="str">
            <v>UPAE PETROLINA</v>
          </cell>
          <cell r="E96" t="str">
            <v>5.16 - Serviços Médico-Hospitalares, Odotonlogia e Laboratoriais</v>
          </cell>
          <cell r="F96" t="str">
            <v>25.300.217/0001-48</v>
          </cell>
          <cell r="G96" t="str">
            <v>VITALSAUDE SERVICOS MEDICOS LTDA</v>
          </cell>
          <cell r="H96" t="str">
            <v>S</v>
          </cell>
          <cell r="I96" t="str">
            <v>S</v>
          </cell>
          <cell r="J96" t="str">
            <v>2600000000556</v>
          </cell>
          <cell r="K96">
            <v>46153</v>
          </cell>
          <cell r="L96" t="str">
            <v>26111011225300217000148260000000055626050015743834</v>
          </cell>
          <cell r="M96" t="str">
            <v>2611101 - Petrolina - PE</v>
          </cell>
          <cell r="N96">
            <v>43250</v>
          </cell>
        </row>
        <row r="97">
          <cell r="C97" t="str">
            <v>UPAE PETROLINA</v>
          </cell>
          <cell r="E97" t="str">
            <v>5.16 - Serviços Médico-Hospitalares, Odotonlogia e Laboratoriais</v>
          </cell>
          <cell r="F97" t="str">
            <v>11.165.743/0001-38</v>
          </cell>
          <cell r="G97" t="str">
            <v>LACESP LABORATORIO DE ANALISES CLIN ESPEC DE PETRO LTDA</v>
          </cell>
          <cell r="H97" t="str">
            <v>S</v>
          </cell>
          <cell r="I97" t="str">
            <v>S</v>
          </cell>
          <cell r="J97" t="str">
            <v>2600000013329</v>
          </cell>
          <cell r="K97">
            <v>46148</v>
          </cell>
          <cell r="L97" t="str">
            <v>26111011211165743000138260000001332926050014923848</v>
          </cell>
          <cell r="M97" t="str">
            <v>2611101 - Petrolina - PE</v>
          </cell>
          <cell r="N97">
            <v>115773.82</v>
          </cell>
        </row>
        <row r="98">
          <cell r="C98" t="str">
            <v>UPAE PETROLINA</v>
          </cell>
          <cell r="E98" t="str">
            <v>5.8 - Locação de Veículos Automotores</v>
          </cell>
          <cell r="F98" t="str">
            <v>17.863.255/0001-80</v>
          </cell>
          <cell r="G98" t="str">
            <v>FLAVIA ALVES DE SOUSA</v>
          </cell>
          <cell r="H98" t="str">
            <v>S</v>
          </cell>
          <cell r="I98" t="str">
            <v>S</v>
          </cell>
          <cell r="J98" t="str">
            <v>2600000005816</v>
          </cell>
          <cell r="K98">
            <v>46147</v>
          </cell>
          <cell r="L98" t="str">
            <v>26111011217863255000180260000000581626050014827842</v>
          </cell>
          <cell r="M98" t="str">
            <v>2611101 - Petrolina - PE</v>
          </cell>
          <cell r="N98">
            <v>16183.8</v>
          </cell>
        </row>
        <row r="99">
          <cell r="C99" t="str">
            <v>UPAE PETROLINA</v>
          </cell>
          <cell r="E99" t="str">
            <v>5.8 - Locação de Veículos Automotores</v>
          </cell>
          <cell r="F99" t="str">
            <v>17.863.255/0001-80</v>
          </cell>
          <cell r="G99" t="str">
            <v>FLAVIA ALVES DE SOUSA</v>
          </cell>
          <cell r="H99" t="str">
            <v>S</v>
          </cell>
          <cell r="I99" t="str">
            <v>S</v>
          </cell>
          <cell r="J99" t="str">
            <v>2600000005821</v>
          </cell>
          <cell r="K99">
            <v>46147</v>
          </cell>
          <cell r="L99" t="str">
            <v>26111011217863255000180260000000582126050014882899</v>
          </cell>
          <cell r="M99" t="str">
            <v>2611101 - Petrolina - PE</v>
          </cell>
          <cell r="N99">
            <v>130714.27</v>
          </cell>
        </row>
        <row r="100">
          <cell r="C100" t="str">
            <v>UPAE PETROLINA</v>
          </cell>
          <cell r="E100" t="str">
            <v>5.15 - Serviços Domésticos</v>
          </cell>
          <cell r="F100" t="str">
            <v>26.052.800/0001-40</v>
          </cell>
          <cell r="G100" t="str">
            <v>BRILAV LAVANDERIA HOSPITALAR EIRELI</v>
          </cell>
          <cell r="H100" t="str">
            <v>S</v>
          </cell>
          <cell r="I100" t="str">
            <v>S</v>
          </cell>
          <cell r="J100" t="str">
            <v>2600000003156</v>
          </cell>
          <cell r="K100">
            <v>46149</v>
          </cell>
          <cell r="L100" t="str">
            <v>26111011226052800000140260000000315626050015057251</v>
          </cell>
          <cell r="M100" t="str">
            <v>2611101 - Petrolina - PE</v>
          </cell>
          <cell r="N100">
            <v>11742.41</v>
          </cell>
        </row>
        <row r="101">
          <cell r="C101" t="str">
            <v>UPAE PETROLINA</v>
          </cell>
          <cell r="E101" t="str">
            <v>5.10 - Detetização/Tratamento de Resíduos e Afins</v>
          </cell>
          <cell r="F101" t="str">
            <v>11.863.530/0001-80</v>
          </cell>
          <cell r="G101" t="str">
            <v>BRASCON GESTAO AMBIENTAL LTDA</v>
          </cell>
          <cell r="H101" t="str">
            <v>S</v>
          </cell>
          <cell r="I101" t="str">
            <v>S</v>
          </cell>
          <cell r="J101" t="str">
            <v>294189</v>
          </cell>
          <cell r="K101">
            <v>46161</v>
          </cell>
          <cell r="L101" t="str">
            <v>26113091211863530000180000000029418926050000013555</v>
          </cell>
          <cell r="M101" t="str">
            <v>2611309 - Pombos - PE</v>
          </cell>
          <cell r="N101">
            <v>2871.39</v>
          </cell>
        </row>
        <row r="102">
          <cell r="C102" t="str">
            <v>UPAE PETROLINA</v>
          </cell>
          <cell r="E102" t="str">
            <v>5.17 - Manutenção de Software, Certificação Digital e Microfilmagem</v>
          </cell>
          <cell r="F102" t="str">
            <v>04.069.709/0001-02</v>
          </cell>
          <cell r="G102" t="str">
            <v>BIONEXO S.A.</v>
          </cell>
          <cell r="H102" t="str">
            <v>S</v>
          </cell>
          <cell r="I102" t="str">
            <v>S</v>
          </cell>
          <cell r="J102" t="str">
            <v>00652726</v>
          </cell>
          <cell r="K102">
            <v>46147</v>
          </cell>
          <cell r="L102" t="str">
            <v>DQCE3PDV</v>
          </cell>
          <cell r="M102" t="str">
            <v>3550308 - São Paulo - SP</v>
          </cell>
          <cell r="N102">
            <v>1097.23</v>
          </cell>
        </row>
        <row r="103">
          <cell r="C103" t="str">
            <v>UPAE PETROLINA</v>
          </cell>
          <cell r="E103" t="str">
            <v>5.17 - Manutenção de Software, Certificação Digital e Microfilmagem</v>
          </cell>
          <cell r="F103" t="str">
            <v>05.620.302/0002-67</v>
          </cell>
          <cell r="G103" t="str">
            <v>GREEN PAPER FREE SOLUCOES SEM PAPEL LTDA</v>
          </cell>
          <cell r="H103" t="str">
            <v>S</v>
          </cell>
          <cell r="I103" t="str">
            <v>S</v>
          </cell>
          <cell r="J103" t="str">
            <v>2600000001450</v>
          </cell>
          <cell r="K103">
            <v>46131</v>
          </cell>
          <cell r="L103" t="str">
            <v>26060021205620302000267260000000145026041552910590</v>
          </cell>
          <cell r="M103" t="str">
            <v>2606002 - Garanhuns - PE</v>
          </cell>
          <cell r="N103">
            <v>3343.76</v>
          </cell>
        </row>
        <row r="104">
          <cell r="C104" t="str">
            <v>UPAE PETROLINA</v>
          </cell>
          <cell r="E104" t="str">
            <v>5.17 - Manutenção de Software, Certificação Digital e Microfilmagem</v>
          </cell>
          <cell r="F104" t="str">
            <v>92.306.257/0007-80</v>
          </cell>
          <cell r="G104" t="str">
            <v>MV INFORMATICA NORDESTE LTDA</v>
          </cell>
          <cell r="H104" t="str">
            <v>S</v>
          </cell>
          <cell r="I104" t="str">
            <v>S</v>
          </cell>
          <cell r="J104" t="str">
            <v>5413</v>
          </cell>
          <cell r="K104">
            <v>46113</v>
          </cell>
          <cell r="L104" t="str">
            <v>26116062292306257000780000000000541326040618135421</v>
          </cell>
          <cell r="M104" t="str">
            <v>2611606 - Recife - PE</v>
          </cell>
          <cell r="N104">
            <v>13697.06</v>
          </cell>
        </row>
        <row r="105">
          <cell r="C105" t="str">
            <v>UPAE PETROLINA</v>
          </cell>
          <cell r="E105" t="str">
            <v>5.17 - Manutenção de Software, Certificação Digital e Microfilmagem</v>
          </cell>
          <cell r="F105" t="str">
            <v>05.401.067/0001-51</v>
          </cell>
          <cell r="G105" t="str">
            <v>TEIKO SOLUCOES EM TECNOLOGIA DA INFORMACAO LTDA</v>
          </cell>
          <cell r="H105" t="str">
            <v>S</v>
          </cell>
          <cell r="I105" t="str">
            <v>S</v>
          </cell>
          <cell r="J105" t="str">
            <v>3232</v>
          </cell>
          <cell r="K105">
            <v>46161</v>
          </cell>
          <cell r="L105" t="str">
            <v>42029092223064331000190000000000323226050968201324</v>
          </cell>
          <cell r="M105" t="str">
            <v>4202909 - Brusque - SC</v>
          </cell>
          <cell r="N105">
            <v>3769.84</v>
          </cell>
        </row>
        <row r="106">
          <cell r="C106" t="str">
            <v>UPAE PETROLINA</v>
          </cell>
          <cell r="E106" t="str">
            <v>5.17 - Manutenção de Software, Certificação Digital e Microfilmagem</v>
          </cell>
          <cell r="F106" t="str">
            <v>53.113.791/0001-22</v>
          </cell>
          <cell r="G106" t="str">
            <v>TOTVS S.A</v>
          </cell>
          <cell r="H106" t="str">
            <v>S</v>
          </cell>
          <cell r="I106" t="str">
            <v>S</v>
          </cell>
          <cell r="J106" t="str">
            <v>04428129</v>
          </cell>
          <cell r="K106">
            <v>46114</v>
          </cell>
          <cell r="L106" t="str">
            <v>GNTBIBXC</v>
          </cell>
          <cell r="M106" t="str">
            <v>3550308 - São Paulo - SP</v>
          </cell>
          <cell r="N106">
            <v>330</v>
          </cell>
        </row>
        <row r="107">
          <cell r="C107" t="str">
            <v>UPAE PETROLINA</v>
          </cell>
          <cell r="E107" t="str">
            <v>5.17 - Manutenção de Software, Certificação Digital e Microfilmagem</v>
          </cell>
          <cell r="F107" t="str">
            <v>53.113.791/0012-85</v>
          </cell>
          <cell r="G107" t="str">
            <v>TOTVS SA</v>
          </cell>
          <cell r="H107" t="str">
            <v>S</v>
          </cell>
          <cell r="I107" t="str">
            <v>S</v>
          </cell>
          <cell r="J107" t="str">
            <v>48849</v>
          </cell>
          <cell r="K107">
            <v>46114</v>
          </cell>
          <cell r="L107" t="str">
            <v>31062002253113791001285000000004884926040016849582</v>
          </cell>
          <cell r="M107" t="str">
            <v>3106200 - Belo Horizonte - MG</v>
          </cell>
          <cell r="N107">
            <v>77.92</v>
          </cell>
        </row>
        <row r="108">
          <cell r="C108" t="str">
            <v>UPAE PETROLINA</v>
          </cell>
          <cell r="E108" t="str">
            <v>5.17 - Manutenção de Software, Certificação Digital e Microfilmagem</v>
          </cell>
          <cell r="F108" t="str">
            <v>53.113.791/0012-85</v>
          </cell>
          <cell r="G108" t="str">
            <v>TOTVS SA</v>
          </cell>
          <cell r="H108" t="str">
            <v>S</v>
          </cell>
          <cell r="I108" t="str">
            <v>S</v>
          </cell>
          <cell r="J108" t="str">
            <v>50960</v>
          </cell>
          <cell r="K108">
            <v>46120</v>
          </cell>
          <cell r="L108" t="str">
            <v>31062002253113791001285000000005096026045981454450</v>
          </cell>
          <cell r="M108" t="str">
            <v>3106200 - Belo Horizonte - MG</v>
          </cell>
          <cell r="N108">
            <v>1515.34</v>
          </cell>
        </row>
        <row r="109">
          <cell r="C109" t="str">
            <v>UPAE PETROLINA</v>
          </cell>
          <cell r="E109" t="str">
            <v>5.17 - Manutenção de Software, Certificação Digital e Microfilmagem</v>
          </cell>
          <cell r="F109" t="str">
            <v>53.113.791/0012-85</v>
          </cell>
          <cell r="G109" t="str">
            <v>TOTVS SA</v>
          </cell>
          <cell r="H109" t="str">
            <v>S</v>
          </cell>
          <cell r="I109" t="str">
            <v>S</v>
          </cell>
          <cell r="J109" t="str">
            <v>54773</v>
          </cell>
          <cell r="K109">
            <v>46125</v>
          </cell>
          <cell r="L109" t="str">
            <v>31062002253113791001285000000005477326042872175265</v>
          </cell>
          <cell r="M109" t="str">
            <v>3106200 - Belo Horizonte - MG</v>
          </cell>
          <cell r="N109">
            <v>450.52</v>
          </cell>
        </row>
        <row r="110">
          <cell r="C110" t="str">
            <v>UPAE PETROLINA</v>
          </cell>
          <cell r="E110" t="str">
            <v>5.99 - Outros Serviços de Terceiros Pessoa Jurídica</v>
          </cell>
          <cell r="F110" t="str">
            <v>35.521.046/0001-30</v>
          </cell>
          <cell r="G110" t="str">
            <v>TGI - CONSULTORIA EM GESTAO EMPRESARIAL LTDA</v>
          </cell>
          <cell r="H110" t="str">
            <v>S</v>
          </cell>
          <cell r="I110" t="str">
            <v>S</v>
          </cell>
          <cell r="J110" t="str">
            <v>594</v>
          </cell>
          <cell r="K110">
            <v>46118</v>
          </cell>
          <cell r="L110" t="str">
            <v>26116062235521046000130000000000059426040013227190</v>
          </cell>
          <cell r="M110" t="str">
            <v>2611606 - Recife - PE</v>
          </cell>
          <cell r="N110">
            <v>3600</v>
          </cell>
        </row>
        <row r="111">
          <cell r="C111" t="str">
            <v>UPAE PETROLINA</v>
          </cell>
          <cell r="E111" t="str">
            <v>5.2 - Serviços Técnicos Profissionais</v>
          </cell>
          <cell r="F111" t="str">
            <v>65.921.442/0001-16</v>
          </cell>
          <cell r="G111" t="str">
            <v>ROGERIO DE OLIVEIRA CORREIA FILHO SOCIEDADE INDIVIDUAL DE ADVOCACIA</v>
          </cell>
          <cell r="H111" t="str">
            <v>S</v>
          </cell>
          <cell r="I111" t="str">
            <v>S</v>
          </cell>
          <cell r="J111" t="str">
            <v>38</v>
          </cell>
          <cell r="K111">
            <v>46146</v>
          </cell>
          <cell r="L111" t="str">
            <v>26116062265921442000116000000000003826056340126553</v>
          </cell>
          <cell r="M111" t="str">
            <v>2611606 - Recife - PE</v>
          </cell>
          <cell r="N111">
            <v>10000</v>
          </cell>
        </row>
        <row r="112">
          <cell r="E112" t="str">
            <v/>
          </cell>
        </row>
        <row r="113">
          <cell r="C113" t="str">
            <v>UPAE PETROLINA</v>
          </cell>
          <cell r="E113" t="str">
            <v>5.10 - Detetização/Tratamento de Resíduos e Afins</v>
          </cell>
          <cell r="F113" t="str">
            <v>60.094.406/0008-89</v>
          </cell>
          <cell r="G113" t="str">
            <v>RENTOKIL INITIAL DO BRASIL LTDA</v>
          </cell>
          <cell r="H113" t="str">
            <v>S</v>
          </cell>
          <cell r="I113" t="str">
            <v>S</v>
          </cell>
          <cell r="J113" t="str">
            <v>2600000002889</v>
          </cell>
          <cell r="K113">
            <v>46120</v>
          </cell>
          <cell r="L113" t="str">
            <v>26096001260094406000889260000000288926049777790670</v>
          </cell>
          <cell r="M113" t="str">
            <v>2609600 - Olinda - PE</v>
          </cell>
          <cell r="N113">
            <v>1388.76</v>
          </cell>
        </row>
        <row r="114">
          <cell r="C114" t="str">
            <v>UPAE PETROLINA</v>
          </cell>
          <cell r="E114" t="str">
            <v>5.23 - Limpeza e Conservação</v>
          </cell>
          <cell r="F114" t="str">
            <v>10.229.013/0001-90</v>
          </cell>
          <cell r="G114" t="str">
            <v>INTERCLEAN FACILITIES LTDA</v>
          </cell>
          <cell r="H114" t="str">
            <v>S</v>
          </cell>
          <cell r="I114" t="str">
            <v>S</v>
          </cell>
          <cell r="J114" t="str">
            <v>47</v>
          </cell>
          <cell r="K114">
            <v>46144</v>
          </cell>
          <cell r="L114" t="str">
            <v>26116062210229013000190000000000004726056709058191</v>
          </cell>
          <cell r="M114" t="str">
            <v>2611606 - Recife - PE</v>
          </cell>
          <cell r="N114">
            <v>179320.6</v>
          </cell>
        </row>
        <row r="115">
          <cell r="C115" t="str">
            <v>UPAE PETROLINA</v>
          </cell>
          <cell r="E115" t="str">
            <v>5.99 - Outros Serviços de Terceiros Pessoa Jurídica</v>
          </cell>
          <cell r="F115" t="str">
            <v>24.363.274/0001-03</v>
          </cell>
          <cell r="G115" t="str">
            <v>ANA LETICIA LUZ E SILVA ALMEIDA</v>
          </cell>
          <cell r="H115" t="str">
            <v>S</v>
          </cell>
          <cell r="I115" t="str">
            <v>S</v>
          </cell>
          <cell r="J115" t="str">
            <v>2600000000461</v>
          </cell>
          <cell r="K115">
            <v>46154</v>
          </cell>
          <cell r="L115" t="str">
            <v>26111011224363274000103260000000046126050015840987</v>
          </cell>
          <cell r="M115" t="str">
            <v>2611101 - Petrolina - PE</v>
          </cell>
          <cell r="N115">
            <v>3000</v>
          </cell>
        </row>
        <row r="116">
          <cell r="C116" t="str">
            <v>UPAE PETROLINA</v>
          </cell>
          <cell r="E116" t="str">
            <v>5.99 - Outros Serviços de Terceiros Pessoa Jurídica</v>
          </cell>
          <cell r="F116" t="str">
            <v>10.998.292/0001-57</v>
          </cell>
          <cell r="G116" t="str">
            <v>CENTRO DE INTEGRACAO EMPRESA ESCOLA DE PERNAMBUCO</v>
          </cell>
          <cell r="H116" t="str">
            <v>S</v>
          </cell>
          <cell r="I116" t="str">
            <v>S</v>
          </cell>
          <cell r="J116" t="str">
            <v>86756</v>
          </cell>
          <cell r="K116">
            <v>46129</v>
          </cell>
          <cell r="L116" t="str">
            <v>0</v>
          </cell>
          <cell r="M116" t="str">
            <v>2611606 - Recife - PE</v>
          </cell>
          <cell r="N116">
            <v>1092.5999999999999</v>
          </cell>
        </row>
        <row r="117">
          <cell r="C117" t="str">
            <v>UPAE PETROLINA</v>
          </cell>
          <cell r="E117" t="str">
            <v>5.99 - Outros Serviços de Terceiros Pessoa Jurídica</v>
          </cell>
          <cell r="F117" t="str">
            <v>49.562.569/0001-30</v>
          </cell>
          <cell r="G117" t="str">
            <v>GEMERSON FAGUNDES DA SILVA</v>
          </cell>
          <cell r="H117" t="str">
            <v>S</v>
          </cell>
          <cell r="I117" t="str">
            <v>S</v>
          </cell>
          <cell r="J117" t="str">
            <v>2600000006427</v>
          </cell>
          <cell r="K117">
            <v>46149</v>
          </cell>
          <cell r="L117" t="str">
            <v>26111011249562569000130260000000642726050015031816</v>
          </cell>
          <cell r="M117" t="str">
            <v>2611101 - Petrolina - PE</v>
          </cell>
          <cell r="N117">
            <v>1475</v>
          </cell>
        </row>
        <row r="118">
          <cell r="C118" t="str">
            <v>UPAE PETROLINA</v>
          </cell>
          <cell r="E118" t="str">
            <v>5.99 - Outros Serviços de Terceiros Pessoa Jurídica</v>
          </cell>
          <cell r="F118" t="str">
            <v>21.895.690/0001-64</v>
          </cell>
          <cell r="G118" t="str">
            <v>HUMANIZA PSICOLOGIA E SERVICOS INTEGRADOS LTDA</v>
          </cell>
          <cell r="H118" t="str">
            <v>S</v>
          </cell>
          <cell r="I118" t="str">
            <v>S</v>
          </cell>
          <cell r="J118" t="str">
            <v>2600000002501</v>
          </cell>
          <cell r="K118">
            <v>46146</v>
          </cell>
          <cell r="L118" t="str">
            <v>26111011221895690000164260000000250126050014817917</v>
          </cell>
          <cell r="M118" t="str">
            <v>2611101 - Petrolina - PE</v>
          </cell>
          <cell r="N118">
            <v>90</v>
          </cell>
        </row>
        <row r="119">
          <cell r="C119" t="str">
            <v>UPAE PETROLINA</v>
          </cell>
          <cell r="E119" t="str">
            <v>5.99 - Outros Serviços de Terceiros Pessoa Jurídica</v>
          </cell>
          <cell r="F119" t="str">
            <v>13.409.775/0006-71</v>
          </cell>
          <cell r="G119" t="str">
            <v>LINUS LOG LTDA</v>
          </cell>
          <cell r="H119" t="str">
            <v>S</v>
          </cell>
          <cell r="I119" t="str">
            <v>S</v>
          </cell>
          <cell r="J119" t="str">
            <v>2600000000515</v>
          </cell>
          <cell r="K119">
            <v>46154</v>
          </cell>
          <cell r="L119" t="str">
            <v>26111011213409775000671260000000051526050015782494</v>
          </cell>
          <cell r="M119" t="str">
            <v>2611101 - Petrolina - PE</v>
          </cell>
          <cell r="N119">
            <v>3386.5</v>
          </cell>
        </row>
        <row r="120">
          <cell r="C120" t="str">
            <v>UPAE PETROLINA</v>
          </cell>
          <cell r="E120" t="str">
            <v>5.99 - Outros Serviços de Terceiros Pessoa Jurídica</v>
          </cell>
          <cell r="F120" t="str">
            <v>03.811.242/0001-53</v>
          </cell>
          <cell r="G120" t="str">
            <v>MEDICAT MEDICINA DO TRABALHO LTDA</v>
          </cell>
          <cell r="H120" t="str">
            <v>S</v>
          </cell>
          <cell r="I120" t="str">
            <v>S</v>
          </cell>
          <cell r="J120" t="str">
            <v>2600000065313</v>
          </cell>
          <cell r="K120">
            <v>46148</v>
          </cell>
          <cell r="L120" t="str">
            <v>261110112038112420001532600000006531326050014953390</v>
          </cell>
          <cell r="M120" t="str">
            <v>2611101 - Petrolina - PE</v>
          </cell>
          <cell r="N120">
            <v>787.5</v>
          </cell>
        </row>
        <row r="121">
          <cell r="C121" t="str">
            <v>UPAE PETROLINA</v>
          </cell>
          <cell r="E121" t="str">
            <v>5.99 - Outros Serviços de Terceiros Pessoa Jurídica</v>
          </cell>
          <cell r="F121" t="str">
            <v>03.789.272/0008-87</v>
          </cell>
          <cell r="G121" t="str">
            <v>SERVICO NACIONAL DE APRENDIZAGEM INDUSTRIAL</v>
          </cell>
          <cell r="H121" t="str">
            <v>S</v>
          </cell>
          <cell r="I121" t="str">
            <v>S</v>
          </cell>
          <cell r="J121" t="str">
            <v>2600000031035</v>
          </cell>
          <cell r="K121">
            <v>46148</v>
          </cell>
          <cell r="L121" t="str">
            <v>26111011203789272000887260000003103526050014897660</v>
          </cell>
          <cell r="M121" t="str">
            <v>2611101 - Petrolina - PE</v>
          </cell>
          <cell r="N121">
            <v>679.52</v>
          </cell>
        </row>
        <row r="122">
          <cell r="C122" t="str">
            <v>UPAE PETROLINA</v>
          </cell>
          <cell r="E122" t="str">
            <v>5.99 - Outros Serviços de Terceiros Pessoa Jurídica</v>
          </cell>
          <cell r="F122" t="str">
            <v>08.703.825/0001-84</v>
          </cell>
          <cell r="G122" t="str">
            <v>TELEPACS DIAGNOSTICO POR IMAGEM LTDA</v>
          </cell>
          <cell r="H122" t="str">
            <v>S</v>
          </cell>
          <cell r="I122" t="str">
            <v>S</v>
          </cell>
          <cell r="J122" t="str">
            <v>496</v>
          </cell>
          <cell r="K122">
            <v>46143</v>
          </cell>
          <cell r="L122" t="str">
            <v>31702062208703825000184000000000049626056650188290</v>
          </cell>
          <cell r="M122" t="str">
            <v>3170206 - Uberlândia - MG</v>
          </cell>
          <cell r="N122">
            <v>196</v>
          </cell>
        </row>
        <row r="123">
          <cell r="C123" t="str">
            <v>UPAE PETROLINA</v>
          </cell>
          <cell r="E123" t="str">
            <v>5.99 - Outros Serviços de Terceiros Pessoa Jurídica</v>
          </cell>
          <cell r="F123" t="str">
            <v>19.309.563/0001-94</v>
          </cell>
          <cell r="G123" t="str">
            <v>PORTAL TELEMEDICINA LTDA</v>
          </cell>
          <cell r="H123" t="str">
            <v>S</v>
          </cell>
          <cell r="I123" t="str">
            <v>S</v>
          </cell>
          <cell r="J123" t="str">
            <v>34948</v>
          </cell>
          <cell r="K123">
            <v>46154</v>
          </cell>
          <cell r="L123" t="str">
            <v>35057081219309563000194000000003494826051355247705</v>
          </cell>
          <cell r="M123" t="str">
            <v>3550308 - São Paulo - SP</v>
          </cell>
          <cell r="N123">
            <v>17</v>
          </cell>
        </row>
        <row r="124">
          <cell r="C124" t="str">
            <v>UPAE PETROLINA</v>
          </cell>
          <cell r="E124" t="str">
            <v>5.5 - Reparo e Manutenção de Máquinas e Equipamentos</v>
          </cell>
          <cell r="F124" t="str">
            <v>16.654.802/0001-55</v>
          </cell>
          <cell r="G124" t="str">
            <v>FRANCISLENE SANTOS DA SILVA 047676166559</v>
          </cell>
          <cell r="H124" t="str">
            <v>S</v>
          </cell>
          <cell r="I124" t="str">
            <v>S</v>
          </cell>
          <cell r="J124" t="str">
            <v>82</v>
          </cell>
          <cell r="K124">
            <v>46147</v>
          </cell>
          <cell r="L124" t="str">
            <v>29184072216654802000155000000000008226055583052713</v>
          </cell>
          <cell r="M124" t="str">
            <v>2918407 - Juazeiro - BA</v>
          </cell>
          <cell r="N124">
            <v>850</v>
          </cell>
        </row>
        <row r="125">
          <cell r="C125" t="str">
            <v>UPAE PETROLINA</v>
          </cell>
          <cell r="E125" t="str">
            <v>5.5 - Reparo e Manutenção de Máquinas e Equipamentos</v>
          </cell>
          <cell r="F125" t="str">
            <v>12.626.414/0001-00</v>
          </cell>
          <cell r="G125" t="str">
            <v>MANTEQ H I LTDA ME</v>
          </cell>
          <cell r="H125" t="str">
            <v>S</v>
          </cell>
          <cell r="I125" t="str">
            <v>S</v>
          </cell>
          <cell r="J125" t="str">
            <v>2600000000039</v>
          </cell>
          <cell r="K125">
            <v>46139</v>
          </cell>
          <cell r="L125" t="str">
            <v>26079011212626414000100260000000003926042961422862</v>
          </cell>
          <cell r="M125" t="str">
            <v>2607901 - Jaboatão dos Guararapes - PE</v>
          </cell>
          <cell r="N125">
            <v>2820</v>
          </cell>
        </row>
        <row r="126">
          <cell r="C126" t="str">
            <v>UPAE PETROLINA</v>
          </cell>
          <cell r="E126" t="str">
            <v>5.5 - Reparo e Manutenção de Máquinas e Equipamentos</v>
          </cell>
          <cell r="F126" t="str">
            <v>07.146.768/0001-17</v>
          </cell>
          <cell r="G126" t="str">
            <v>SERV IMAGEM NORDESTE ASSISTENCIA TECNICA</v>
          </cell>
          <cell r="H126" t="str">
            <v>S</v>
          </cell>
          <cell r="I126" t="str">
            <v>S</v>
          </cell>
          <cell r="J126" t="str">
            <v>2600000000313</v>
          </cell>
          <cell r="K126">
            <v>46134</v>
          </cell>
          <cell r="L126" t="str">
            <v>26079011207146768000117260000000031326043011488496</v>
          </cell>
          <cell r="M126" t="str">
            <v>2607901 - Jaboatão dos Guararapes - PE</v>
          </cell>
          <cell r="N126">
            <v>6456.48</v>
          </cell>
        </row>
        <row r="127">
          <cell r="C127" t="str">
            <v>UPAE PETROLINA</v>
          </cell>
          <cell r="E127" t="str">
            <v>5.5 - Reparo e Manutenção de Máquinas e Equipamentos</v>
          </cell>
          <cell r="F127" t="str">
            <v>24.380.578/0004-21</v>
          </cell>
          <cell r="G127" t="str">
            <v xml:space="preserve">WHITE MARTINS GASES INDS DO NORDESTE SA </v>
          </cell>
          <cell r="H127" t="str">
            <v>S</v>
          </cell>
          <cell r="I127" t="str">
            <v>S</v>
          </cell>
          <cell r="J127" t="str">
            <v>13838</v>
          </cell>
          <cell r="K127">
            <v>46120</v>
          </cell>
          <cell r="L127" t="str">
            <v>29274081224380578000421000000001383826042618444630</v>
          </cell>
          <cell r="M127" t="str">
            <v>2927408 - Salvador - BA</v>
          </cell>
          <cell r="N127">
            <v>780.84</v>
          </cell>
        </row>
        <row r="128">
          <cell r="C128" t="str">
            <v>UPAE PETROLINA</v>
          </cell>
          <cell r="E128" t="str">
            <v>5.5 - Reparo e Manutenção de Máquinas e Equipamentos</v>
          </cell>
          <cell r="F128" t="str">
            <v>03.480.539/0001-83</v>
          </cell>
          <cell r="G128" t="str">
            <v>SL ENGENHARIA HOSPITALAR LTDA</v>
          </cell>
          <cell r="H128" t="str">
            <v>S</v>
          </cell>
          <cell r="I128" t="str">
            <v>S</v>
          </cell>
          <cell r="J128" t="str">
            <v>2600000000927</v>
          </cell>
          <cell r="K128">
            <v>46148</v>
          </cell>
          <cell r="L128" t="str">
            <v>26079011203480539000183260000000092726052558611853</v>
          </cell>
          <cell r="M128" t="str">
            <v>2607901 - Jaboatão dos Guararapes - PE</v>
          </cell>
          <cell r="N128">
            <v>17541.3</v>
          </cell>
        </row>
        <row r="129">
          <cell r="C129" t="str">
            <v>UPAE PETROLINA</v>
          </cell>
          <cell r="E129" t="str">
            <v>5.5 - Reparo e Manutenção de Máquinas e Equipamentos</v>
          </cell>
          <cell r="F129" t="str">
            <v>09.014.387/0001-00</v>
          </cell>
          <cell r="G129" t="str">
            <v>COMPLETA SER DE AR CONDICIONADO E LOCACA</v>
          </cell>
          <cell r="H129" t="str">
            <v>S</v>
          </cell>
          <cell r="I129" t="str">
            <v>S</v>
          </cell>
          <cell r="J129" t="str">
            <v>42</v>
          </cell>
          <cell r="K129">
            <v>46146</v>
          </cell>
          <cell r="L129" t="str">
            <v>26116062209014387000100000000000004226058102044670</v>
          </cell>
          <cell r="M129" t="str">
            <v>2611606 - Recife - PE</v>
          </cell>
          <cell r="N129">
            <v>17558</v>
          </cell>
        </row>
        <row r="130">
          <cell r="C130" t="str">
            <v>UPAE PETROLINA</v>
          </cell>
          <cell r="E130" t="str">
            <v>5.5 - Reparo e Manutenção de Máquinas e Equipamentos</v>
          </cell>
          <cell r="F130" t="str">
            <v>08.930.024/0001-51</v>
          </cell>
          <cell r="G130" t="str">
            <v>ELETRON TRANSPORTES VERTICAIS LTDA</v>
          </cell>
          <cell r="H130" t="str">
            <v>S</v>
          </cell>
          <cell r="I130" t="str">
            <v>S</v>
          </cell>
          <cell r="J130" t="str">
            <v>2600000006150</v>
          </cell>
          <cell r="K130">
            <v>46128</v>
          </cell>
          <cell r="L130" t="str">
            <v>26111011208930024000151260000000615026040012543617</v>
          </cell>
          <cell r="M130" t="str">
            <v>2611101 - Petrolina - PE</v>
          </cell>
          <cell r="N130">
            <v>388.78</v>
          </cell>
        </row>
        <row r="131">
          <cell r="C131" t="str">
            <v>UPAE PETROLINA</v>
          </cell>
          <cell r="E131" t="str">
            <v>5.5 - Reparo e Manutenção de Máquinas e Equipamentos</v>
          </cell>
          <cell r="F131" t="str">
            <v>08.930.024/0001-51</v>
          </cell>
          <cell r="G131" t="str">
            <v>ELETRON TRANSPORTES VERTICAIS LTDA</v>
          </cell>
          <cell r="H131" t="str">
            <v>S</v>
          </cell>
          <cell r="I131" t="str">
            <v>S</v>
          </cell>
          <cell r="J131" t="str">
            <v>2600000006147</v>
          </cell>
          <cell r="K131">
            <v>46128</v>
          </cell>
          <cell r="L131" t="str">
            <v>26111011208930024000151260000000614726040012543148</v>
          </cell>
          <cell r="M131" t="str">
            <v>2611101 - Petrolina - PE</v>
          </cell>
          <cell r="N131">
            <v>647.99</v>
          </cell>
        </row>
        <row r="132">
          <cell r="C132" t="str">
            <v>UPAE PETROLINA</v>
          </cell>
          <cell r="E132" t="str">
            <v xml:space="preserve">5.7 - Reparo e Manutenção de Bens Movéis de Outras Naturezas </v>
          </cell>
          <cell r="F132" t="str">
            <v>12.804.233/0001-26</v>
          </cell>
          <cell r="G132" t="str">
            <v>JOSE MONTEIRO DE ASSIS</v>
          </cell>
          <cell r="H132" t="str">
            <v>S</v>
          </cell>
          <cell r="I132" t="str">
            <v>S</v>
          </cell>
          <cell r="J132" t="str">
            <v>2600000003099</v>
          </cell>
          <cell r="K132">
            <v>46135</v>
          </cell>
          <cell r="L132" t="str">
            <v>26111011212804233000126260000000309926040013396809</v>
          </cell>
          <cell r="M132" t="str">
            <v>2611101 - Petrolina - PE</v>
          </cell>
          <cell r="N132">
            <v>2530</v>
          </cell>
        </row>
        <row r="133">
          <cell r="C133" t="str">
            <v>UPAE PETROLINA</v>
          </cell>
          <cell r="E133" t="str">
            <v>5.1 - Locação de Equipamentos Médicos-Hospitalares</v>
          </cell>
          <cell r="F133" t="str">
            <v>05.011.743/0001-80</v>
          </cell>
          <cell r="G133" t="str">
            <v>ASTECH</v>
          </cell>
          <cell r="H133" t="str">
            <v>S</v>
          </cell>
          <cell r="I133" t="str">
            <v>S</v>
          </cell>
          <cell r="J133" t="str">
            <v>7076</v>
          </cell>
          <cell r="K133">
            <v>46127</v>
          </cell>
          <cell r="L133" t="str">
            <v>0</v>
          </cell>
          <cell r="M133" t="str">
            <v>2611606 - Recife - PE</v>
          </cell>
          <cell r="N133">
            <v>5100</v>
          </cell>
        </row>
        <row r="134">
          <cell r="C134" t="str">
            <v>UPAE PETROLINA</v>
          </cell>
          <cell r="E134" t="str">
            <v>5.99 - Outros Serviços de Terceiros Pessoa Jurídica</v>
          </cell>
          <cell r="F134" t="str">
            <v>18.717.010/0001-08</v>
          </cell>
          <cell r="G134" t="str">
            <v>EDJANE SANTOS DE MOURA EIRELI ME</v>
          </cell>
          <cell r="H134" t="str">
            <v>S</v>
          </cell>
          <cell r="I134" t="str">
            <v>S</v>
          </cell>
          <cell r="J134" t="str">
            <v>113</v>
          </cell>
          <cell r="K134">
            <v>46072</v>
          </cell>
          <cell r="L134" t="str">
            <v>26116062218717010000108000000000011326022041379317</v>
          </cell>
          <cell r="M134" t="str">
            <v>2611606 - Recife - PE</v>
          </cell>
          <cell r="N134">
            <v>0</v>
          </cell>
        </row>
        <row r="135">
          <cell r="C135" t="str">
            <v>UPAE PETROLINA</v>
          </cell>
          <cell r="E135" t="str">
            <v>3.12 - Material Hospitalar</v>
          </cell>
          <cell r="F135" t="str">
            <v>41.601.210/0001-12</v>
          </cell>
          <cell r="G135" t="str">
            <v>CLS HOSPITALAR LTDA</v>
          </cell>
          <cell r="H135" t="str">
            <v>B</v>
          </cell>
          <cell r="I135" t="str">
            <v>S</v>
          </cell>
          <cell r="J135" t="str">
            <v>000002184</v>
          </cell>
          <cell r="K135">
            <v>46127</v>
          </cell>
          <cell r="L135" t="str">
            <v>26260441601210000112550010000021841046403277</v>
          </cell>
          <cell r="M135" t="str">
            <v>26 - Pernambuco</v>
          </cell>
          <cell r="N135">
            <v>160</v>
          </cell>
        </row>
        <row r="136">
          <cell r="C136" t="str">
            <v>UPAE PETROLINA</v>
          </cell>
          <cell r="E136" t="str">
            <v>3.12 - Material Hospitalar</v>
          </cell>
          <cell r="F136" t="str">
            <v>41.601.210/0001-12</v>
          </cell>
          <cell r="G136" t="str">
            <v>CLS HOSPITALAR LTDA</v>
          </cell>
          <cell r="H136" t="str">
            <v>B</v>
          </cell>
          <cell r="I136" t="str">
            <v>S</v>
          </cell>
          <cell r="J136" t="str">
            <v>000002185</v>
          </cell>
          <cell r="K136">
            <v>46127</v>
          </cell>
          <cell r="L136" t="str">
            <v>26260441601210000112550010000021851046403274</v>
          </cell>
          <cell r="M136" t="str">
            <v>26 - Pernambuco</v>
          </cell>
          <cell r="N136">
            <v>440</v>
          </cell>
        </row>
        <row r="137">
          <cell r="C137" t="str">
            <v>UPAE PETROLINA</v>
          </cell>
          <cell r="E137" t="str">
            <v>3.12 - Material Hospitalar</v>
          </cell>
          <cell r="F137" t="str">
            <v>47.171.763/0001-69</v>
          </cell>
          <cell r="G137" t="str">
            <v>MVL HOSPITALAR LTDA</v>
          </cell>
          <cell r="H137" t="str">
            <v>B</v>
          </cell>
          <cell r="I137" t="str">
            <v>S</v>
          </cell>
          <cell r="J137" t="str">
            <v>000002471</v>
          </cell>
          <cell r="K137">
            <v>46129</v>
          </cell>
          <cell r="L137" t="str">
            <v>26260447171763000169550010000024711449700005</v>
          </cell>
          <cell r="M137" t="str">
            <v>26 - Pernambuco</v>
          </cell>
          <cell r="N137">
            <v>2491.1999999999998</v>
          </cell>
        </row>
        <row r="138">
          <cell r="C138" t="str">
            <v>UPAE PETROLINA</v>
          </cell>
          <cell r="E138" t="str">
            <v>3.12 - Material Hospitalar</v>
          </cell>
          <cell r="F138" t="str">
            <v>39.500.546/0001-47</v>
          </cell>
          <cell r="G138" t="str">
            <v>REC DISTRIBUIDORA HOSPITALAR LTDA</v>
          </cell>
          <cell r="H138" t="str">
            <v>B</v>
          </cell>
          <cell r="I138" t="str">
            <v>S</v>
          </cell>
          <cell r="J138" t="str">
            <v>000004900</v>
          </cell>
          <cell r="K138">
            <v>46132</v>
          </cell>
          <cell r="L138" t="str">
            <v>26260439500546000147550010000049001057495565</v>
          </cell>
          <cell r="M138" t="str">
            <v>26 - Pernambuco</v>
          </cell>
          <cell r="N138">
            <v>2315.6999999999998</v>
          </cell>
        </row>
        <row r="139">
          <cell r="C139" t="str">
            <v>UPAE PETROLINA</v>
          </cell>
          <cell r="E139" t="str">
            <v>3.12 - Material Hospitalar</v>
          </cell>
          <cell r="F139" t="str">
            <v>51.680.172/0001-94</v>
          </cell>
          <cell r="G139" t="str">
            <v>GOOD MED SURGICAL LTDA</v>
          </cell>
          <cell r="H139" t="str">
            <v>B</v>
          </cell>
          <cell r="I139" t="str">
            <v>S</v>
          </cell>
          <cell r="J139" t="str">
            <v>000005049</v>
          </cell>
          <cell r="K139">
            <v>46128</v>
          </cell>
          <cell r="L139" t="str">
            <v>26260451680172000194550010000050491707472767</v>
          </cell>
          <cell r="M139" t="str">
            <v>26 - Pernambuco</v>
          </cell>
          <cell r="N139">
            <v>4365.3999999999996</v>
          </cell>
        </row>
        <row r="140">
          <cell r="C140" t="str">
            <v>UPAE PETROLINA</v>
          </cell>
          <cell r="E140" t="str">
            <v>3.12 - Material Hospitalar</v>
          </cell>
          <cell r="F140" t="str">
            <v>58.426.628/0009-90</v>
          </cell>
          <cell r="G140" t="str">
            <v>SAMTRONIC INDUSTRIA E COMERCIO LTDA</v>
          </cell>
          <cell r="H140" t="str">
            <v>B</v>
          </cell>
          <cell r="I140" t="str">
            <v>S</v>
          </cell>
          <cell r="J140" t="str">
            <v>000005814</v>
          </cell>
          <cell r="K140">
            <v>46121</v>
          </cell>
          <cell r="L140" t="str">
            <v>26260458426628000990550010000058141427853946</v>
          </cell>
          <cell r="M140" t="str">
            <v>26 - Pernambuco</v>
          </cell>
          <cell r="N140">
            <v>6745</v>
          </cell>
        </row>
        <row r="141">
          <cell r="C141" t="str">
            <v>UPAE PETROLINA</v>
          </cell>
          <cell r="E141" t="str">
            <v>3.12 - Material Hospitalar</v>
          </cell>
          <cell r="F141" t="str">
            <v>33.921.374/0002-80</v>
          </cell>
          <cell r="G141" t="str">
            <v>M M DE SOUSA PRODUTOS HOSPITALARES LTDA</v>
          </cell>
          <cell r="H141" t="str">
            <v>B</v>
          </cell>
          <cell r="I141" t="str">
            <v>S</v>
          </cell>
          <cell r="J141" t="str">
            <v>000015985</v>
          </cell>
          <cell r="K141">
            <v>46114</v>
          </cell>
          <cell r="L141" t="str">
            <v>26260433921374000107550010000159851765430017</v>
          </cell>
          <cell r="M141" t="str">
            <v>26 - Pernambuco</v>
          </cell>
          <cell r="N141">
            <v>306</v>
          </cell>
        </row>
        <row r="142">
          <cell r="C142" t="str">
            <v>UPAE PETROLINA</v>
          </cell>
          <cell r="E142" t="str">
            <v>3.12 - Material Hospitalar</v>
          </cell>
          <cell r="F142" t="str">
            <v>12.340.717/0001-61</v>
          </cell>
          <cell r="G142" t="str">
            <v>POINT SUTURE DO BRASIL</v>
          </cell>
          <cell r="H142" t="str">
            <v>B</v>
          </cell>
          <cell r="I142" t="str">
            <v>S</v>
          </cell>
          <cell r="J142" t="str">
            <v>000112652</v>
          </cell>
          <cell r="K142">
            <v>46129</v>
          </cell>
          <cell r="L142" t="str">
            <v>23260412340717000161550010001126521796912165</v>
          </cell>
          <cell r="M142" t="str">
            <v>23 - Ceará</v>
          </cell>
          <cell r="N142">
            <v>1099.67</v>
          </cell>
        </row>
        <row r="143">
          <cell r="C143" t="str">
            <v>UPAE PETROLINA</v>
          </cell>
          <cell r="E143" t="str">
            <v>3.12 - Material Hospitalar</v>
          </cell>
          <cell r="F143" t="str">
            <v>01.884.446/0001-99</v>
          </cell>
          <cell r="G143" t="str">
            <v>TECNOVIDA COMERCIAL LTDA</v>
          </cell>
          <cell r="H143" t="str">
            <v>B</v>
          </cell>
          <cell r="I143" t="str">
            <v>S</v>
          </cell>
          <cell r="J143" t="str">
            <v>000147739</v>
          </cell>
          <cell r="K143">
            <v>46127</v>
          </cell>
          <cell r="L143" t="str">
            <v>26260401884446000199550010001477391149765003</v>
          </cell>
          <cell r="M143" t="str">
            <v>26 - Pernambuco</v>
          </cell>
          <cell r="N143">
            <v>37599.1</v>
          </cell>
        </row>
        <row r="144">
          <cell r="C144" t="str">
            <v>UPAE PETROLINA</v>
          </cell>
          <cell r="E144" t="str">
            <v>3.12 - Material Hospitalar</v>
          </cell>
          <cell r="F144" t="str">
            <v>08.674.752/0001-40</v>
          </cell>
          <cell r="G144" t="str">
            <v>CIRURGICA MONTEBELLO LTDA</v>
          </cell>
          <cell r="H144" t="str">
            <v>B</v>
          </cell>
          <cell r="I144" t="str">
            <v>S</v>
          </cell>
          <cell r="J144" t="str">
            <v>000254717</v>
          </cell>
          <cell r="K144">
            <v>46127</v>
          </cell>
          <cell r="L144" t="str">
            <v>26260408674752000140550010002547171601488440</v>
          </cell>
          <cell r="M144" t="str">
            <v>26 - Pernambuco</v>
          </cell>
          <cell r="N144">
            <v>3320.4</v>
          </cell>
        </row>
        <row r="145">
          <cell r="C145" t="str">
            <v>UPAE PETROLINA</v>
          </cell>
          <cell r="E145" t="str">
            <v>3.12 - Material Hospitalar</v>
          </cell>
          <cell r="F145" t="str">
            <v>09.441.460/0001-20</v>
          </cell>
          <cell r="G145" t="str">
            <v>PADRAO DIST DE PRODUTOS E EQUIP HOSP PADRE CALLOU LTDA</v>
          </cell>
          <cell r="H145" t="str">
            <v>B</v>
          </cell>
          <cell r="I145" t="str">
            <v>S</v>
          </cell>
          <cell r="J145" t="str">
            <v>000398178</v>
          </cell>
          <cell r="K145">
            <v>46127</v>
          </cell>
          <cell r="L145" t="str">
            <v>26260409441460000120550010003981781968894819</v>
          </cell>
          <cell r="M145" t="str">
            <v>26 - Pernambuco</v>
          </cell>
          <cell r="N145">
            <v>2048.2600000000002</v>
          </cell>
        </row>
        <row r="146">
          <cell r="C146" t="str">
            <v>UPAE PETROLINA</v>
          </cell>
          <cell r="E146" t="str">
            <v>3.12 - Material Hospitalar</v>
          </cell>
          <cell r="F146" t="str">
            <v>08.778.201/0001-26</v>
          </cell>
          <cell r="G146" t="str">
            <v>DROGAFONTE LTDA</v>
          </cell>
          <cell r="H146" t="str">
            <v>B</v>
          </cell>
          <cell r="I146" t="str">
            <v>S</v>
          </cell>
          <cell r="J146" t="str">
            <v>000534505</v>
          </cell>
          <cell r="K146">
            <v>46127</v>
          </cell>
          <cell r="L146" t="str">
            <v>26260408778201000126550010005345051885123708</v>
          </cell>
          <cell r="M146" t="str">
            <v>26 - Pernambuco</v>
          </cell>
          <cell r="N146">
            <v>18894.68</v>
          </cell>
        </row>
        <row r="147">
          <cell r="C147" t="str">
            <v>UPAE PETROLINA</v>
          </cell>
          <cell r="E147" t="str">
            <v>3.12 - Material Hospitalar</v>
          </cell>
          <cell r="F147" t="str">
            <v>08.778.201/0001-26</v>
          </cell>
          <cell r="G147" t="str">
            <v>DROGAFONTE LTDA</v>
          </cell>
          <cell r="H147" t="str">
            <v>B</v>
          </cell>
          <cell r="I147" t="str">
            <v>S</v>
          </cell>
          <cell r="J147" t="str">
            <v>000534878</v>
          </cell>
          <cell r="K147">
            <v>46132</v>
          </cell>
          <cell r="L147" t="str">
            <v>26260408778201000126550010005348781573591431</v>
          </cell>
          <cell r="M147" t="str">
            <v>26 - Pernambuco</v>
          </cell>
          <cell r="N147">
            <v>4956</v>
          </cell>
        </row>
        <row r="148">
          <cell r="C148" t="str">
            <v>UPAE PETROLINA</v>
          </cell>
          <cell r="E148" t="str">
            <v>3.12 - Material Hospitalar</v>
          </cell>
          <cell r="F148" t="str">
            <v>10.779.833/0001-56</v>
          </cell>
          <cell r="G148" t="str">
            <v>MEDICAL MERCANTIL DE APAR MEDICA LTDA</v>
          </cell>
          <cell r="H148" t="str">
            <v>B</v>
          </cell>
          <cell r="I148" t="str">
            <v>S</v>
          </cell>
          <cell r="J148" t="str">
            <v>000671676</v>
          </cell>
          <cell r="K148">
            <v>46128</v>
          </cell>
          <cell r="L148" t="str">
            <v>26260410779833000156550010006716761673702004</v>
          </cell>
          <cell r="M148" t="str">
            <v>26 - Pernambuco</v>
          </cell>
          <cell r="N148">
            <v>2931.2</v>
          </cell>
        </row>
        <row r="149">
          <cell r="C149" t="str">
            <v>UPAE PETROLINA</v>
          </cell>
          <cell r="E149" t="str">
            <v>3.12 - Material Hospitalar</v>
          </cell>
          <cell r="F149" t="str">
            <v>10.779.833/0001-56</v>
          </cell>
          <cell r="G149" t="str">
            <v>MEDICAL MERCANTIL DE APAR MEDICA LTDA</v>
          </cell>
          <cell r="H149" t="str">
            <v>B</v>
          </cell>
          <cell r="I149" t="str">
            <v>S</v>
          </cell>
          <cell r="J149" t="str">
            <v>000671761</v>
          </cell>
          <cell r="K149">
            <v>46128</v>
          </cell>
          <cell r="L149" t="str">
            <v>26260410779833000156550010006717611673787002</v>
          </cell>
          <cell r="M149" t="str">
            <v>26 - Pernambuco</v>
          </cell>
          <cell r="N149">
            <v>13770.15</v>
          </cell>
        </row>
        <row r="150">
          <cell r="C150" t="str">
            <v>UPAE PETROLINA</v>
          </cell>
          <cell r="E150" t="str">
            <v>3.12 - Material Hospitalar</v>
          </cell>
          <cell r="F150" t="str">
            <v>10.779.833/0001-56</v>
          </cell>
          <cell r="G150" t="str">
            <v>MEDICAL MERCANTIL DE APAR MEDICA LTDA</v>
          </cell>
          <cell r="H150" t="str">
            <v>B</v>
          </cell>
          <cell r="I150" t="str">
            <v>S</v>
          </cell>
          <cell r="J150" t="str">
            <v>000671845</v>
          </cell>
          <cell r="K150">
            <v>46129</v>
          </cell>
          <cell r="L150" t="str">
            <v>26260410779833000156550010006718451673871005</v>
          </cell>
          <cell r="M150" t="str">
            <v>26 - Pernambuco</v>
          </cell>
          <cell r="N150">
            <v>113.4</v>
          </cell>
        </row>
        <row r="151">
          <cell r="C151" t="str">
            <v>UPAE PETROLINA</v>
          </cell>
          <cell r="E151" t="str">
            <v>3.12 - Material Hospitalar</v>
          </cell>
          <cell r="F151" t="str">
            <v>10.779.833/0001-56</v>
          </cell>
          <cell r="G151" t="str">
            <v>MEDICAL MERCANTIL DE APAR MEDICA LTDA</v>
          </cell>
          <cell r="H151" t="str">
            <v>B</v>
          </cell>
          <cell r="I151" t="str">
            <v>S</v>
          </cell>
          <cell r="J151" t="str">
            <v>000671887</v>
          </cell>
          <cell r="K151">
            <v>46129</v>
          </cell>
          <cell r="L151" t="str">
            <v>26260410779833000156550010006718871673913000</v>
          </cell>
          <cell r="M151" t="str">
            <v>26 - Pernambuco</v>
          </cell>
          <cell r="N151">
            <v>2571.16</v>
          </cell>
        </row>
        <row r="152">
          <cell r="C152" t="str">
            <v>UPAE PETROLINA</v>
          </cell>
          <cell r="E152" t="str">
            <v>3.12 - Material Hospitalar</v>
          </cell>
          <cell r="F152" t="str">
            <v>10.779.833/0001-56</v>
          </cell>
          <cell r="G152" t="str">
            <v>MEDICAL MERCANTIL DE APAR MEDICA LTDA</v>
          </cell>
          <cell r="H152" t="str">
            <v>B</v>
          </cell>
          <cell r="I152" t="str">
            <v>S</v>
          </cell>
          <cell r="J152" t="str">
            <v>000671979</v>
          </cell>
          <cell r="K152">
            <v>46130</v>
          </cell>
          <cell r="L152" t="str">
            <v>26260410779833000156550010006719791674005003</v>
          </cell>
          <cell r="M152" t="str">
            <v>26 - Pernambuco</v>
          </cell>
          <cell r="N152">
            <v>392.5</v>
          </cell>
        </row>
        <row r="153">
          <cell r="C153" t="str">
            <v>UPAE PETROLINA</v>
          </cell>
          <cell r="E153" t="str">
            <v>3.12 - Material Hospitalar</v>
          </cell>
          <cell r="F153" t="str">
            <v>10.779.833/0001-56</v>
          </cell>
          <cell r="G153" t="str">
            <v>MEDICAL MERCANTIL DE APAR MEDICA LTDA</v>
          </cell>
          <cell r="H153" t="str">
            <v>B</v>
          </cell>
          <cell r="I153" t="str">
            <v>S</v>
          </cell>
          <cell r="J153" t="str">
            <v>000672478</v>
          </cell>
          <cell r="K153">
            <v>46136</v>
          </cell>
          <cell r="L153" t="str">
            <v>26260410779833000156550010006724781674504000</v>
          </cell>
          <cell r="M153" t="str">
            <v>26 - Pernambuco</v>
          </cell>
          <cell r="N153">
            <v>339.51</v>
          </cell>
        </row>
        <row r="154">
          <cell r="C154" t="str">
            <v>UPAE PETROLINA</v>
          </cell>
          <cell r="E154" t="str">
            <v>3.12 - Material Hospitalar</v>
          </cell>
          <cell r="F154" t="str">
            <v>67.729.178/0006-53</v>
          </cell>
          <cell r="G154" t="str">
            <v>COMERCIAL CIRURGICA RIOCLARENSE LTDA</v>
          </cell>
          <cell r="H154" t="str">
            <v>B</v>
          </cell>
          <cell r="I154" t="str">
            <v>S</v>
          </cell>
          <cell r="J154" t="str">
            <v>0131934</v>
          </cell>
          <cell r="K154">
            <v>46128</v>
          </cell>
          <cell r="L154" t="str">
            <v>26260467729178000653550010001319341741502869</v>
          </cell>
          <cell r="M154" t="str">
            <v>26 - Pernambuco</v>
          </cell>
          <cell r="N154">
            <v>16782.05</v>
          </cell>
        </row>
        <row r="155">
          <cell r="C155" t="str">
            <v>UPAE PETROLINA</v>
          </cell>
          <cell r="E155" t="str">
            <v>3.12 - Material Hospitalar</v>
          </cell>
          <cell r="F155" t="str">
            <v>10.859.287/0001-63</v>
          </cell>
          <cell r="G155" t="str">
            <v>NEWMED COM SERV EQUIP HOSP LTDA</v>
          </cell>
          <cell r="H155" t="str">
            <v>B</v>
          </cell>
          <cell r="I155" t="str">
            <v>S</v>
          </cell>
          <cell r="J155" t="str">
            <v>11308</v>
          </cell>
          <cell r="K155">
            <v>46127</v>
          </cell>
          <cell r="L155" t="str">
            <v>26260410859287000163550010000113081761905117</v>
          </cell>
          <cell r="M155" t="str">
            <v>26 - Pernambuco</v>
          </cell>
          <cell r="N155">
            <v>16</v>
          </cell>
        </row>
        <row r="156">
          <cell r="C156" t="str">
            <v>UPAE PETROLINA</v>
          </cell>
          <cell r="E156" t="str">
            <v>3.12 - Material Hospitalar</v>
          </cell>
          <cell r="F156" t="str">
            <v>10.859.287/0001-63</v>
          </cell>
          <cell r="G156" t="str">
            <v>NEWMED COM SERV EQUIP HOSP LTDA</v>
          </cell>
          <cell r="H156" t="str">
            <v>B</v>
          </cell>
          <cell r="I156" t="str">
            <v>S</v>
          </cell>
          <cell r="J156" t="str">
            <v>11316</v>
          </cell>
          <cell r="K156">
            <v>46128</v>
          </cell>
          <cell r="L156" t="str">
            <v>26260410859287000163550010000113161130691841</v>
          </cell>
          <cell r="M156" t="str">
            <v>26 - Pernambuco</v>
          </cell>
          <cell r="N156">
            <v>475</v>
          </cell>
        </row>
        <row r="157">
          <cell r="C157" t="str">
            <v>UPAE PETROLINA</v>
          </cell>
          <cell r="E157" t="str">
            <v>3.12 - Material Hospitalar</v>
          </cell>
          <cell r="F157" t="str">
            <v>66.437.831/0001-33</v>
          </cell>
          <cell r="G157" t="str">
            <v>HTS TECNOLOGIA EM SAUDE COMERCIO IMPORT E EXPORT LTDA</v>
          </cell>
          <cell r="H157" t="str">
            <v>B</v>
          </cell>
          <cell r="I157" t="str">
            <v>S</v>
          </cell>
          <cell r="J157" t="str">
            <v>247136</v>
          </cell>
          <cell r="K157">
            <v>46128</v>
          </cell>
          <cell r="L157" t="str">
            <v>31260466437831000133550010002471361653822831</v>
          </cell>
          <cell r="M157" t="str">
            <v>31 - Minas Gerais</v>
          </cell>
          <cell r="N157">
            <v>910</v>
          </cell>
        </row>
        <row r="158">
          <cell r="C158" t="str">
            <v>UPAE PETROLINA</v>
          </cell>
          <cell r="E158" t="str">
            <v>3.12 - Material Hospitalar</v>
          </cell>
          <cell r="F158" t="str">
            <v>66.437.831/0001-33</v>
          </cell>
          <cell r="G158" t="str">
            <v>HTS TECNOLOGIA EM SAUDE COMERCIO IMPORT E EXPORT LTDA</v>
          </cell>
          <cell r="H158" t="str">
            <v>B</v>
          </cell>
          <cell r="I158" t="str">
            <v>S</v>
          </cell>
          <cell r="J158" t="str">
            <v>247754</v>
          </cell>
          <cell r="K158">
            <v>46135</v>
          </cell>
          <cell r="L158" t="str">
            <v>31260466437831000133550010002477541904227522</v>
          </cell>
          <cell r="M158" t="str">
            <v>31 - Minas Gerais</v>
          </cell>
          <cell r="N158">
            <v>8600</v>
          </cell>
        </row>
        <row r="159">
          <cell r="C159" t="str">
            <v>UPAE PETROLINA</v>
          </cell>
          <cell r="E159" t="str">
            <v>3.12 - Material Hospitalar</v>
          </cell>
          <cell r="F159" t="str">
            <v>05.044.056/0001-61</v>
          </cell>
          <cell r="G159" t="str">
            <v>DMH PRODUTOS HOSPITALARES LTDA EPP</v>
          </cell>
          <cell r="H159" t="str">
            <v>B</v>
          </cell>
          <cell r="I159" t="str">
            <v>S</v>
          </cell>
          <cell r="J159" t="str">
            <v>27484</v>
          </cell>
          <cell r="K159">
            <v>46127</v>
          </cell>
          <cell r="L159" t="str">
            <v>26260405044056000161550010000274841107712863</v>
          </cell>
          <cell r="M159" t="str">
            <v>26 - Pernambuco</v>
          </cell>
          <cell r="N159">
            <v>940</v>
          </cell>
        </row>
        <row r="160">
          <cell r="C160" t="str">
            <v>UPAE PETROLINA</v>
          </cell>
          <cell r="E160" t="str">
            <v>3.12 - Material Hospitalar</v>
          </cell>
          <cell r="F160" t="str">
            <v>21.596.736/0001-44</v>
          </cell>
          <cell r="G160" t="str">
            <v>ULTRA MEGA DISTRIBUIDORA HOSPITALAR</v>
          </cell>
          <cell r="H160" t="str">
            <v>B</v>
          </cell>
          <cell r="I160" t="str">
            <v>S</v>
          </cell>
          <cell r="J160" t="str">
            <v>293832</v>
          </cell>
          <cell r="K160">
            <v>46134</v>
          </cell>
          <cell r="L160" t="str">
            <v>26260421596736000144550010002938321948092763</v>
          </cell>
          <cell r="M160" t="str">
            <v>26 - Pernambuco</v>
          </cell>
          <cell r="N160">
            <v>625.85</v>
          </cell>
        </row>
        <row r="161">
          <cell r="C161" t="str">
            <v>UPAE PETROLINA</v>
          </cell>
          <cell r="E161" t="str">
            <v>3.12 - Material Hospitalar</v>
          </cell>
          <cell r="F161" t="str">
            <v>03.817.043/0001-52</v>
          </cell>
          <cell r="G161" t="str">
            <v>PHARMAPLUS LTDA</v>
          </cell>
          <cell r="H161" t="str">
            <v>B</v>
          </cell>
          <cell r="I161" t="str">
            <v>S</v>
          </cell>
          <cell r="J161" t="str">
            <v>92597</v>
          </cell>
          <cell r="K161">
            <v>46134</v>
          </cell>
          <cell r="L161" t="str">
            <v>26260403817043000152550010000925971173147124</v>
          </cell>
          <cell r="M161" t="str">
            <v>26 - Pernambuco</v>
          </cell>
          <cell r="N161">
            <v>20895.740000000002</v>
          </cell>
        </row>
        <row r="162">
          <cell r="C162" t="str">
            <v>UPAE PETROLINA</v>
          </cell>
          <cell r="E162" t="str">
            <v>3.4 - Material Farmacológico</v>
          </cell>
          <cell r="F162" t="str">
            <v>27.817.504/0001-55</v>
          </cell>
          <cell r="G162" t="str">
            <v>SP HOSPITALAR LTDA</v>
          </cell>
          <cell r="H162" t="str">
            <v>B</v>
          </cell>
          <cell r="I162" t="str">
            <v>S</v>
          </cell>
          <cell r="J162" t="str">
            <v>000008713</v>
          </cell>
          <cell r="K162">
            <v>46134</v>
          </cell>
          <cell r="L162" t="str">
            <v>35260427817504000155550010000087131695247905</v>
          </cell>
          <cell r="M162" t="str">
            <v>35 - São Paulo</v>
          </cell>
          <cell r="N162">
            <v>11572.5</v>
          </cell>
        </row>
        <row r="163">
          <cell r="C163" t="str">
            <v>UPAE PETROLINA</v>
          </cell>
          <cell r="E163" t="str">
            <v>3.4 - Material Farmacológico</v>
          </cell>
          <cell r="F163" t="str">
            <v>21.939.878/0001-67</v>
          </cell>
          <cell r="G163" t="str">
            <v>BEM ESTAR PRODUTOS FARMACEUTICOS LTDA</v>
          </cell>
          <cell r="H163" t="str">
            <v>B</v>
          </cell>
          <cell r="I163" t="str">
            <v>S</v>
          </cell>
          <cell r="J163" t="str">
            <v>000013394</v>
          </cell>
          <cell r="K163">
            <v>46121</v>
          </cell>
          <cell r="L163" t="str">
            <v>26260421939878000167550010000133941154200003</v>
          </cell>
          <cell r="M163" t="str">
            <v>26 - Pernambuco</v>
          </cell>
          <cell r="N163">
            <v>1540</v>
          </cell>
        </row>
        <row r="164">
          <cell r="C164" t="str">
            <v>UPAE PETROLINA</v>
          </cell>
          <cell r="E164" t="str">
            <v>3.4 - Material Farmacológico</v>
          </cell>
          <cell r="F164" t="str">
            <v>08.674.752/0001-40</v>
          </cell>
          <cell r="G164" t="str">
            <v>CIRURGICA MONTEBELLO LTDA</v>
          </cell>
          <cell r="H164" t="str">
            <v>B</v>
          </cell>
          <cell r="I164" t="str">
            <v>S</v>
          </cell>
          <cell r="J164" t="str">
            <v>000254703</v>
          </cell>
          <cell r="K164">
            <v>46127</v>
          </cell>
          <cell r="L164" t="str">
            <v>26260408674752000140550010002547031090547778</v>
          </cell>
          <cell r="M164" t="str">
            <v>26 - Pernambuco</v>
          </cell>
          <cell r="N164">
            <v>6892.06</v>
          </cell>
        </row>
        <row r="165">
          <cell r="C165" t="str">
            <v>UPAE PETROLINA</v>
          </cell>
          <cell r="E165" t="str">
            <v>3.4 - Material Farmacológico</v>
          </cell>
          <cell r="F165" t="str">
            <v>07.484.373/0001-24</v>
          </cell>
          <cell r="G165" t="str">
            <v>UNI HOSPITALAR</v>
          </cell>
          <cell r="H165" t="str">
            <v>B</v>
          </cell>
          <cell r="I165" t="str">
            <v>S</v>
          </cell>
          <cell r="J165" t="str">
            <v>000256515</v>
          </cell>
          <cell r="K165">
            <v>46129</v>
          </cell>
          <cell r="L165" t="str">
            <v>26260407484373000124550010002565151778362783</v>
          </cell>
          <cell r="M165" t="str">
            <v>26 - Pernambuco</v>
          </cell>
          <cell r="N165">
            <v>3287.81</v>
          </cell>
        </row>
        <row r="166">
          <cell r="C166" t="str">
            <v>UPAE PETROLINA</v>
          </cell>
          <cell r="E166" t="str">
            <v>3.4 - Material Farmacológico</v>
          </cell>
          <cell r="F166" t="str">
            <v>10.779.833/0001-56</v>
          </cell>
          <cell r="G166" t="str">
            <v>MEDICAL MERCANTIL DE APAR MEDICA LTDA</v>
          </cell>
          <cell r="H166" t="str">
            <v>B</v>
          </cell>
          <cell r="I166" t="str">
            <v>S</v>
          </cell>
          <cell r="J166" t="str">
            <v>000671618</v>
          </cell>
          <cell r="K166">
            <v>46127</v>
          </cell>
          <cell r="L166" t="str">
            <v>26260410779833000156550010006716181673644000</v>
          </cell>
          <cell r="M166" t="str">
            <v>26 - Pernambuco</v>
          </cell>
          <cell r="N166">
            <v>1594.22</v>
          </cell>
        </row>
        <row r="167">
          <cell r="C167" t="str">
            <v>UPAE PETROLINA</v>
          </cell>
          <cell r="E167" t="str">
            <v>3.4 - Material Farmacológico</v>
          </cell>
          <cell r="F167" t="str">
            <v>44.734.671/0022-86</v>
          </cell>
          <cell r="G167" t="str">
            <v>CRISTALIA PRODUTOS QUIMICOS FARMACEUTICOS LTDA</v>
          </cell>
          <cell r="H167" t="str">
            <v>B</v>
          </cell>
          <cell r="I167" t="str">
            <v>S</v>
          </cell>
          <cell r="J167" t="str">
            <v>000961899</v>
          </cell>
          <cell r="K167">
            <v>46127</v>
          </cell>
          <cell r="L167" t="str">
            <v>35260444734671002286550100009618991698128997</v>
          </cell>
          <cell r="M167" t="str">
            <v>35 - São Paulo</v>
          </cell>
          <cell r="N167">
            <v>425</v>
          </cell>
        </row>
        <row r="168">
          <cell r="C168" t="str">
            <v>UPAE PETROLINA</v>
          </cell>
          <cell r="E168" t="str">
            <v>3.4 - Material Farmacológico</v>
          </cell>
          <cell r="F168" t="str">
            <v>44.734.671/0022-86</v>
          </cell>
          <cell r="G168" t="str">
            <v>CRISTALIA PRODUTOS QUIMICOS FARMACEUTICOS LTDA</v>
          </cell>
          <cell r="H168" t="str">
            <v>B</v>
          </cell>
          <cell r="I168" t="str">
            <v>S</v>
          </cell>
          <cell r="J168" t="str">
            <v>000962444</v>
          </cell>
          <cell r="K168">
            <v>46127</v>
          </cell>
          <cell r="L168" t="str">
            <v>35260444734671002286550100009624441686321317</v>
          </cell>
          <cell r="M168" t="str">
            <v>35 - São Paulo</v>
          </cell>
          <cell r="N168">
            <v>16305</v>
          </cell>
        </row>
        <row r="169">
          <cell r="C169" t="str">
            <v>UPAE PETROLINA</v>
          </cell>
          <cell r="E169" t="str">
            <v>3.4 - Material Farmacológico</v>
          </cell>
          <cell r="F169" t="str">
            <v>44.734.671/0022-86</v>
          </cell>
          <cell r="G169" t="str">
            <v>CRISTALIA PRODUTOS QUIMICOS FARMACEUTICOS LTDA</v>
          </cell>
          <cell r="H169" t="str">
            <v>B</v>
          </cell>
          <cell r="I169" t="str">
            <v>S</v>
          </cell>
          <cell r="J169" t="str">
            <v>000963242</v>
          </cell>
          <cell r="K169">
            <v>46128</v>
          </cell>
          <cell r="L169" t="str">
            <v>35260444734671002286550100009632421122357973</v>
          </cell>
          <cell r="M169" t="str">
            <v>35 - São Paulo</v>
          </cell>
          <cell r="N169">
            <v>600</v>
          </cell>
        </row>
        <row r="170">
          <cell r="C170" t="str">
            <v>UPAE PETROLINA</v>
          </cell>
          <cell r="E170" t="str">
            <v>3.4 - Material Farmacológico</v>
          </cell>
          <cell r="F170" t="str">
            <v>44.734.671/0022-86</v>
          </cell>
          <cell r="G170" t="str">
            <v>CRISTALIA PRODUTOS QUIMICOS FARMACEUTICOS LTDA</v>
          </cell>
          <cell r="H170" t="str">
            <v>B</v>
          </cell>
          <cell r="I170" t="str">
            <v>S</v>
          </cell>
          <cell r="J170" t="str">
            <v>000963676</v>
          </cell>
          <cell r="K170">
            <v>46128</v>
          </cell>
          <cell r="L170" t="str">
            <v>35260444734671002286550100009636761880111852</v>
          </cell>
          <cell r="M170" t="str">
            <v>35 - São Paulo</v>
          </cell>
          <cell r="N170">
            <v>27</v>
          </cell>
        </row>
        <row r="171">
          <cell r="C171" t="str">
            <v>UPAE PETROLINA</v>
          </cell>
          <cell r="E171" t="str">
            <v>3.4 - Material Farmacológico</v>
          </cell>
          <cell r="F171" t="str">
            <v>67.729.178/0006-53</v>
          </cell>
          <cell r="G171" t="str">
            <v>COMERCIAL CIRURGICA RIOCLARENSE LTDA</v>
          </cell>
          <cell r="H171" t="str">
            <v>B</v>
          </cell>
          <cell r="I171" t="str">
            <v>S</v>
          </cell>
          <cell r="J171" t="str">
            <v>0131916</v>
          </cell>
          <cell r="K171">
            <v>46127</v>
          </cell>
          <cell r="L171" t="str">
            <v>26260467729178000653550010001319161108026124</v>
          </cell>
          <cell r="M171" t="str">
            <v>26 - Pernambuco</v>
          </cell>
          <cell r="N171">
            <v>4826.3</v>
          </cell>
        </row>
        <row r="172">
          <cell r="C172" t="str">
            <v>UPAE PETROLINA</v>
          </cell>
          <cell r="E172" t="str">
            <v>3.4 - Material Farmacológico</v>
          </cell>
          <cell r="F172" t="str">
            <v>12.882.932/0001-94</v>
          </cell>
          <cell r="G172" t="str">
            <v>EXOMED REPRESENT DE MEDICAMENTOS LTDA</v>
          </cell>
          <cell r="H172" t="str">
            <v>B</v>
          </cell>
          <cell r="I172" t="str">
            <v>S</v>
          </cell>
          <cell r="J172" t="str">
            <v>198809</v>
          </cell>
          <cell r="K172">
            <v>46128</v>
          </cell>
          <cell r="L172" t="str">
            <v>26260412882932000194550010001988091352803165</v>
          </cell>
          <cell r="M172" t="str">
            <v>26 - Pernambuco</v>
          </cell>
          <cell r="N172">
            <v>9129.2099999999991</v>
          </cell>
        </row>
        <row r="173">
          <cell r="C173" t="str">
            <v>UPAE PETROLINA</v>
          </cell>
          <cell r="E173" t="str">
            <v>3.4 - Material Farmacológico</v>
          </cell>
          <cell r="F173" t="str">
            <v>49.351.786/0011-52</v>
          </cell>
          <cell r="G173" t="str">
            <v>BAXTER HOSPITALAR LTDA</v>
          </cell>
          <cell r="H173" t="str">
            <v>B</v>
          </cell>
          <cell r="I173" t="str">
            <v>S</v>
          </cell>
          <cell r="J173" t="str">
            <v>656353</v>
          </cell>
          <cell r="K173">
            <v>46121</v>
          </cell>
          <cell r="L173" t="str">
            <v>35260449351786001152550060006563531002547212</v>
          </cell>
          <cell r="M173" t="str">
            <v>35 - São Paulo</v>
          </cell>
          <cell r="N173">
            <v>138</v>
          </cell>
        </row>
        <row r="174">
          <cell r="C174" t="str">
            <v>UPAE PETROLINA</v>
          </cell>
          <cell r="E174" t="str">
            <v>3.4 - Material Farmacológico</v>
          </cell>
          <cell r="F174" t="str">
            <v>49.351.786/0011-52</v>
          </cell>
          <cell r="G174" t="str">
            <v>BAXTER HOSPITALAR LTDA</v>
          </cell>
          <cell r="H174" t="str">
            <v>B</v>
          </cell>
          <cell r="I174" t="str">
            <v>S</v>
          </cell>
          <cell r="J174" t="str">
            <v>656726</v>
          </cell>
          <cell r="K174">
            <v>46121</v>
          </cell>
          <cell r="L174" t="str">
            <v>35260449351786001152550060006567261002564677</v>
          </cell>
          <cell r="M174" t="str">
            <v>35 - São Paulo</v>
          </cell>
          <cell r="N174">
            <v>55762.8</v>
          </cell>
        </row>
        <row r="175">
          <cell r="C175" t="str">
            <v>UPAE PETROLINA</v>
          </cell>
          <cell r="E175" t="str">
            <v>3.4 - Material Farmacológico</v>
          </cell>
          <cell r="F175" t="str">
            <v>03.817.043/0001-52</v>
          </cell>
          <cell r="G175" t="str">
            <v>PHARMAPLUS LTDA</v>
          </cell>
          <cell r="H175" t="str">
            <v>B</v>
          </cell>
          <cell r="I175" t="str">
            <v>S</v>
          </cell>
          <cell r="J175" t="str">
            <v>92414</v>
          </cell>
          <cell r="K175">
            <v>46127</v>
          </cell>
          <cell r="L175" t="str">
            <v>26260403817043000152550010000924141252187244</v>
          </cell>
          <cell r="M175" t="str">
            <v>26 - Pernambuco</v>
          </cell>
          <cell r="N175">
            <v>416.73</v>
          </cell>
        </row>
        <row r="176">
          <cell r="C176" t="str">
            <v>UPAE PETROLINA</v>
          </cell>
          <cell r="E176" t="str">
            <v>3.4 - Material Farmacológico</v>
          </cell>
          <cell r="F176" t="str">
            <v>03.817.043/0001-52</v>
          </cell>
          <cell r="G176" t="str">
            <v>PHARMAPLUS LTDA</v>
          </cell>
          <cell r="H176" t="str">
            <v>B</v>
          </cell>
          <cell r="I176" t="str">
            <v>S</v>
          </cell>
          <cell r="J176" t="str">
            <v>92469</v>
          </cell>
          <cell r="K176">
            <v>46128</v>
          </cell>
          <cell r="L176" t="str">
            <v>26260403817043000152550010000924691941224543</v>
          </cell>
          <cell r="M176" t="str">
            <v>26 - Pernambuco</v>
          </cell>
          <cell r="N176">
            <v>160</v>
          </cell>
        </row>
        <row r="177">
          <cell r="C177" t="str">
            <v>UPAE PETROLINA</v>
          </cell>
          <cell r="E177" t="str">
            <v>3.4 - Material Farmacológico</v>
          </cell>
          <cell r="F177" t="str">
            <v>03.817.043/0001-52</v>
          </cell>
          <cell r="G177" t="str">
            <v>PHARMAPLUS LTDA</v>
          </cell>
          <cell r="H177" t="str">
            <v>B</v>
          </cell>
          <cell r="I177" t="str">
            <v>S</v>
          </cell>
          <cell r="J177" t="str">
            <v>92580</v>
          </cell>
          <cell r="K177">
            <v>46132</v>
          </cell>
          <cell r="L177" t="str">
            <v>26260403817043000152550010000925801756111820</v>
          </cell>
          <cell r="M177" t="str">
            <v>26 - Pernambuco</v>
          </cell>
          <cell r="N177">
            <v>1109.7</v>
          </cell>
        </row>
        <row r="178">
          <cell r="C178" t="str">
            <v>UPAE PETROLINA</v>
          </cell>
          <cell r="E178" t="str">
            <v>3.4 - Material Farmacológico</v>
          </cell>
          <cell r="F178" t="str">
            <v>03.817.043/0001-52</v>
          </cell>
          <cell r="G178" t="str">
            <v>PHARMAPLUS LTDA</v>
          </cell>
          <cell r="H178" t="str">
            <v>B</v>
          </cell>
          <cell r="I178" t="str">
            <v>S</v>
          </cell>
          <cell r="J178" t="str">
            <v>92581</v>
          </cell>
          <cell r="K178">
            <v>46132</v>
          </cell>
          <cell r="L178" t="str">
            <v>26260403817043000152550010000925811522710813</v>
          </cell>
          <cell r="M178" t="str">
            <v>26 - Pernambuco</v>
          </cell>
          <cell r="N178">
            <v>3366.17</v>
          </cell>
        </row>
        <row r="179">
          <cell r="C179" t="str">
            <v>UPAE PETROLINA</v>
          </cell>
          <cell r="E179" t="str">
            <v>3.2 - Gás e Outros Materiais Engarrafados</v>
          </cell>
          <cell r="F179" t="str">
            <v>24.380.578/0029-80</v>
          </cell>
          <cell r="G179" t="str">
            <v>WHITE MARTINS GASES INDS DO NORDESTE SA</v>
          </cell>
          <cell r="H179" t="str">
            <v>B</v>
          </cell>
          <cell r="I179" t="str">
            <v>S</v>
          </cell>
          <cell r="J179" t="str">
            <v>26977</v>
          </cell>
          <cell r="K179">
            <v>46137</v>
          </cell>
          <cell r="L179" t="str">
            <v>29260424380578002980554000000269771879557660</v>
          </cell>
          <cell r="M179" t="str">
            <v>29 - Bahia</v>
          </cell>
          <cell r="N179">
            <v>11786.89</v>
          </cell>
        </row>
        <row r="180">
          <cell r="C180" t="str">
            <v>UPAE PETROLINA</v>
          </cell>
          <cell r="E180" t="str">
            <v>3.2 - Gás e Outros Materiais Engarrafados</v>
          </cell>
          <cell r="F180" t="str">
            <v>24.380.578/0029-80</v>
          </cell>
          <cell r="G180" t="str">
            <v>WHITE MARTINS GASES INDS DO NORDESTE SA</v>
          </cell>
          <cell r="H180" t="str">
            <v>B</v>
          </cell>
          <cell r="I180" t="str">
            <v>S</v>
          </cell>
          <cell r="J180" t="str">
            <v>26993</v>
          </cell>
          <cell r="K180">
            <v>46138</v>
          </cell>
          <cell r="L180" t="str">
            <v>29260424380578002980554000000269931789719479</v>
          </cell>
          <cell r="M180" t="str">
            <v>29 - Bahia</v>
          </cell>
          <cell r="N180">
            <v>13562.79</v>
          </cell>
        </row>
        <row r="181">
          <cell r="C181" t="str">
            <v>UPAE PETROLINA</v>
          </cell>
          <cell r="E181" t="str">
            <v>3.2 - Gás e Outros Materiais Engarrafados</v>
          </cell>
          <cell r="F181" t="str">
            <v>24.380.578/0029-80</v>
          </cell>
          <cell r="G181" t="str">
            <v>WHITE MARTINS GASES INDS DO NORDESTE SA</v>
          </cell>
          <cell r="H181" t="str">
            <v>B</v>
          </cell>
          <cell r="I181" t="str">
            <v>S</v>
          </cell>
          <cell r="J181" t="str">
            <v>98386</v>
          </cell>
          <cell r="K181">
            <v>46113</v>
          </cell>
          <cell r="L181" t="str">
            <v>29260424380578000421554000000983861732898332</v>
          </cell>
          <cell r="M181" t="str">
            <v>29 - Bahia</v>
          </cell>
          <cell r="N181">
            <v>136.51</v>
          </cell>
        </row>
        <row r="182">
          <cell r="C182" t="str">
            <v>UPAE PETROLINA</v>
          </cell>
          <cell r="E182" t="str">
            <v>3.2 - Gás e Outros Materiais Engarrafados</v>
          </cell>
          <cell r="F182" t="str">
            <v>24.380.578/0029-80</v>
          </cell>
          <cell r="G182" t="str">
            <v>WHITE MARTINS GASES INDS DO NORDESTE SA</v>
          </cell>
          <cell r="H182" t="str">
            <v>B</v>
          </cell>
          <cell r="I182" t="str">
            <v>S</v>
          </cell>
          <cell r="J182" t="str">
            <v>99174</v>
          </cell>
          <cell r="K182">
            <v>46129</v>
          </cell>
          <cell r="L182" t="str">
            <v>29260424380578000421554000000991741616710503</v>
          </cell>
          <cell r="M182" t="str">
            <v>29 - Bahia</v>
          </cell>
          <cell r="N182">
            <v>150.13999999999999</v>
          </cell>
        </row>
        <row r="183">
          <cell r="C183" t="str">
            <v>UPAE PETROLINA</v>
          </cell>
          <cell r="E183" t="str">
            <v>3.5 - Material Odontológico</v>
          </cell>
          <cell r="F183" t="str">
            <v>09.441.460/0001-20</v>
          </cell>
          <cell r="G183" t="str">
            <v>PADRAO DIST DE PRODUTOS E EQUIP HOSP PADRE CALLOU LTDA</v>
          </cell>
          <cell r="H183" t="str">
            <v>B</v>
          </cell>
          <cell r="I183" t="str">
            <v>S</v>
          </cell>
          <cell r="J183" t="str">
            <v>000398178</v>
          </cell>
          <cell r="K183">
            <v>46127</v>
          </cell>
          <cell r="L183" t="str">
            <v>26260409441460000120550010003981781968894819</v>
          </cell>
          <cell r="M183" t="str">
            <v>26 - Pernambuco</v>
          </cell>
          <cell r="N183">
            <v>362.6</v>
          </cell>
        </row>
        <row r="184">
          <cell r="C184" t="str">
            <v>UPAE PETROLINA</v>
          </cell>
          <cell r="E184" t="str">
            <v>3.5 - Material Odontológico</v>
          </cell>
          <cell r="F184" t="str">
            <v>21.596.736/0001-44</v>
          </cell>
          <cell r="G184" t="str">
            <v>ULTRA MEGA DISTRIBUIDORA HOSPITALAR</v>
          </cell>
          <cell r="H184" t="str">
            <v>B</v>
          </cell>
          <cell r="I184" t="str">
            <v>S</v>
          </cell>
          <cell r="J184" t="str">
            <v>293832</v>
          </cell>
          <cell r="K184">
            <v>46134</v>
          </cell>
          <cell r="L184" t="str">
            <v>26260421596736000144550010002938321948092763</v>
          </cell>
          <cell r="M184" t="str">
            <v>26 - Pernambuco</v>
          </cell>
          <cell r="N184">
            <v>168.78</v>
          </cell>
        </row>
        <row r="185">
          <cell r="C185" t="str">
            <v>UPAE PETROLINA</v>
          </cell>
          <cell r="E185" t="str">
            <v>3.11 - Material Laboratorial</v>
          </cell>
          <cell r="F185" t="str">
            <v>30.611.447/0001-68</v>
          </cell>
          <cell r="G185" t="str">
            <v>RAISSA C R MEDEIROS MOURA EPP</v>
          </cell>
          <cell r="H185" t="str">
            <v>B</v>
          </cell>
          <cell r="I185" t="str">
            <v>S</v>
          </cell>
          <cell r="J185" t="str">
            <v>000028738</v>
          </cell>
          <cell r="K185">
            <v>46129</v>
          </cell>
          <cell r="L185" t="str">
            <v>26260430611447000168550010000287381419865514</v>
          </cell>
          <cell r="M185" t="str">
            <v>26 - Pernambuco</v>
          </cell>
          <cell r="N185">
            <v>110</v>
          </cell>
        </row>
        <row r="186">
          <cell r="C186" t="str">
            <v>UPAE PETROLINA</v>
          </cell>
          <cell r="E186" t="str">
            <v>3.11 - Material Laboratorial</v>
          </cell>
          <cell r="F186" t="str">
            <v>10.779.833/0001-56</v>
          </cell>
          <cell r="G186" t="str">
            <v>MEDICAL MERCANTIL DE APAR MEDICA LTDA</v>
          </cell>
          <cell r="H186" t="str">
            <v>B</v>
          </cell>
          <cell r="I186" t="str">
            <v>S</v>
          </cell>
          <cell r="J186" t="str">
            <v>000670632</v>
          </cell>
          <cell r="K186">
            <v>46119</v>
          </cell>
          <cell r="L186" t="str">
            <v>26260410779833000156550010006706321672658002</v>
          </cell>
          <cell r="M186" t="str">
            <v>26 - Pernambuco</v>
          </cell>
          <cell r="N186">
            <v>2625</v>
          </cell>
        </row>
        <row r="187">
          <cell r="C187" t="str">
            <v>UPAE PETROLINA</v>
          </cell>
          <cell r="E187" t="str">
            <v>3.11 - Material Laboratorial</v>
          </cell>
          <cell r="F187" t="str">
            <v>10.779.833/0001-56</v>
          </cell>
          <cell r="G187" t="str">
            <v>MEDICAL MERCANTIL DE APAR MEDICA LTDA</v>
          </cell>
          <cell r="H187" t="str">
            <v>B</v>
          </cell>
          <cell r="I187" t="str">
            <v>S</v>
          </cell>
          <cell r="J187" t="str">
            <v>000671761</v>
          </cell>
          <cell r="K187">
            <v>46128</v>
          </cell>
          <cell r="L187" t="str">
            <v>26260410779833000156550010006717611673787002</v>
          </cell>
          <cell r="M187" t="str">
            <v>26 - Pernambuco</v>
          </cell>
          <cell r="N187">
            <v>1631.9</v>
          </cell>
        </row>
        <row r="188">
          <cell r="C188" t="str">
            <v>UPAE PETROLINA</v>
          </cell>
          <cell r="E188" t="str">
            <v>3.99 - Outras despesas com Material de Consumo</v>
          </cell>
          <cell r="F188" t="str">
            <v>33.921.374/0002-80</v>
          </cell>
          <cell r="G188" t="str">
            <v>M M DE SOUSA PRODUTOS HOSPITALARES LTDA</v>
          </cell>
          <cell r="H188" t="str">
            <v>B</v>
          </cell>
          <cell r="I188" t="str">
            <v>S</v>
          </cell>
          <cell r="J188" t="str">
            <v>000016282</v>
          </cell>
          <cell r="K188">
            <v>46136</v>
          </cell>
          <cell r="L188" t="str">
            <v>26260433921374000107550010000162821724857185</v>
          </cell>
          <cell r="M188" t="str">
            <v>26 - Pernambuco</v>
          </cell>
          <cell r="N188">
            <v>290.72000000000003</v>
          </cell>
        </row>
        <row r="189">
          <cell r="C189" t="str">
            <v>UPAE PETROLINA</v>
          </cell>
          <cell r="E189" t="str">
            <v>3.7 - Material de Limpeza e Produtos de Hgienização</v>
          </cell>
          <cell r="F189" t="str">
            <v>53.369.089/0001-24</v>
          </cell>
          <cell r="G189" t="str">
            <v>ZAX VAREJO E ATACADO LTDA</v>
          </cell>
          <cell r="H189" t="str">
            <v>B</v>
          </cell>
          <cell r="I189" t="str">
            <v>S</v>
          </cell>
          <cell r="J189" t="str">
            <v>000001956</v>
          </cell>
          <cell r="K189">
            <v>46135</v>
          </cell>
          <cell r="L189" t="str">
            <v>26260453369089000124550010000019561202591110</v>
          </cell>
          <cell r="M189" t="str">
            <v>26 - Pernambuco</v>
          </cell>
          <cell r="N189">
            <v>597</v>
          </cell>
        </row>
        <row r="190">
          <cell r="C190" t="str">
            <v>UPAE PETROLINA</v>
          </cell>
          <cell r="E190" t="str">
            <v>3.7 - Material de Limpeza e Produtos de Hgienização</v>
          </cell>
          <cell r="F190" t="str">
            <v>39.500.546/0001-47</v>
          </cell>
          <cell r="G190" t="str">
            <v>REC DISTRIBUIDORA HOSPITALAR LTDA</v>
          </cell>
          <cell r="H190" t="str">
            <v>B</v>
          </cell>
          <cell r="I190" t="str">
            <v>S</v>
          </cell>
          <cell r="J190" t="str">
            <v>000004900</v>
          </cell>
          <cell r="K190">
            <v>46132</v>
          </cell>
          <cell r="L190" t="str">
            <v>26260439500546000147550010000049001057495565</v>
          </cell>
          <cell r="M190" t="str">
            <v>26 - Pernambuco</v>
          </cell>
          <cell r="N190">
            <v>1344</v>
          </cell>
        </row>
        <row r="191">
          <cell r="C191" t="str">
            <v>UPAE PETROLINA</v>
          </cell>
          <cell r="E191" t="str">
            <v>3.7 - Material de Limpeza e Produtos de Hgienização</v>
          </cell>
          <cell r="F191" t="str">
            <v>51.680.172/0001-94</v>
          </cell>
          <cell r="G191" t="str">
            <v>GOOD MED SURGICAL LTDA</v>
          </cell>
          <cell r="H191" t="str">
            <v>B</v>
          </cell>
          <cell r="I191" t="str">
            <v>S</v>
          </cell>
          <cell r="J191" t="str">
            <v>000005049</v>
          </cell>
          <cell r="K191">
            <v>46128</v>
          </cell>
          <cell r="L191" t="str">
            <v>26260451680172000194550010000050491707472767</v>
          </cell>
          <cell r="M191" t="str">
            <v>26 - Pernambuco</v>
          </cell>
          <cell r="N191">
            <v>206.64</v>
          </cell>
        </row>
        <row r="192">
          <cell r="C192" t="str">
            <v>UPAE PETROLINA</v>
          </cell>
          <cell r="E192" t="str">
            <v>3.7 - Material de Limpeza e Produtos de Hgienização</v>
          </cell>
          <cell r="F192" t="str">
            <v>33.921.374/0002-80</v>
          </cell>
          <cell r="G192" t="str">
            <v>M M DE SOUSA PRODUTOS HOSPITALARES LTDA</v>
          </cell>
          <cell r="H192" t="str">
            <v>B</v>
          </cell>
          <cell r="I192" t="str">
            <v>S</v>
          </cell>
          <cell r="J192" t="str">
            <v>000016276</v>
          </cell>
          <cell r="K192">
            <v>46135</v>
          </cell>
          <cell r="L192" t="str">
            <v>26260433921374000107550010000162761981324995</v>
          </cell>
          <cell r="M192" t="str">
            <v>26 - Pernambuco</v>
          </cell>
          <cell r="N192">
            <v>436.5</v>
          </cell>
        </row>
        <row r="193">
          <cell r="C193" t="str">
            <v>UPAE PETROLINA</v>
          </cell>
          <cell r="E193" t="str">
            <v>3.7 - Material de Limpeza e Produtos de Hgienização</v>
          </cell>
          <cell r="F193" t="str">
            <v>08.778.201/0001-26</v>
          </cell>
          <cell r="G193" t="str">
            <v>DROGAFONTE LTDA</v>
          </cell>
          <cell r="H193" t="str">
            <v>B</v>
          </cell>
          <cell r="I193" t="str">
            <v>S</v>
          </cell>
          <cell r="J193" t="str">
            <v>000534505</v>
          </cell>
          <cell r="K193">
            <v>46127</v>
          </cell>
          <cell r="L193" t="str">
            <v>26260408778201000126550010005345051885123708</v>
          </cell>
          <cell r="M193" t="str">
            <v>26 - Pernambuco</v>
          </cell>
          <cell r="N193">
            <v>1339.11</v>
          </cell>
        </row>
        <row r="194">
          <cell r="C194" t="str">
            <v>UPAE PETROLINA</v>
          </cell>
          <cell r="E194" t="str">
            <v>3.7 - Material de Limpeza e Produtos de Hgienização</v>
          </cell>
          <cell r="F194" t="str">
            <v>10.779.833/0001-56</v>
          </cell>
          <cell r="G194" t="str">
            <v>MEDICAL MERCANTIL DE APAR MEDICA LTDA</v>
          </cell>
          <cell r="H194" t="str">
            <v>B</v>
          </cell>
          <cell r="I194" t="str">
            <v>S</v>
          </cell>
          <cell r="J194" t="str">
            <v>000671761</v>
          </cell>
          <cell r="K194">
            <v>46128</v>
          </cell>
          <cell r="L194" t="str">
            <v>26260410779833000156550010006717611673787002</v>
          </cell>
          <cell r="M194" t="str">
            <v>26 - Pernambuco</v>
          </cell>
          <cell r="N194">
            <v>225</v>
          </cell>
        </row>
        <row r="195">
          <cell r="C195" t="str">
            <v>UPAE PETROLINA</v>
          </cell>
          <cell r="E195" t="str">
            <v>3.7 - Material de Limpeza e Produtos de Hgienização</v>
          </cell>
          <cell r="F195" t="str">
            <v>10.779.833/0001-56</v>
          </cell>
          <cell r="G195" t="str">
            <v>MEDICAL MERCANTIL DE APAR MEDICA LTDA</v>
          </cell>
          <cell r="H195" t="str">
            <v>B</v>
          </cell>
          <cell r="I195" t="str">
            <v>S</v>
          </cell>
          <cell r="J195" t="str">
            <v>000671845</v>
          </cell>
          <cell r="K195">
            <v>46129</v>
          </cell>
          <cell r="L195" t="str">
            <v>26260410779833000156550010006718451673871005</v>
          </cell>
          <cell r="M195" t="str">
            <v>26 - Pernambuco</v>
          </cell>
          <cell r="N195">
            <v>2170.36</v>
          </cell>
        </row>
        <row r="196">
          <cell r="C196" t="str">
            <v>UPAE PETROLINA</v>
          </cell>
          <cell r="E196" t="str">
            <v>3.7 - Material de Limpeza e Produtos de Hgienização</v>
          </cell>
          <cell r="F196" t="str">
            <v>67.729.178/0006-53</v>
          </cell>
          <cell r="G196" t="str">
            <v>COMERCIAL CIRURGICA RIOCLARENSE LTDA</v>
          </cell>
          <cell r="H196" t="str">
            <v>B</v>
          </cell>
          <cell r="I196" t="str">
            <v>S</v>
          </cell>
          <cell r="J196" t="str">
            <v>0132068</v>
          </cell>
          <cell r="K196">
            <v>46128</v>
          </cell>
          <cell r="L196" t="str">
            <v>26260467729178000653550010001320681738614795</v>
          </cell>
          <cell r="M196" t="str">
            <v>26 - Pernambuco</v>
          </cell>
          <cell r="N196">
            <v>519</v>
          </cell>
        </row>
        <row r="197">
          <cell r="C197" t="str">
            <v>UPAE PETROLINA</v>
          </cell>
          <cell r="E197" t="str">
            <v>3.7 - Material de Limpeza e Produtos de Hgienização</v>
          </cell>
          <cell r="F197" t="str">
            <v>05.044.056/0001-61</v>
          </cell>
          <cell r="G197" t="str">
            <v>DMH PRODUTOS HOSPITALARES LTDA EPP</v>
          </cell>
          <cell r="H197" t="str">
            <v>B</v>
          </cell>
          <cell r="I197" t="str">
            <v>S</v>
          </cell>
          <cell r="J197" t="str">
            <v>27484</v>
          </cell>
          <cell r="K197">
            <v>46127</v>
          </cell>
          <cell r="L197" t="str">
            <v>26260405044056000161550010000274841107712863</v>
          </cell>
          <cell r="M197" t="str">
            <v>26 - Pernambuco</v>
          </cell>
          <cell r="N197">
            <v>720</v>
          </cell>
        </row>
        <row r="198">
          <cell r="C198" t="str">
            <v>UPAE PETROLINA</v>
          </cell>
          <cell r="E198" t="str">
            <v>3.7 - Material de Limpeza e Produtos de Hgienização</v>
          </cell>
          <cell r="F198" t="str">
            <v>22.006.201/0001-39</v>
          </cell>
          <cell r="G198" t="str">
            <v>FORTPEL COMERCIO DE DESCARTAVEIS LTDA</v>
          </cell>
          <cell r="H198" t="str">
            <v>B</v>
          </cell>
          <cell r="I198" t="str">
            <v>S</v>
          </cell>
          <cell r="J198" t="str">
            <v>381483</v>
          </cell>
          <cell r="K198">
            <v>46129</v>
          </cell>
          <cell r="L198" t="str">
            <v>26260422006201000139550000003814831103814832</v>
          </cell>
          <cell r="M198" t="str">
            <v>26 - Pernambuco</v>
          </cell>
          <cell r="N198">
            <v>452.8</v>
          </cell>
        </row>
        <row r="199">
          <cell r="C199" t="str">
            <v>UPAE PETROLINA</v>
          </cell>
          <cell r="E199" t="str">
            <v>3.7 - Material de Limpeza e Produtos de Hgienização</v>
          </cell>
          <cell r="F199" t="str">
            <v>03.817.043/0001-52</v>
          </cell>
          <cell r="G199" t="str">
            <v>PHARMAPLUS LTDA</v>
          </cell>
          <cell r="H199" t="str">
            <v>B</v>
          </cell>
          <cell r="I199" t="str">
            <v>S</v>
          </cell>
          <cell r="J199" t="str">
            <v>92597</v>
          </cell>
          <cell r="K199">
            <v>46134</v>
          </cell>
          <cell r="L199" t="str">
            <v>26260403817043000152550010000925971173147124</v>
          </cell>
          <cell r="M199" t="str">
            <v>26 - Pernambuco</v>
          </cell>
          <cell r="N199">
            <v>2088</v>
          </cell>
        </row>
        <row r="200">
          <cell r="C200" t="str">
            <v>UPAE PETROLINA</v>
          </cell>
          <cell r="E200" t="str">
            <v>3.14 - Alimentação Preparada</v>
          </cell>
          <cell r="F200" t="str">
            <v>58.815.571/0001-64</v>
          </cell>
          <cell r="G200" t="str">
            <v>THF SERVICOS E VENDAS MERCANTIL LTDA</v>
          </cell>
          <cell r="H200" t="str">
            <v>B</v>
          </cell>
          <cell r="I200" t="str">
            <v>S</v>
          </cell>
          <cell r="J200" t="str">
            <v>000000313</v>
          </cell>
          <cell r="K200">
            <v>46132</v>
          </cell>
          <cell r="L200" t="str">
            <v>26260458815571000164550000000003131000912003</v>
          </cell>
          <cell r="M200" t="str">
            <v>26 - Pernambuco</v>
          </cell>
          <cell r="N200">
            <v>357</v>
          </cell>
        </row>
        <row r="201">
          <cell r="C201" t="str">
            <v>UPAE PETROLINA</v>
          </cell>
          <cell r="E201" t="str">
            <v>3.14 - Alimentação Preparada</v>
          </cell>
          <cell r="F201" t="str">
            <v>04.454.080/0001-06</v>
          </cell>
          <cell r="G201" t="str">
            <v>MARIA AUXILIADORA VASCONCELOS DE FREITAS</v>
          </cell>
          <cell r="H201" t="str">
            <v>B</v>
          </cell>
          <cell r="I201" t="str">
            <v>S</v>
          </cell>
          <cell r="J201" t="str">
            <v>000000840</v>
          </cell>
          <cell r="K201">
            <v>46120</v>
          </cell>
          <cell r="L201" t="str">
            <v>26260404454080000106550010000008401185745997</v>
          </cell>
          <cell r="M201" t="str">
            <v>26 - Pernambuco</v>
          </cell>
          <cell r="N201">
            <v>18607.93</v>
          </cell>
        </row>
        <row r="202">
          <cell r="C202" t="str">
            <v>UPAE PETROLINA</v>
          </cell>
          <cell r="E202" t="str">
            <v>3.14 - Alimentação Preparada</v>
          </cell>
          <cell r="F202" t="str">
            <v>04.004.741/0001-00</v>
          </cell>
          <cell r="G202" t="str">
            <v>NORLUX LTDA-ME</v>
          </cell>
          <cell r="H202" t="str">
            <v>B</v>
          </cell>
          <cell r="I202" t="str">
            <v>S</v>
          </cell>
          <cell r="J202" t="str">
            <v>000012986</v>
          </cell>
          <cell r="K202">
            <v>46132</v>
          </cell>
          <cell r="L202" t="str">
            <v>26260404004741000100550010000129861000912018</v>
          </cell>
          <cell r="M202" t="str">
            <v>26 - Pernambuco</v>
          </cell>
          <cell r="N202">
            <v>354</v>
          </cell>
        </row>
        <row r="203">
          <cell r="C203" t="str">
            <v>UPAE PETROLINA</v>
          </cell>
          <cell r="E203" t="str">
            <v>3.14 - Alimentação Preparada</v>
          </cell>
          <cell r="F203" t="str">
            <v>22.006.201/0001-39</v>
          </cell>
          <cell r="G203" t="str">
            <v>FORTPEL COMERCIO DE DESCARTAVEIS LTDA</v>
          </cell>
          <cell r="H203" t="str">
            <v>B</v>
          </cell>
          <cell r="I203" t="str">
            <v>S</v>
          </cell>
          <cell r="J203" t="str">
            <v>381483</v>
          </cell>
          <cell r="K203">
            <v>46129</v>
          </cell>
          <cell r="L203" t="str">
            <v>26260422006201000139550000003814831103814832</v>
          </cell>
          <cell r="M203" t="str">
            <v>26 - Pernambuco</v>
          </cell>
          <cell r="N203">
            <v>132</v>
          </cell>
        </row>
        <row r="204">
          <cell r="C204" t="str">
            <v>UPAE PETROLINA</v>
          </cell>
          <cell r="E204" t="str">
            <v>3.14 - Alimentação Preparada</v>
          </cell>
          <cell r="F204" t="str">
            <v>22.006.201/0001-39</v>
          </cell>
          <cell r="G204" t="str">
            <v>FORTPEL COMERCIO DE DESCARTAVEIS LTDA</v>
          </cell>
          <cell r="H204" t="str">
            <v>B</v>
          </cell>
          <cell r="I204" t="str">
            <v>S</v>
          </cell>
          <cell r="J204" t="str">
            <v>382594</v>
          </cell>
          <cell r="K204">
            <v>46135</v>
          </cell>
          <cell r="L204" t="str">
            <v>26260422006201000139550000003825941103825943</v>
          </cell>
          <cell r="M204" t="str">
            <v>26 - Pernambuco</v>
          </cell>
          <cell r="N204">
            <v>67.5</v>
          </cell>
        </row>
        <row r="205">
          <cell r="C205" t="str">
            <v>UPAE PETROLINA</v>
          </cell>
          <cell r="E205" t="str">
            <v>3.14 - Alimentação Preparada</v>
          </cell>
          <cell r="F205" t="str">
            <v>00.375.108/0001-69</v>
          </cell>
          <cell r="G205" t="str">
            <v>S N SOARES</v>
          </cell>
          <cell r="H205" t="str">
            <v>B</v>
          </cell>
          <cell r="I205" t="str">
            <v>S</v>
          </cell>
          <cell r="J205" t="str">
            <v>68205</v>
          </cell>
          <cell r="K205">
            <v>46139</v>
          </cell>
          <cell r="L205" t="str">
            <v>26260400375108000169550010000682051201825079</v>
          </cell>
          <cell r="M205" t="str">
            <v>26 - Pernambuco</v>
          </cell>
          <cell r="N205">
            <v>659.36</v>
          </cell>
        </row>
        <row r="206">
          <cell r="C206" t="str">
            <v>UPAE PETROLINA</v>
          </cell>
          <cell r="E206" t="str">
            <v>3.14 - Alimentação Preparada</v>
          </cell>
          <cell r="F206" t="str">
            <v>00.193.374/0001-70</v>
          </cell>
          <cell r="G206" t="str">
            <v>JOSE ERNESTO PEREIRA BARROS</v>
          </cell>
          <cell r="H206" t="str">
            <v>B</v>
          </cell>
          <cell r="I206" t="str">
            <v>S</v>
          </cell>
          <cell r="J206" t="str">
            <v>79089</v>
          </cell>
          <cell r="K206">
            <v>46139</v>
          </cell>
          <cell r="L206" t="str">
            <v>26260400193374000170550010000790891000064790</v>
          </cell>
          <cell r="M206" t="str">
            <v>26 - Pernambuco</v>
          </cell>
          <cell r="N206">
            <v>388.18</v>
          </cell>
        </row>
        <row r="207">
          <cell r="C207" t="str">
            <v>UPAE PETROLINA</v>
          </cell>
          <cell r="E207" t="str">
            <v>3.6 - Material de Expediente</v>
          </cell>
          <cell r="F207" t="str">
            <v>58.815.571/0001-64</v>
          </cell>
          <cell r="G207" t="str">
            <v>THF SERVICOS E VENDAS MERCANTIL LTDA</v>
          </cell>
          <cell r="H207" t="str">
            <v>B</v>
          </cell>
          <cell r="I207" t="str">
            <v>S</v>
          </cell>
          <cell r="J207" t="str">
            <v>000000313</v>
          </cell>
          <cell r="K207">
            <v>46132</v>
          </cell>
          <cell r="L207" t="str">
            <v>26260458815571000164550000000003131000912003</v>
          </cell>
          <cell r="M207" t="str">
            <v>26 - Pernambuco</v>
          </cell>
          <cell r="N207">
            <v>1932</v>
          </cell>
        </row>
        <row r="208">
          <cell r="C208" t="str">
            <v>UPAE PETROLINA</v>
          </cell>
          <cell r="E208" t="str">
            <v>3.6 - Material de Expediente</v>
          </cell>
          <cell r="F208" t="str">
            <v>04.936.163/0001-31</v>
          </cell>
          <cell r="G208" t="str">
            <v>FRANCINALDO FERREIRA DE ARAUJO</v>
          </cell>
          <cell r="H208" t="str">
            <v>B</v>
          </cell>
          <cell r="I208" t="str">
            <v>S</v>
          </cell>
          <cell r="J208" t="str">
            <v>000001204</v>
          </cell>
          <cell r="K208">
            <v>46141</v>
          </cell>
          <cell r="L208" t="str">
            <v>29260404936163000131550020000012041307914089</v>
          </cell>
          <cell r="M208" t="str">
            <v>29 - Bahia</v>
          </cell>
          <cell r="N208">
            <v>660</v>
          </cell>
        </row>
        <row r="209">
          <cell r="C209" t="str">
            <v>UPAE PETROLINA</v>
          </cell>
          <cell r="E209" t="str">
            <v>3.6 - Material de Expediente</v>
          </cell>
          <cell r="F209" t="str">
            <v>04.936.163/0001-31</v>
          </cell>
          <cell r="G209" t="str">
            <v>FRANCINALDO FERREIRA DE ARAUJO</v>
          </cell>
          <cell r="H209" t="str">
            <v>B</v>
          </cell>
          <cell r="I209" t="str">
            <v>S</v>
          </cell>
          <cell r="J209" t="str">
            <v>000001214</v>
          </cell>
          <cell r="K209">
            <v>46142</v>
          </cell>
          <cell r="L209" t="str">
            <v>29260404936163000131550020000012141356987210</v>
          </cell>
          <cell r="M209" t="str">
            <v>29 - Bahia</v>
          </cell>
          <cell r="N209">
            <v>2310</v>
          </cell>
        </row>
        <row r="210">
          <cell r="C210" t="str">
            <v>UPAE PETROLINA</v>
          </cell>
          <cell r="E210" t="str">
            <v>3.6 - Material de Expediente</v>
          </cell>
          <cell r="F210" t="str">
            <v>53.369.089/0001-24</v>
          </cell>
          <cell r="G210" t="str">
            <v>ZAX VAREJO E ATACADO LTDA</v>
          </cell>
          <cell r="H210" t="str">
            <v>B</v>
          </cell>
          <cell r="I210" t="str">
            <v>S</v>
          </cell>
          <cell r="J210" t="str">
            <v>000001956</v>
          </cell>
          <cell r="K210">
            <v>46135</v>
          </cell>
          <cell r="L210" t="str">
            <v>26260453369089000124550010000019561202591110</v>
          </cell>
          <cell r="M210" t="str">
            <v>26 - Pernambuco</v>
          </cell>
          <cell r="N210">
            <v>2235</v>
          </cell>
        </row>
        <row r="211">
          <cell r="C211" t="str">
            <v>UPAE PETROLINA</v>
          </cell>
          <cell r="E211" t="str">
            <v>3.6 - Material de Expediente</v>
          </cell>
          <cell r="F211" t="str">
            <v>19.517.808/0001-79</v>
          </cell>
          <cell r="G211" t="str">
            <v>M &amp; F IMPRESSOS LTDA</v>
          </cell>
          <cell r="H211" t="str">
            <v>B</v>
          </cell>
          <cell r="I211" t="str">
            <v>S</v>
          </cell>
          <cell r="J211" t="str">
            <v>000003514</v>
          </cell>
          <cell r="K211">
            <v>46113</v>
          </cell>
          <cell r="L211" t="str">
            <v>26260419517808000179550010000035141000667663</v>
          </cell>
          <cell r="M211" t="str">
            <v>26 - Pernambuco</v>
          </cell>
          <cell r="N211">
            <v>260</v>
          </cell>
        </row>
        <row r="212">
          <cell r="C212" t="str">
            <v>UPAE PETROLINA</v>
          </cell>
          <cell r="E212" t="str">
            <v>3.6 - Material de Expediente</v>
          </cell>
          <cell r="F212" t="str">
            <v>19.517.808/0001-79</v>
          </cell>
          <cell r="G212" t="str">
            <v>M &amp; F IMPRESSOS LTDA</v>
          </cell>
          <cell r="H212" t="str">
            <v>B</v>
          </cell>
          <cell r="I212" t="str">
            <v>S</v>
          </cell>
          <cell r="J212" t="str">
            <v>000003519</v>
          </cell>
          <cell r="K212">
            <v>46122</v>
          </cell>
          <cell r="L212" t="str">
            <v>26260419517808000179550010000035191000668615</v>
          </cell>
          <cell r="M212" t="str">
            <v>26 - Pernambuco</v>
          </cell>
          <cell r="N212">
            <v>2160</v>
          </cell>
        </row>
        <row r="213">
          <cell r="C213" t="str">
            <v>UPAE PETROLINA</v>
          </cell>
          <cell r="E213" t="str">
            <v>3.6 - Material de Expediente</v>
          </cell>
          <cell r="F213" t="str">
            <v>15.610.582/0001-03</v>
          </cell>
          <cell r="G213" t="str">
            <v>M DE F M FRAGOSO ETIQUETAS</v>
          </cell>
          <cell r="H213" t="str">
            <v>B</v>
          </cell>
          <cell r="I213" t="str">
            <v>S</v>
          </cell>
          <cell r="J213" t="str">
            <v>001840</v>
          </cell>
          <cell r="K213">
            <v>46132</v>
          </cell>
          <cell r="L213" t="str">
            <v>26260415610582000103550010000018401079414261</v>
          </cell>
          <cell r="M213" t="str">
            <v>26 - Pernambuco</v>
          </cell>
          <cell r="N213">
            <v>15536</v>
          </cell>
        </row>
        <row r="214">
          <cell r="C214" t="str">
            <v>UPAE PETROLINA</v>
          </cell>
          <cell r="E214" t="str">
            <v>3.6 - Material de Expediente</v>
          </cell>
          <cell r="F214" t="str">
            <v>41.043.332/0001-30</v>
          </cell>
          <cell r="G214" t="str">
            <v>COMERCIAL CESAR FIUSA</v>
          </cell>
          <cell r="H214" t="str">
            <v>B</v>
          </cell>
          <cell r="I214" t="str">
            <v>S</v>
          </cell>
          <cell r="J214" t="str">
            <v>28266</v>
          </cell>
          <cell r="K214">
            <v>46140</v>
          </cell>
          <cell r="L214" t="str">
            <v>26260441043332000130550010000282661533038856</v>
          </cell>
          <cell r="M214" t="str">
            <v>26 - Pernambuco</v>
          </cell>
          <cell r="N214">
            <v>95.71</v>
          </cell>
        </row>
        <row r="215">
          <cell r="C215" t="str">
            <v>UPAE PETROLINA</v>
          </cell>
          <cell r="E215" t="str">
            <v>3.6 - Material de Expediente</v>
          </cell>
          <cell r="F215" t="str">
            <v>22.006.201/0001-39</v>
          </cell>
          <cell r="G215" t="str">
            <v>FORTPEL COMERCIO DE DESCARTAVEIS LTDA</v>
          </cell>
          <cell r="H215" t="str">
            <v>B</v>
          </cell>
          <cell r="I215" t="str">
            <v>S</v>
          </cell>
          <cell r="J215" t="str">
            <v>377485</v>
          </cell>
          <cell r="K215">
            <v>46111</v>
          </cell>
          <cell r="L215" t="str">
            <v>26260322006201000139550000003774851103774851</v>
          </cell>
          <cell r="M215" t="str">
            <v>26 - Pernambuco</v>
          </cell>
          <cell r="N215">
            <v>720</v>
          </cell>
        </row>
        <row r="216">
          <cell r="C216" t="str">
            <v>UPAE PETROLINA</v>
          </cell>
          <cell r="E216" t="str">
            <v>3.6 - Material de Expediente</v>
          </cell>
          <cell r="F216" t="str">
            <v>22.006.201/0001-39</v>
          </cell>
          <cell r="G216" t="str">
            <v>FORTPEL COMERCIO DE DESCARTAVEIS LTDA</v>
          </cell>
          <cell r="H216" t="str">
            <v>B</v>
          </cell>
          <cell r="I216" t="str">
            <v>S</v>
          </cell>
          <cell r="J216" t="str">
            <v>378753</v>
          </cell>
          <cell r="K216">
            <v>46114</v>
          </cell>
          <cell r="L216" t="str">
            <v>26260422006201000139550000003787531103787539</v>
          </cell>
          <cell r="M216" t="str">
            <v>26 - Pernambuco</v>
          </cell>
          <cell r="N216">
            <v>2685</v>
          </cell>
        </row>
        <row r="217">
          <cell r="C217" t="str">
            <v>UPAE PETROLINA</v>
          </cell>
          <cell r="E217" t="str">
            <v>3.6 - Material de Expediente</v>
          </cell>
          <cell r="F217" t="str">
            <v>22.006.201/0001-39</v>
          </cell>
          <cell r="G217" t="str">
            <v>FORTPEL COMERCIO DE DESCARTAVEIS LTDA</v>
          </cell>
          <cell r="H217" t="str">
            <v>B</v>
          </cell>
          <cell r="I217" t="str">
            <v>S</v>
          </cell>
          <cell r="J217" t="str">
            <v>381483</v>
          </cell>
          <cell r="K217">
            <v>46129</v>
          </cell>
          <cell r="L217" t="str">
            <v>26260422006201000139550000003814831103814832</v>
          </cell>
          <cell r="M217" t="str">
            <v>26 - Pernambuco</v>
          </cell>
          <cell r="N217">
            <v>7621.2</v>
          </cell>
        </row>
        <row r="218">
          <cell r="C218" t="str">
            <v>UPAE PETROLINA</v>
          </cell>
          <cell r="E218" t="str">
            <v>3.6 - Material de Expediente</v>
          </cell>
          <cell r="F218" t="str">
            <v>22.006.201/0001-39</v>
          </cell>
          <cell r="G218" t="str">
            <v>FORTPEL COMERCIO DE DESCARTAVEIS LTDA</v>
          </cell>
          <cell r="H218" t="str">
            <v>B</v>
          </cell>
          <cell r="I218" t="str">
            <v>S</v>
          </cell>
          <cell r="J218" t="str">
            <v>382594</v>
          </cell>
          <cell r="K218">
            <v>46135</v>
          </cell>
          <cell r="L218" t="str">
            <v>26260422006201000139550000003825941103825943</v>
          </cell>
          <cell r="M218" t="str">
            <v>26 - Pernambuco</v>
          </cell>
          <cell r="N218">
            <v>276.77999999999997</v>
          </cell>
        </row>
        <row r="219">
          <cell r="C219" t="str">
            <v>UPAE PETROLINA</v>
          </cell>
          <cell r="E219" t="str">
            <v>3.1 - Combustíveis e Lubrificantes Automotivos</v>
          </cell>
          <cell r="F219" t="str">
            <v>08.042.052/0001-32</v>
          </cell>
          <cell r="G219" t="str">
            <v>ESTACAO - COMERCIO DE COMBUSTIVEIS E LUBRIFICANTES LTDA</v>
          </cell>
          <cell r="H219" t="str">
            <v>B</v>
          </cell>
          <cell r="I219" t="str">
            <v>S</v>
          </cell>
          <cell r="J219" t="str">
            <v>000016132</v>
          </cell>
          <cell r="K219">
            <v>46119</v>
          </cell>
          <cell r="L219" t="str">
            <v>29260408042052000132550010000161321216635030</v>
          </cell>
          <cell r="M219" t="str">
            <v>29 - Bahia</v>
          </cell>
          <cell r="N219">
            <v>2129.29</v>
          </cell>
        </row>
        <row r="220">
          <cell r="C220" t="str">
            <v>UPAE PETROLINA</v>
          </cell>
          <cell r="E220" t="str">
            <v>3.1 - Combustíveis e Lubrificantes Automotivos</v>
          </cell>
          <cell r="F220" t="str">
            <v>08.042.052/0001-32</v>
          </cell>
          <cell r="G220" t="str">
            <v>ESTACAO - COMERCIO DE COMBUSTIVEIS E LUBRIFICANTES LTDA</v>
          </cell>
          <cell r="H220" t="str">
            <v>B</v>
          </cell>
          <cell r="I220" t="str">
            <v>S</v>
          </cell>
          <cell r="J220" t="str">
            <v>000016170</v>
          </cell>
          <cell r="K220">
            <v>46132</v>
          </cell>
          <cell r="L220" t="str">
            <v>29260408042052000132550010000161701584073090</v>
          </cell>
          <cell r="M220" t="str">
            <v>29 - Bahia</v>
          </cell>
          <cell r="N220">
            <v>1200</v>
          </cell>
        </row>
        <row r="221">
          <cell r="C221" t="str">
            <v>UPAE PETROLINA</v>
          </cell>
          <cell r="E221" t="str">
            <v xml:space="preserve">3.9 - Material para Manutenção de Bens Imóveis </v>
          </cell>
          <cell r="F221" t="str">
            <v>35.781.938/0001-70</v>
          </cell>
          <cell r="G221" t="str">
            <v>MJ MARTINS COMERCIO DE MATERIAL DE CONSTRUCAO EIRELI</v>
          </cell>
          <cell r="H221" t="str">
            <v>B</v>
          </cell>
          <cell r="I221" t="str">
            <v>S</v>
          </cell>
          <cell r="J221" t="str">
            <v>000000248</v>
          </cell>
          <cell r="K221">
            <v>46127</v>
          </cell>
          <cell r="L221" t="str">
            <v>29260435781938000170550010000002481212393848</v>
          </cell>
          <cell r="M221" t="str">
            <v>29 - Bahia</v>
          </cell>
          <cell r="N221">
            <v>166.5</v>
          </cell>
        </row>
        <row r="222">
          <cell r="C222" t="str">
            <v>UPAE PETROLINA</v>
          </cell>
          <cell r="E222" t="str">
            <v xml:space="preserve">3.9 - Material para Manutenção de Bens Imóveis </v>
          </cell>
          <cell r="F222" t="str">
            <v>35.781.938/0001-70</v>
          </cell>
          <cell r="G222" t="str">
            <v>MJ MARTINS COMERCIO DE MATERIAL DE CONSTRUCAO EIRELI</v>
          </cell>
          <cell r="H222" t="str">
            <v>B</v>
          </cell>
          <cell r="I222" t="str">
            <v>S</v>
          </cell>
          <cell r="J222" t="str">
            <v>000000249</v>
          </cell>
          <cell r="K222">
            <v>46135</v>
          </cell>
          <cell r="L222" t="str">
            <v>29260435781938000170550010000002491306631774</v>
          </cell>
          <cell r="M222" t="str">
            <v>29 - Bahia</v>
          </cell>
          <cell r="N222">
            <v>568</v>
          </cell>
        </row>
        <row r="223">
          <cell r="C223" t="str">
            <v>UPAE PETROLINA</v>
          </cell>
          <cell r="E223" t="str">
            <v xml:space="preserve">3.9 - Material para Manutenção de Bens Imóveis </v>
          </cell>
          <cell r="F223" t="str">
            <v>41.015.210/0001-30</v>
          </cell>
          <cell r="G223" t="str">
            <v>KAIROS PHARMA PRODUTOS PARA SAUDE LTDA</v>
          </cell>
          <cell r="H223" t="str">
            <v>B</v>
          </cell>
          <cell r="I223" t="str">
            <v>S</v>
          </cell>
          <cell r="J223" t="str">
            <v>000002529</v>
          </cell>
          <cell r="K223">
            <v>46118</v>
          </cell>
          <cell r="L223" t="str">
            <v>33260441015210000130550010000025291912344532</v>
          </cell>
          <cell r="M223" t="str">
            <v>33 - Rio de Janeiro</v>
          </cell>
          <cell r="N223">
            <v>2440</v>
          </cell>
        </row>
        <row r="224">
          <cell r="C224" t="str">
            <v>UPAE PETROLINA</v>
          </cell>
          <cell r="E224" t="str">
            <v xml:space="preserve">3.9 - Material para Manutenção de Bens Imóveis </v>
          </cell>
          <cell r="F224" t="str">
            <v>46.012.702/0001-96</v>
          </cell>
          <cell r="G224" t="str">
            <v>TEC EQUIPAMENTOS E SERVIÇOS LTDA</v>
          </cell>
          <cell r="H224" t="str">
            <v>B</v>
          </cell>
          <cell r="I224" t="str">
            <v>S</v>
          </cell>
          <cell r="J224" t="str">
            <v>000003502</v>
          </cell>
          <cell r="K224">
            <v>46128</v>
          </cell>
          <cell r="L224" t="str">
            <v>35260446012702000196550010000035021538773400</v>
          </cell>
          <cell r="M224" t="str">
            <v>35 - São Paulo</v>
          </cell>
          <cell r="N224">
            <v>455</v>
          </cell>
        </row>
        <row r="225">
          <cell r="C225" t="str">
            <v>UPAE PETROLINA</v>
          </cell>
          <cell r="E225" t="str">
            <v xml:space="preserve">3.9 - Material para Manutenção de Bens Imóveis </v>
          </cell>
          <cell r="F225" t="str">
            <v>03.141.426/0002-34</v>
          </cell>
          <cell r="G225" t="str">
            <v>KLEVERTON A O DO NASCIMENTO</v>
          </cell>
          <cell r="H225" t="str">
            <v>B</v>
          </cell>
          <cell r="I225" t="str">
            <v>S</v>
          </cell>
          <cell r="J225" t="str">
            <v>000006653</v>
          </cell>
          <cell r="K225">
            <v>46140</v>
          </cell>
          <cell r="L225" t="str">
            <v>26260403141426000234550010000066531036457786</v>
          </cell>
          <cell r="M225" t="str">
            <v>26 - Pernambuco</v>
          </cell>
          <cell r="N225">
            <v>230</v>
          </cell>
        </row>
        <row r="226">
          <cell r="C226" t="str">
            <v>UPAE PETROLINA</v>
          </cell>
          <cell r="E226" t="str">
            <v xml:space="preserve">3.9 - Material para Manutenção de Bens Imóveis </v>
          </cell>
          <cell r="F226" t="str">
            <v>04.864.832/0001-07</v>
          </cell>
          <cell r="G226" t="str">
            <v>GALPAO MATERIASDE CONSTRUCAO LTDA EPP</v>
          </cell>
          <cell r="H226" t="str">
            <v>B</v>
          </cell>
          <cell r="I226" t="str">
            <v>S</v>
          </cell>
          <cell r="J226" t="str">
            <v>000015520</v>
          </cell>
          <cell r="K226">
            <v>46134</v>
          </cell>
          <cell r="L226" t="str">
            <v>26260404864832000107550010000155201615269133</v>
          </cell>
          <cell r="M226" t="str">
            <v>26 - Pernambuco</v>
          </cell>
          <cell r="N226">
            <v>100</v>
          </cell>
        </row>
        <row r="227">
          <cell r="C227" t="str">
            <v>UPAE PETROLINA</v>
          </cell>
          <cell r="E227" t="str">
            <v xml:space="preserve">3.9 - Material para Manutenção de Bens Imóveis </v>
          </cell>
          <cell r="F227" t="str">
            <v>41.248.067/0004-70</v>
          </cell>
          <cell r="G227" t="str">
            <v>FBS COMERCIO DE TINTAS LTDA</v>
          </cell>
          <cell r="H227" t="str">
            <v>B</v>
          </cell>
          <cell r="I227" t="str">
            <v>S</v>
          </cell>
          <cell r="J227" t="str">
            <v>4984</v>
          </cell>
          <cell r="K227">
            <v>46129</v>
          </cell>
          <cell r="L227" t="str">
            <v>26260441248067000470550010000049841739588762</v>
          </cell>
          <cell r="M227" t="str">
            <v>26 - Pernambuco</v>
          </cell>
          <cell r="N227">
            <v>3376.74</v>
          </cell>
        </row>
        <row r="228">
          <cell r="C228" t="str">
            <v>UPAE PETROLINA</v>
          </cell>
          <cell r="E228" t="str">
            <v xml:space="preserve">3.10 - Material para Manutenção de Bens Móveis </v>
          </cell>
          <cell r="F228" t="str">
            <v>46.012.702/0001-96</v>
          </cell>
          <cell r="G228" t="str">
            <v>TEC EQUIPAMENTOS E SERVIÇOS LTDA</v>
          </cell>
          <cell r="H228" t="str">
            <v>B</v>
          </cell>
          <cell r="I228" t="str">
            <v>S</v>
          </cell>
          <cell r="J228" t="str">
            <v>000003400</v>
          </cell>
          <cell r="K228">
            <v>46108</v>
          </cell>
          <cell r="L228" t="str">
            <v>35260346012702000196550010000034001562436237</v>
          </cell>
          <cell r="M228" t="str">
            <v>35 - São Paulo</v>
          </cell>
          <cell r="N228">
            <v>1170</v>
          </cell>
        </row>
        <row r="229">
          <cell r="C229" t="str">
            <v>UPAE PETROLINA</v>
          </cell>
          <cell r="E229" t="str">
            <v>3.1 - Combustíveis e Lubrificantes Automotivos</v>
          </cell>
          <cell r="F229" t="str">
            <v>35.781.938/0001-70</v>
          </cell>
          <cell r="G229" t="str">
            <v>MJ MARTINS COMERCIO DE MATERIAL DE CONSTRUCAO EIRELI</v>
          </cell>
          <cell r="H229" t="str">
            <v>B</v>
          </cell>
          <cell r="I229" t="str">
            <v>S</v>
          </cell>
          <cell r="J229" t="str">
            <v>000000248</v>
          </cell>
          <cell r="K229">
            <v>46127</v>
          </cell>
          <cell r="L229" t="str">
            <v>29260435781938000170550010000002481212393848</v>
          </cell>
          <cell r="M229" t="str">
            <v>29 - Bahia</v>
          </cell>
          <cell r="N229">
            <v>400</v>
          </cell>
        </row>
        <row r="230">
          <cell r="C230" t="str">
            <v>UPAE PETROLINA</v>
          </cell>
          <cell r="E230" t="str">
            <v xml:space="preserve">3.10 - Material para Manutenção de Bens Móveis </v>
          </cell>
          <cell r="F230" t="str">
            <v>82.431.784/0001-77</v>
          </cell>
          <cell r="G230" t="str">
            <v>GASTRO COM E REPRES COMERCIAIS DE EQUIP</v>
          </cell>
          <cell r="H230" t="str">
            <v>B</v>
          </cell>
          <cell r="I230" t="str">
            <v>S</v>
          </cell>
          <cell r="J230" t="str">
            <v>000083124</v>
          </cell>
          <cell r="K230">
            <v>46128</v>
          </cell>
          <cell r="L230" t="str">
            <v>41260482431784000177550010000831241622366319</v>
          </cell>
          <cell r="M230" t="str">
            <v>41 -  Paraná</v>
          </cell>
          <cell r="N230">
            <v>680</v>
          </cell>
        </row>
        <row r="231">
          <cell r="C231" t="str">
            <v>UPAE PETROLINA</v>
          </cell>
          <cell r="E231" t="str">
            <v xml:space="preserve">3.10 - Material para Manutenção de Bens Móveis </v>
          </cell>
          <cell r="F231" t="str">
            <v>74.663.972/0001-00</v>
          </cell>
          <cell r="G231" t="str">
            <v>RESPIROX COMERCIO DE OXIGENIO LTDA</v>
          </cell>
          <cell r="H231" t="str">
            <v>B</v>
          </cell>
          <cell r="I231" t="str">
            <v>S</v>
          </cell>
          <cell r="J231" t="str">
            <v>000105794</v>
          </cell>
          <cell r="K231">
            <v>46126</v>
          </cell>
          <cell r="L231" t="str">
            <v>35260474663972000100550000001057941286028511</v>
          </cell>
          <cell r="M231" t="str">
            <v>35 - São Paulo</v>
          </cell>
          <cell r="N231">
            <v>2490</v>
          </cell>
        </row>
        <row r="232">
          <cell r="C232" t="str">
            <v>UPAE PETROLINA</v>
          </cell>
          <cell r="E232" t="str">
            <v xml:space="preserve">3.10 - Material para Manutenção de Bens Móveis </v>
          </cell>
          <cell r="F232" t="str">
            <v>10.859.287/0001-63</v>
          </cell>
          <cell r="G232" t="str">
            <v>NEWMED COM SERV EQUIP HOSP LTDA</v>
          </cell>
          <cell r="H232" t="str">
            <v>B</v>
          </cell>
          <cell r="I232" t="str">
            <v>S</v>
          </cell>
          <cell r="J232" t="str">
            <v>11308</v>
          </cell>
          <cell r="K232">
            <v>46127</v>
          </cell>
          <cell r="L232" t="str">
            <v>26260410859287000163550010000113081761905117</v>
          </cell>
          <cell r="M232" t="str">
            <v>26 - Pernambuco</v>
          </cell>
          <cell r="N232">
            <v>595</v>
          </cell>
        </row>
        <row r="233">
          <cell r="C233" t="str">
            <v>UPAE PETROLINA</v>
          </cell>
          <cell r="E233" t="str">
            <v xml:space="preserve">3.10 - Material para Manutenção de Bens Móveis </v>
          </cell>
          <cell r="F233" t="str">
            <v>10.859.287/0001-63</v>
          </cell>
          <cell r="G233" t="str">
            <v>NEWMED COM SERV EQUIP HOSP LTDA</v>
          </cell>
          <cell r="H233" t="str">
            <v>B</v>
          </cell>
          <cell r="I233" t="str">
            <v>S</v>
          </cell>
          <cell r="J233" t="str">
            <v>11308</v>
          </cell>
          <cell r="K233">
            <v>46127</v>
          </cell>
          <cell r="L233" t="str">
            <v>26260410859287000163550010000113081761905117</v>
          </cell>
          <cell r="M233" t="str">
            <v>26 - Pernambuco</v>
          </cell>
          <cell r="N233">
            <v>180</v>
          </cell>
        </row>
        <row r="234">
          <cell r="C234" t="str">
            <v>UPAE PETROLINA</v>
          </cell>
          <cell r="E234" t="str">
            <v xml:space="preserve">3.10 - Material para Manutenção de Bens Móveis </v>
          </cell>
          <cell r="F234" t="str">
            <v>10.859.287/0001-63</v>
          </cell>
          <cell r="G234" t="str">
            <v>NEWMED COM SERV EQUIP HOSP LTDA</v>
          </cell>
          <cell r="H234" t="str">
            <v>B</v>
          </cell>
          <cell r="I234" t="str">
            <v>S</v>
          </cell>
          <cell r="J234" t="str">
            <v>11312</v>
          </cell>
          <cell r="K234">
            <v>46128</v>
          </cell>
          <cell r="L234" t="str">
            <v>26260410859287000163550010000113121828773350</v>
          </cell>
          <cell r="M234" t="str">
            <v>26 - Pernambuco</v>
          </cell>
          <cell r="N234">
            <v>900</v>
          </cell>
        </row>
        <row r="235">
          <cell r="C235" t="str">
            <v>UPAE PETROLINA</v>
          </cell>
          <cell r="E235" t="str">
            <v xml:space="preserve">3.10 - Material para Manutenção de Bens Móveis </v>
          </cell>
          <cell r="F235" t="str">
            <v>31.981.304/0001-00</v>
          </cell>
          <cell r="G235" t="str">
            <v>R W MATERIAIS MEDICOS HOSPITALARES E ODONTOLOGICOS LTDA</v>
          </cell>
          <cell r="H235" t="str">
            <v>B</v>
          </cell>
          <cell r="I235" t="str">
            <v>S</v>
          </cell>
          <cell r="J235" t="str">
            <v>2130</v>
          </cell>
          <cell r="K235">
            <v>46111</v>
          </cell>
          <cell r="L235" t="str">
            <v>35260331981304000100550010000021301717574311</v>
          </cell>
          <cell r="M235" t="str">
            <v>35 - São Paulo</v>
          </cell>
          <cell r="N235">
            <v>945</v>
          </cell>
        </row>
        <row r="236">
          <cell r="C236" t="str">
            <v>UPAE PETROLINA</v>
          </cell>
          <cell r="E236" t="str">
            <v xml:space="preserve">3.10 - Material para Manutenção de Bens Móveis </v>
          </cell>
          <cell r="F236" t="str">
            <v>27.306.243/0001-09</v>
          </cell>
          <cell r="G236" t="str">
            <v>ENBEX HOSPITALAR LTDA</v>
          </cell>
          <cell r="H236" t="str">
            <v>B</v>
          </cell>
          <cell r="I236" t="str">
            <v>S</v>
          </cell>
          <cell r="J236" t="str">
            <v>26873</v>
          </cell>
          <cell r="K236">
            <v>46112</v>
          </cell>
          <cell r="L236" t="str">
            <v>31260327306243000109550010000268731219660204</v>
          </cell>
          <cell r="M236" t="str">
            <v>31 - Minas Gerais</v>
          </cell>
          <cell r="N236">
            <v>1755</v>
          </cell>
        </row>
        <row r="237">
          <cell r="C237" t="str">
            <v>UPAE PETROLINA</v>
          </cell>
          <cell r="E237" t="str">
            <v xml:space="preserve">3.10 - Material para Manutenção de Bens Móveis </v>
          </cell>
          <cell r="F237" t="str">
            <v>27.306.243/0001-09</v>
          </cell>
          <cell r="G237" t="str">
            <v>ENBEX HOSPITALAR LTDA</v>
          </cell>
          <cell r="H237" t="str">
            <v>B</v>
          </cell>
          <cell r="I237" t="str">
            <v>S</v>
          </cell>
          <cell r="J237" t="str">
            <v>27057</v>
          </cell>
          <cell r="K237">
            <v>46129</v>
          </cell>
          <cell r="L237" t="str">
            <v>31260427306243000109550010000270571999342798</v>
          </cell>
          <cell r="M237" t="str">
            <v>31 - Minas Gerais</v>
          </cell>
          <cell r="N237">
            <v>400</v>
          </cell>
        </row>
        <row r="238">
          <cell r="C238" t="str">
            <v>UPAE PETROLINA</v>
          </cell>
          <cell r="E238" t="str">
            <v xml:space="preserve">3.8 - Uniformes, Tecidos e Aviamentos </v>
          </cell>
          <cell r="F238" t="str">
            <v>10.779.833/0001-56</v>
          </cell>
          <cell r="G238" t="str">
            <v>MEDICAL MERCANTIL DE APAR MEDICA LTDA</v>
          </cell>
          <cell r="H238" t="str">
            <v>B</v>
          </cell>
          <cell r="I238" t="str">
            <v>S</v>
          </cell>
          <cell r="J238" t="str">
            <v>000670631</v>
          </cell>
          <cell r="K238">
            <v>46119</v>
          </cell>
          <cell r="L238" t="str">
            <v>26260410779833000156550010006706311672657009</v>
          </cell>
          <cell r="M238" t="str">
            <v>26 - Pernambuco</v>
          </cell>
          <cell r="N238">
            <v>960</v>
          </cell>
        </row>
        <row r="239">
          <cell r="C239" t="str">
            <v>UPAE PETROLINA</v>
          </cell>
          <cell r="E239" t="str">
            <v xml:space="preserve">3.8 - Uniformes, Tecidos e Aviamentos </v>
          </cell>
          <cell r="F239" t="str">
            <v>10.779.833/0001-56</v>
          </cell>
          <cell r="G239" t="str">
            <v>MEDICAL MERCANTIL DE APAR MEDICA LTDA</v>
          </cell>
          <cell r="H239" t="str">
            <v>B</v>
          </cell>
          <cell r="I239" t="str">
            <v>S</v>
          </cell>
          <cell r="J239" t="str">
            <v>000671845</v>
          </cell>
          <cell r="K239">
            <v>46129</v>
          </cell>
          <cell r="L239" t="str">
            <v>26260410779833000156550010006718451673871005</v>
          </cell>
          <cell r="M239" t="str">
            <v>26 - Pernambuco</v>
          </cell>
          <cell r="N239">
            <v>5867.2</v>
          </cell>
        </row>
        <row r="240">
          <cell r="E240" t="str">
            <v xml:space="preserve">3.8 - Uniformes, Tecidos e Aviamentos </v>
          </cell>
          <cell r="F240" t="str">
            <v>48.832.623/0001-57</v>
          </cell>
          <cell r="G240" t="str">
            <v>MEDCORP SOCIEDADE UNIPESSOAL LTDA</v>
          </cell>
          <cell r="H240" t="str">
            <v>B</v>
          </cell>
          <cell r="I240" t="str">
            <v>S</v>
          </cell>
          <cell r="J240" t="str">
            <v>000953</v>
          </cell>
          <cell r="K240">
            <v>46139</v>
          </cell>
          <cell r="L240" t="str">
            <v>26260448832623000157550010000009531622548103</v>
          </cell>
          <cell r="M240" t="str">
            <v>26 - Pernambuco</v>
          </cell>
          <cell r="N240">
            <v>2280</v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E9A19-A328-44C4-86D8-F6B15CE46E62}">
  <sheetPr>
    <tabColor rgb="FF92D050"/>
  </sheetPr>
  <dimension ref="A1:L8992"/>
  <sheetViews>
    <sheetView showGridLines="0" tabSelected="1" zoomScale="90" zoomScaleNormal="90" workbookViewId="0">
      <selection sqref="A1:XFD1048576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10988301000714</v>
      </c>
      <c r="B2" s="4" t="str">
        <f>'[1]TCE - ANEXO IV - Preencher'!C11</f>
        <v>UPAE PETROLINA</v>
      </c>
      <c r="C2" s="4" t="str">
        <f>'[1]TCE - ANEXO IV - Preencher'!E11</f>
        <v>1.99 - Outras Despesas com Pessoal</v>
      </c>
      <c r="D2" s="3" t="str">
        <f>'[1]TCE - ANEXO IV - Preencher'!F11</f>
        <v>46.731.059/0001-50</v>
      </c>
      <c r="E2" s="5" t="str">
        <f>'[1]TCE - ANEXO IV - Preencher'!G11</f>
        <v>AGIBEN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0013603</v>
      </c>
      <c r="I2" s="6">
        <f>IF('[1]TCE - ANEXO IV - Preencher'!K11="","",'[1]TCE - ANEXO IV - Preencher'!K11)</f>
        <v>46149</v>
      </c>
      <c r="J2" s="5" t="str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4335.5</v>
      </c>
    </row>
    <row r="3" spans="1:12" s="8" customFormat="1" ht="19.5" customHeight="1" x14ac:dyDescent="0.2">
      <c r="A3" s="3">
        <f>IFERROR(VLOOKUP(B3,'[1]DADOS (OCULTAR)'!$Q$3:$S$136,3,0),"")</f>
        <v>10988301000714</v>
      </c>
      <c r="B3" s="4" t="str">
        <f>'[1]TCE - ANEXO IV - Preencher'!C12</f>
        <v>UPAE PETROLINA</v>
      </c>
      <c r="C3" s="4" t="str">
        <f>'[1]TCE - ANEXO IV - Preencher'!E12</f>
        <v>1.99 - Outras Despesas com Pessoal</v>
      </c>
      <c r="D3" s="3" t="str">
        <f>'[1]TCE - ANEXO IV - Preencher'!F12</f>
        <v>07.107.866/0001-45</v>
      </c>
      <c r="E3" s="5" t="str">
        <f>'[1]TCE - ANEXO IV - Preencher'!G12</f>
        <v>ASSOCIACAO DOS TRANSPORTADORES ALTERNATIVOS E COMPLEMENTARES DE PASSAGEIROS DOS PROJETOS IRRIGADOS DE PETROLINA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2600000003542</v>
      </c>
      <c r="I3" s="6">
        <f>IF('[1]TCE - ANEXO IV - Preencher'!K12="","",'[1]TCE - ANEXO IV - Preencher'!K12)</f>
        <v>46113</v>
      </c>
      <c r="J3" s="5" t="str">
        <f>'[1]TCE - ANEXO IV - Preencher'!L12</f>
        <v>26111011207107866000145260000000354226040010845035</v>
      </c>
      <c r="K3" s="5" t="str">
        <f>IF(F3="B",LEFT('[1]TCE - ANEXO IV - Preencher'!M12,2),IF(F3="S",LEFT('[1]TCE - ANEXO IV - Preencher'!M12,7),IF('[1]TCE - ANEXO IV - Preencher'!H12="","")))</f>
        <v>2611101</v>
      </c>
      <c r="L3" s="7">
        <f>'[1]TCE - ANEXO IV - Preencher'!N12</f>
        <v>270</v>
      </c>
    </row>
    <row r="4" spans="1:12" s="8" customFormat="1" ht="19.5" customHeight="1" x14ac:dyDescent="0.2">
      <c r="A4" s="3">
        <f>IFERROR(VLOOKUP(B4,'[1]DADOS (OCULTAR)'!$Q$3:$S$136,3,0),"")</f>
        <v>10988301000714</v>
      </c>
      <c r="B4" s="4" t="str">
        <f>'[1]TCE - ANEXO IV - Preencher'!C13</f>
        <v>UPAE PETROLINA</v>
      </c>
      <c r="C4" s="4" t="str">
        <f>'[1]TCE - ANEXO IV - Preencher'!E13</f>
        <v>1.99 - Outras Despesas com Pessoal</v>
      </c>
      <c r="D4" s="3" t="str">
        <f>'[1]TCE - ANEXO IV - Preencher'!F13</f>
        <v>07.107.866/0001-45</v>
      </c>
      <c r="E4" s="5" t="str">
        <f>'[1]TCE - ANEXO IV - Preencher'!G13</f>
        <v>ASSOCIACAO DOS TRANSPORTADORES ALTERNATIVOS E COMPLEMENTARES DE PASSAGEIROS DOS PROJETOS IRRIGADOS DE PETROLINA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2600000003541</v>
      </c>
      <c r="I4" s="6">
        <f>IF('[1]TCE - ANEXO IV - Preencher'!K13="","",'[1]TCE - ANEXO IV - Preencher'!K13)</f>
        <v>46113</v>
      </c>
      <c r="J4" s="5" t="str">
        <f>'[1]TCE - ANEXO IV - Preencher'!L13</f>
        <v>26111011207107866000145260000000354126040010844779</v>
      </c>
      <c r="K4" s="5" t="str">
        <f>IF(F4="B",LEFT('[1]TCE - ANEXO IV - Preencher'!M13,2),IF(F4="S",LEFT('[1]TCE - ANEXO IV - Preencher'!M13,7),IF('[1]TCE - ANEXO IV - Preencher'!H13="","")))</f>
        <v>2611101</v>
      </c>
      <c r="L4" s="7">
        <f>'[1]TCE - ANEXO IV - Preencher'!N13</f>
        <v>270</v>
      </c>
    </row>
    <row r="5" spans="1:12" s="8" customFormat="1" ht="19.5" customHeight="1" x14ac:dyDescent="0.2">
      <c r="A5" s="3">
        <f>IFERROR(VLOOKUP(B5,'[1]DADOS (OCULTAR)'!$Q$3:$S$136,3,0),"")</f>
        <v>10988301000714</v>
      </c>
      <c r="B5" s="4" t="str">
        <f>'[1]TCE - ANEXO IV - Preencher'!C14</f>
        <v>UPAE PETROLINA</v>
      </c>
      <c r="C5" s="4" t="str">
        <f>'[1]TCE - ANEXO IV - Preencher'!E14</f>
        <v>1.99 - Outras Despesas com Pessoal</v>
      </c>
      <c r="D5" s="3" t="str">
        <f>'[1]TCE - ANEXO IV - Preencher'!F14</f>
        <v>08.380.889/0004-34</v>
      </c>
      <c r="E5" s="5" t="str">
        <f>'[1]TCE - ANEXO IV - Preencher'!G14</f>
        <v>ATLANTICO TRANSPORTES LTDA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460131</v>
      </c>
      <c r="I5" s="6">
        <f>IF('[1]TCE - ANEXO IV - Preencher'!K14="","",'[1]TCE - ANEXO IV - Preencher'!K14)</f>
        <v>46106</v>
      </c>
      <c r="J5" s="5" t="str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2611101</v>
      </c>
      <c r="L5" s="7">
        <f>'[1]TCE - ANEXO IV - Preencher'!N14</f>
        <v>7320</v>
      </c>
    </row>
    <row r="6" spans="1:12" s="8" customFormat="1" ht="19.5" customHeight="1" x14ac:dyDescent="0.2">
      <c r="A6" s="3">
        <f>IFERROR(VLOOKUP(B6,'[1]DADOS (OCULTAR)'!$Q$3:$S$136,3,0),"")</f>
        <v>10988301000714</v>
      </c>
      <c r="B6" s="4" t="str">
        <f>'[1]TCE - ANEXO IV - Preencher'!C15</f>
        <v>UPAE PETROLINA</v>
      </c>
      <c r="C6" s="4" t="str">
        <f>'[1]TCE - ANEXO IV - Preencher'!E15</f>
        <v>1.99 - Outras Despesas com Pessoal</v>
      </c>
      <c r="D6" s="3" t="str">
        <f>'[1]TCE - ANEXO IV - Preencher'!F15</f>
        <v>15.345.396/0001-86</v>
      </c>
      <c r="E6" s="5" t="str">
        <f>'[1]TCE - ANEXO IV - Preencher'!G15</f>
        <v>ATPI - ASSOC. DOS TRANSP. DO PROJ SEN NILO COELHO</v>
      </c>
      <c r="F6" s="5" t="str">
        <f>'[1]TCE - ANEXO IV - Preencher'!H15</f>
        <v>S</v>
      </c>
      <c r="G6" s="5" t="str">
        <f>'[1]TCE - ANEXO IV - Preencher'!I15</f>
        <v>S</v>
      </c>
      <c r="H6" s="5" t="str">
        <f>'[1]TCE - ANEXO IV - Preencher'!J15</f>
        <v>2600000001764</v>
      </c>
      <c r="I6" s="6">
        <f>IF('[1]TCE - ANEXO IV - Preencher'!K15="","",'[1]TCE - ANEXO IV - Preencher'!K15)</f>
        <v>46117</v>
      </c>
      <c r="J6" s="5" t="str">
        <f>'[1]TCE - ANEXO IV - Preencher'!L15</f>
        <v>26111011215345396000186260000000176426040011054111</v>
      </c>
      <c r="K6" s="5" t="str">
        <f>IF(F6="B",LEFT('[1]TCE - ANEXO IV - Preencher'!M15,2),IF(F6="S",LEFT('[1]TCE - ANEXO IV - Preencher'!M15,7),IF('[1]TCE - ANEXO IV - Preencher'!H15="","")))</f>
        <v>2611101</v>
      </c>
      <c r="L6" s="7">
        <f>'[1]TCE - ANEXO IV - Preencher'!N15</f>
        <v>270</v>
      </c>
    </row>
    <row r="7" spans="1:12" s="8" customFormat="1" ht="19.5" customHeight="1" x14ac:dyDescent="0.2">
      <c r="A7" s="3">
        <f>IFERROR(VLOOKUP(B7,'[1]DADOS (OCULTAR)'!$Q$3:$S$136,3,0),"")</f>
        <v>10988301000714</v>
      </c>
      <c r="B7" s="4" t="str">
        <f>'[1]TCE - ANEXO IV - Preencher'!C16</f>
        <v>UPAE PETROLINA</v>
      </c>
      <c r="C7" s="4" t="str">
        <f>'[1]TCE - ANEXO IV - Preencher'!E16</f>
        <v>1.99 - Outras Despesas com Pessoal</v>
      </c>
      <c r="D7" s="3" t="str">
        <f>'[1]TCE - ANEXO IV - Preencher'!F16</f>
        <v>04.454.080/0001-06</v>
      </c>
      <c r="E7" s="5" t="str">
        <f>'[1]TCE - ANEXO IV - Preencher'!G16</f>
        <v>MARIA AUXILIADORA VASCONCELOS DE FREITAS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000000840</v>
      </c>
      <c r="I7" s="6">
        <f>IF('[1]TCE - ANEXO IV - Preencher'!K16="","",'[1]TCE - ANEXO IV - Preencher'!K16)</f>
        <v>46120</v>
      </c>
      <c r="J7" s="5" t="str">
        <f>'[1]TCE - ANEXO IV - Preencher'!L16</f>
        <v>26260404454080000106550010000008401185745997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11630.87</v>
      </c>
    </row>
    <row r="8" spans="1:12" s="8" customFormat="1" ht="19.5" customHeight="1" x14ac:dyDescent="0.2">
      <c r="A8" s="3">
        <f>IFERROR(VLOOKUP(B8,'[1]DADOS (OCULTAR)'!$Q$3:$S$136,3,0),"")</f>
        <v>10988301000714</v>
      </c>
      <c r="B8" s="4" t="str">
        <f>'[1]TCE - ANEXO IV - Preencher'!C17</f>
        <v>UPAE PETROLINA</v>
      </c>
      <c r="C8" s="4" t="str">
        <f>'[1]TCE - ANEXO IV - Preencher'!E17</f>
        <v>1.99 - Outras Despesas com Pessoal</v>
      </c>
      <c r="D8" s="3" t="str">
        <f>'[1]TCE - ANEXO IV - Preencher'!F17</f>
        <v>53.855.694/0001-05</v>
      </c>
      <c r="E8" s="5" t="str">
        <f>'[1]TCE - ANEXO IV - Preencher'!G17</f>
        <v>MC EMPREENDIMENTOS GRASTONOMICOS LTDA</v>
      </c>
      <c r="F8" s="5" t="str">
        <f>'[1]TCE - ANEXO IV - Preencher'!H17</f>
        <v>S</v>
      </c>
      <c r="G8" s="5" t="str">
        <f>'[1]TCE - ANEXO IV - Preencher'!I17</f>
        <v>S</v>
      </c>
      <c r="H8" s="5" t="str">
        <f>'[1]TCE - ANEXO IV - Preencher'!J17</f>
        <v>000511</v>
      </c>
      <c r="I8" s="6">
        <f>IF('[1]TCE - ANEXO IV - Preencher'!K17="","",'[1]TCE - ANEXO IV - Preencher'!K17)</f>
        <v>46142</v>
      </c>
      <c r="J8" s="5" t="str">
        <f>'[1]TCE - ANEXO IV - Preencher'!L17</f>
        <v>26260453855694000105550010000005111938765370</v>
      </c>
      <c r="K8" s="5" t="str">
        <f>IF(F8="B",LEFT('[1]TCE - ANEXO IV - Preencher'!M17,2),IF(F8="S",LEFT('[1]TCE - ANEXO IV - Preencher'!M17,7),IF('[1]TCE - ANEXO IV - Preencher'!H17="","")))</f>
        <v>2918407</v>
      </c>
      <c r="L8" s="7">
        <f>'[1]TCE - ANEXO IV - Preencher'!N17</f>
        <v>46557.599999999999</v>
      </c>
    </row>
    <row r="9" spans="1:12" s="8" customFormat="1" ht="19.5" customHeight="1" x14ac:dyDescent="0.2">
      <c r="A9" s="3">
        <f>IFERROR(VLOOKUP(B9,'[1]DADOS (OCULTAR)'!$Q$3:$S$136,3,0),"")</f>
        <v>10988301000714</v>
      </c>
      <c r="B9" s="4" t="str">
        <f>'[1]TCE - ANEXO IV - Preencher'!C18</f>
        <v>UPAE PETROLINA</v>
      </c>
      <c r="C9" s="4" t="str">
        <f>'[1]TCE - ANEXO IV - Preencher'!E18</f>
        <v>1.99 - Outras Despesas com Pessoal</v>
      </c>
      <c r="D9" s="3" t="str">
        <f>'[1]TCE - ANEXO IV - Preencher'!F18</f>
        <v>02.102.498/0001-29</v>
      </c>
      <c r="E9" s="5" t="str">
        <f>'[1]TCE - ANEXO IV - Preencher'!G18</f>
        <v>METROPOLITAN LIFE SEGUROS E PREVIDENCIA PRIVADA S A</v>
      </c>
      <c r="F9" s="5" t="str">
        <f>'[1]TCE - ANEXO IV - Preencher'!H18</f>
        <v>S</v>
      </c>
      <c r="G9" s="5" t="str">
        <f>'[1]TCE - ANEXO IV - Preencher'!I18</f>
        <v>N</v>
      </c>
      <c r="H9" s="5" t="str">
        <f>'[1]TCE - ANEXO IV - Preencher'!J18</f>
        <v>0</v>
      </c>
      <c r="I9" s="6">
        <f>IF('[1]TCE - ANEXO IV - Preencher'!K18="","",'[1]TCE - ANEXO IV - Preencher'!K18)</f>
        <v>46153</v>
      </c>
      <c r="J9" s="5" t="str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>3550308</v>
      </c>
      <c r="L9" s="7">
        <f>'[1]TCE - ANEXO IV - Preencher'!N18</f>
        <v>583.21</v>
      </c>
    </row>
    <row r="10" spans="1:12" s="8" customFormat="1" ht="19.5" customHeight="1" x14ac:dyDescent="0.2">
      <c r="A10" s="3">
        <f>IFERROR(VLOOKUP(B10,'[1]DADOS (OCULTAR)'!$Q$3:$S$136,3,0),"")</f>
        <v>10988301000714</v>
      </c>
      <c r="B10" s="4" t="str">
        <f>'[1]TCE - ANEXO IV - Preencher'!C19</f>
        <v>UPAE PETROLINA</v>
      </c>
      <c r="C10" s="4" t="str">
        <f>'[1]TCE - ANEXO IV - Preencher'!E19</f>
        <v>1.99 - Outras Despesas com Pessoal</v>
      </c>
      <c r="D10" s="3" t="str">
        <f>'[1]TCE - ANEXO IV - Preencher'!F19</f>
        <v>34.133.896/0001-07</v>
      </c>
      <c r="E10" s="5" t="str">
        <f>'[1]TCE - ANEXO IV - Preencher'!G19</f>
        <v>SETRANVASF GESTAO DE CREDITOS EIRELI</v>
      </c>
      <c r="F10" s="5" t="str">
        <f>'[1]TCE - ANEXO IV - Preencher'!H19</f>
        <v>S</v>
      </c>
      <c r="G10" s="5" t="str">
        <f>'[1]TCE - ANEXO IV - Preencher'!I19</f>
        <v>S</v>
      </c>
      <c r="H10" s="5" t="str">
        <f>'[1]TCE - ANEXO IV - Preencher'!J19</f>
        <v>17822144</v>
      </c>
      <c r="I10" s="6">
        <f>IF('[1]TCE - ANEXO IV - Preencher'!K19="","",'[1]TCE - ANEXO IV - Preencher'!K19)</f>
        <v>46106</v>
      </c>
      <c r="J10" s="5" t="str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>2611101</v>
      </c>
      <c r="L10" s="7">
        <f>'[1]TCE - ANEXO IV - Preencher'!N19</f>
        <v>1600</v>
      </c>
    </row>
    <row r="11" spans="1:12" s="8" customFormat="1" ht="19.5" customHeight="1" x14ac:dyDescent="0.2">
      <c r="A11" s="3">
        <f>IFERROR(VLOOKUP(B11,'[1]DADOS (OCULTAR)'!$Q$3:$S$136,3,0),"")</f>
        <v>10988301000714</v>
      </c>
      <c r="B11" s="4" t="str">
        <f>'[1]TCE - ANEXO IV - Preencher'!C20</f>
        <v>UPAE PETROLINA</v>
      </c>
      <c r="C11" s="4" t="str">
        <f>'[1]TCE - ANEXO IV - Preencher'!E20</f>
        <v>5.12 - Energia Elétrica</v>
      </c>
      <c r="D11" s="3" t="str">
        <f>'[1]TCE - ANEXO IV - Preencher'!F20</f>
        <v>10.835.932/0001-08</v>
      </c>
      <c r="E11" s="5" t="str">
        <f>'[1]TCE - ANEXO IV - Preencher'!G20</f>
        <v>CELPE GRUPO NEOENERGIA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408910279</v>
      </c>
      <c r="I11" s="6">
        <f>IF('[1]TCE - ANEXO IV - Preencher'!K20="","",'[1]TCE - ANEXO IV - Preencher'!K20)</f>
        <v>46137</v>
      </c>
      <c r="J11" s="5" t="str">
        <f>'[1]TCE - ANEXO IV - Preencher'!L20</f>
        <v>26260410835932000108660004089102791073209006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15124.92</v>
      </c>
    </row>
    <row r="12" spans="1:12" s="8" customFormat="1" ht="19.5" customHeight="1" x14ac:dyDescent="0.2">
      <c r="A12" s="3">
        <f>IFERROR(VLOOKUP(B12,'[1]DADOS (OCULTAR)'!$Q$3:$S$136,3,0),"")</f>
        <v>10988301000714</v>
      </c>
      <c r="B12" s="4" t="str">
        <f>'[1]TCE - ANEXO IV - Preencher'!C21</f>
        <v>UPAE PETROLINA</v>
      </c>
      <c r="C12" s="4" t="str">
        <f>'[1]TCE - ANEXO IV - Preencher'!E21</f>
        <v>3.14 - Alimentação Preparada</v>
      </c>
      <c r="D12" s="3" t="str">
        <f>'[1]TCE - ANEXO IV - Preencher'!F21</f>
        <v>04.454.080/0001-06</v>
      </c>
      <c r="E12" s="5" t="str">
        <f>'[1]TCE - ANEXO IV - Preencher'!G21</f>
        <v>MARIA AUXILIADORA VASCONCELOS DE FREITAS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000000840</v>
      </c>
      <c r="I12" s="6">
        <f>IF('[1]TCE - ANEXO IV - Preencher'!K21="","",'[1]TCE - ANEXO IV - Preencher'!K21)</f>
        <v>46120</v>
      </c>
      <c r="J12" s="5" t="str">
        <f>'[1]TCE - ANEXO IV - Preencher'!L21</f>
        <v>26260404454080000106550010000008401185745997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6977.06</v>
      </c>
    </row>
    <row r="13" spans="1:12" s="8" customFormat="1" ht="19.5" customHeight="1" x14ac:dyDescent="0.2">
      <c r="A13" s="3">
        <f>IFERROR(VLOOKUP(B13,'[1]DADOS (OCULTAR)'!$Q$3:$S$136,3,0),"")</f>
        <v>10988301000714</v>
      </c>
      <c r="B13" s="4" t="str">
        <f>'[1]TCE - ANEXO IV - Preencher'!C22</f>
        <v>UPAE PETROLINA</v>
      </c>
      <c r="C13" s="4" t="str">
        <f>'[1]TCE - ANEXO IV - Preencher'!E22</f>
        <v>3.14 - Alimentação Preparada</v>
      </c>
      <c r="D13" s="3" t="str">
        <f>'[1]TCE - ANEXO IV - Preencher'!F22</f>
        <v>53.855.694/0001-05</v>
      </c>
      <c r="E13" s="5" t="str">
        <f>'[1]TCE - ANEXO IV - Preencher'!G22</f>
        <v>MC EMPREENDIMENTOS GRASTONOMICOS LTDA</v>
      </c>
      <c r="F13" s="5" t="str">
        <f>'[1]TCE - ANEXO IV - Preencher'!H22</f>
        <v>S</v>
      </c>
      <c r="G13" s="5" t="str">
        <f>'[1]TCE - ANEXO IV - Preencher'!I22</f>
        <v>S</v>
      </c>
      <c r="H13" s="5" t="str">
        <f>'[1]TCE - ANEXO IV - Preencher'!J22</f>
        <v>000511</v>
      </c>
      <c r="I13" s="6">
        <f>IF('[1]TCE - ANEXO IV - Preencher'!K22="","",'[1]TCE - ANEXO IV - Preencher'!K22)</f>
        <v>46142</v>
      </c>
      <c r="J13" s="5" t="str">
        <f>'[1]TCE - ANEXO IV - Preencher'!L22</f>
        <v>26260453855694000105550010000005111938765370</v>
      </c>
      <c r="K13" s="5" t="str">
        <f>IF(F13="B",LEFT('[1]TCE - ANEXO IV - Preencher'!M22,2),IF(F13="S",LEFT('[1]TCE - ANEXO IV - Preencher'!M22,7),IF('[1]TCE - ANEXO IV - Preencher'!H22="","")))</f>
        <v>2918407</v>
      </c>
      <c r="L13" s="7">
        <f>'[1]TCE - ANEXO IV - Preencher'!N22</f>
        <v>24781.29</v>
      </c>
    </row>
    <row r="14" spans="1:12" s="8" customFormat="1" ht="19.5" customHeight="1" x14ac:dyDescent="0.2">
      <c r="A14" s="3">
        <f>IFERROR(VLOOKUP(B14,'[1]DADOS (OCULTAR)'!$Q$3:$S$136,3,0),"")</f>
        <v>10988301000714</v>
      </c>
      <c r="B14" s="4" t="str">
        <f>'[1]TCE - ANEXO IV - Preencher'!C23</f>
        <v>UPAE PETROLINA</v>
      </c>
      <c r="C14" s="4" t="str">
        <f>'[1]TCE - ANEXO IV - Preencher'!E23</f>
        <v>5.99 - Outros Serviços de Terceiros Pessoa Jurídica</v>
      </c>
      <c r="D14" s="3" t="str">
        <f>'[1]TCE - ANEXO IV - Preencher'!F23</f>
        <v>04.027.726/0001-79</v>
      </c>
      <c r="E14" s="5" t="str">
        <f>'[1]TCE - ANEXO IV - Preencher'!G23</f>
        <v>CONSELHO REGIONAL DE TECNICOS EM RADIOLOGIA DA 15ª REGIAO</v>
      </c>
      <c r="F14" s="5" t="str">
        <f>'[1]TCE - ANEXO IV - Preencher'!H23</f>
        <v>S</v>
      </c>
      <c r="G14" s="5" t="str">
        <f>'[1]TCE - ANEXO IV - Preencher'!I23</f>
        <v>S</v>
      </c>
      <c r="H14" s="5" t="str">
        <f>'[1]TCE - ANEXO IV - Preencher'!J23</f>
        <v>0001</v>
      </c>
      <c r="I14" s="6">
        <f>IF('[1]TCE - ANEXO IV - Preencher'!K23="","",'[1]TCE - ANEXO IV - Preencher'!K23)</f>
        <v>46171</v>
      </c>
      <c r="J14" s="5" t="str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>2611606</v>
      </c>
      <c r="L14" s="7">
        <f>'[1]TCE - ANEXO IV - Preencher'!N23</f>
        <v>62.27</v>
      </c>
    </row>
    <row r="15" spans="1:12" s="8" customFormat="1" ht="19.5" customHeight="1" x14ac:dyDescent="0.2">
      <c r="A15" s="3">
        <f>IFERROR(VLOOKUP(B15,'[1]DADOS (OCULTAR)'!$Q$3:$S$136,3,0),"")</f>
        <v>10988301000714</v>
      </c>
      <c r="B15" s="4" t="str">
        <f>'[1]TCE - ANEXO IV - Preencher'!C24</f>
        <v>UPAE PETROLINA</v>
      </c>
      <c r="C15" s="4" t="str">
        <f>'[1]TCE - ANEXO IV - Preencher'!E24</f>
        <v xml:space="preserve">5.25 - Serviços Bancários </v>
      </c>
      <c r="D15" s="3" t="str">
        <f>'[1]TCE - ANEXO IV - Preencher'!F24</f>
        <v>60.746.948/9485-74</v>
      </c>
      <c r="E15" s="5" t="str">
        <f>'[1]TCE - ANEXO IV - Preencher'!G24</f>
        <v xml:space="preserve">BRADESCO S A </v>
      </c>
      <c r="F15" s="5" t="str">
        <f>'[1]TCE - ANEXO IV - Preencher'!H24</f>
        <v>S</v>
      </c>
      <c r="G15" s="5" t="str">
        <f>'[1]TCE - ANEXO IV - Preencher'!I24</f>
        <v>N</v>
      </c>
      <c r="H15" s="5" t="str">
        <f>'[1]TCE - ANEXO IV - Preencher'!J24</f>
        <v>0</v>
      </c>
      <c r="I15" s="6" t="str">
        <f>IF('[1]TCE - ANEXO IV - Preencher'!K24="","",'[1]TCE - ANEXO IV - Preencher'!K24)</f>
        <v/>
      </c>
      <c r="J15" s="5" t="str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>2611101</v>
      </c>
      <c r="L15" s="7">
        <f>'[1]TCE - ANEXO IV - Preencher'!N24</f>
        <v>337</v>
      </c>
    </row>
    <row r="16" spans="1:12" s="8" customFormat="1" ht="19.5" customHeight="1" x14ac:dyDescent="0.2">
      <c r="A16" s="3">
        <f>IFERROR(VLOOKUP(B16,'[1]DADOS (OCULTAR)'!$Q$3:$S$136,3,0),"")</f>
        <v>10988301000714</v>
      </c>
      <c r="B16" s="4" t="str">
        <f>'[1]TCE - ANEXO IV - Preencher'!C25</f>
        <v>UPAE PETROLINA</v>
      </c>
      <c r="C16" s="4" t="str">
        <f>'[1]TCE - ANEXO IV - Preencher'!E25</f>
        <v xml:space="preserve">5.25 - Serviços Bancários </v>
      </c>
      <c r="D16" s="3" t="str">
        <f>'[1]TCE - ANEXO IV - Preencher'!F25</f>
        <v>60.746.948/9485-74</v>
      </c>
      <c r="E16" s="5" t="str">
        <f>'[1]TCE - ANEXO IV - Preencher'!G25</f>
        <v xml:space="preserve">BRADESCO S A </v>
      </c>
      <c r="F16" s="5" t="str">
        <f>'[1]TCE - ANEXO IV - Preencher'!H25</f>
        <v>S</v>
      </c>
      <c r="G16" s="5" t="str">
        <f>'[1]TCE - ANEXO IV - Preencher'!I25</f>
        <v>N</v>
      </c>
      <c r="H16" s="5" t="str">
        <f>'[1]TCE - ANEXO IV - Preencher'!J25</f>
        <v>0</v>
      </c>
      <c r="I16" s="6" t="str">
        <f>IF('[1]TCE - ANEXO IV - Preencher'!K25="","",'[1]TCE - ANEXO IV - Preencher'!K25)</f>
        <v/>
      </c>
      <c r="J16" s="5" t="str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>2611101</v>
      </c>
      <c r="L16" s="7">
        <f>'[1]TCE - ANEXO IV - Preencher'!N25</f>
        <v>1080.3</v>
      </c>
    </row>
    <row r="17" spans="1:12" s="8" customFormat="1" ht="19.5" customHeight="1" x14ac:dyDescent="0.2">
      <c r="A17" s="3">
        <f>IFERROR(VLOOKUP(B17,'[1]DADOS (OCULTAR)'!$Q$3:$S$136,3,0),"")</f>
        <v>10988301000714</v>
      </c>
      <c r="B17" s="4" t="str">
        <f>'[1]TCE - ANEXO IV - Preencher'!C26</f>
        <v>UPAE PETROLINA</v>
      </c>
      <c r="C17" s="4" t="str">
        <f>'[1]TCE - ANEXO IV - Preencher'!E26</f>
        <v>5.9 - Telefonia Móvel</v>
      </c>
      <c r="D17" s="3" t="str">
        <f>'[1]TCE - ANEXO IV - Preencher'!F26</f>
        <v>02.421.421/0013-55</v>
      </c>
      <c r="E17" s="5" t="str">
        <f>'[1]TCE - ANEXO IV - Preencher'!G26</f>
        <v>TIM SA</v>
      </c>
      <c r="F17" s="5" t="str">
        <f>'[1]TCE - ANEXO IV - Preencher'!H26</f>
        <v>S</v>
      </c>
      <c r="G17" s="5" t="str">
        <f>'[1]TCE - ANEXO IV - Preencher'!I26</f>
        <v>S</v>
      </c>
      <c r="H17" s="5" t="str">
        <f>'[1]TCE - ANEXO IV - Preencher'!J26</f>
        <v>5744890464</v>
      </c>
      <c r="I17" s="6">
        <f>IF('[1]TCE - ANEXO IV - Preencher'!K26="","",'[1]TCE - ANEXO IV - Preencher'!K26)</f>
        <v>46132</v>
      </c>
      <c r="J17" s="5" t="str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>2611606</v>
      </c>
      <c r="L17" s="7">
        <f>'[1]TCE - ANEXO IV - Preencher'!N26</f>
        <v>931.34</v>
      </c>
    </row>
    <row r="18" spans="1:12" s="8" customFormat="1" ht="19.5" customHeight="1" x14ac:dyDescent="0.2">
      <c r="A18" s="3">
        <f>IFERROR(VLOOKUP(B18,'[1]DADOS (OCULTAR)'!$Q$3:$S$136,3,0),"")</f>
        <v>10988301000714</v>
      </c>
      <c r="B18" s="4" t="str">
        <f>'[1]TCE - ANEXO IV - Preencher'!C27</f>
        <v>UPAE PETROLINA</v>
      </c>
      <c r="C18" s="4" t="str">
        <f>'[1]TCE - ANEXO IV - Preencher'!E27</f>
        <v>5.18 - Teledonia Fixa</v>
      </c>
      <c r="D18" s="3" t="str">
        <f>'[1]TCE - ANEXO IV - Preencher'!F27</f>
        <v>27.825.984/0001-04</v>
      </c>
      <c r="E18" s="5" t="str">
        <f>'[1]TCE - ANEXO IV - Preencher'!G27</f>
        <v>ATEL DO BRASIL TELECOM LTDA</v>
      </c>
      <c r="F18" s="5" t="str">
        <f>'[1]TCE - ANEXO IV - Preencher'!H27</f>
        <v>S</v>
      </c>
      <c r="G18" s="5" t="str">
        <f>'[1]TCE - ANEXO IV - Preencher'!I27</f>
        <v>S</v>
      </c>
      <c r="H18" s="5" t="str">
        <f>'[1]TCE - ANEXO IV - Preencher'!J27</f>
        <v>330603</v>
      </c>
      <c r="I18" s="6">
        <f>IF('[1]TCE - ANEXO IV - Preencher'!K27="","",'[1]TCE - ANEXO IV - Preencher'!K27)</f>
        <v>46113</v>
      </c>
      <c r="J18" s="5" t="str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>2601607</v>
      </c>
      <c r="L18" s="7">
        <f>'[1]TCE - ANEXO IV - Preencher'!N27</f>
        <v>1200</v>
      </c>
    </row>
    <row r="19" spans="1:12" s="8" customFormat="1" ht="19.5" customHeight="1" x14ac:dyDescent="0.2">
      <c r="A19" s="3">
        <f>IFERROR(VLOOKUP(B19,'[1]DADOS (OCULTAR)'!$Q$3:$S$136,3,0),"")</f>
        <v>10988301000714</v>
      </c>
      <c r="B19" s="4" t="str">
        <f>'[1]TCE - ANEXO IV - Preencher'!C28</f>
        <v>UPAE PETROLINA</v>
      </c>
      <c r="C19" s="4" t="str">
        <f>'[1]TCE - ANEXO IV - Preencher'!E28</f>
        <v>5.13 - Água e Esgoto</v>
      </c>
      <c r="D19" s="3" t="str">
        <f>'[1]TCE - ANEXO IV - Preencher'!F28</f>
        <v>09.769.035/0001-64</v>
      </c>
      <c r="E19" s="5" t="str">
        <f>'[1]TCE - ANEXO IV - Preencher'!G28</f>
        <v>COMPANHIA PERNAMBUCANA DE SANEAMENTO</v>
      </c>
      <c r="F19" s="5" t="str">
        <f>'[1]TCE - ANEXO IV - Preencher'!H28</f>
        <v>S</v>
      </c>
      <c r="G19" s="5" t="str">
        <f>'[1]TCE - ANEXO IV - Preencher'!I28</f>
        <v>S</v>
      </c>
      <c r="H19" s="5" t="str">
        <f>'[1]TCE - ANEXO IV - Preencher'!J28</f>
        <v>0420265</v>
      </c>
      <c r="I19" s="6">
        <f>IF('[1]TCE - ANEXO IV - Preencher'!K28="","",'[1]TCE - ANEXO IV - Preencher'!K28)</f>
        <v>46154</v>
      </c>
      <c r="J19" s="5" t="str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>2611606</v>
      </c>
      <c r="L19" s="7">
        <f>'[1]TCE - ANEXO IV - Preencher'!N28</f>
        <v>10036.219999999999</v>
      </c>
    </row>
    <row r="20" spans="1:12" s="8" customFormat="1" ht="19.5" customHeight="1" x14ac:dyDescent="0.2">
      <c r="A20" s="3">
        <f>IFERROR(VLOOKUP(B20,'[1]DADOS (OCULTAR)'!$Q$3:$S$136,3,0),"")</f>
        <v>10988301000714</v>
      </c>
      <c r="B20" s="4" t="str">
        <f>'[1]TCE - ANEXO IV - Preencher'!C29</f>
        <v>UPAE PETROLINA</v>
      </c>
      <c r="C20" s="4" t="str">
        <f>'[1]TCE - ANEXO IV - Preencher'!E29</f>
        <v>5.12 - Energia Elétrica</v>
      </c>
      <c r="D20" s="3" t="str">
        <f>'[1]TCE - ANEXO IV - Preencher'!F29</f>
        <v>10.835.932/0001-08</v>
      </c>
      <c r="E20" s="5" t="str">
        <f>'[1]TCE - ANEXO IV - Preencher'!G29</f>
        <v>CELPE GRUPO NEOENERGIA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411878836</v>
      </c>
      <c r="I20" s="6">
        <f>IF('[1]TCE - ANEXO IV - Preencher'!K29="","",'[1]TCE - ANEXO IV - Preencher'!K29)</f>
        <v>46160</v>
      </c>
      <c r="J20" s="5" t="str">
        <f>'[1]TCE - ANEXO IV - Preencher'!L29</f>
        <v>26260510835932000108660004118788361003099210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25430.2</v>
      </c>
    </row>
    <row r="21" spans="1:12" s="8" customFormat="1" ht="19.5" customHeight="1" x14ac:dyDescent="0.2">
      <c r="A21" s="3">
        <f>IFERROR(VLOOKUP(B21,'[1]DADOS (OCULTAR)'!$Q$3:$S$136,3,0),"")</f>
        <v>10988301000714</v>
      </c>
      <c r="B21" s="4" t="str">
        <f>'[1]TCE - ANEXO IV - Preencher'!C30</f>
        <v>UPAE PETROLINA</v>
      </c>
      <c r="C21" s="4" t="str">
        <f>'[1]TCE - ANEXO IV - Preencher'!E30</f>
        <v>5.3 - Locação de Máquinas e Equipamentos</v>
      </c>
      <c r="D21" s="3" t="str">
        <f>'[1]TCE - ANEXO IV - Preencher'!F30</f>
        <v>24.801.362/0001-40</v>
      </c>
      <c r="E21" s="5" t="str">
        <f>'[1]TCE - ANEXO IV - Preencher'!G30</f>
        <v>AMD TECNOLOGIA DA INFORMAÇÃO E SISTEMAS LTDA</v>
      </c>
      <c r="F21" s="5" t="str">
        <f>'[1]TCE - ANEXO IV - Preencher'!H30</f>
        <v>S</v>
      </c>
      <c r="G21" s="5" t="str">
        <f>'[1]TCE - ANEXO IV - Preencher'!I30</f>
        <v>S</v>
      </c>
      <c r="H21" s="5" t="str">
        <f>'[1]TCE - ANEXO IV - Preencher'!J30</f>
        <v>2603</v>
      </c>
      <c r="I21" s="6">
        <f>IF('[1]TCE - ANEXO IV - Preencher'!K30="","",'[1]TCE - ANEXO IV - Preencher'!K30)</f>
        <v>46143</v>
      </c>
      <c r="J21" s="5" t="str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>2611606</v>
      </c>
      <c r="L21" s="7">
        <f>'[1]TCE - ANEXO IV - Preencher'!N30</f>
        <v>7562</v>
      </c>
    </row>
    <row r="22" spans="1:12" s="8" customFormat="1" ht="19.5" customHeight="1" x14ac:dyDescent="0.2">
      <c r="A22" s="3">
        <f>IFERROR(VLOOKUP(B22,'[1]DADOS (OCULTAR)'!$Q$3:$S$136,3,0),"")</f>
        <v>10988301000714</v>
      </c>
      <c r="B22" s="4" t="str">
        <f>'[1]TCE - ANEXO IV - Preencher'!C31</f>
        <v>UPAE PETROLINA</v>
      </c>
      <c r="C22" s="4" t="str">
        <f>'[1]TCE - ANEXO IV - Preencher'!E31</f>
        <v>5.3 - Locação de Máquinas e Equipamentos</v>
      </c>
      <c r="D22" s="3" t="str">
        <f>'[1]TCE - ANEXO IV - Preencher'!F31</f>
        <v>14.543.772/0001-84</v>
      </c>
      <c r="E22" s="5" t="str">
        <f>'[1]TCE - ANEXO IV - Preencher'!G31</f>
        <v>BRAVO LOCACAO DE MAQUINAS E EQUIPAMENTOS LTDA</v>
      </c>
      <c r="F22" s="5" t="str">
        <f>'[1]TCE - ANEXO IV - Preencher'!H31</f>
        <v>S</v>
      </c>
      <c r="G22" s="5" t="str">
        <f>'[1]TCE - ANEXO IV - Preencher'!I31</f>
        <v>S</v>
      </c>
      <c r="H22" s="5" t="str">
        <f>'[1]TCE - ANEXO IV - Preencher'!J31</f>
        <v>13271</v>
      </c>
      <c r="I22" s="6">
        <f>IF('[1]TCE - ANEXO IV - Preencher'!K31="","",'[1]TCE - ANEXO IV - Preencher'!K31)</f>
        <v>46147</v>
      </c>
      <c r="J22" s="5" t="str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>2607901</v>
      </c>
      <c r="L22" s="7">
        <f>'[1]TCE - ANEXO IV - Preencher'!N31</f>
        <v>2100</v>
      </c>
    </row>
    <row r="23" spans="1:12" s="8" customFormat="1" ht="19.5" customHeight="1" x14ac:dyDescent="0.2">
      <c r="A23" s="3">
        <f>IFERROR(VLOOKUP(B23,'[1]DADOS (OCULTAR)'!$Q$3:$S$136,3,0),"")</f>
        <v>10988301000714</v>
      </c>
      <c r="B23" s="4" t="str">
        <f>'[1]TCE - ANEXO IV - Preencher'!C32</f>
        <v>UPAE PETROLINA</v>
      </c>
      <c r="C23" s="4" t="str">
        <f>'[1]TCE - ANEXO IV - Preencher'!E32</f>
        <v>5.3 - Locação de Máquinas e Equipamentos</v>
      </c>
      <c r="D23" s="3" t="str">
        <f>'[1]TCE - ANEXO IV - Preencher'!F32</f>
        <v>09.014.387/0001-00</v>
      </c>
      <c r="E23" s="5" t="str">
        <f>'[1]TCE - ANEXO IV - Preencher'!G32</f>
        <v>COMPLETA SER DE AR CONDICIONADO E LOCACA</v>
      </c>
      <c r="F23" s="5" t="str">
        <f>'[1]TCE - ANEXO IV - Preencher'!H32</f>
        <v>S</v>
      </c>
      <c r="G23" s="5" t="str">
        <f>'[1]TCE - ANEXO IV - Preencher'!I32</f>
        <v>S</v>
      </c>
      <c r="H23" s="5" t="str">
        <f>'[1]TCE - ANEXO IV - Preencher'!J32</f>
        <v>0083</v>
      </c>
      <c r="I23" s="6">
        <f>IF('[1]TCE - ANEXO IV - Preencher'!K32="","",'[1]TCE - ANEXO IV - Preencher'!K32)</f>
        <v>46135</v>
      </c>
      <c r="J23" s="5" t="str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>2611606</v>
      </c>
      <c r="L23" s="7">
        <f>'[1]TCE - ANEXO IV - Preencher'!N32</f>
        <v>5000</v>
      </c>
    </row>
    <row r="24" spans="1:12" s="8" customFormat="1" ht="19.5" customHeight="1" x14ac:dyDescent="0.2">
      <c r="A24" s="3">
        <f>IFERROR(VLOOKUP(B24,'[1]DADOS (OCULTAR)'!$Q$3:$S$136,3,0),"")</f>
        <v>10988301000714</v>
      </c>
      <c r="B24" s="4" t="str">
        <f>'[1]TCE - ANEXO IV - Preencher'!C33</f>
        <v>UPAE PETROLINA</v>
      </c>
      <c r="C24" s="4" t="str">
        <f>'[1]TCE - ANEXO IV - Preencher'!E33</f>
        <v>5.3 - Locação de Máquinas e Equipamentos</v>
      </c>
      <c r="D24" s="3" t="str">
        <f>'[1]TCE - ANEXO IV - Preencher'!F33</f>
        <v>10.279.299/0001-19</v>
      </c>
      <c r="E24" s="5" t="str">
        <f>'[1]TCE - ANEXO IV - Preencher'!G33</f>
        <v>RGRAPH LOCACAO COMERCIO E SERVICOS LTDA</v>
      </c>
      <c r="F24" s="5" t="str">
        <f>'[1]TCE - ANEXO IV - Preencher'!H33</f>
        <v>S</v>
      </c>
      <c r="G24" s="5" t="str">
        <f>'[1]TCE - ANEXO IV - Preencher'!I33</f>
        <v>S</v>
      </c>
      <c r="H24" s="5" t="str">
        <f>'[1]TCE - ANEXO IV - Preencher'!J33</f>
        <v>11048</v>
      </c>
      <c r="I24" s="6">
        <f>IF('[1]TCE - ANEXO IV - Preencher'!K33="","",'[1]TCE - ANEXO IV - Preencher'!K33)</f>
        <v>46153</v>
      </c>
      <c r="J24" s="5" t="str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>2611606</v>
      </c>
      <c r="L24" s="7">
        <f>'[1]TCE - ANEXO IV - Preencher'!N33</f>
        <v>6899.28</v>
      </c>
    </row>
    <row r="25" spans="1:12" s="8" customFormat="1" ht="19.5" customHeight="1" x14ac:dyDescent="0.2">
      <c r="A25" s="3">
        <f>IFERROR(VLOOKUP(B25,'[1]DADOS (OCULTAR)'!$Q$3:$S$136,3,0),"")</f>
        <v>10988301000714</v>
      </c>
      <c r="B25" s="4" t="str">
        <f>'[1]TCE - ANEXO IV - Preencher'!C34</f>
        <v>UPAE PETROLINA</v>
      </c>
      <c r="C25" s="4" t="str">
        <f>'[1]TCE - ANEXO IV - Preencher'!E34</f>
        <v>5.1 - Locação de Equipamentos Médicos-Hospitalares</v>
      </c>
      <c r="D25" s="3" t="str">
        <f>'[1]TCE - ANEXO IV - Preencher'!F34</f>
        <v>10.859.287/0001-63</v>
      </c>
      <c r="E25" s="5" t="str">
        <f>'[1]TCE - ANEXO IV - Preencher'!G34</f>
        <v>NEWMED COMERCIO E SERVICOS DE EQUIPAMENTOS HOSPITALARES</v>
      </c>
      <c r="F25" s="5" t="str">
        <f>'[1]TCE - ANEXO IV - Preencher'!H34</f>
        <v>S</v>
      </c>
      <c r="G25" s="5" t="str">
        <f>'[1]TCE - ANEXO IV - Preencher'!I34</f>
        <v>S</v>
      </c>
      <c r="H25" s="5" t="str">
        <f>'[1]TCE - ANEXO IV - Preencher'!J34</f>
        <v>030526</v>
      </c>
      <c r="I25" s="6">
        <f>IF('[1]TCE - ANEXO IV - Preencher'!K34="","",'[1]TCE - ANEXO IV - Preencher'!K34)</f>
        <v>46147</v>
      </c>
      <c r="J25" s="5" t="str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>2609600</v>
      </c>
      <c r="L25" s="7">
        <f>'[1]TCE - ANEXO IV - Preencher'!N34</f>
        <v>700</v>
      </c>
    </row>
    <row r="26" spans="1:12" s="8" customFormat="1" ht="19.5" customHeight="1" x14ac:dyDescent="0.2">
      <c r="A26" s="3">
        <f>IFERROR(VLOOKUP(B26,'[1]DADOS (OCULTAR)'!$Q$3:$S$136,3,0),"")</f>
        <v>10988301000714</v>
      </c>
      <c r="B26" s="4" t="str">
        <f>'[1]TCE - ANEXO IV - Preencher'!C35</f>
        <v>UPAE PETROLINA</v>
      </c>
      <c r="C26" s="4" t="str">
        <f>'[1]TCE - ANEXO IV - Preencher'!E35</f>
        <v>5.1 - Locação de Equipamentos Médicos-Hospitalares</v>
      </c>
      <c r="D26" s="3" t="str">
        <f>'[1]TCE - ANEXO IV - Preencher'!F35</f>
        <v>01.994.968/0001-43</v>
      </c>
      <c r="E26" s="5" t="str">
        <f>'[1]TCE - ANEXO IV - Preencher'!G35</f>
        <v>VIDEOMED REPRESENTACOES , COMERCIO E SERVICOS LTDA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195</v>
      </c>
      <c r="I26" s="6">
        <f>IF('[1]TCE - ANEXO IV - Preencher'!K35="","",'[1]TCE - ANEXO IV - Preencher'!K35)</f>
        <v>46113</v>
      </c>
      <c r="J26" s="5" t="str">
        <f>'[1]TCE - ANEXO IV - Preencher'!L35</f>
        <v>26116062201994968000143000000000019526047314837976</v>
      </c>
      <c r="K26" s="5" t="str">
        <f>IF(F26="B",LEFT('[1]TCE - ANEXO IV - Preencher'!M35,2),IF(F26="S",LEFT('[1]TCE - ANEXO IV - Preencher'!M35,7),IF('[1]TCE - ANEXO IV - Preencher'!H35="","")))</f>
        <v>2611606</v>
      </c>
      <c r="L26" s="7">
        <f>'[1]TCE - ANEXO IV - Preencher'!N35</f>
        <v>18385.5</v>
      </c>
    </row>
    <row r="27" spans="1:12" s="8" customFormat="1" ht="19.5" customHeight="1" x14ac:dyDescent="0.2">
      <c r="A27" s="3">
        <f>IFERROR(VLOOKUP(B27,'[1]DADOS (OCULTAR)'!$Q$3:$S$136,3,0),"")</f>
        <v>10988301000714</v>
      </c>
      <c r="B27" s="4" t="str">
        <f>'[1]TCE - ANEXO IV - Preencher'!C36</f>
        <v>UPAE PETROLINA</v>
      </c>
      <c r="C27" s="4" t="str">
        <f>'[1]TCE - ANEXO IV - Preencher'!E36</f>
        <v>5.1 - Locação de Equipamentos Médicos-Hospitalares</v>
      </c>
      <c r="D27" s="3" t="str">
        <f>'[1]TCE - ANEXO IV - Preencher'!F36</f>
        <v>24.380.578/0004-21</v>
      </c>
      <c r="E27" s="5" t="str">
        <f>'[1]TCE - ANEXO IV - Preencher'!G36</f>
        <v xml:space="preserve">WHITE MARTINS GASES INDS DO NORDESTE SA 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0100380543</v>
      </c>
      <c r="I27" s="6">
        <f>IF('[1]TCE - ANEXO IV - Preencher'!K36="","",'[1]TCE - ANEXO IV - Preencher'!K36)</f>
        <v>46122</v>
      </c>
      <c r="J27" s="5" t="str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>2927408</v>
      </c>
      <c r="L27" s="7">
        <f>'[1]TCE - ANEXO IV - Preencher'!N36</f>
        <v>14785.98</v>
      </c>
    </row>
    <row r="28" spans="1:12" s="8" customFormat="1" ht="19.5" customHeight="1" x14ac:dyDescent="0.2">
      <c r="A28" s="3">
        <f>IFERROR(VLOOKUP(B28,'[1]DADOS (OCULTAR)'!$Q$3:$S$136,3,0),"")</f>
        <v>10988301000714</v>
      </c>
      <c r="B28" s="4" t="str">
        <f>'[1]TCE - ANEXO IV - Preencher'!C37</f>
        <v>UPAE PETROLINA</v>
      </c>
      <c r="C28" s="4" t="str">
        <f>'[1]TCE - ANEXO IV - Preencher'!E37</f>
        <v>5.8 - Locação de Veículos Automotores</v>
      </c>
      <c r="D28" s="3" t="str">
        <f>'[1]TCE - ANEXO IV - Preencher'!F37</f>
        <v>14.494.156/0001-80</v>
      </c>
      <c r="E28" s="5" t="str">
        <f>'[1]TCE - ANEXO IV - Preencher'!G37</f>
        <v>AGIL LOCADORA DE VEICULOS LTDA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002340</v>
      </c>
      <c r="I28" s="6">
        <f>IF('[1]TCE - ANEXO IV - Preencher'!K37="","",'[1]TCE - ANEXO IV - Preencher'!K37)</f>
        <v>46123</v>
      </c>
      <c r="J28" s="5" t="str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>2611606</v>
      </c>
      <c r="L28" s="7">
        <f>'[1]TCE - ANEXO IV - Preencher'!N37</f>
        <v>2515.9499999999998</v>
      </c>
    </row>
    <row r="29" spans="1:12" s="8" customFormat="1" ht="19.5" customHeight="1" x14ac:dyDescent="0.2">
      <c r="A29" s="3">
        <f>IFERROR(VLOOKUP(B29,'[1]DADOS (OCULTAR)'!$Q$3:$S$136,3,0),"")</f>
        <v>10988301000714</v>
      </c>
      <c r="B29" s="4" t="str">
        <f>'[1]TCE - ANEXO IV - Preencher'!C38</f>
        <v>UPAE PETROLINA</v>
      </c>
      <c r="C29" s="4" t="str">
        <f>'[1]TCE - ANEXO IV - Preencher'!E38</f>
        <v>5.20 - Serviços Judicíarios e Cartoriais</v>
      </c>
      <c r="D29" s="3" t="str">
        <f>'[1]TCE - ANEXO IV - Preencher'!F38</f>
        <v>02.566.224/0001-90</v>
      </c>
      <c r="E29" s="5" t="str">
        <f>'[1]TCE - ANEXO IV - Preencher'!G38</f>
        <v>TRIBUNAL REGIONAL DO TRABALHO DA 6A REGIAO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0001</v>
      </c>
      <c r="I29" s="6">
        <f>IF('[1]TCE - ANEXO IV - Preencher'!K38="","",'[1]TCE - ANEXO IV - Preencher'!K38)</f>
        <v>46120</v>
      </c>
      <c r="J29" s="5" t="str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>2611101</v>
      </c>
      <c r="L29" s="7">
        <f>'[1]TCE - ANEXO IV - Preencher'!N38</f>
        <v>924.58</v>
      </c>
    </row>
    <row r="30" spans="1:12" s="8" customFormat="1" ht="19.5" customHeight="1" x14ac:dyDescent="0.2">
      <c r="A30" s="3">
        <f>IFERROR(VLOOKUP(B30,'[1]DADOS (OCULTAR)'!$Q$3:$S$136,3,0),"")</f>
        <v>10988301000714</v>
      </c>
      <c r="B30" s="4" t="str">
        <f>'[1]TCE - ANEXO IV - Preencher'!C39</f>
        <v>UPAE PETROLINA</v>
      </c>
      <c r="C30" s="4" t="str">
        <f>'[1]TCE - ANEXO IV - Preencher'!E39</f>
        <v>5.20 - Serviços Judicíarios e Cartoriais</v>
      </c>
      <c r="D30" s="3" t="str">
        <f>'[1]TCE - ANEXO IV - Preencher'!F39</f>
        <v>02.566.224/0001-90</v>
      </c>
      <c r="E30" s="5" t="str">
        <f>'[1]TCE - ANEXO IV - Preencher'!G39</f>
        <v>TRIBUNAL REGIONAL DO TRABALHO DA 6A REGIAO</v>
      </c>
      <c r="F30" s="5" t="str">
        <f>'[1]TCE - ANEXO IV - Preencher'!H39</f>
        <v>S</v>
      </c>
      <c r="G30" s="5" t="str">
        <f>'[1]TCE - ANEXO IV - Preencher'!I39</f>
        <v>S</v>
      </c>
      <c r="H30" s="5" t="str">
        <f>'[1]TCE - ANEXO IV - Preencher'!J39</f>
        <v>0001</v>
      </c>
      <c r="I30" s="6">
        <f>IF('[1]TCE - ANEXO IV - Preencher'!K39="","",'[1]TCE - ANEXO IV - Preencher'!K39)</f>
        <v>46120</v>
      </c>
      <c r="J30" s="5" t="str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>2611101</v>
      </c>
      <c r="L30" s="7">
        <f>'[1]TCE - ANEXO IV - Preencher'!N39</f>
        <v>1024.6600000000001</v>
      </c>
    </row>
    <row r="31" spans="1:12" s="8" customFormat="1" ht="19.5" customHeight="1" x14ac:dyDescent="0.2">
      <c r="A31" s="3">
        <f>IFERROR(VLOOKUP(B31,'[1]DADOS (OCULTAR)'!$Q$3:$S$136,3,0),"")</f>
        <v>10988301000714</v>
      </c>
      <c r="B31" s="4" t="str">
        <f>'[1]TCE - ANEXO IV - Preencher'!C40</f>
        <v>UPAE PETROLINA</v>
      </c>
      <c r="C31" s="4" t="str">
        <f>'[1]TCE - ANEXO IV - Preencher'!E40</f>
        <v>4.99 - Outros Serviços de Terceiros Pessoa Física</v>
      </c>
      <c r="D31" s="3" t="str">
        <f>'[1]TCE - ANEXO IV - Preencher'!F40</f>
        <v>704.069.634-79</v>
      </c>
      <c r="E31" s="5" t="str">
        <f>'[1]TCE - ANEXO IV - Preencher'!G40</f>
        <v>AMANDA RAFAELE SILVA LACERDA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0001</v>
      </c>
      <c r="I31" s="6">
        <f>IF('[1]TCE - ANEXO IV - Preencher'!K40="","",'[1]TCE - ANEXO IV - Preencher'!K40)</f>
        <v>46134</v>
      </c>
      <c r="J31" s="5" t="str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>2611101</v>
      </c>
      <c r="L31" s="7">
        <f>'[1]TCE - ANEXO IV - Preencher'!N40</f>
        <v>400</v>
      </c>
    </row>
    <row r="32" spans="1:12" s="8" customFormat="1" ht="19.5" customHeight="1" x14ac:dyDescent="0.2">
      <c r="A32" s="3">
        <f>IFERROR(VLOOKUP(B32,'[1]DADOS (OCULTAR)'!$Q$3:$S$136,3,0),"")</f>
        <v>10988301000714</v>
      </c>
      <c r="B32" s="4" t="str">
        <f>'[1]TCE - ANEXO IV - Preencher'!C41</f>
        <v>UPAE PETROLINA</v>
      </c>
      <c r="C32" s="4" t="str">
        <f>'[1]TCE - ANEXO IV - Preencher'!E41</f>
        <v>4.99 - Outros Serviços de Terceiros Pessoa Física</v>
      </c>
      <c r="D32" s="3" t="str">
        <f>'[1]TCE - ANEXO IV - Preencher'!F41</f>
        <v>704.069.634-79</v>
      </c>
      <c r="E32" s="5" t="str">
        <f>'[1]TCE - ANEXO IV - Preencher'!G41</f>
        <v>AMANDA RAFAELE SILVA LACERDA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0001</v>
      </c>
      <c r="I32" s="6">
        <f>IF('[1]TCE - ANEXO IV - Preencher'!K41="","",'[1]TCE - ANEXO IV - Preencher'!K41)</f>
        <v>46141</v>
      </c>
      <c r="J32" s="5" t="str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>2611101</v>
      </c>
      <c r="L32" s="7">
        <f>'[1]TCE - ANEXO IV - Preencher'!N41</f>
        <v>130.87</v>
      </c>
    </row>
    <row r="33" spans="1:12" s="8" customFormat="1" ht="19.5" customHeight="1" x14ac:dyDescent="0.2">
      <c r="A33" s="3">
        <f>IFERROR(VLOOKUP(B33,'[1]DADOS (OCULTAR)'!$Q$3:$S$136,3,0),"")</f>
        <v>10988301000714</v>
      </c>
      <c r="B33" s="4" t="str">
        <f>'[1]TCE - ANEXO IV - Preencher'!C42</f>
        <v>UPAE PETROLINA</v>
      </c>
      <c r="C33" s="4" t="str">
        <f>'[1]TCE - ANEXO IV - Preencher'!E42</f>
        <v>4.99 - Outros Serviços de Terceiros Pessoa Física</v>
      </c>
      <c r="D33" s="3" t="str">
        <f>'[1]TCE - ANEXO IV - Preencher'!F42</f>
        <v>089.388.754-40</v>
      </c>
      <c r="E33" s="5" t="str">
        <f>'[1]TCE - ANEXO IV - Preencher'!G42</f>
        <v>CAROLINA BATISTA VIEIRA SILVA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0001</v>
      </c>
      <c r="I33" s="6">
        <f>IF('[1]TCE - ANEXO IV - Preencher'!K42="","",'[1]TCE - ANEXO IV - Preencher'!K42)</f>
        <v>46134</v>
      </c>
      <c r="J33" s="5" t="str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>2611101</v>
      </c>
      <c r="L33" s="7">
        <f>'[1]TCE - ANEXO IV - Preencher'!N42</f>
        <v>450</v>
      </c>
    </row>
    <row r="34" spans="1:12" s="8" customFormat="1" ht="19.5" customHeight="1" x14ac:dyDescent="0.2">
      <c r="A34" s="3">
        <f>IFERROR(VLOOKUP(B34,'[1]DADOS (OCULTAR)'!$Q$3:$S$136,3,0),"")</f>
        <v>10988301000714</v>
      </c>
      <c r="B34" s="4" t="str">
        <f>'[1]TCE - ANEXO IV - Preencher'!C43</f>
        <v>UPAE PETROLINA</v>
      </c>
      <c r="C34" s="4" t="str">
        <f>'[1]TCE - ANEXO IV - Preencher'!E43</f>
        <v>4.99 - Outros Serviços de Terceiros Pessoa Física</v>
      </c>
      <c r="D34" s="3" t="str">
        <f>'[1]TCE - ANEXO IV - Preencher'!F43</f>
        <v>011.016.364-83</v>
      </c>
      <c r="E34" s="5" t="str">
        <f>'[1]TCE - ANEXO IV - Preencher'!G43</f>
        <v>FATIMA MICHELLE CAMPOS LEAL CORDEIRO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0001</v>
      </c>
      <c r="I34" s="6">
        <f>IF('[1]TCE - ANEXO IV - Preencher'!K43="","",'[1]TCE - ANEXO IV - Preencher'!K43)</f>
        <v>46134</v>
      </c>
      <c r="J34" s="5" t="str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>2611101</v>
      </c>
      <c r="L34" s="7">
        <f>'[1]TCE - ANEXO IV - Preencher'!N43</f>
        <v>450</v>
      </c>
    </row>
    <row r="35" spans="1:12" s="8" customFormat="1" ht="19.5" customHeight="1" x14ac:dyDescent="0.2">
      <c r="A35" s="3">
        <f>IFERROR(VLOOKUP(B35,'[1]DADOS (OCULTAR)'!$Q$3:$S$136,3,0),"")</f>
        <v>10988301000714</v>
      </c>
      <c r="B35" s="4" t="str">
        <f>'[1]TCE - ANEXO IV - Preencher'!C44</f>
        <v>UPAE PETROLINA</v>
      </c>
      <c r="C35" s="4" t="str">
        <f>'[1]TCE - ANEXO IV - Preencher'!E44</f>
        <v>4.99 - Outros Serviços de Terceiros Pessoa Física</v>
      </c>
      <c r="D35" s="3" t="str">
        <f>'[1]TCE - ANEXO IV - Preencher'!F44</f>
        <v>011.016.364-83</v>
      </c>
      <c r="E35" s="5" t="str">
        <f>'[1]TCE - ANEXO IV - Preencher'!G44</f>
        <v>FATIMA MICHELLE CAMPOS LEAL CORDEIRO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0001</v>
      </c>
      <c r="I35" s="6">
        <f>IF('[1]TCE - ANEXO IV - Preencher'!K44="","",'[1]TCE - ANEXO IV - Preencher'!K44)</f>
        <v>46147</v>
      </c>
      <c r="J35" s="5" t="str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>2611101</v>
      </c>
      <c r="L35" s="7">
        <f>'[1]TCE - ANEXO IV - Preencher'!N44</f>
        <v>59.98</v>
      </c>
    </row>
    <row r="36" spans="1:12" s="8" customFormat="1" ht="19.5" customHeight="1" x14ac:dyDescent="0.2">
      <c r="A36" s="3">
        <f>IFERROR(VLOOKUP(B36,'[1]DADOS (OCULTAR)'!$Q$3:$S$136,3,0),"")</f>
        <v>10988301000714</v>
      </c>
      <c r="B36" s="4" t="str">
        <f>'[1]TCE - ANEXO IV - Preencher'!C45</f>
        <v>UPAE PETROLINA</v>
      </c>
      <c r="C36" s="4" t="str">
        <f>'[1]TCE - ANEXO IV - Preencher'!E45</f>
        <v>4.99 - Outros Serviços de Terceiros Pessoa Física</v>
      </c>
      <c r="D36" s="3" t="str">
        <f>'[1]TCE - ANEXO IV - Preencher'!F45</f>
        <v>042.355.283-00</v>
      </c>
      <c r="E36" s="5" t="str">
        <f>'[1]TCE - ANEXO IV - Preencher'!G45</f>
        <v>FERNANDA MIRELLE VIEIRA DAMACENO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0001</v>
      </c>
      <c r="I36" s="6">
        <f>IF('[1]TCE - ANEXO IV - Preencher'!K45="","",'[1]TCE - ANEXO IV - Preencher'!K45)</f>
        <v>46134</v>
      </c>
      <c r="J36" s="5" t="str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>2611101</v>
      </c>
      <c r="L36" s="7">
        <f>'[1]TCE - ANEXO IV - Preencher'!N45</f>
        <v>450</v>
      </c>
    </row>
    <row r="37" spans="1:12" s="8" customFormat="1" ht="19.5" customHeight="1" x14ac:dyDescent="0.2">
      <c r="A37" s="3">
        <f>IFERROR(VLOOKUP(B37,'[1]DADOS (OCULTAR)'!$Q$3:$S$136,3,0),"")</f>
        <v>10988301000714</v>
      </c>
      <c r="B37" s="4" t="str">
        <f>'[1]TCE - ANEXO IV - Preencher'!C46</f>
        <v>UPAE PETROLINA</v>
      </c>
      <c r="C37" s="4" t="str">
        <f>'[1]TCE - ANEXO IV - Preencher'!E46</f>
        <v>4.99 - Outros Serviços de Terceiros Pessoa Física</v>
      </c>
      <c r="D37" s="3" t="str">
        <f>'[1]TCE - ANEXO IV - Preencher'!F46</f>
        <v>126.957.294-64</v>
      </c>
      <c r="E37" s="5" t="str">
        <f>'[1]TCE - ANEXO IV - Preencher'!G46</f>
        <v>JILMARIA CLEONICE DE SOUZA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0001</v>
      </c>
      <c r="I37" s="6">
        <f>IF('[1]TCE - ANEXO IV - Preencher'!K46="","",'[1]TCE - ANEXO IV - Preencher'!K46)</f>
        <v>46127</v>
      </c>
      <c r="J37" s="5" t="str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>2611101</v>
      </c>
      <c r="L37" s="7">
        <f>'[1]TCE - ANEXO IV - Preencher'!N46</f>
        <v>50</v>
      </c>
    </row>
    <row r="38" spans="1:12" s="8" customFormat="1" ht="19.5" customHeight="1" x14ac:dyDescent="0.2">
      <c r="A38" s="3">
        <f>IFERROR(VLOOKUP(B38,'[1]DADOS (OCULTAR)'!$Q$3:$S$136,3,0),"")</f>
        <v>10988301000714</v>
      </c>
      <c r="B38" s="4" t="str">
        <f>'[1]TCE - ANEXO IV - Preencher'!C47</f>
        <v>UPAE PETROLINA</v>
      </c>
      <c r="C38" s="4" t="str">
        <f>'[1]TCE - ANEXO IV - Preencher'!E47</f>
        <v>4.99 - Outros Serviços de Terceiros Pessoa Física</v>
      </c>
      <c r="D38" s="3" t="str">
        <f>'[1]TCE - ANEXO IV - Preencher'!F47</f>
        <v>067.476.324-60</v>
      </c>
      <c r="E38" s="5" t="str">
        <f>'[1]TCE - ANEXO IV - Preencher'!G47</f>
        <v>JOSE ROBERTO COELHO FERREIRA ROCHA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0001</v>
      </c>
      <c r="I38" s="6">
        <f>IF('[1]TCE - ANEXO IV - Preencher'!K47="","",'[1]TCE - ANEXO IV - Preencher'!K47)</f>
        <v>46134</v>
      </c>
      <c r="J38" s="5" t="str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>2611101</v>
      </c>
      <c r="L38" s="7">
        <f>'[1]TCE - ANEXO IV - Preencher'!N47</f>
        <v>450</v>
      </c>
    </row>
    <row r="39" spans="1:12" s="8" customFormat="1" ht="19.5" customHeight="1" x14ac:dyDescent="0.2">
      <c r="A39" s="3">
        <f>IFERROR(VLOOKUP(B39,'[1]DADOS (OCULTAR)'!$Q$3:$S$136,3,0),"")</f>
        <v>10988301000714</v>
      </c>
      <c r="B39" s="4" t="str">
        <f>'[1]TCE - ANEXO IV - Preencher'!C48</f>
        <v>UPAE PETROLINA</v>
      </c>
      <c r="C39" s="4" t="str">
        <f>'[1]TCE - ANEXO IV - Preencher'!E48</f>
        <v>4.99 - Outros Serviços de Terceiros Pessoa Física</v>
      </c>
      <c r="D39" s="3" t="str">
        <f>'[1]TCE - ANEXO IV - Preencher'!F48</f>
        <v>031.046.504-46</v>
      </c>
      <c r="E39" s="5" t="str">
        <f>'[1]TCE - ANEXO IV - Preencher'!G48</f>
        <v>JOSENILTON GOMES DE ALENCAR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0001</v>
      </c>
      <c r="I39" s="6">
        <f>IF('[1]TCE - ANEXO IV - Preencher'!K48="","",'[1]TCE - ANEXO IV - Preencher'!K48)</f>
        <v>46127</v>
      </c>
      <c r="J39" s="5" t="str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>2611101</v>
      </c>
      <c r="L39" s="7">
        <f>'[1]TCE - ANEXO IV - Preencher'!N48</f>
        <v>50</v>
      </c>
    </row>
    <row r="40" spans="1:12" s="8" customFormat="1" ht="19.5" customHeight="1" x14ac:dyDescent="0.2">
      <c r="A40" s="3">
        <f>IFERROR(VLOOKUP(B40,'[1]DADOS (OCULTAR)'!$Q$3:$S$136,3,0),"")</f>
        <v>10988301000714</v>
      </c>
      <c r="B40" s="4" t="str">
        <f>'[1]TCE - ANEXO IV - Preencher'!C49</f>
        <v>UPAE PETROLINA</v>
      </c>
      <c r="C40" s="4" t="str">
        <f>'[1]TCE - ANEXO IV - Preencher'!E49</f>
        <v>4.99 - Outros Serviços de Terceiros Pessoa Física</v>
      </c>
      <c r="D40" s="3" t="str">
        <f>'[1]TCE - ANEXO IV - Preencher'!F49</f>
        <v>031.046.504-46</v>
      </c>
      <c r="E40" s="5" t="str">
        <f>'[1]TCE - ANEXO IV - Preencher'!G49</f>
        <v>JOSENILTON GOMES DE ALENCAR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0001</v>
      </c>
      <c r="I40" s="6">
        <f>IF('[1]TCE - ANEXO IV - Preencher'!K49="","",'[1]TCE - ANEXO IV - Preencher'!K49)</f>
        <v>46129</v>
      </c>
      <c r="J40" s="5" t="str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>2611101</v>
      </c>
      <c r="L40" s="7">
        <f>'[1]TCE - ANEXO IV - Preencher'!N49</f>
        <v>50</v>
      </c>
    </row>
    <row r="41" spans="1:12" s="8" customFormat="1" ht="19.5" customHeight="1" x14ac:dyDescent="0.2">
      <c r="A41" s="3">
        <f>IFERROR(VLOOKUP(B41,'[1]DADOS (OCULTAR)'!$Q$3:$S$136,3,0),"")</f>
        <v>10988301000714</v>
      </c>
      <c r="B41" s="4" t="str">
        <f>'[1]TCE - ANEXO IV - Preencher'!C50</f>
        <v>UPAE PETROLINA</v>
      </c>
      <c r="C41" s="4" t="str">
        <f>'[1]TCE - ANEXO IV - Preencher'!E50</f>
        <v>4.99 - Outros Serviços de Terceiros Pessoa Física</v>
      </c>
      <c r="D41" s="3" t="str">
        <f>'[1]TCE - ANEXO IV - Preencher'!F50</f>
        <v>075.300.334-17</v>
      </c>
      <c r="E41" s="5" t="str">
        <f>'[1]TCE - ANEXO IV - Preencher'!G50</f>
        <v>PATRICIA FERNANDA DE SOUZA SA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0001</v>
      </c>
      <c r="I41" s="6">
        <f>IF('[1]TCE - ANEXO IV - Preencher'!K50="","",'[1]TCE - ANEXO IV - Preencher'!K50)</f>
        <v>46129</v>
      </c>
      <c r="J41" s="5" t="str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>2611101</v>
      </c>
      <c r="L41" s="7">
        <f>'[1]TCE - ANEXO IV - Preencher'!N50</f>
        <v>50</v>
      </c>
    </row>
    <row r="42" spans="1:12" s="8" customFormat="1" ht="19.5" customHeight="1" x14ac:dyDescent="0.2">
      <c r="A42" s="3">
        <f>IFERROR(VLOOKUP(B42,'[1]DADOS (OCULTAR)'!$Q$3:$S$136,3,0),"")</f>
        <v>10988301000714</v>
      </c>
      <c r="B42" s="4" t="str">
        <f>'[1]TCE - ANEXO IV - Preencher'!C51</f>
        <v>UPAE PETROLINA</v>
      </c>
      <c r="C42" s="4" t="str">
        <f>'[1]TCE - ANEXO IV - Preencher'!E51</f>
        <v>5.99 - Outros Serviços de Terceiros Pessoa Jurídica</v>
      </c>
      <c r="D42" s="3" t="str">
        <f>'[1]TCE - ANEXO IV - Preencher'!F51</f>
        <v>18.717.010/0001-08</v>
      </c>
      <c r="E42" s="5" t="str">
        <f>'[1]TCE - ANEXO IV - Preencher'!G51</f>
        <v>EDJANE SANTOS DE MOURA EIRELI ME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11519</v>
      </c>
      <c r="I42" s="6">
        <f>IF('[1]TCE - ANEXO IV - Preencher'!K51="","",'[1]TCE - ANEXO IV - Preencher'!K51)</f>
        <v>46108</v>
      </c>
      <c r="J42" s="5" t="str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>2611606</v>
      </c>
      <c r="L42" s="7">
        <f>'[1]TCE - ANEXO IV - Preencher'!N51</f>
        <v>9829.83</v>
      </c>
    </row>
    <row r="43" spans="1:12" s="8" customFormat="1" ht="19.5" customHeight="1" x14ac:dyDescent="0.2">
      <c r="A43" s="3">
        <f>IFERROR(VLOOKUP(B43,'[1]DADOS (OCULTAR)'!$Q$3:$S$136,3,0),"")</f>
        <v>10988301000714</v>
      </c>
      <c r="B43" s="4" t="str">
        <f>'[1]TCE - ANEXO IV - Preencher'!C52</f>
        <v>UPAE PETROLINA</v>
      </c>
      <c r="C43" s="4" t="str">
        <f>'[1]TCE - ANEXO IV - Preencher'!E52</f>
        <v>5.99 - Outros Serviços de Terceiros Pessoa Jurídica</v>
      </c>
      <c r="D43" s="3" t="str">
        <f>'[1]TCE - ANEXO IV - Preencher'!F52</f>
        <v>18.717.010/0001-08</v>
      </c>
      <c r="E43" s="5" t="str">
        <f>'[1]TCE - ANEXO IV - Preencher'!G52</f>
        <v>EDJANE SANTOS DE MOURA EIRELI ME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11520</v>
      </c>
      <c r="I43" s="6">
        <f>IF('[1]TCE - ANEXO IV - Preencher'!K52="","",'[1]TCE - ANEXO IV - Preencher'!K52)</f>
        <v>46108</v>
      </c>
      <c r="J43" s="5" t="str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>2611606</v>
      </c>
      <c r="L43" s="7">
        <f>'[1]TCE - ANEXO IV - Preencher'!N52</f>
        <v>520</v>
      </c>
    </row>
    <row r="44" spans="1:12" s="8" customFormat="1" ht="19.5" customHeight="1" x14ac:dyDescent="0.2">
      <c r="A44" s="3">
        <f>IFERROR(VLOOKUP(B44,'[1]DADOS (OCULTAR)'!$Q$3:$S$136,3,0),"")</f>
        <v>10988301000714</v>
      </c>
      <c r="B44" s="4" t="str">
        <f>'[1]TCE - ANEXO IV - Preencher'!C53</f>
        <v>UPAE PETROLINA</v>
      </c>
      <c r="C44" s="4" t="str">
        <f>'[1]TCE - ANEXO IV - Preencher'!E53</f>
        <v>5.99 - Outros Serviços de Terceiros Pessoa Jurídica</v>
      </c>
      <c r="D44" s="3" t="str">
        <f>'[1]TCE - ANEXO IV - Preencher'!F53</f>
        <v>18.717.010/0001-08</v>
      </c>
      <c r="E44" s="5" t="str">
        <f>'[1]TCE - ANEXO IV - Preencher'!G53</f>
        <v>EDJANE SANTOS DE MOURA EIRELI ME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11421</v>
      </c>
      <c r="I44" s="6">
        <f>IF('[1]TCE - ANEXO IV - Preencher'!K53="","",'[1]TCE - ANEXO IV - Preencher'!K53)</f>
        <v>46071</v>
      </c>
      <c r="J44" s="5" t="str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>2611606</v>
      </c>
      <c r="L44" s="7">
        <f>'[1]TCE - ANEXO IV - Preencher'!N53</f>
        <v>1550</v>
      </c>
    </row>
    <row r="45" spans="1:12" s="8" customFormat="1" ht="19.5" customHeight="1" x14ac:dyDescent="0.2">
      <c r="A45" s="3">
        <f>IFERROR(VLOOKUP(B45,'[1]DADOS (OCULTAR)'!$Q$3:$S$136,3,0),"")</f>
        <v>10988301000714</v>
      </c>
      <c r="B45" s="4" t="str">
        <f>'[1]TCE - ANEXO IV - Preencher'!C54</f>
        <v>UPAE PETROLINA</v>
      </c>
      <c r="C45" s="4" t="str">
        <f>'[1]TCE - ANEXO IV - Preencher'!E54</f>
        <v>5.99 - Outros Serviços de Terceiros Pessoa Jurídica</v>
      </c>
      <c r="D45" s="3" t="str">
        <f>'[1]TCE - ANEXO IV - Preencher'!F54</f>
        <v>18.717.010/0001-08</v>
      </c>
      <c r="E45" s="5" t="str">
        <f>'[1]TCE - ANEXO IV - Preencher'!G54</f>
        <v>EDJANE SANTOS DE MOURA EIRELI ME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11554</v>
      </c>
      <c r="I45" s="6">
        <f>IF('[1]TCE - ANEXO IV - Preencher'!K54="","",'[1]TCE - ANEXO IV - Preencher'!K54)</f>
        <v>46129</v>
      </c>
      <c r="J45" s="5" t="str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>2611606</v>
      </c>
      <c r="L45" s="7">
        <f>'[1]TCE - ANEXO IV - Preencher'!N54</f>
        <v>677.69</v>
      </c>
    </row>
    <row r="46" spans="1:12" s="8" customFormat="1" ht="19.5" customHeight="1" x14ac:dyDescent="0.2">
      <c r="A46" s="3">
        <f>IFERROR(VLOOKUP(B46,'[1]DADOS (OCULTAR)'!$Q$3:$S$136,3,0),"")</f>
        <v>10988301000714</v>
      </c>
      <c r="B46" s="4" t="str">
        <f>'[1]TCE - ANEXO IV - Preencher'!C55</f>
        <v>UPAE PETROLINA</v>
      </c>
      <c r="C46" s="4" t="str">
        <f>'[1]TCE - ANEXO IV - Preencher'!E55</f>
        <v>5.99 - Outros Serviços de Terceiros Pessoa Jurídica</v>
      </c>
      <c r="D46" s="3" t="str">
        <f>'[1]TCE - ANEXO IV - Preencher'!F55</f>
        <v>18.717.010/0001-08</v>
      </c>
      <c r="E46" s="5" t="str">
        <f>'[1]TCE - ANEXO IV - Preencher'!G55</f>
        <v>EDJANE SANTOS DE MOURA EIRELI ME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242</v>
      </c>
      <c r="I46" s="6">
        <f>IF('[1]TCE - ANEXO IV - Preencher'!K55="","",'[1]TCE - ANEXO IV - Preencher'!K55)</f>
        <v>46135</v>
      </c>
      <c r="J46" s="5" t="str">
        <f>'[1]TCE - ANEXO IV - Preencher'!L55</f>
        <v>26116062218717010000108000000000024226045319796262</v>
      </c>
      <c r="K46" s="5" t="str">
        <f>IF(F46="B",LEFT('[1]TCE - ANEXO IV - Preencher'!M55,2),IF(F46="S",LEFT('[1]TCE - ANEXO IV - Preencher'!M55,7),IF('[1]TCE - ANEXO IV - Preencher'!H55="","")))</f>
        <v>2611606</v>
      </c>
      <c r="L46" s="7">
        <f>'[1]TCE - ANEXO IV - Preencher'!N55</f>
        <v>0</v>
      </c>
    </row>
    <row r="47" spans="1:12" s="8" customFormat="1" ht="19.5" customHeight="1" x14ac:dyDescent="0.2">
      <c r="A47" s="3">
        <f>IFERROR(VLOOKUP(B47,'[1]DADOS (OCULTAR)'!$Q$3:$S$136,3,0),"")</f>
        <v>10988301000714</v>
      </c>
      <c r="B47" s="4" t="str">
        <f>'[1]TCE - ANEXO IV - Preencher'!C56</f>
        <v>UPAE PETROLINA</v>
      </c>
      <c r="C47" s="4" t="str">
        <f>'[1]TCE - ANEXO IV - Preencher'!E56</f>
        <v>5.99 - Outros Serviços de Terceiros Pessoa Jurídica</v>
      </c>
      <c r="D47" s="3" t="str">
        <f>'[1]TCE - ANEXO IV - Preencher'!F56</f>
        <v>34.028.316/0021-57</v>
      </c>
      <c r="E47" s="5" t="str">
        <f>'[1]TCE - ANEXO IV - Preencher'!G56</f>
        <v>EMPRESA BRASILEIRA DE CORREIOS E TELEGRA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259178</v>
      </c>
      <c r="I47" s="6">
        <f>IF('[1]TCE - ANEXO IV - Preencher'!K56="","",'[1]TCE - ANEXO IV - Preencher'!K56)</f>
        <v>46151</v>
      </c>
      <c r="J47" s="5" t="str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>2611101</v>
      </c>
      <c r="L47" s="7">
        <f>'[1]TCE - ANEXO IV - Preencher'!N56</f>
        <v>61.46</v>
      </c>
    </row>
    <row r="48" spans="1:12" s="8" customFormat="1" ht="19.5" customHeight="1" x14ac:dyDescent="0.2">
      <c r="A48" s="3">
        <f>IFERROR(VLOOKUP(B48,'[1]DADOS (OCULTAR)'!$Q$3:$S$136,3,0),"")</f>
        <v>10988301000714</v>
      </c>
      <c r="B48" s="4" t="str">
        <f>'[1]TCE - ANEXO IV - Preencher'!C57</f>
        <v>UPAE PETROLINA</v>
      </c>
      <c r="C48" s="4" t="str">
        <f>'[1]TCE - ANEXO IV - Preencher'!E57</f>
        <v>5.99 - Outros Serviços de Terceiros Pessoa Jurídica</v>
      </c>
      <c r="D48" s="3" t="str">
        <f>'[1]TCE - ANEXO IV - Preencher'!F57</f>
        <v>28.504.829/0001-40</v>
      </c>
      <c r="E48" s="5" t="str">
        <f>'[1]TCE - ANEXO IV - Preencher'!G57</f>
        <v>KASTEL HOTEIS NORDESTE LTDA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6637</v>
      </c>
      <c r="I48" s="6">
        <f>IF('[1]TCE - ANEXO IV - Preencher'!K57="","",'[1]TCE - ANEXO IV - Preencher'!K57)</f>
        <v>46136</v>
      </c>
      <c r="J48" s="5" t="str">
        <f>'[1]TCE - ANEXO IV - Preencher'!L57</f>
        <v>26116062228504829000140000000000663726049768831120</v>
      </c>
      <c r="K48" s="5" t="str">
        <f>IF(F48="B",LEFT('[1]TCE - ANEXO IV - Preencher'!M57,2),IF(F48="S",LEFT('[1]TCE - ANEXO IV - Preencher'!M57,7),IF('[1]TCE - ANEXO IV - Preencher'!H57="","")))</f>
        <v>2611606</v>
      </c>
      <c r="L48" s="7">
        <f>'[1]TCE - ANEXO IV - Preencher'!N57</f>
        <v>1314.6</v>
      </c>
    </row>
    <row r="49" spans="1:12" s="8" customFormat="1" ht="19.5" customHeight="1" x14ac:dyDescent="0.2">
      <c r="A49" s="3">
        <f>IFERROR(VLOOKUP(B49,'[1]DADOS (OCULTAR)'!$Q$3:$S$136,3,0),"")</f>
        <v>10988301000714</v>
      </c>
      <c r="B49" s="4" t="str">
        <f>'[1]TCE - ANEXO IV - Preencher'!C58</f>
        <v>UPAE PETROLINA</v>
      </c>
      <c r="C49" s="4" t="str">
        <f>'[1]TCE - ANEXO IV - Preencher'!E58</f>
        <v>5.99 - Outros Serviços de Terceiros Pessoa Jurídica</v>
      </c>
      <c r="D49" s="3" t="str">
        <f>'[1]TCE - ANEXO IV - Preencher'!F58</f>
        <v>28.504.829/0001-40</v>
      </c>
      <c r="E49" s="5" t="str">
        <f>'[1]TCE - ANEXO IV - Preencher'!G58</f>
        <v>KASTEL HOTEIS NORDESTE LTDA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6646</v>
      </c>
      <c r="I49" s="6">
        <f>IF('[1]TCE - ANEXO IV - Preencher'!K58="","",'[1]TCE - ANEXO IV - Preencher'!K58)</f>
        <v>46136</v>
      </c>
      <c r="J49" s="5" t="str">
        <f>'[1]TCE - ANEXO IV - Preencher'!L58</f>
        <v>26116062228504829000140000000000664626049717826331</v>
      </c>
      <c r="K49" s="5" t="str">
        <f>IF(F49="B",LEFT('[1]TCE - ANEXO IV - Preencher'!M58,2),IF(F49="S",LEFT('[1]TCE - ANEXO IV - Preencher'!M58,7),IF('[1]TCE - ANEXO IV - Preencher'!H58="","")))</f>
        <v>2611606</v>
      </c>
      <c r="L49" s="7">
        <f>'[1]TCE - ANEXO IV - Preencher'!N58</f>
        <v>615.29999999999995</v>
      </c>
    </row>
    <row r="50" spans="1:12" s="8" customFormat="1" ht="19.5" customHeight="1" x14ac:dyDescent="0.2">
      <c r="A50" s="3">
        <f>IFERROR(VLOOKUP(B50,'[1]DADOS (OCULTAR)'!$Q$3:$S$136,3,0),"")</f>
        <v>10988301000714</v>
      </c>
      <c r="B50" s="4" t="str">
        <f>'[1]TCE - ANEXO IV - Preencher'!C59</f>
        <v>UPAE PETROLINA</v>
      </c>
      <c r="C50" s="4" t="str">
        <f>'[1]TCE - ANEXO IV - Preencher'!E59</f>
        <v>5.99 - Outros Serviços de Terceiros Pessoa Jurídica</v>
      </c>
      <c r="D50" s="3" t="str">
        <f>'[1]TCE - ANEXO IV - Preencher'!F59</f>
        <v>28.504.829/0001-40</v>
      </c>
      <c r="E50" s="5" t="str">
        <f>'[1]TCE - ANEXO IV - Preencher'!G59</f>
        <v>KASTEL HOTEIS NORDESTE LTDA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6732</v>
      </c>
      <c r="I50" s="6">
        <f>IF('[1]TCE - ANEXO IV - Preencher'!K59="","",'[1]TCE - ANEXO IV - Preencher'!K59)</f>
        <v>46137</v>
      </c>
      <c r="J50" s="5" t="str">
        <f>'[1]TCE - ANEXO IV - Preencher'!L59</f>
        <v>26116062228504829000140000000000673226048123253360</v>
      </c>
      <c r="K50" s="5" t="str">
        <f>IF(F50="B",LEFT('[1]TCE - ANEXO IV - Preencher'!M59,2),IF(F50="S",LEFT('[1]TCE - ANEXO IV - Preencher'!M59,7),IF('[1]TCE - ANEXO IV - Preencher'!H59="","")))</f>
        <v>2611606</v>
      </c>
      <c r="L50" s="7">
        <f>'[1]TCE - ANEXO IV - Preencher'!N59</f>
        <v>340.2</v>
      </c>
    </row>
    <row r="51" spans="1:12" s="8" customFormat="1" ht="19.5" customHeight="1" x14ac:dyDescent="0.2">
      <c r="A51" s="3">
        <f>IFERROR(VLOOKUP(B51,'[1]DADOS (OCULTAR)'!$Q$3:$S$136,3,0),"")</f>
        <v>10988301000714</v>
      </c>
      <c r="B51" s="4" t="str">
        <f>'[1]TCE - ANEXO IV - Preencher'!C60</f>
        <v>UPAE PETROLINA</v>
      </c>
      <c r="C51" s="4" t="str">
        <f>'[1]TCE - ANEXO IV - Preencher'!E60</f>
        <v>5.16 - Serviços Médico-Hospitalares, Odotonlogia e Laboratoriais</v>
      </c>
      <c r="D51" s="3" t="str">
        <f>'[1]TCE - ANEXO IV - Preencher'!F60</f>
        <v>12.342.816/0001-82</v>
      </c>
      <c r="E51" s="5" t="str">
        <f>'[1]TCE - ANEXO IV - Preencher'!G60</f>
        <v>ALL MEDICAL SERVICOS MEDICOS LTDA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2600000018041</v>
      </c>
      <c r="I51" s="6">
        <f>IF('[1]TCE - ANEXO IV - Preencher'!K60="","",'[1]TCE - ANEXO IV - Preencher'!K60)</f>
        <v>46153</v>
      </c>
      <c r="J51" s="5" t="str">
        <f>'[1]TCE - ANEXO IV - Preencher'!L60</f>
        <v>26111011212342816000182260000001804126050015730649</v>
      </c>
      <c r="K51" s="5" t="str">
        <f>IF(F51="B",LEFT('[1]TCE - ANEXO IV - Preencher'!M60,2),IF(F51="S",LEFT('[1]TCE - ANEXO IV - Preencher'!M60,7),IF('[1]TCE - ANEXO IV - Preencher'!H60="","")))</f>
        <v>2611101</v>
      </c>
      <c r="L51" s="7">
        <f>'[1]TCE - ANEXO IV - Preencher'!N60</f>
        <v>15590.8</v>
      </c>
    </row>
    <row r="52" spans="1:12" s="8" customFormat="1" ht="19.5" customHeight="1" x14ac:dyDescent="0.2">
      <c r="A52" s="3">
        <f>IFERROR(VLOOKUP(B52,'[1]DADOS (OCULTAR)'!$Q$3:$S$136,3,0),"")</f>
        <v>10988301000714</v>
      </c>
      <c r="B52" s="4" t="str">
        <f>'[1]TCE - ANEXO IV - Preencher'!C61</f>
        <v>UPAE PETROLINA</v>
      </c>
      <c r="C52" s="4" t="str">
        <f>'[1]TCE - ANEXO IV - Preencher'!E61</f>
        <v>5.16 - Serviços Médico-Hospitalares, Odotonlogia e Laboratoriais</v>
      </c>
      <c r="D52" s="3" t="str">
        <f>'[1]TCE - ANEXO IV - Preencher'!F61</f>
        <v>10.225.064/0001-44</v>
      </c>
      <c r="E52" s="5" t="str">
        <f>'[1]TCE - ANEXO IV - Preencher'!G61</f>
        <v>ANGIOCLINICA SS LTDA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2026100000089</v>
      </c>
      <c r="I52" s="6">
        <f>IF('[1]TCE - ANEXO IV - Preencher'!K61="","",'[1]TCE - ANEXO IV - Preencher'!K61)</f>
        <v>46150</v>
      </c>
      <c r="J52" s="5" t="str">
        <f>'[1]TCE - ANEXO IV - Preencher'!L61</f>
        <v>29184071210225064000144202610000008926050052784806</v>
      </c>
      <c r="K52" s="5" t="str">
        <f>IF(F52="B",LEFT('[1]TCE - ANEXO IV - Preencher'!M61,2),IF(F52="S",LEFT('[1]TCE - ANEXO IV - Preencher'!M61,7),IF('[1]TCE - ANEXO IV - Preencher'!H61="","")))</f>
        <v>2918407</v>
      </c>
      <c r="L52" s="7">
        <f>'[1]TCE - ANEXO IV - Preencher'!N61</f>
        <v>10870</v>
      </c>
    </row>
    <row r="53" spans="1:12" s="8" customFormat="1" ht="19.5" customHeight="1" x14ac:dyDescent="0.2">
      <c r="A53" s="3">
        <f>IFERROR(VLOOKUP(B53,'[1]DADOS (OCULTAR)'!$Q$3:$S$136,3,0),"")</f>
        <v>10988301000714</v>
      </c>
      <c r="B53" s="4" t="str">
        <f>'[1]TCE - ANEXO IV - Preencher'!C62</f>
        <v>UPAE PETROLINA</v>
      </c>
      <c r="C53" s="4" t="str">
        <f>'[1]TCE - ANEXO IV - Preencher'!E62</f>
        <v>5.16 - Serviços Médico-Hospitalares, Odotonlogia e Laboratoriais</v>
      </c>
      <c r="D53" s="3" t="str">
        <f>'[1]TCE - ANEXO IV - Preencher'!F62</f>
        <v>04.269.459/0001-46</v>
      </c>
      <c r="E53" s="5" t="str">
        <f>'[1]TCE - ANEXO IV - Preencher'!G62</f>
        <v>ANGIOVALE  CLINICA ESPECIALIZADA LTDA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2600000003091</v>
      </c>
      <c r="I53" s="6">
        <f>IF('[1]TCE - ANEXO IV - Preencher'!K62="","",'[1]TCE - ANEXO IV - Preencher'!K62)</f>
        <v>46153</v>
      </c>
      <c r="J53" s="5" t="str">
        <f>'[1]TCE - ANEXO IV - Preencher'!L62</f>
        <v>26111011204269459000146260000000309126050015419085</v>
      </c>
      <c r="K53" s="5" t="str">
        <f>IF(F53="B",LEFT('[1]TCE - ANEXO IV - Preencher'!M62,2),IF(F53="S",LEFT('[1]TCE - ANEXO IV - Preencher'!M62,7),IF('[1]TCE - ANEXO IV - Preencher'!H62="","")))</f>
        <v>2611101</v>
      </c>
      <c r="L53" s="7">
        <f>'[1]TCE - ANEXO IV - Preencher'!N62</f>
        <v>21360</v>
      </c>
    </row>
    <row r="54" spans="1:12" s="8" customFormat="1" ht="19.5" customHeight="1" x14ac:dyDescent="0.2">
      <c r="A54" s="3">
        <f>IFERROR(VLOOKUP(B54,'[1]DADOS (OCULTAR)'!$Q$3:$S$136,3,0),"")</f>
        <v>10988301000714</v>
      </c>
      <c r="B54" s="4" t="str">
        <f>'[1]TCE - ANEXO IV - Preencher'!C63</f>
        <v>UPAE PETROLINA</v>
      </c>
      <c r="C54" s="4" t="str">
        <f>'[1]TCE - ANEXO IV - Preencher'!E63</f>
        <v>5.16 - Serviços Médico-Hospitalares, Odotonlogia e Laboratoriais</v>
      </c>
      <c r="D54" s="3" t="str">
        <f>'[1]TCE - ANEXO IV - Preencher'!F63</f>
        <v>05.932.953/0001-01</v>
      </c>
      <c r="E54" s="5" t="str">
        <f>'[1]TCE - ANEXO IV - Preencher'!G63</f>
        <v>CECOG CENTRO DE COLOPROCTOLOGIA GINECOL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2026100000300</v>
      </c>
      <c r="I54" s="6">
        <f>IF('[1]TCE - ANEXO IV - Preencher'!K63="","",'[1]TCE - ANEXO IV - Preencher'!K63)</f>
        <v>46150</v>
      </c>
      <c r="J54" s="5" t="str">
        <f>'[1]TCE - ANEXO IV - Preencher'!L63</f>
        <v>29184071205932953000101202610000030026050052783890</v>
      </c>
      <c r="K54" s="5" t="str">
        <f>IF(F54="B",LEFT('[1]TCE - ANEXO IV - Preencher'!M63,2),IF(F54="S",LEFT('[1]TCE - ANEXO IV - Preencher'!M63,7),IF('[1]TCE - ANEXO IV - Preencher'!H63="","")))</f>
        <v>2918407</v>
      </c>
      <c r="L54" s="7">
        <f>'[1]TCE - ANEXO IV - Preencher'!N63</f>
        <v>10200</v>
      </c>
    </row>
    <row r="55" spans="1:12" s="8" customFormat="1" ht="19.5" customHeight="1" x14ac:dyDescent="0.2">
      <c r="A55" s="3">
        <f>IFERROR(VLOOKUP(B55,'[1]DADOS (OCULTAR)'!$Q$3:$S$136,3,0),"")</f>
        <v>10988301000714</v>
      </c>
      <c r="B55" s="4" t="str">
        <f>'[1]TCE - ANEXO IV - Preencher'!C64</f>
        <v>UPAE PETROLINA</v>
      </c>
      <c r="C55" s="4" t="str">
        <f>'[1]TCE - ANEXO IV - Preencher'!E64</f>
        <v>5.16 - Serviços Médico-Hospitalares, Odotonlogia e Laboratoriais</v>
      </c>
      <c r="D55" s="3" t="str">
        <f>'[1]TCE - ANEXO IV - Preencher'!F64</f>
        <v>46.852.548/0001-60</v>
      </c>
      <c r="E55" s="5" t="str">
        <f>'[1]TCE - ANEXO IV - Preencher'!G64</f>
        <v>CERTMED ATIVIDADES MEDICAS LTDA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2600000000583</v>
      </c>
      <c r="I55" s="6">
        <f>IF('[1]TCE - ANEXO IV - Preencher'!K64="","",'[1]TCE - ANEXO IV - Preencher'!K64)</f>
        <v>46154</v>
      </c>
      <c r="J55" s="5" t="str">
        <f>'[1]TCE - ANEXO IV - Preencher'!L64</f>
        <v>26096001246852548000160260000000058326054806791672</v>
      </c>
      <c r="K55" s="5" t="str">
        <f>IF(F55="B",LEFT('[1]TCE - ANEXO IV - Preencher'!M64,2),IF(F55="S",LEFT('[1]TCE - ANEXO IV - Preencher'!M64,7),IF('[1]TCE - ANEXO IV - Preencher'!H64="","")))</f>
        <v>2609600</v>
      </c>
      <c r="L55" s="7">
        <f>'[1]TCE - ANEXO IV - Preencher'!N64</f>
        <v>9030</v>
      </c>
    </row>
    <row r="56" spans="1:12" s="8" customFormat="1" ht="19.5" customHeight="1" x14ac:dyDescent="0.2">
      <c r="A56" s="3">
        <f>IFERROR(VLOOKUP(B56,'[1]DADOS (OCULTAR)'!$Q$3:$S$136,3,0),"")</f>
        <v>10988301000714</v>
      </c>
      <c r="B56" s="4" t="str">
        <f>'[1]TCE - ANEXO IV - Preencher'!C65</f>
        <v>UPAE PETROLINA</v>
      </c>
      <c r="C56" s="4" t="str">
        <f>'[1]TCE - ANEXO IV - Preencher'!E65</f>
        <v>5.16 - Serviços Médico-Hospitalares, Odotonlogia e Laboratoriais</v>
      </c>
      <c r="D56" s="3" t="str">
        <f>'[1]TCE - ANEXO IV - Preencher'!F65</f>
        <v>17.245.974/0001-38</v>
      </c>
      <c r="E56" s="5" t="str">
        <f>'[1]TCE - ANEXO IV - Preencher'!G65</f>
        <v>CLINICA ANGIOART LTDA ME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2600000000363</v>
      </c>
      <c r="I56" s="6">
        <f>IF('[1]TCE - ANEXO IV - Preencher'!K65="","",'[1]TCE - ANEXO IV - Preencher'!K65)</f>
        <v>46154</v>
      </c>
      <c r="J56" s="5" t="str">
        <f>'[1]TCE - ANEXO IV - Preencher'!L65</f>
        <v>26111011217245974000138260000000036326050015848590</v>
      </c>
      <c r="K56" s="5" t="str">
        <f>IF(F56="B",LEFT('[1]TCE - ANEXO IV - Preencher'!M65,2),IF(F56="S",LEFT('[1]TCE - ANEXO IV - Preencher'!M65,7),IF('[1]TCE - ANEXO IV - Preencher'!H65="","")))</f>
        <v>2611101</v>
      </c>
      <c r="L56" s="7">
        <f>'[1]TCE - ANEXO IV - Preencher'!N65</f>
        <v>22880</v>
      </c>
    </row>
    <row r="57" spans="1:12" s="8" customFormat="1" ht="19.5" customHeight="1" x14ac:dyDescent="0.2">
      <c r="A57" s="3">
        <f>IFERROR(VLOOKUP(B57,'[1]DADOS (OCULTAR)'!$Q$3:$S$136,3,0),"")</f>
        <v>10988301000714</v>
      </c>
      <c r="B57" s="4" t="str">
        <f>'[1]TCE - ANEXO IV - Preencher'!C66</f>
        <v>UPAE PETROLINA</v>
      </c>
      <c r="C57" s="4" t="str">
        <f>'[1]TCE - ANEXO IV - Preencher'!E66</f>
        <v>5.16 - Serviços Médico-Hospitalares, Odotonlogia e Laboratoriais</v>
      </c>
      <c r="D57" s="3" t="str">
        <f>'[1]TCE - ANEXO IV - Preencher'!F66</f>
        <v>03.837.162/0001-77</v>
      </c>
      <c r="E57" s="5" t="str">
        <f>'[1]TCE - ANEXO IV - Preencher'!G66</f>
        <v>CLINICA MEDICA, E PEDIATRICA DE PETROLINA LTDA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2600000001087</v>
      </c>
      <c r="I57" s="6">
        <f>IF('[1]TCE - ANEXO IV - Preencher'!K66="","",'[1]TCE - ANEXO IV - Preencher'!K66)</f>
        <v>46154</v>
      </c>
      <c r="J57" s="5" t="str">
        <f>'[1]TCE - ANEXO IV - Preencher'!L66</f>
        <v>26111011203837162000177260000000108726050015890625</v>
      </c>
      <c r="K57" s="5" t="str">
        <f>IF(F57="B",LEFT('[1]TCE - ANEXO IV - Preencher'!M66,2),IF(F57="S",LEFT('[1]TCE - ANEXO IV - Preencher'!M66,7),IF('[1]TCE - ANEXO IV - Preencher'!H66="","")))</f>
        <v>2611101</v>
      </c>
      <c r="L57" s="7">
        <f>'[1]TCE - ANEXO IV - Preencher'!N66</f>
        <v>7500</v>
      </c>
    </row>
    <row r="58" spans="1:12" s="8" customFormat="1" ht="19.5" customHeight="1" x14ac:dyDescent="0.2">
      <c r="A58" s="3">
        <f>IFERROR(VLOOKUP(B58,'[1]DADOS (OCULTAR)'!$Q$3:$S$136,3,0),"")</f>
        <v>10988301000714</v>
      </c>
      <c r="B58" s="4" t="str">
        <f>'[1]TCE - ANEXO IV - Preencher'!C67</f>
        <v>UPAE PETROLINA</v>
      </c>
      <c r="C58" s="4" t="str">
        <f>'[1]TCE - ANEXO IV - Preencher'!E67</f>
        <v>5.16 - Serviços Médico-Hospitalares, Odotonlogia e Laboratoriais</v>
      </c>
      <c r="D58" s="3" t="str">
        <f>'[1]TCE - ANEXO IV - Preencher'!F67</f>
        <v>61.451.121/0001-44</v>
      </c>
      <c r="E58" s="5" t="str">
        <f>'[1]TCE - ANEXO IV - Preencher'!G67</f>
        <v>CMAN SERVICOS MEDICOS E HOSPITALARES LTDA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2600000000219</v>
      </c>
      <c r="I58" s="6">
        <f>IF('[1]TCE - ANEXO IV - Preencher'!K67="","",'[1]TCE - ANEXO IV - Preencher'!K67)</f>
        <v>46153</v>
      </c>
      <c r="J58" s="5" t="str">
        <f>'[1]TCE - ANEXO IV - Preencher'!L67</f>
        <v>26111011261451121000144260000000021926050015379449</v>
      </c>
      <c r="K58" s="5" t="str">
        <f>IF(F58="B",LEFT('[1]TCE - ANEXO IV - Preencher'!M67,2),IF(F58="S",LEFT('[1]TCE - ANEXO IV - Preencher'!M67,7),IF('[1]TCE - ANEXO IV - Preencher'!H67="","")))</f>
        <v>2611101</v>
      </c>
      <c r="L58" s="7">
        <f>'[1]TCE - ANEXO IV - Preencher'!N67</f>
        <v>31820</v>
      </c>
    </row>
    <row r="59" spans="1:12" s="8" customFormat="1" ht="19.5" customHeight="1" x14ac:dyDescent="0.2">
      <c r="A59" s="3">
        <f>IFERROR(VLOOKUP(B59,'[1]DADOS (OCULTAR)'!$Q$3:$S$136,3,0),"")</f>
        <v>10988301000714</v>
      </c>
      <c r="B59" s="4" t="str">
        <f>'[1]TCE - ANEXO IV - Preencher'!C68</f>
        <v>UPAE PETROLINA</v>
      </c>
      <c r="C59" s="4" t="str">
        <f>'[1]TCE - ANEXO IV - Preencher'!E68</f>
        <v>5.16 - Serviços Médico-Hospitalares, Odotonlogia e Laboratoriais</v>
      </c>
      <c r="D59" s="3" t="str">
        <f>'[1]TCE - ANEXO IV - Preencher'!F68</f>
        <v>41.344.471/0001-02</v>
      </c>
      <c r="E59" s="5" t="str">
        <f>'[1]TCE - ANEXO IV - Preencher'!G68</f>
        <v>COELHO E CORDEIRO LTDA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2026100000036</v>
      </c>
      <c r="I59" s="6">
        <f>IF('[1]TCE - ANEXO IV - Preencher'!K68="","",'[1]TCE - ANEXO IV - Preencher'!K68)</f>
        <v>46153</v>
      </c>
      <c r="J59" s="5" t="str">
        <f>'[1]TCE - ANEXO IV - Preencher'!L68</f>
        <v>29184071241344471000102202610000003626050052817717</v>
      </c>
      <c r="K59" s="5" t="str">
        <f>IF(F59="B",LEFT('[1]TCE - ANEXO IV - Preencher'!M68,2),IF(F59="S",LEFT('[1]TCE - ANEXO IV - Preencher'!M68,7),IF('[1]TCE - ANEXO IV - Preencher'!H68="","")))</f>
        <v>2918407</v>
      </c>
      <c r="L59" s="7">
        <f>'[1]TCE - ANEXO IV - Preencher'!N68</f>
        <v>32024.86</v>
      </c>
    </row>
    <row r="60" spans="1:12" s="8" customFormat="1" ht="19.5" customHeight="1" x14ac:dyDescent="0.2">
      <c r="A60" s="3">
        <f>IFERROR(VLOOKUP(B60,'[1]DADOS (OCULTAR)'!$Q$3:$S$136,3,0),"")</f>
        <v>10988301000714</v>
      </c>
      <c r="B60" s="4" t="str">
        <f>'[1]TCE - ANEXO IV - Preencher'!C69</f>
        <v>UPAE PETROLINA</v>
      </c>
      <c r="C60" s="4" t="str">
        <f>'[1]TCE - ANEXO IV - Preencher'!E69</f>
        <v>5.16 - Serviços Médico-Hospitalares, Odotonlogia e Laboratoriais</v>
      </c>
      <c r="D60" s="3" t="str">
        <f>'[1]TCE - ANEXO IV - Preencher'!F69</f>
        <v>08.683.483/0001-88</v>
      </c>
      <c r="E60" s="5" t="str">
        <f>'[1]TCE - ANEXO IV - Preencher'!G69</f>
        <v>CONSULTORIO OTORRINOLARINGOLOGIA DO VALE DO SAO FRANCISCO LTDA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2600000005255</v>
      </c>
      <c r="I60" s="6">
        <f>IF('[1]TCE - ANEXO IV - Preencher'!K69="","",'[1]TCE - ANEXO IV - Preencher'!K69)</f>
        <v>46150</v>
      </c>
      <c r="J60" s="5" t="str">
        <f>'[1]TCE - ANEXO IV - Preencher'!L69</f>
        <v>26111011208683483000188260000000525526050015151824</v>
      </c>
      <c r="K60" s="5" t="str">
        <f>IF(F60="B",LEFT('[1]TCE - ANEXO IV - Preencher'!M69,2),IF(F60="S",LEFT('[1]TCE - ANEXO IV - Preencher'!M69,7),IF('[1]TCE - ANEXO IV - Preencher'!H69="","")))</f>
        <v>2611101</v>
      </c>
      <c r="L60" s="7">
        <f>'[1]TCE - ANEXO IV - Preencher'!N69</f>
        <v>12050</v>
      </c>
    </row>
    <row r="61" spans="1:12" s="8" customFormat="1" ht="19.5" customHeight="1" x14ac:dyDescent="0.2">
      <c r="A61" s="3">
        <f>IFERROR(VLOOKUP(B61,'[1]DADOS (OCULTAR)'!$Q$3:$S$136,3,0),"")</f>
        <v>10988301000714</v>
      </c>
      <c r="B61" s="4" t="str">
        <f>'[1]TCE - ANEXO IV - Preencher'!C70</f>
        <v>UPAE PETROLINA</v>
      </c>
      <c r="C61" s="4" t="str">
        <f>'[1]TCE - ANEXO IV - Preencher'!E70</f>
        <v>5.16 - Serviços Médico-Hospitalares, Odotonlogia e Laboratoriais</v>
      </c>
      <c r="D61" s="3" t="str">
        <f>'[1]TCE - ANEXO IV - Preencher'!F70</f>
        <v>55.741.194/0001-78</v>
      </c>
      <c r="E61" s="5" t="str">
        <f>'[1]TCE - ANEXO IV - Preencher'!G70</f>
        <v>CWL MACEDO SERVICOS MEDICOS LTDA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246</v>
      </c>
      <c r="I61" s="6">
        <f>IF('[1]TCE - ANEXO IV - Preencher'!K70="","",'[1]TCE - ANEXO IV - Preencher'!K70)</f>
        <v>46150</v>
      </c>
      <c r="J61" s="5" t="str">
        <f>'[1]TCE - ANEXO IV - Preencher'!L70</f>
        <v>26051521255741194000178000000000024626058596467692</v>
      </c>
      <c r="K61" s="5" t="str">
        <f>IF(F61="B",LEFT('[1]TCE - ANEXO IV - Preencher'!M70,2),IF(F61="S",LEFT('[1]TCE - ANEXO IV - Preencher'!M70,7),IF('[1]TCE - ANEXO IV - Preencher'!H70="","")))</f>
        <v>2605152</v>
      </c>
      <c r="L61" s="7">
        <f>'[1]TCE - ANEXO IV - Preencher'!N70</f>
        <v>3000</v>
      </c>
    </row>
    <row r="62" spans="1:12" s="8" customFormat="1" ht="19.5" customHeight="1" x14ac:dyDescent="0.2">
      <c r="A62" s="3">
        <f>IFERROR(VLOOKUP(B62,'[1]DADOS (OCULTAR)'!$Q$3:$S$136,3,0),"")</f>
        <v>10988301000714</v>
      </c>
      <c r="B62" s="4" t="str">
        <f>'[1]TCE - ANEXO IV - Preencher'!C71</f>
        <v>UPAE PETROLINA</v>
      </c>
      <c r="C62" s="4" t="str">
        <f>'[1]TCE - ANEXO IV - Preencher'!E71</f>
        <v>5.16 - Serviços Médico-Hospitalares, Odotonlogia e Laboratoriais</v>
      </c>
      <c r="D62" s="3" t="str">
        <f>'[1]TCE - ANEXO IV - Preencher'!F71</f>
        <v>21.822.732/0001-37</v>
      </c>
      <c r="E62" s="5" t="str">
        <f>'[1]TCE - ANEXO IV - Preencher'!G71</f>
        <v>DOCTORVALE CIRURGIA E SERVICOS MEDICOS ESPECIALIZADOS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2026000000185</v>
      </c>
      <c r="I62" s="6">
        <f>IF('[1]TCE - ANEXO IV - Preencher'!K71="","",'[1]TCE - ANEXO IV - Preencher'!K71)</f>
        <v>46150</v>
      </c>
      <c r="J62" s="5" t="str">
        <f>'[1]TCE - ANEXO IV - Preencher'!L71</f>
        <v>29184071221822732000137202600000018526050052783960</v>
      </c>
      <c r="K62" s="5" t="str">
        <f>IF(F62="B",LEFT('[1]TCE - ANEXO IV - Preencher'!M71,2),IF(F62="S",LEFT('[1]TCE - ANEXO IV - Preencher'!M71,7),IF('[1]TCE - ANEXO IV - Preencher'!H71="","")))</f>
        <v>2918407</v>
      </c>
      <c r="L62" s="7">
        <f>'[1]TCE - ANEXO IV - Preencher'!N71</f>
        <v>31661.439999999999</v>
      </c>
    </row>
    <row r="63" spans="1:12" s="8" customFormat="1" ht="19.5" customHeight="1" x14ac:dyDescent="0.2">
      <c r="A63" s="3">
        <f>IFERROR(VLOOKUP(B63,'[1]DADOS (OCULTAR)'!$Q$3:$S$136,3,0),"")</f>
        <v>10988301000714</v>
      </c>
      <c r="B63" s="4" t="str">
        <f>'[1]TCE - ANEXO IV - Preencher'!C72</f>
        <v>UPAE PETROLINA</v>
      </c>
      <c r="C63" s="4" t="str">
        <f>'[1]TCE - ANEXO IV - Preencher'!E72</f>
        <v>5.16 - Serviços Médico-Hospitalares, Odotonlogia e Laboratoriais</v>
      </c>
      <c r="D63" s="3" t="str">
        <f>'[1]TCE - ANEXO IV - Preencher'!F72</f>
        <v>09.454.235/0001-28</v>
      </c>
      <c r="E63" s="5" t="str">
        <f>'[1]TCE - ANEXO IV - Preencher'!G72</f>
        <v>DUARTE E TRAVASSOS SERVICOS MEDICOS SS LTDA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2026100000028</v>
      </c>
      <c r="I63" s="6">
        <f>IF('[1]TCE - ANEXO IV - Preencher'!K72="","",'[1]TCE - ANEXO IV - Preencher'!K72)</f>
        <v>46150</v>
      </c>
      <c r="J63" s="5" t="str">
        <f>'[1]TCE - ANEXO IV - Preencher'!L72</f>
        <v>29184071209454235000128202610000002826050052784085</v>
      </c>
      <c r="K63" s="5" t="str">
        <f>IF(F63="B",LEFT('[1]TCE - ANEXO IV - Preencher'!M72,2),IF(F63="S",LEFT('[1]TCE - ANEXO IV - Preencher'!M72,7),IF('[1]TCE - ANEXO IV - Preencher'!H72="","")))</f>
        <v>2918407</v>
      </c>
      <c r="L63" s="7">
        <f>'[1]TCE - ANEXO IV - Preencher'!N72</f>
        <v>7850</v>
      </c>
    </row>
    <row r="64" spans="1:12" s="8" customFormat="1" ht="19.5" customHeight="1" x14ac:dyDescent="0.2">
      <c r="A64" s="3">
        <f>IFERROR(VLOOKUP(B64,'[1]DADOS (OCULTAR)'!$Q$3:$S$136,3,0),"")</f>
        <v>10988301000714</v>
      </c>
      <c r="B64" s="4" t="str">
        <f>'[1]TCE - ANEXO IV - Preencher'!C73</f>
        <v>UPAE PETROLINA</v>
      </c>
      <c r="C64" s="4" t="str">
        <f>'[1]TCE - ANEXO IV - Preencher'!E73</f>
        <v>5.16 - Serviços Médico-Hospitalares, Odotonlogia e Laboratoriais</v>
      </c>
      <c r="D64" s="3" t="str">
        <f>'[1]TCE - ANEXO IV - Preencher'!F73</f>
        <v>19.190.929/0001-59</v>
      </c>
      <c r="E64" s="5" t="str">
        <f>'[1]TCE - ANEXO IV - Preencher'!G73</f>
        <v>ENDONUTRI ATENDIMENTOS AMBULATORIAS LTDA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2600000000862</v>
      </c>
      <c r="I64" s="6">
        <f>IF('[1]TCE - ANEXO IV - Preencher'!K73="","",'[1]TCE - ANEXO IV - Preencher'!K73)</f>
        <v>46162</v>
      </c>
      <c r="J64" s="5" t="str">
        <f>'[1]TCE - ANEXO IV - Preencher'!L73</f>
        <v>26111011219190929000159260000000086226050016688485</v>
      </c>
      <c r="K64" s="5" t="str">
        <f>IF(F64="B",LEFT('[1]TCE - ANEXO IV - Preencher'!M73,2),IF(F64="S",LEFT('[1]TCE - ANEXO IV - Preencher'!M73,7),IF('[1]TCE - ANEXO IV - Preencher'!H73="","")))</f>
        <v>2611101</v>
      </c>
      <c r="L64" s="7">
        <f>'[1]TCE - ANEXO IV - Preencher'!N73</f>
        <v>1500</v>
      </c>
    </row>
    <row r="65" spans="1:12" s="8" customFormat="1" ht="19.5" customHeight="1" x14ac:dyDescent="0.2">
      <c r="A65" s="3">
        <f>IFERROR(VLOOKUP(B65,'[1]DADOS (OCULTAR)'!$Q$3:$S$136,3,0),"")</f>
        <v>10988301000714</v>
      </c>
      <c r="B65" s="4" t="str">
        <f>'[1]TCE - ANEXO IV - Preencher'!C74</f>
        <v>UPAE PETROLINA</v>
      </c>
      <c r="C65" s="4" t="str">
        <f>'[1]TCE - ANEXO IV - Preencher'!E74</f>
        <v>5.16 - Serviços Médico-Hospitalares, Odotonlogia e Laboratoriais</v>
      </c>
      <c r="D65" s="3" t="str">
        <f>'[1]TCE - ANEXO IV - Preencher'!F74</f>
        <v>32.302.394/0001-29</v>
      </c>
      <c r="E65" s="5" t="str">
        <f>'[1]TCE - ANEXO IV - Preencher'!G74</f>
        <v>ENDOVALE SERVICOS ENDOSCOPICOS LTDA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2600000000940</v>
      </c>
      <c r="I65" s="6">
        <f>IF('[1]TCE - ANEXO IV - Preencher'!K74="","",'[1]TCE - ANEXO IV - Preencher'!K74)</f>
        <v>46150</v>
      </c>
      <c r="J65" s="5" t="str">
        <f>'[1]TCE - ANEXO IV - Preencher'!L74</f>
        <v>26111011232302394000129260000000094026050015164020</v>
      </c>
      <c r="K65" s="5" t="str">
        <f>IF(F65="B",LEFT('[1]TCE - ANEXO IV - Preencher'!M74,2),IF(F65="S",LEFT('[1]TCE - ANEXO IV - Preencher'!M74,7),IF('[1]TCE - ANEXO IV - Preencher'!H74="","")))</f>
        <v>2611101</v>
      </c>
      <c r="L65" s="7">
        <f>'[1]TCE - ANEXO IV - Preencher'!N74</f>
        <v>7520</v>
      </c>
    </row>
    <row r="66" spans="1:12" s="8" customFormat="1" ht="19.5" customHeight="1" x14ac:dyDescent="0.2">
      <c r="A66" s="3">
        <f>IFERROR(VLOOKUP(B66,'[1]DADOS (OCULTAR)'!$Q$3:$S$136,3,0),"")</f>
        <v>10988301000714</v>
      </c>
      <c r="B66" s="4" t="str">
        <f>'[1]TCE - ANEXO IV - Preencher'!C75</f>
        <v>UPAE PETROLINA</v>
      </c>
      <c r="C66" s="4" t="str">
        <f>'[1]TCE - ANEXO IV - Preencher'!E75</f>
        <v>5.16 - Serviços Médico-Hospitalares, Odotonlogia e Laboratoriais</v>
      </c>
      <c r="D66" s="3" t="str">
        <f>'[1]TCE - ANEXO IV - Preencher'!F75</f>
        <v>52.226.450/0001-09</v>
      </c>
      <c r="E66" s="5" t="str">
        <f>'[1]TCE - ANEXO IV - Preencher'!G75</f>
        <v>EXCELLENCE CARDIO NAILY SERVIÇOS LTDA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2026</v>
      </c>
      <c r="I66" s="6">
        <f>IF('[1]TCE - ANEXO IV - Preencher'!K75="","",'[1]TCE - ANEXO IV - Preencher'!K75)</f>
        <v>46153</v>
      </c>
      <c r="J66" s="5" t="str">
        <f>'[1]TCE - ANEXO IV - Preencher'!L75</f>
        <v>5331673226190</v>
      </c>
      <c r="K66" s="5" t="str">
        <f>IF(F66="B",LEFT('[1]TCE - ANEXO IV - Preencher'!M75,2),IF(F66="S",LEFT('[1]TCE - ANEXO IV - Preencher'!M75,7),IF('[1]TCE - ANEXO IV - Preencher'!H75="","")))</f>
        <v>2302503</v>
      </c>
      <c r="L66" s="7">
        <f>'[1]TCE - ANEXO IV - Preencher'!N75</f>
        <v>13530</v>
      </c>
    </row>
    <row r="67" spans="1:12" s="8" customFormat="1" ht="19.5" customHeight="1" x14ac:dyDescent="0.2">
      <c r="A67" s="3">
        <f>IFERROR(VLOOKUP(B67,'[1]DADOS (OCULTAR)'!$Q$3:$S$136,3,0),"")</f>
        <v>10988301000714</v>
      </c>
      <c r="B67" s="4" t="str">
        <f>'[1]TCE - ANEXO IV - Preencher'!C76</f>
        <v>UPAE PETROLINA</v>
      </c>
      <c r="C67" s="4" t="str">
        <f>'[1]TCE - ANEXO IV - Preencher'!E76</f>
        <v>5.16 - Serviços Médico-Hospitalares, Odotonlogia e Laboratoriais</v>
      </c>
      <c r="D67" s="3" t="str">
        <f>'[1]TCE - ANEXO IV - Preencher'!F76</f>
        <v>16.811.596/0001-40</v>
      </c>
      <c r="E67" s="5" t="str">
        <f>'[1]TCE - ANEXO IV - Preencher'!G76</f>
        <v>F &amp; F OFTALMOLOGIA LTDAME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2600000000297</v>
      </c>
      <c r="I67" s="6">
        <f>IF('[1]TCE - ANEXO IV - Preencher'!K76="","",'[1]TCE - ANEXO IV - Preencher'!K76)</f>
        <v>46153</v>
      </c>
      <c r="J67" s="5" t="str">
        <f>'[1]TCE - ANEXO IV - Preencher'!L76</f>
        <v>26111011216811596000140260000000029726050015416619</v>
      </c>
      <c r="K67" s="5" t="str">
        <f>IF(F67="B",LEFT('[1]TCE - ANEXO IV - Preencher'!M76,2),IF(F67="S",LEFT('[1]TCE - ANEXO IV - Preencher'!M76,7),IF('[1]TCE - ANEXO IV - Preencher'!H76="","")))</f>
        <v>2611101</v>
      </c>
      <c r="L67" s="7">
        <f>'[1]TCE - ANEXO IV - Preencher'!N76</f>
        <v>9063</v>
      </c>
    </row>
    <row r="68" spans="1:12" s="8" customFormat="1" ht="19.5" customHeight="1" x14ac:dyDescent="0.2">
      <c r="A68" s="3">
        <f>IFERROR(VLOOKUP(B68,'[1]DADOS (OCULTAR)'!$Q$3:$S$136,3,0),"")</f>
        <v>10988301000714</v>
      </c>
      <c r="B68" s="4" t="str">
        <f>'[1]TCE - ANEXO IV - Preencher'!C77</f>
        <v>UPAE PETROLINA</v>
      </c>
      <c r="C68" s="4" t="str">
        <f>'[1]TCE - ANEXO IV - Preencher'!E77</f>
        <v>5.16 - Serviços Médico-Hospitalares, Odotonlogia e Laboratoriais</v>
      </c>
      <c r="D68" s="3" t="str">
        <f>'[1]TCE - ANEXO IV - Preencher'!F77</f>
        <v>09.602.235/0001-28</v>
      </c>
      <c r="E68" s="5" t="str">
        <f>'[1]TCE - ANEXO IV - Preencher'!G77</f>
        <v>FLAMAR ATIVIDADES MEDICAS RADIOLOGICAS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2600000000739</v>
      </c>
      <c r="I68" s="6">
        <f>IF('[1]TCE - ANEXO IV - Preencher'!K77="","",'[1]TCE - ANEXO IV - Preencher'!K77)</f>
        <v>46150</v>
      </c>
      <c r="J68" s="5" t="str">
        <f>'[1]TCE - ANEXO IV - Preencher'!L77</f>
        <v>26111011209602235000128260000000073926050015156837</v>
      </c>
      <c r="K68" s="5" t="str">
        <f>IF(F68="B",LEFT('[1]TCE - ANEXO IV - Preencher'!M77,2),IF(F68="S",LEFT('[1]TCE - ANEXO IV - Preencher'!M77,7),IF('[1]TCE - ANEXO IV - Preencher'!H77="","")))</f>
        <v>2611101</v>
      </c>
      <c r="L68" s="7">
        <f>'[1]TCE - ANEXO IV - Preencher'!N77</f>
        <v>7140</v>
      </c>
    </row>
    <row r="69" spans="1:12" s="8" customFormat="1" ht="19.5" customHeight="1" x14ac:dyDescent="0.2">
      <c r="A69" s="3">
        <f>IFERROR(VLOOKUP(B69,'[1]DADOS (OCULTAR)'!$Q$3:$S$136,3,0),"")</f>
        <v>10988301000714</v>
      </c>
      <c r="B69" s="4" t="str">
        <f>'[1]TCE - ANEXO IV - Preencher'!C78</f>
        <v>UPAE PETROLINA</v>
      </c>
      <c r="C69" s="4" t="str">
        <f>'[1]TCE - ANEXO IV - Preencher'!E78</f>
        <v>5.16 - Serviços Médico-Hospitalares, Odotonlogia e Laboratoriais</v>
      </c>
      <c r="D69" s="3" t="str">
        <f>'[1]TCE - ANEXO IV - Preencher'!F78</f>
        <v>23.523.084/0001-43</v>
      </c>
      <c r="E69" s="5" t="str">
        <f>'[1]TCE - ANEXO IV - Preencher'!G78</f>
        <v>HOSPITAL DE OLHOS LEITE E MOURA LTDA ME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2600000019705</v>
      </c>
      <c r="I69" s="6">
        <f>IF('[1]TCE - ANEXO IV - Preencher'!K78="","",'[1]TCE - ANEXO IV - Preencher'!K78)</f>
        <v>46153</v>
      </c>
      <c r="J69" s="5" t="str">
        <f>'[1]TCE - ANEXO IV - Preencher'!L78</f>
        <v>26111011223523084000143260000001970526050015700066</v>
      </c>
      <c r="K69" s="5" t="str">
        <f>IF(F69="B",LEFT('[1]TCE - ANEXO IV - Preencher'!M78,2),IF(F69="S",LEFT('[1]TCE - ANEXO IV - Preencher'!M78,7),IF('[1]TCE - ANEXO IV - Preencher'!H78="","")))</f>
        <v>2611101</v>
      </c>
      <c r="L69" s="7">
        <f>'[1]TCE - ANEXO IV - Preencher'!N78</f>
        <v>13214.4</v>
      </c>
    </row>
    <row r="70" spans="1:12" s="8" customFormat="1" ht="19.5" customHeight="1" x14ac:dyDescent="0.2">
      <c r="A70" s="3">
        <f>IFERROR(VLOOKUP(B70,'[1]DADOS (OCULTAR)'!$Q$3:$S$136,3,0),"")</f>
        <v>10988301000714</v>
      </c>
      <c r="B70" s="4" t="str">
        <f>'[1]TCE - ANEXO IV - Preencher'!C79</f>
        <v>UPAE PETROLINA</v>
      </c>
      <c r="C70" s="4" t="str">
        <f>'[1]TCE - ANEXO IV - Preencher'!E79</f>
        <v>5.16 - Serviços Médico-Hospitalares, Odotonlogia e Laboratoriais</v>
      </c>
      <c r="D70" s="3" t="str">
        <f>'[1]TCE - ANEXO IV - Preencher'!F79</f>
        <v>04.020.195/0001-92</v>
      </c>
      <c r="E70" s="5" t="str">
        <f>'[1]TCE - ANEXO IV - Preencher'!G79</f>
        <v>INSTITUTO DE DOENCAS NEUROLOGICAS E NEUROCIRURGICAS DO VALE SAO FRANCISCO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2600000002491</v>
      </c>
      <c r="I70" s="6">
        <f>IF('[1]TCE - ANEXO IV - Preencher'!K79="","",'[1]TCE - ANEXO IV - Preencher'!K79)</f>
        <v>46150</v>
      </c>
      <c r="J70" s="5" t="str">
        <f>'[1]TCE - ANEXO IV - Preencher'!L79</f>
        <v>26111011204020195000192260000000249126050015165222</v>
      </c>
      <c r="K70" s="5" t="str">
        <f>IF(F70="B",LEFT('[1]TCE - ANEXO IV - Preencher'!M79,2),IF(F70="S",LEFT('[1]TCE - ANEXO IV - Preencher'!M79,7),IF('[1]TCE - ANEXO IV - Preencher'!H79="","")))</f>
        <v>2611101</v>
      </c>
      <c r="L70" s="7">
        <f>'[1]TCE - ANEXO IV - Preencher'!N79</f>
        <v>25030</v>
      </c>
    </row>
    <row r="71" spans="1:12" s="8" customFormat="1" ht="19.5" customHeight="1" x14ac:dyDescent="0.2">
      <c r="A71" s="3">
        <f>IFERROR(VLOOKUP(B71,'[1]DADOS (OCULTAR)'!$Q$3:$S$136,3,0),"")</f>
        <v>10988301000714</v>
      </c>
      <c r="B71" s="4" t="str">
        <f>'[1]TCE - ANEXO IV - Preencher'!C80</f>
        <v>UPAE PETROLINA</v>
      </c>
      <c r="C71" s="4" t="str">
        <f>'[1]TCE - ANEXO IV - Preencher'!E80</f>
        <v>5.16 - Serviços Médico-Hospitalares, Odotonlogia e Laboratoriais</v>
      </c>
      <c r="D71" s="3" t="str">
        <f>'[1]TCE - ANEXO IV - Preencher'!F80</f>
        <v>01.929.606/0001-79</v>
      </c>
      <c r="E71" s="5" t="str">
        <f>'[1]TCE - ANEXO IV - Preencher'!G80</f>
        <v>INSTITUTO DE OLHOS VALE DO SAO FRANCISCO LTDA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2600000017623</v>
      </c>
      <c r="I71" s="6">
        <f>IF('[1]TCE - ANEXO IV - Preencher'!K80="","",'[1]TCE - ANEXO IV - Preencher'!K80)</f>
        <v>46150</v>
      </c>
      <c r="J71" s="5" t="str">
        <f>'[1]TCE - ANEXO IV - Preencher'!L80</f>
        <v>26111011201929606000179260000001762326050015311905</v>
      </c>
      <c r="K71" s="5" t="str">
        <f>IF(F71="B",LEFT('[1]TCE - ANEXO IV - Preencher'!M80,2),IF(F71="S",LEFT('[1]TCE - ANEXO IV - Preencher'!M80,7),IF('[1]TCE - ANEXO IV - Preencher'!H80="","")))</f>
        <v>2611101</v>
      </c>
      <c r="L71" s="7">
        <f>'[1]TCE - ANEXO IV - Preencher'!N80</f>
        <v>12176.4</v>
      </c>
    </row>
    <row r="72" spans="1:12" s="8" customFormat="1" ht="19.5" customHeight="1" x14ac:dyDescent="0.2">
      <c r="A72" s="3">
        <f>IFERROR(VLOOKUP(B72,'[1]DADOS (OCULTAR)'!$Q$3:$S$136,3,0),"")</f>
        <v>10988301000714</v>
      </c>
      <c r="B72" s="4" t="str">
        <f>'[1]TCE - ANEXO IV - Preencher'!C81</f>
        <v>UPAE PETROLINA</v>
      </c>
      <c r="C72" s="4" t="str">
        <f>'[1]TCE - ANEXO IV - Preencher'!E81</f>
        <v>5.16 - Serviços Médico-Hospitalares, Odotonlogia e Laboratoriais</v>
      </c>
      <c r="D72" s="3" t="str">
        <f>'[1]TCE - ANEXO IV - Preencher'!F81</f>
        <v>41.043.298/0001-02</v>
      </c>
      <c r="E72" s="5" t="str">
        <f>'[1]TCE - ANEXO IV - Preencher'!G81</f>
        <v>JCSP SERVIÇOS MEDICOS LTDA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2026000000025</v>
      </c>
      <c r="I72" s="6">
        <f>IF('[1]TCE - ANEXO IV - Preencher'!K81="","",'[1]TCE - ANEXO IV - Preencher'!K81)</f>
        <v>46150</v>
      </c>
      <c r="J72" s="5" t="str">
        <f>'[1]TCE - ANEXO IV - Preencher'!L81</f>
        <v>29075091241043298000102202600000002526050008928448</v>
      </c>
      <c r="K72" s="5" t="str">
        <f>IF(F72="B",LEFT('[1]TCE - ANEXO IV - Preencher'!M81,2),IF(F72="S",LEFT('[1]TCE - ANEXO IV - Preencher'!M81,7),IF('[1]TCE - ANEXO IV - Preencher'!H81="","")))</f>
        <v>2907509</v>
      </c>
      <c r="L72" s="7">
        <f>'[1]TCE - ANEXO IV - Preencher'!N81</f>
        <v>7840</v>
      </c>
    </row>
    <row r="73" spans="1:12" s="8" customFormat="1" ht="19.5" customHeight="1" x14ac:dyDescent="0.2">
      <c r="A73" s="3">
        <f>IFERROR(VLOOKUP(B73,'[1]DADOS (OCULTAR)'!$Q$3:$S$136,3,0),"")</f>
        <v>10988301000714</v>
      </c>
      <c r="B73" s="4" t="str">
        <f>'[1]TCE - ANEXO IV - Preencher'!C82</f>
        <v>UPAE PETROLINA</v>
      </c>
      <c r="C73" s="4" t="str">
        <f>'[1]TCE - ANEXO IV - Preencher'!E82</f>
        <v>5.16 - Serviços Médico-Hospitalares, Odotonlogia e Laboratoriais</v>
      </c>
      <c r="D73" s="3" t="str">
        <f>'[1]TCE - ANEXO IV - Preencher'!F82</f>
        <v>36.229.109/0001-42</v>
      </c>
      <c r="E73" s="5" t="str">
        <f>'[1]TCE - ANEXO IV - Preencher'!G82</f>
        <v>LAZZERI &amp; NICOLI SERVICOS DE SAUDE LTDA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2600000000092</v>
      </c>
      <c r="I73" s="6">
        <f>IF('[1]TCE - ANEXO IV - Preencher'!K82="","",'[1]TCE - ANEXO IV - Preencher'!K82)</f>
        <v>46153</v>
      </c>
      <c r="J73" s="5" t="str">
        <f>'[1]TCE - ANEXO IV - Preencher'!L82</f>
        <v>26111011236229109000142260000000009226050015383960</v>
      </c>
      <c r="K73" s="5" t="str">
        <f>IF(F73="B",LEFT('[1]TCE - ANEXO IV - Preencher'!M82,2),IF(F73="S",LEFT('[1]TCE - ANEXO IV - Preencher'!M82,7),IF('[1]TCE - ANEXO IV - Preencher'!H82="","")))</f>
        <v>2611101</v>
      </c>
      <c r="L73" s="7">
        <f>'[1]TCE - ANEXO IV - Preencher'!N82</f>
        <v>12200.4</v>
      </c>
    </row>
    <row r="74" spans="1:12" s="8" customFormat="1" ht="19.5" customHeight="1" x14ac:dyDescent="0.2">
      <c r="A74" s="3">
        <f>IFERROR(VLOOKUP(B74,'[1]DADOS (OCULTAR)'!$Q$3:$S$136,3,0),"")</f>
        <v>10988301000714</v>
      </c>
      <c r="B74" s="4" t="str">
        <f>'[1]TCE - ANEXO IV - Preencher'!C83</f>
        <v>UPAE PETROLINA</v>
      </c>
      <c r="C74" s="4" t="str">
        <f>'[1]TCE - ANEXO IV - Preencher'!E83</f>
        <v>5.16 - Serviços Médico-Hospitalares, Odotonlogia e Laboratoriais</v>
      </c>
      <c r="D74" s="3" t="str">
        <f>'[1]TCE - ANEXO IV - Preencher'!F83</f>
        <v>29.829.613/0001-18</v>
      </c>
      <c r="E74" s="5" t="str">
        <f>'[1]TCE - ANEXO IV - Preencher'!G83</f>
        <v>LIBORIO MEDICAL SERVICES SERVIÇOS MEDICOS LTFA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2600000001169</v>
      </c>
      <c r="I74" s="6">
        <f>IF('[1]TCE - ANEXO IV - Preencher'!K83="","",'[1]TCE - ANEXO IV - Preencher'!K83)</f>
        <v>46150</v>
      </c>
      <c r="J74" s="5" t="str">
        <f>'[1]TCE - ANEXO IV - Preencher'!L83</f>
        <v>26111011229829613000118260000000116926050015165022</v>
      </c>
      <c r="K74" s="5" t="str">
        <f>IF(F74="B",LEFT('[1]TCE - ANEXO IV - Preencher'!M83,2),IF(F74="S",LEFT('[1]TCE - ANEXO IV - Preencher'!M83,7),IF('[1]TCE - ANEXO IV - Preencher'!H83="","")))</f>
        <v>2611101</v>
      </c>
      <c r="L74" s="7">
        <f>'[1]TCE - ANEXO IV - Preencher'!N83</f>
        <v>20650</v>
      </c>
    </row>
    <row r="75" spans="1:12" s="8" customFormat="1" ht="19.5" customHeight="1" x14ac:dyDescent="0.2">
      <c r="A75" s="3">
        <f>IFERROR(VLOOKUP(B75,'[1]DADOS (OCULTAR)'!$Q$3:$S$136,3,0),"")</f>
        <v>10988301000714</v>
      </c>
      <c r="B75" s="4" t="str">
        <f>'[1]TCE - ANEXO IV - Preencher'!C84</f>
        <v>UPAE PETROLINA</v>
      </c>
      <c r="C75" s="4" t="str">
        <f>'[1]TCE - ANEXO IV - Preencher'!E84</f>
        <v>5.16 - Serviços Médico-Hospitalares, Odotonlogia e Laboratoriais</v>
      </c>
      <c r="D75" s="3" t="str">
        <f>'[1]TCE - ANEXO IV - Preencher'!F84</f>
        <v>37.358.069/0001-00</v>
      </c>
      <c r="E75" s="5" t="str">
        <f>'[1]TCE - ANEXO IV - Preencher'!G84</f>
        <v>LINO SERVICOS MEDICOS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2026100000067</v>
      </c>
      <c r="I75" s="6">
        <f>IF('[1]TCE - ANEXO IV - Preencher'!K84="","",'[1]TCE - ANEXO IV - Preencher'!K84)</f>
        <v>46150</v>
      </c>
      <c r="J75" s="5" t="str">
        <f>'[1]TCE - ANEXO IV - Preencher'!L84</f>
        <v>29184071237358069000100202610000006726050052788221</v>
      </c>
      <c r="K75" s="5" t="str">
        <f>IF(F75="B",LEFT('[1]TCE - ANEXO IV - Preencher'!M84,2),IF(F75="S",LEFT('[1]TCE - ANEXO IV - Preencher'!M84,7),IF('[1]TCE - ANEXO IV - Preencher'!H84="","")))</f>
        <v>2918407</v>
      </c>
      <c r="L75" s="7">
        <f>'[1]TCE - ANEXO IV - Preencher'!N84</f>
        <v>5875.8</v>
      </c>
    </row>
    <row r="76" spans="1:12" s="8" customFormat="1" ht="19.5" customHeight="1" x14ac:dyDescent="0.2">
      <c r="A76" s="3">
        <f>IFERROR(VLOOKUP(B76,'[1]DADOS (OCULTAR)'!$Q$3:$S$136,3,0),"")</f>
        <v>10988301000714</v>
      </c>
      <c r="B76" s="4" t="str">
        <f>'[1]TCE - ANEXO IV - Preencher'!C85</f>
        <v>UPAE PETROLINA</v>
      </c>
      <c r="C76" s="4" t="str">
        <f>'[1]TCE - ANEXO IV - Preencher'!E85</f>
        <v>5.16 - Serviços Médico-Hospitalares, Odotonlogia e Laboratoriais</v>
      </c>
      <c r="D76" s="3" t="str">
        <f>'[1]TCE - ANEXO IV - Preencher'!F85</f>
        <v>13.936.275/0001-83</v>
      </c>
      <c r="E76" s="5" t="str">
        <f>'[1]TCE - ANEXO IV - Preencher'!G85</f>
        <v>MED VALE SERVICOS MEDICOS DO VALE SS LTD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2026100000021</v>
      </c>
      <c r="I76" s="6">
        <f>IF('[1]TCE - ANEXO IV - Preencher'!K85="","",'[1]TCE - ANEXO IV - Preencher'!K85)</f>
        <v>46150</v>
      </c>
      <c r="J76" s="5" t="str">
        <f>'[1]TCE - ANEXO IV - Preencher'!L85</f>
        <v>29184071213936275000183202610000002126050052790530</v>
      </c>
      <c r="K76" s="5" t="str">
        <f>IF(F76="B",LEFT('[1]TCE - ANEXO IV - Preencher'!M85,2),IF(F76="S",LEFT('[1]TCE - ANEXO IV - Preencher'!M85,7),IF('[1]TCE - ANEXO IV - Preencher'!H85="","")))</f>
        <v>2918407</v>
      </c>
      <c r="L76" s="7">
        <f>'[1]TCE - ANEXO IV - Preencher'!N85</f>
        <v>19460</v>
      </c>
    </row>
    <row r="77" spans="1:12" s="8" customFormat="1" ht="19.5" customHeight="1" x14ac:dyDescent="0.2">
      <c r="A77" s="3">
        <f>IFERROR(VLOOKUP(B77,'[1]DADOS (OCULTAR)'!$Q$3:$S$136,3,0),"")</f>
        <v>10988301000714</v>
      </c>
      <c r="B77" s="4" t="str">
        <f>'[1]TCE - ANEXO IV - Preencher'!C86</f>
        <v>UPAE PETROLINA</v>
      </c>
      <c r="C77" s="4" t="str">
        <f>'[1]TCE - ANEXO IV - Preencher'!E86</f>
        <v>5.16 - Serviços Médico-Hospitalares, Odotonlogia e Laboratoriais</v>
      </c>
      <c r="D77" s="3" t="str">
        <f>'[1]TCE - ANEXO IV - Preencher'!F86</f>
        <v>45.210.907/0001-13</v>
      </c>
      <c r="E77" s="5" t="str">
        <f>'[1]TCE - ANEXO IV - Preencher'!G86</f>
        <v>MEDEIROS E AMORIM SERVICOS MEDICOS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2026100000083</v>
      </c>
      <c r="I77" s="6">
        <f>IF('[1]TCE - ANEXO IV - Preencher'!K86="","",'[1]TCE - ANEXO IV - Preencher'!K86)</f>
        <v>46153</v>
      </c>
      <c r="J77" s="5" t="str">
        <f>'[1]TCE - ANEXO IV - Preencher'!L86</f>
        <v>29184071245210907000113202610000008326050052845130</v>
      </c>
      <c r="K77" s="5" t="str">
        <f>IF(F77="B",LEFT('[1]TCE - ANEXO IV - Preencher'!M86,2),IF(F77="S",LEFT('[1]TCE - ANEXO IV - Preencher'!M86,7),IF('[1]TCE - ANEXO IV - Preencher'!H86="","")))</f>
        <v>2611101</v>
      </c>
      <c r="L77" s="7">
        <f>'[1]TCE - ANEXO IV - Preencher'!N86</f>
        <v>3000</v>
      </c>
    </row>
    <row r="78" spans="1:12" s="8" customFormat="1" ht="19.5" customHeight="1" x14ac:dyDescent="0.2">
      <c r="A78" s="3">
        <f>IFERROR(VLOOKUP(B78,'[1]DADOS (OCULTAR)'!$Q$3:$S$136,3,0),"")</f>
        <v>10988301000714</v>
      </c>
      <c r="B78" s="4" t="str">
        <f>'[1]TCE - ANEXO IV - Preencher'!C87</f>
        <v>UPAE PETROLINA</v>
      </c>
      <c r="C78" s="4" t="str">
        <f>'[1]TCE - ANEXO IV - Preencher'!E87</f>
        <v>5.16 - Serviços Médico-Hospitalares, Odotonlogia e Laboratoriais</v>
      </c>
      <c r="D78" s="3" t="str">
        <f>'[1]TCE - ANEXO IV - Preencher'!F87</f>
        <v>57.347.801/0001-45</v>
      </c>
      <c r="E78" s="5" t="str">
        <f>'[1]TCE - ANEXO IV - Preencher'!G87</f>
        <v>MELO MOURA SERVIÇOS MEDICOS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2600000000132</v>
      </c>
      <c r="I78" s="6">
        <f>IF('[1]TCE - ANEXO IV - Preencher'!K87="","",'[1]TCE - ANEXO IV - Preencher'!K87)</f>
        <v>46150</v>
      </c>
      <c r="J78" s="5" t="str">
        <f>'[1]TCE - ANEXO IV - Preencher'!L87</f>
        <v>26111011257347801000145260000000013226050015315533</v>
      </c>
      <c r="K78" s="5" t="str">
        <f>IF(F78="B",LEFT('[1]TCE - ANEXO IV - Preencher'!M87,2),IF(F78="S",LEFT('[1]TCE - ANEXO IV - Preencher'!M87,7),IF('[1]TCE - ANEXO IV - Preencher'!H87="","")))</f>
        <v>2611101</v>
      </c>
      <c r="L78" s="7">
        <f>'[1]TCE - ANEXO IV - Preencher'!N87</f>
        <v>8750</v>
      </c>
    </row>
    <row r="79" spans="1:12" s="8" customFormat="1" ht="19.5" customHeight="1" x14ac:dyDescent="0.2">
      <c r="A79" s="3">
        <f>IFERROR(VLOOKUP(B79,'[1]DADOS (OCULTAR)'!$Q$3:$S$136,3,0),"")</f>
        <v>10988301000714</v>
      </c>
      <c r="B79" s="4" t="str">
        <f>'[1]TCE - ANEXO IV - Preencher'!C88</f>
        <v>UPAE PETROLINA</v>
      </c>
      <c r="C79" s="4" t="str">
        <f>'[1]TCE - ANEXO IV - Preencher'!E88</f>
        <v>5.16 - Serviços Médico-Hospitalares, Odotonlogia e Laboratoriais</v>
      </c>
      <c r="D79" s="3" t="str">
        <f>'[1]TCE - ANEXO IV - Preencher'!F88</f>
        <v>30.008.634/0001-51</v>
      </c>
      <c r="E79" s="5" t="str">
        <f>'[1]TCE - ANEXO IV - Preencher'!G88</f>
        <v>MP SERVICOS DE ANESTESIA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2026100000014</v>
      </c>
      <c r="I79" s="6">
        <f>IF('[1]TCE - ANEXO IV - Preencher'!K88="","",'[1]TCE - ANEXO IV - Preencher'!K88)</f>
        <v>46153</v>
      </c>
      <c r="J79" s="5" t="str">
        <f>'[1]TCE - ANEXO IV - Preencher'!L88</f>
        <v>29184071230008634000151202610000001426050052843950</v>
      </c>
      <c r="K79" s="5" t="str">
        <f>IF(F79="B",LEFT('[1]TCE - ANEXO IV - Preencher'!M88,2),IF(F79="S",LEFT('[1]TCE - ANEXO IV - Preencher'!M88,7),IF('[1]TCE - ANEXO IV - Preencher'!H88="","")))</f>
        <v>2918407</v>
      </c>
      <c r="L79" s="7">
        <f>'[1]TCE - ANEXO IV - Preencher'!N88</f>
        <v>18700</v>
      </c>
    </row>
    <row r="80" spans="1:12" s="8" customFormat="1" ht="19.5" customHeight="1" x14ac:dyDescent="0.2">
      <c r="A80" s="3">
        <f>IFERROR(VLOOKUP(B80,'[1]DADOS (OCULTAR)'!$Q$3:$S$136,3,0),"")</f>
        <v>10988301000714</v>
      </c>
      <c r="B80" s="4" t="str">
        <f>'[1]TCE - ANEXO IV - Preencher'!C89</f>
        <v>UPAE PETROLINA</v>
      </c>
      <c r="C80" s="4" t="str">
        <f>'[1]TCE - ANEXO IV - Preencher'!E89</f>
        <v>5.16 - Serviços Médico-Hospitalares, Odotonlogia e Laboratoriais</v>
      </c>
      <c r="D80" s="3" t="str">
        <f>'[1]TCE - ANEXO IV - Preencher'!F89</f>
        <v>59.166.677/0001-47</v>
      </c>
      <c r="E80" s="5" t="str">
        <f>'[1]TCE - ANEXO IV - Preencher'!G89</f>
        <v>OTOCLIN MED BA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2026100000007</v>
      </c>
      <c r="I80" s="6">
        <f>IF('[1]TCE - ANEXO IV - Preencher'!K89="","",'[1]TCE - ANEXO IV - Preencher'!K89)</f>
        <v>46150</v>
      </c>
      <c r="J80" s="5" t="str">
        <f>'[1]TCE - ANEXO IV - Preencher'!L89</f>
        <v>29184071259166677000147202610000000726050052787262</v>
      </c>
      <c r="K80" s="5" t="str">
        <f>IF(F80="B",LEFT('[1]TCE - ANEXO IV - Preencher'!M89,2),IF(F80="S",LEFT('[1]TCE - ANEXO IV - Preencher'!M89,7),IF('[1]TCE - ANEXO IV - Preencher'!H89="","")))</f>
        <v>2918407</v>
      </c>
      <c r="L80" s="7">
        <f>'[1]TCE - ANEXO IV - Preencher'!N89</f>
        <v>7750</v>
      </c>
    </row>
    <row r="81" spans="1:12" s="8" customFormat="1" ht="19.5" customHeight="1" x14ac:dyDescent="0.2">
      <c r="A81" s="3">
        <f>IFERROR(VLOOKUP(B81,'[1]DADOS (OCULTAR)'!$Q$3:$S$136,3,0),"")</f>
        <v>10988301000714</v>
      </c>
      <c r="B81" s="4" t="str">
        <f>'[1]TCE - ANEXO IV - Preencher'!C90</f>
        <v>UPAE PETROLINA</v>
      </c>
      <c r="C81" s="4" t="str">
        <f>'[1]TCE - ANEXO IV - Preencher'!E90</f>
        <v>5.16 - Serviços Médico-Hospitalares, Odotonlogia e Laboratoriais</v>
      </c>
      <c r="D81" s="3" t="str">
        <f>'[1]TCE - ANEXO IV - Preencher'!F90</f>
        <v>22.616.512/0001-10</v>
      </c>
      <c r="E81" s="5" t="str">
        <f>'[1]TCE - ANEXO IV - Preencher'!G90</f>
        <v>PLENA  SAUDE INTEGRADA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2600000004090</v>
      </c>
      <c r="I81" s="6">
        <f>IF('[1]TCE - ANEXO IV - Preencher'!K90="","",'[1]TCE - ANEXO IV - Preencher'!K90)</f>
        <v>46153</v>
      </c>
      <c r="J81" s="5" t="str">
        <f>'[1]TCE - ANEXO IV - Preencher'!L90</f>
        <v>26111011222616512000110260000000409026050015380441</v>
      </c>
      <c r="K81" s="5" t="str">
        <f>IF(F81="B",LEFT('[1]TCE - ANEXO IV - Preencher'!M90,2),IF(F81="S",LEFT('[1]TCE - ANEXO IV - Preencher'!M90,7),IF('[1]TCE - ANEXO IV - Preencher'!H90="","")))</f>
        <v>2611101</v>
      </c>
      <c r="L81" s="7">
        <f>'[1]TCE - ANEXO IV - Preencher'!N90</f>
        <v>9140</v>
      </c>
    </row>
    <row r="82" spans="1:12" s="8" customFormat="1" ht="19.5" customHeight="1" x14ac:dyDescent="0.2">
      <c r="A82" s="3">
        <f>IFERROR(VLOOKUP(B82,'[1]DADOS (OCULTAR)'!$Q$3:$S$136,3,0),"")</f>
        <v>10988301000714</v>
      </c>
      <c r="B82" s="4" t="str">
        <f>'[1]TCE - ANEXO IV - Preencher'!C91</f>
        <v>UPAE PETROLINA</v>
      </c>
      <c r="C82" s="4" t="str">
        <f>'[1]TCE - ANEXO IV - Preencher'!E91</f>
        <v>5.16 - Serviços Médico-Hospitalares, Odotonlogia e Laboratoriais</v>
      </c>
      <c r="D82" s="3" t="str">
        <f>'[1]TCE - ANEXO IV - Preencher'!F91</f>
        <v>17.634.028/0001-83</v>
      </c>
      <c r="E82" s="5" t="str">
        <f>'[1]TCE - ANEXO IV - Preencher'!G91</f>
        <v>REUMAUSTO ATIVIDADES MEDICAIS LTDA ME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2600000005944</v>
      </c>
      <c r="I82" s="6">
        <f>IF('[1]TCE - ANEXO IV - Preencher'!K91="","",'[1]TCE - ANEXO IV - Preencher'!K91)</f>
        <v>46154</v>
      </c>
      <c r="J82" s="5" t="str">
        <f>'[1]TCE - ANEXO IV - Preencher'!L91</f>
        <v>26111011217634028000183260000000594426050015879478</v>
      </c>
      <c r="K82" s="5" t="str">
        <f>IF(F82="B",LEFT('[1]TCE - ANEXO IV - Preencher'!M91,2),IF(F82="S",LEFT('[1]TCE - ANEXO IV - Preencher'!M91,7),IF('[1]TCE - ANEXO IV - Preencher'!H91="","")))</f>
        <v>2611101</v>
      </c>
      <c r="L82" s="7">
        <f>'[1]TCE - ANEXO IV - Preencher'!N91</f>
        <v>39650</v>
      </c>
    </row>
    <row r="83" spans="1:12" s="8" customFormat="1" ht="19.5" customHeight="1" x14ac:dyDescent="0.2">
      <c r="A83" s="3">
        <f>IFERROR(VLOOKUP(B83,'[1]DADOS (OCULTAR)'!$Q$3:$S$136,3,0),"")</f>
        <v>10988301000714</v>
      </c>
      <c r="B83" s="4" t="str">
        <f>'[1]TCE - ANEXO IV - Preencher'!C92</f>
        <v>UPAE PETROLINA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12.576.670/0001-30</v>
      </c>
      <c r="E83" s="5" t="str">
        <f>'[1]TCE - ANEXO IV - Preencher'!G92</f>
        <v>S MOURA  R LIMA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2600000002120</v>
      </c>
      <c r="I83" s="6">
        <f>IF('[1]TCE - ANEXO IV - Preencher'!K92="","",'[1]TCE - ANEXO IV - Preencher'!K92)</f>
        <v>46150</v>
      </c>
      <c r="J83" s="5" t="str">
        <f>'[1]TCE - ANEXO IV - Preencher'!L92</f>
        <v>26111011212576670000130260000000212026050015303423</v>
      </c>
      <c r="K83" s="5" t="str">
        <f>IF(F83="B",LEFT('[1]TCE - ANEXO IV - Preencher'!M92,2),IF(F83="S",LEFT('[1]TCE - ANEXO IV - Preencher'!M92,7),IF('[1]TCE - ANEXO IV - Preencher'!H92="","")))</f>
        <v>2611101</v>
      </c>
      <c r="L83" s="7">
        <f>'[1]TCE - ANEXO IV - Preencher'!N92</f>
        <v>61751.839999999997</v>
      </c>
    </row>
    <row r="84" spans="1:12" s="8" customFormat="1" ht="19.5" customHeight="1" x14ac:dyDescent="0.2">
      <c r="A84" s="3">
        <f>IFERROR(VLOOKUP(B84,'[1]DADOS (OCULTAR)'!$Q$3:$S$136,3,0),"")</f>
        <v>10988301000714</v>
      </c>
      <c r="B84" s="4" t="str">
        <f>'[1]TCE - ANEXO IV - Preencher'!C93</f>
        <v>UPAE PETROLINA</v>
      </c>
      <c r="C84" s="4" t="str">
        <f>'[1]TCE - ANEXO IV - Preencher'!E93</f>
        <v>5.16 - Serviços Médico-Hospitalares, Odotonlogia e Laboratoriais</v>
      </c>
      <c r="D84" s="3" t="str">
        <f>'[1]TCE - ANEXO IV - Preencher'!F93</f>
        <v>27.569.811/0001-64</v>
      </c>
      <c r="E84" s="5" t="str">
        <f>'[1]TCE - ANEXO IV - Preencher'!G93</f>
        <v>SAALVAR - SEGURANÇA EM ANESTESIA E ANALGESIA DO VALE DO SAO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260000002194</v>
      </c>
      <c r="I84" s="6">
        <f>IF('[1]TCE - ANEXO IV - Preencher'!K93="","",'[1]TCE - ANEXO IV - Preencher'!K93)</f>
        <v>46155</v>
      </c>
      <c r="J84" s="5" t="str">
        <f>'[1]TCE - ANEXO IV - Preencher'!L93</f>
        <v>26111011227569811000164260000000219426050015930304</v>
      </c>
      <c r="K84" s="5" t="str">
        <f>IF(F84="B",LEFT('[1]TCE - ANEXO IV - Preencher'!M93,2),IF(F84="S",LEFT('[1]TCE - ANEXO IV - Preencher'!M93,7),IF('[1]TCE - ANEXO IV - Preencher'!H93="","")))</f>
        <v>2611101</v>
      </c>
      <c r="L84" s="7">
        <f>'[1]TCE - ANEXO IV - Preencher'!N93</f>
        <v>15300</v>
      </c>
    </row>
    <row r="85" spans="1:12" s="8" customFormat="1" ht="19.5" customHeight="1" x14ac:dyDescent="0.2">
      <c r="A85" s="3">
        <f>IFERROR(VLOOKUP(B85,'[1]DADOS (OCULTAR)'!$Q$3:$S$136,3,0),"")</f>
        <v>10988301000714</v>
      </c>
      <c r="B85" s="4" t="str">
        <f>'[1]TCE - ANEXO IV - Preencher'!C94</f>
        <v>UPAE PETROLINA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04.109.643/0001-29</v>
      </c>
      <c r="E85" s="5" t="str">
        <f>'[1]TCE - ANEXO IV - Preencher'!G94</f>
        <v>SERVICO MEDICO DE PETROLINA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2600000003520</v>
      </c>
      <c r="I85" s="6">
        <f>IF('[1]TCE - ANEXO IV - Preencher'!K94="","",'[1]TCE - ANEXO IV - Preencher'!K94)</f>
        <v>46153</v>
      </c>
      <c r="J85" s="5" t="str">
        <f>'[1]TCE - ANEXO IV - Preencher'!L94</f>
        <v>26111011204109643000129260000000352026050015676398</v>
      </c>
      <c r="K85" s="5" t="str">
        <f>IF(F85="B",LEFT('[1]TCE - ANEXO IV - Preencher'!M94,2),IF(F85="S",LEFT('[1]TCE - ANEXO IV - Preencher'!M94,7),IF('[1]TCE - ANEXO IV - Preencher'!H94="","")))</f>
        <v>2611101</v>
      </c>
      <c r="L85" s="7">
        <f>'[1]TCE - ANEXO IV - Preencher'!N94</f>
        <v>3000</v>
      </c>
    </row>
    <row r="86" spans="1:12" s="8" customFormat="1" ht="19.5" customHeight="1" x14ac:dyDescent="0.2">
      <c r="A86" s="3">
        <f>IFERROR(VLOOKUP(B86,'[1]DADOS (OCULTAR)'!$Q$3:$S$136,3,0),"")</f>
        <v>10988301000714</v>
      </c>
      <c r="B86" s="4" t="str">
        <f>'[1]TCE - ANEXO IV - Preencher'!C95</f>
        <v>UPAE PETROLINA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21.833.040/0001-94</v>
      </c>
      <c r="E86" s="5" t="str">
        <f>'[1]TCE - ANEXO IV - Preencher'!G95</f>
        <v>UROVALE SERVICOS MEDICOS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2026100000020</v>
      </c>
      <c r="I86" s="6">
        <f>IF('[1]TCE - ANEXO IV - Preencher'!K95="","",'[1]TCE - ANEXO IV - Preencher'!K95)</f>
        <v>46150</v>
      </c>
      <c r="J86" s="5" t="str">
        <f>'[1]TCE - ANEXO IV - Preencher'!L95</f>
        <v>29184071221833040000194202610000002026050052790386</v>
      </c>
      <c r="K86" s="5" t="str">
        <f>IF(F86="B",LEFT('[1]TCE - ANEXO IV - Preencher'!M95,2),IF(F86="S",LEFT('[1]TCE - ANEXO IV - Preencher'!M95,7),IF('[1]TCE - ANEXO IV - Preencher'!H95="","")))</f>
        <v>2611101</v>
      </c>
      <c r="L86" s="7">
        <f>'[1]TCE - ANEXO IV - Preencher'!N95</f>
        <v>16141.42</v>
      </c>
    </row>
    <row r="87" spans="1:12" s="8" customFormat="1" ht="19.5" customHeight="1" x14ac:dyDescent="0.2">
      <c r="A87" s="3">
        <f>IFERROR(VLOOKUP(B87,'[1]DADOS (OCULTAR)'!$Q$3:$S$136,3,0),"")</f>
        <v>10988301000714</v>
      </c>
      <c r="B87" s="4" t="str">
        <f>'[1]TCE - ANEXO IV - Preencher'!C96</f>
        <v>UPAE PETROLINA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25.300.217/0001-48</v>
      </c>
      <c r="E87" s="5" t="str">
        <f>'[1]TCE - ANEXO IV - Preencher'!G96</f>
        <v>VITALSAUDE SERVICOS MEDICOS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2600000000556</v>
      </c>
      <c r="I87" s="6">
        <f>IF('[1]TCE - ANEXO IV - Preencher'!K96="","",'[1]TCE - ANEXO IV - Preencher'!K96)</f>
        <v>46153</v>
      </c>
      <c r="J87" s="5" t="str">
        <f>'[1]TCE - ANEXO IV - Preencher'!L96</f>
        <v>26111011225300217000148260000000055626050015743834</v>
      </c>
      <c r="K87" s="5" t="str">
        <f>IF(F87="B",LEFT('[1]TCE - ANEXO IV - Preencher'!M96,2),IF(F87="S",LEFT('[1]TCE - ANEXO IV - Preencher'!M96,7),IF('[1]TCE - ANEXO IV - Preencher'!H96="","")))</f>
        <v>2611101</v>
      </c>
      <c r="L87" s="7">
        <f>'[1]TCE - ANEXO IV - Preencher'!N96</f>
        <v>43250</v>
      </c>
    </row>
    <row r="88" spans="1:12" s="8" customFormat="1" ht="19.5" customHeight="1" x14ac:dyDescent="0.2">
      <c r="A88" s="3">
        <f>IFERROR(VLOOKUP(B88,'[1]DADOS (OCULTAR)'!$Q$3:$S$136,3,0),"")</f>
        <v>10988301000714</v>
      </c>
      <c r="B88" s="4" t="str">
        <f>'[1]TCE - ANEXO IV - Preencher'!C97</f>
        <v>UPAE PETROLINA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11.165.743/0001-38</v>
      </c>
      <c r="E88" s="5" t="str">
        <f>'[1]TCE - ANEXO IV - Preencher'!G97</f>
        <v>LACESP LABORATORIO DE ANALISES CLIN ESPEC DE PETRO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2600000013329</v>
      </c>
      <c r="I88" s="6">
        <f>IF('[1]TCE - ANEXO IV - Preencher'!K97="","",'[1]TCE - ANEXO IV - Preencher'!K97)</f>
        <v>46148</v>
      </c>
      <c r="J88" s="5" t="str">
        <f>'[1]TCE - ANEXO IV - Preencher'!L97</f>
        <v>26111011211165743000138260000001332926050014923848</v>
      </c>
      <c r="K88" s="5" t="str">
        <f>IF(F88="B",LEFT('[1]TCE - ANEXO IV - Preencher'!M97,2),IF(F88="S",LEFT('[1]TCE - ANEXO IV - Preencher'!M97,7),IF('[1]TCE - ANEXO IV - Preencher'!H97="","")))</f>
        <v>2611101</v>
      </c>
      <c r="L88" s="7">
        <f>'[1]TCE - ANEXO IV - Preencher'!N97</f>
        <v>115773.82</v>
      </c>
    </row>
    <row r="89" spans="1:12" s="8" customFormat="1" ht="19.5" customHeight="1" x14ac:dyDescent="0.2">
      <c r="A89" s="3">
        <f>IFERROR(VLOOKUP(B89,'[1]DADOS (OCULTAR)'!$Q$3:$S$136,3,0),"")</f>
        <v>10988301000714</v>
      </c>
      <c r="B89" s="4" t="str">
        <f>'[1]TCE - ANEXO IV - Preencher'!C98</f>
        <v>UPAE PETROLINA</v>
      </c>
      <c r="C89" s="4" t="str">
        <f>'[1]TCE - ANEXO IV - Preencher'!E98</f>
        <v>5.8 - Locação de Veículos Automotores</v>
      </c>
      <c r="D89" s="3" t="str">
        <f>'[1]TCE - ANEXO IV - Preencher'!F98</f>
        <v>17.863.255/0001-80</v>
      </c>
      <c r="E89" s="5" t="str">
        <f>'[1]TCE - ANEXO IV - Preencher'!G98</f>
        <v>FLAVIA ALVES DE SOUSA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2600000005816</v>
      </c>
      <c r="I89" s="6">
        <f>IF('[1]TCE - ANEXO IV - Preencher'!K98="","",'[1]TCE - ANEXO IV - Preencher'!K98)</f>
        <v>46147</v>
      </c>
      <c r="J89" s="5" t="str">
        <f>'[1]TCE - ANEXO IV - Preencher'!L98</f>
        <v>26111011217863255000180260000000581626050014827842</v>
      </c>
      <c r="K89" s="5" t="str">
        <f>IF(F89="B",LEFT('[1]TCE - ANEXO IV - Preencher'!M98,2),IF(F89="S",LEFT('[1]TCE - ANEXO IV - Preencher'!M98,7),IF('[1]TCE - ANEXO IV - Preencher'!H98="","")))</f>
        <v>2611101</v>
      </c>
      <c r="L89" s="7">
        <f>'[1]TCE - ANEXO IV - Preencher'!N98</f>
        <v>16183.8</v>
      </c>
    </row>
    <row r="90" spans="1:12" s="8" customFormat="1" ht="19.5" customHeight="1" x14ac:dyDescent="0.2">
      <c r="A90" s="3">
        <f>IFERROR(VLOOKUP(B90,'[1]DADOS (OCULTAR)'!$Q$3:$S$136,3,0),"")</f>
        <v>10988301000714</v>
      </c>
      <c r="B90" s="4" t="str">
        <f>'[1]TCE - ANEXO IV - Preencher'!C99</f>
        <v>UPAE PETROLINA</v>
      </c>
      <c r="C90" s="4" t="str">
        <f>'[1]TCE - ANEXO IV - Preencher'!E99</f>
        <v>5.8 - Locação de Veículos Automotores</v>
      </c>
      <c r="D90" s="3" t="str">
        <f>'[1]TCE - ANEXO IV - Preencher'!F99</f>
        <v>17.863.255/0001-80</v>
      </c>
      <c r="E90" s="5" t="str">
        <f>'[1]TCE - ANEXO IV - Preencher'!G99</f>
        <v>FLAVIA ALVES DE SOUSA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2600000005821</v>
      </c>
      <c r="I90" s="6">
        <f>IF('[1]TCE - ANEXO IV - Preencher'!K99="","",'[1]TCE - ANEXO IV - Preencher'!K99)</f>
        <v>46147</v>
      </c>
      <c r="J90" s="5" t="str">
        <f>'[1]TCE - ANEXO IV - Preencher'!L99</f>
        <v>26111011217863255000180260000000582126050014882899</v>
      </c>
      <c r="K90" s="5" t="str">
        <f>IF(F90="B",LEFT('[1]TCE - ANEXO IV - Preencher'!M99,2),IF(F90="S",LEFT('[1]TCE - ANEXO IV - Preencher'!M99,7),IF('[1]TCE - ANEXO IV - Preencher'!H99="","")))</f>
        <v>2611101</v>
      </c>
      <c r="L90" s="7">
        <f>'[1]TCE - ANEXO IV - Preencher'!N99</f>
        <v>130714.27</v>
      </c>
    </row>
    <row r="91" spans="1:12" s="8" customFormat="1" ht="19.5" customHeight="1" x14ac:dyDescent="0.2">
      <c r="A91" s="3">
        <f>IFERROR(VLOOKUP(B91,'[1]DADOS (OCULTAR)'!$Q$3:$S$136,3,0),"")</f>
        <v>10988301000714</v>
      </c>
      <c r="B91" s="4" t="str">
        <f>'[1]TCE - ANEXO IV - Preencher'!C100</f>
        <v>UPAE PETROLINA</v>
      </c>
      <c r="C91" s="4" t="str">
        <f>'[1]TCE - ANEXO IV - Preencher'!E100</f>
        <v>5.15 - Serviços Domésticos</v>
      </c>
      <c r="D91" s="3" t="str">
        <f>'[1]TCE - ANEXO IV - Preencher'!F100</f>
        <v>26.052.800/0001-40</v>
      </c>
      <c r="E91" s="5" t="str">
        <f>'[1]TCE - ANEXO IV - Preencher'!G100</f>
        <v>BRILAV LAVANDERIA HOSPITALAR EIRELI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2600000003156</v>
      </c>
      <c r="I91" s="6">
        <f>IF('[1]TCE - ANEXO IV - Preencher'!K100="","",'[1]TCE - ANEXO IV - Preencher'!K100)</f>
        <v>46149</v>
      </c>
      <c r="J91" s="5" t="str">
        <f>'[1]TCE - ANEXO IV - Preencher'!L100</f>
        <v>26111011226052800000140260000000315626050015057251</v>
      </c>
      <c r="K91" s="5" t="str">
        <f>IF(F91="B",LEFT('[1]TCE - ANEXO IV - Preencher'!M100,2),IF(F91="S",LEFT('[1]TCE - ANEXO IV - Preencher'!M100,7),IF('[1]TCE - ANEXO IV - Preencher'!H100="","")))</f>
        <v>2611101</v>
      </c>
      <c r="L91" s="7">
        <f>'[1]TCE - ANEXO IV - Preencher'!N100</f>
        <v>11742.41</v>
      </c>
    </row>
    <row r="92" spans="1:12" s="8" customFormat="1" ht="19.5" customHeight="1" x14ac:dyDescent="0.2">
      <c r="A92" s="3">
        <f>IFERROR(VLOOKUP(B92,'[1]DADOS (OCULTAR)'!$Q$3:$S$136,3,0),"")</f>
        <v>10988301000714</v>
      </c>
      <c r="B92" s="4" t="str">
        <f>'[1]TCE - ANEXO IV - Preencher'!C101</f>
        <v>UPAE PETROLINA</v>
      </c>
      <c r="C92" s="4" t="str">
        <f>'[1]TCE - ANEXO IV - Preencher'!E101</f>
        <v>5.10 - Detetização/Tratamento de Resíduos e Afins</v>
      </c>
      <c r="D92" s="3" t="str">
        <f>'[1]TCE - ANEXO IV - Preencher'!F101</f>
        <v>11.863.530/0001-80</v>
      </c>
      <c r="E92" s="5" t="str">
        <f>'[1]TCE - ANEXO IV - Preencher'!G101</f>
        <v>BRASCON GESTAO AMBIENTAL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294189</v>
      </c>
      <c r="I92" s="6">
        <f>IF('[1]TCE - ANEXO IV - Preencher'!K101="","",'[1]TCE - ANEXO IV - Preencher'!K101)</f>
        <v>46161</v>
      </c>
      <c r="J92" s="5" t="str">
        <f>'[1]TCE - ANEXO IV - Preencher'!L101</f>
        <v>26113091211863530000180000000029418926050000013555</v>
      </c>
      <c r="K92" s="5" t="str">
        <f>IF(F92="B",LEFT('[1]TCE - ANEXO IV - Preencher'!M101,2),IF(F92="S",LEFT('[1]TCE - ANEXO IV - Preencher'!M101,7),IF('[1]TCE - ANEXO IV - Preencher'!H101="","")))</f>
        <v>2611309</v>
      </c>
      <c r="L92" s="7">
        <f>'[1]TCE - ANEXO IV - Preencher'!N101</f>
        <v>2871.39</v>
      </c>
    </row>
    <row r="93" spans="1:12" s="8" customFormat="1" ht="19.5" customHeight="1" x14ac:dyDescent="0.2">
      <c r="A93" s="3">
        <f>IFERROR(VLOOKUP(B93,'[1]DADOS (OCULTAR)'!$Q$3:$S$136,3,0),"")</f>
        <v>10988301000714</v>
      </c>
      <c r="B93" s="4" t="str">
        <f>'[1]TCE - ANEXO IV - Preencher'!C102</f>
        <v>UPAE PETROLINA</v>
      </c>
      <c r="C93" s="4" t="str">
        <f>'[1]TCE - ANEXO IV - Preencher'!E102</f>
        <v>5.17 - Manutenção de Software, Certificação Digital e Microfilmagem</v>
      </c>
      <c r="D93" s="3" t="str">
        <f>'[1]TCE - ANEXO IV - Preencher'!F102</f>
        <v>04.069.709/0001-02</v>
      </c>
      <c r="E93" s="5" t="str">
        <f>'[1]TCE - ANEXO IV - Preencher'!G102</f>
        <v>BIONEXO S.A.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00652726</v>
      </c>
      <c r="I93" s="6">
        <f>IF('[1]TCE - ANEXO IV - Preencher'!K102="","",'[1]TCE - ANEXO IV - Preencher'!K102)</f>
        <v>46147</v>
      </c>
      <c r="J93" s="5" t="str">
        <f>'[1]TCE - ANEXO IV - Preencher'!L102</f>
        <v>DQCE3PDV</v>
      </c>
      <c r="K93" s="5" t="str">
        <f>IF(F93="B",LEFT('[1]TCE - ANEXO IV - Preencher'!M102,2),IF(F93="S",LEFT('[1]TCE - ANEXO IV - Preencher'!M102,7),IF('[1]TCE - ANEXO IV - Preencher'!H102="","")))</f>
        <v>3550308</v>
      </c>
      <c r="L93" s="7">
        <f>'[1]TCE - ANEXO IV - Preencher'!N102</f>
        <v>1097.23</v>
      </c>
    </row>
    <row r="94" spans="1:12" s="8" customFormat="1" ht="19.5" customHeight="1" x14ac:dyDescent="0.2">
      <c r="A94" s="3">
        <f>IFERROR(VLOOKUP(B94,'[1]DADOS (OCULTAR)'!$Q$3:$S$136,3,0),"")</f>
        <v>10988301000714</v>
      </c>
      <c r="B94" s="4" t="str">
        <f>'[1]TCE - ANEXO IV - Preencher'!C103</f>
        <v>UPAE PETROLINA</v>
      </c>
      <c r="C94" s="4" t="str">
        <f>'[1]TCE - ANEXO IV - Preencher'!E103</f>
        <v>5.17 - Manutenção de Software, Certificação Digital e Microfilmagem</v>
      </c>
      <c r="D94" s="3" t="str">
        <f>'[1]TCE - ANEXO IV - Preencher'!F103</f>
        <v>05.620.302/0002-67</v>
      </c>
      <c r="E94" s="5" t="str">
        <f>'[1]TCE - ANEXO IV - Preencher'!G103</f>
        <v>GREEN PAPER FREE SOLUCOES SEM PAPEL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2600000001450</v>
      </c>
      <c r="I94" s="6">
        <f>IF('[1]TCE - ANEXO IV - Preencher'!K103="","",'[1]TCE - ANEXO IV - Preencher'!K103)</f>
        <v>46131</v>
      </c>
      <c r="J94" s="5" t="str">
        <f>'[1]TCE - ANEXO IV - Preencher'!L103</f>
        <v>26060021205620302000267260000000145026041552910590</v>
      </c>
      <c r="K94" s="5" t="str">
        <f>IF(F94="B",LEFT('[1]TCE - ANEXO IV - Preencher'!M103,2),IF(F94="S",LEFT('[1]TCE - ANEXO IV - Preencher'!M103,7),IF('[1]TCE - ANEXO IV - Preencher'!H103="","")))</f>
        <v>2606002</v>
      </c>
      <c r="L94" s="7">
        <f>'[1]TCE - ANEXO IV - Preencher'!N103</f>
        <v>3343.76</v>
      </c>
    </row>
    <row r="95" spans="1:12" s="8" customFormat="1" ht="19.5" customHeight="1" x14ac:dyDescent="0.2">
      <c r="A95" s="3">
        <f>IFERROR(VLOOKUP(B95,'[1]DADOS (OCULTAR)'!$Q$3:$S$136,3,0),"")</f>
        <v>10988301000714</v>
      </c>
      <c r="B95" s="4" t="str">
        <f>'[1]TCE - ANEXO IV - Preencher'!C104</f>
        <v>UPAE PETROLINA</v>
      </c>
      <c r="C95" s="4" t="str">
        <f>'[1]TCE - ANEXO IV - Preencher'!E104</f>
        <v>5.17 - Manutenção de Software, Certificação Digital e Microfilmagem</v>
      </c>
      <c r="D95" s="3" t="str">
        <f>'[1]TCE - ANEXO IV - Preencher'!F104</f>
        <v>92.306.257/0007-80</v>
      </c>
      <c r="E95" s="5" t="str">
        <f>'[1]TCE - ANEXO IV - Preencher'!G104</f>
        <v>MV INFORMATICA NORDESTE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5413</v>
      </c>
      <c r="I95" s="6">
        <f>IF('[1]TCE - ANEXO IV - Preencher'!K104="","",'[1]TCE - ANEXO IV - Preencher'!K104)</f>
        <v>46113</v>
      </c>
      <c r="J95" s="5" t="str">
        <f>'[1]TCE - ANEXO IV - Preencher'!L104</f>
        <v>26116062292306257000780000000000541326040618135421</v>
      </c>
      <c r="K95" s="5" t="str">
        <f>IF(F95="B",LEFT('[1]TCE - ANEXO IV - Preencher'!M104,2),IF(F95="S",LEFT('[1]TCE - ANEXO IV - Preencher'!M104,7),IF('[1]TCE - ANEXO IV - Preencher'!H104="","")))</f>
        <v>2611606</v>
      </c>
      <c r="L95" s="7">
        <f>'[1]TCE - ANEXO IV - Preencher'!N104</f>
        <v>13697.06</v>
      </c>
    </row>
    <row r="96" spans="1:12" s="8" customFormat="1" ht="19.5" customHeight="1" x14ac:dyDescent="0.2">
      <c r="A96" s="3">
        <f>IFERROR(VLOOKUP(B96,'[1]DADOS (OCULTAR)'!$Q$3:$S$136,3,0),"")</f>
        <v>10988301000714</v>
      </c>
      <c r="B96" s="4" t="str">
        <f>'[1]TCE - ANEXO IV - Preencher'!C105</f>
        <v>UPAE PETROLINA</v>
      </c>
      <c r="C96" s="4" t="str">
        <f>'[1]TCE - ANEXO IV - Preencher'!E105</f>
        <v>5.17 - Manutenção de Software, Certificação Digital e Microfilmagem</v>
      </c>
      <c r="D96" s="3" t="str">
        <f>'[1]TCE - ANEXO IV - Preencher'!F105</f>
        <v>05.401.067/0001-51</v>
      </c>
      <c r="E96" s="5" t="str">
        <f>'[1]TCE - ANEXO IV - Preencher'!G105</f>
        <v>TEIKO SOLUCOES EM TECNOLOGIA DA INFORMACAO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3232</v>
      </c>
      <c r="I96" s="6">
        <f>IF('[1]TCE - ANEXO IV - Preencher'!K105="","",'[1]TCE - ANEXO IV - Preencher'!K105)</f>
        <v>46161</v>
      </c>
      <c r="J96" s="5" t="str">
        <f>'[1]TCE - ANEXO IV - Preencher'!L105</f>
        <v>42029092223064331000190000000000323226050968201324</v>
      </c>
      <c r="K96" s="5" t="str">
        <f>IF(F96="B",LEFT('[1]TCE - ANEXO IV - Preencher'!M105,2),IF(F96="S",LEFT('[1]TCE - ANEXO IV - Preencher'!M105,7),IF('[1]TCE - ANEXO IV - Preencher'!H105="","")))</f>
        <v>4202909</v>
      </c>
      <c r="L96" s="7">
        <f>'[1]TCE - ANEXO IV - Preencher'!N105</f>
        <v>3769.84</v>
      </c>
    </row>
    <row r="97" spans="1:12" s="8" customFormat="1" ht="19.5" customHeight="1" x14ac:dyDescent="0.2">
      <c r="A97" s="3">
        <f>IFERROR(VLOOKUP(B97,'[1]DADOS (OCULTAR)'!$Q$3:$S$136,3,0),"")</f>
        <v>10988301000714</v>
      </c>
      <c r="B97" s="4" t="str">
        <f>'[1]TCE - ANEXO IV - Preencher'!C106</f>
        <v>UPAE PETROLINA</v>
      </c>
      <c r="C97" s="4" t="str">
        <f>'[1]TCE - ANEXO IV - Preencher'!E106</f>
        <v>5.17 - Manutenção de Software, Certificação Digital e Microfilmagem</v>
      </c>
      <c r="D97" s="3" t="str">
        <f>'[1]TCE - ANEXO IV - Preencher'!F106</f>
        <v>53.113.791/0001-22</v>
      </c>
      <c r="E97" s="5" t="str">
        <f>'[1]TCE - ANEXO IV - Preencher'!G106</f>
        <v>TOTVS S.A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04428129</v>
      </c>
      <c r="I97" s="6">
        <f>IF('[1]TCE - ANEXO IV - Preencher'!K106="","",'[1]TCE - ANEXO IV - Preencher'!K106)</f>
        <v>46114</v>
      </c>
      <c r="J97" s="5" t="str">
        <f>'[1]TCE - ANEXO IV - Preencher'!L106</f>
        <v>GNTBIBXC</v>
      </c>
      <c r="K97" s="5" t="str">
        <f>IF(F97="B",LEFT('[1]TCE - ANEXO IV - Preencher'!M106,2),IF(F97="S",LEFT('[1]TCE - ANEXO IV - Preencher'!M106,7),IF('[1]TCE - ANEXO IV - Preencher'!H106="","")))</f>
        <v>3550308</v>
      </c>
      <c r="L97" s="7">
        <f>'[1]TCE - ANEXO IV - Preencher'!N106</f>
        <v>330</v>
      </c>
    </row>
    <row r="98" spans="1:12" s="8" customFormat="1" ht="19.5" customHeight="1" x14ac:dyDescent="0.2">
      <c r="A98" s="3">
        <f>IFERROR(VLOOKUP(B98,'[1]DADOS (OCULTAR)'!$Q$3:$S$136,3,0),"")</f>
        <v>10988301000714</v>
      </c>
      <c r="B98" s="4" t="str">
        <f>'[1]TCE - ANEXO IV - Preencher'!C107</f>
        <v>UPAE PETROLINA</v>
      </c>
      <c r="C98" s="4" t="str">
        <f>'[1]TCE - ANEXO IV - Preencher'!E107</f>
        <v>5.17 - Manutenção de Software, Certificação Digital e Microfilmagem</v>
      </c>
      <c r="D98" s="3" t="str">
        <f>'[1]TCE - ANEXO IV - Preencher'!F107</f>
        <v>53.113.791/0012-85</v>
      </c>
      <c r="E98" s="5" t="str">
        <f>'[1]TCE - ANEXO IV - Preencher'!G107</f>
        <v>TOTVS SA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48849</v>
      </c>
      <c r="I98" s="6">
        <f>IF('[1]TCE - ANEXO IV - Preencher'!K107="","",'[1]TCE - ANEXO IV - Preencher'!K107)</f>
        <v>46114</v>
      </c>
      <c r="J98" s="5" t="str">
        <f>'[1]TCE - ANEXO IV - Preencher'!L107</f>
        <v>31062002253113791001285000000004884926040016849582</v>
      </c>
      <c r="K98" s="5" t="str">
        <f>IF(F98="B",LEFT('[1]TCE - ANEXO IV - Preencher'!M107,2),IF(F98="S",LEFT('[1]TCE - ANEXO IV - Preencher'!M107,7),IF('[1]TCE - ANEXO IV - Preencher'!H107="","")))</f>
        <v>3106200</v>
      </c>
      <c r="L98" s="7">
        <f>'[1]TCE - ANEXO IV - Preencher'!N107</f>
        <v>77.92</v>
      </c>
    </row>
    <row r="99" spans="1:12" s="8" customFormat="1" ht="19.5" customHeight="1" x14ac:dyDescent="0.2">
      <c r="A99" s="3">
        <f>IFERROR(VLOOKUP(B99,'[1]DADOS (OCULTAR)'!$Q$3:$S$136,3,0),"")</f>
        <v>10988301000714</v>
      </c>
      <c r="B99" s="4" t="str">
        <f>'[1]TCE - ANEXO IV - Preencher'!C108</f>
        <v>UPAE PETROLINA</v>
      </c>
      <c r="C99" s="4" t="str">
        <f>'[1]TCE - ANEXO IV - Preencher'!E108</f>
        <v>5.17 - Manutenção de Software, Certificação Digital e Microfilmagem</v>
      </c>
      <c r="D99" s="3" t="str">
        <f>'[1]TCE - ANEXO IV - Preencher'!F108</f>
        <v>53.113.791/0012-85</v>
      </c>
      <c r="E99" s="5" t="str">
        <f>'[1]TCE - ANEXO IV - Preencher'!G108</f>
        <v>TOTVS SA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50960</v>
      </c>
      <c r="I99" s="6">
        <f>IF('[1]TCE - ANEXO IV - Preencher'!K108="","",'[1]TCE - ANEXO IV - Preencher'!K108)</f>
        <v>46120</v>
      </c>
      <c r="J99" s="5" t="str">
        <f>'[1]TCE - ANEXO IV - Preencher'!L108</f>
        <v>31062002253113791001285000000005096026045981454450</v>
      </c>
      <c r="K99" s="5" t="str">
        <f>IF(F99="B",LEFT('[1]TCE - ANEXO IV - Preencher'!M108,2),IF(F99="S",LEFT('[1]TCE - ANEXO IV - Preencher'!M108,7),IF('[1]TCE - ANEXO IV - Preencher'!H108="","")))</f>
        <v>3106200</v>
      </c>
      <c r="L99" s="7">
        <f>'[1]TCE - ANEXO IV - Preencher'!N108</f>
        <v>1515.34</v>
      </c>
    </row>
    <row r="100" spans="1:12" s="8" customFormat="1" ht="19.5" customHeight="1" x14ac:dyDescent="0.2">
      <c r="A100" s="3">
        <f>IFERROR(VLOOKUP(B100,'[1]DADOS (OCULTAR)'!$Q$3:$S$136,3,0),"")</f>
        <v>10988301000714</v>
      </c>
      <c r="B100" s="4" t="str">
        <f>'[1]TCE - ANEXO IV - Preencher'!C109</f>
        <v>UPAE PETROLINA</v>
      </c>
      <c r="C100" s="4" t="str">
        <f>'[1]TCE - ANEXO IV - Preencher'!E109</f>
        <v>5.17 - Manutenção de Software, Certificação Digital e Microfilmagem</v>
      </c>
      <c r="D100" s="3" t="str">
        <f>'[1]TCE - ANEXO IV - Preencher'!F109</f>
        <v>53.113.791/0012-85</v>
      </c>
      <c r="E100" s="5" t="str">
        <f>'[1]TCE - ANEXO IV - Preencher'!G109</f>
        <v>TOTVS SA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54773</v>
      </c>
      <c r="I100" s="6">
        <f>IF('[1]TCE - ANEXO IV - Preencher'!K109="","",'[1]TCE - ANEXO IV - Preencher'!K109)</f>
        <v>46125</v>
      </c>
      <c r="J100" s="5" t="str">
        <f>'[1]TCE - ANEXO IV - Preencher'!L109</f>
        <v>31062002253113791001285000000005477326042872175265</v>
      </c>
      <c r="K100" s="5" t="str">
        <f>IF(F100="B",LEFT('[1]TCE - ANEXO IV - Preencher'!M109,2),IF(F100="S",LEFT('[1]TCE - ANEXO IV - Preencher'!M109,7),IF('[1]TCE - ANEXO IV - Preencher'!H109="","")))</f>
        <v>3106200</v>
      </c>
      <c r="L100" s="7">
        <f>'[1]TCE - ANEXO IV - Preencher'!N109</f>
        <v>450.52</v>
      </c>
    </row>
    <row r="101" spans="1:12" s="8" customFormat="1" ht="19.5" customHeight="1" x14ac:dyDescent="0.2">
      <c r="A101" s="3">
        <f>IFERROR(VLOOKUP(B101,'[1]DADOS (OCULTAR)'!$Q$3:$S$136,3,0),"")</f>
        <v>10988301000714</v>
      </c>
      <c r="B101" s="4" t="str">
        <f>'[1]TCE - ANEXO IV - Preencher'!C110</f>
        <v>UPAE PETROLINA</v>
      </c>
      <c r="C101" s="4" t="str">
        <f>'[1]TCE - ANEXO IV - Preencher'!E110</f>
        <v>5.99 - Outros Serviços de Terceiros Pessoa Jurídica</v>
      </c>
      <c r="D101" s="3" t="str">
        <f>'[1]TCE - ANEXO IV - Preencher'!F110</f>
        <v>35.521.046/0001-30</v>
      </c>
      <c r="E101" s="5" t="str">
        <f>'[1]TCE - ANEXO IV - Preencher'!G110</f>
        <v>TGI - CONSULTORIA EM GESTAO EMPRESARIAL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594</v>
      </c>
      <c r="I101" s="6">
        <f>IF('[1]TCE - ANEXO IV - Preencher'!K110="","",'[1]TCE - ANEXO IV - Preencher'!K110)</f>
        <v>46118</v>
      </c>
      <c r="J101" s="5" t="str">
        <f>'[1]TCE - ANEXO IV - Preencher'!L110</f>
        <v>26116062235521046000130000000000059426040013227190</v>
      </c>
      <c r="K101" s="5" t="str">
        <f>IF(F101="B",LEFT('[1]TCE - ANEXO IV - Preencher'!M110,2),IF(F101="S",LEFT('[1]TCE - ANEXO IV - Preencher'!M110,7),IF('[1]TCE - ANEXO IV - Preencher'!H110="","")))</f>
        <v>2611606</v>
      </c>
      <c r="L101" s="7">
        <f>'[1]TCE - ANEXO IV - Preencher'!N110</f>
        <v>3600</v>
      </c>
    </row>
    <row r="102" spans="1:12" s="8" customFormat="1" ht="19.5" customHeight="1" x14ac:dyDescent="0.2">
      <c r="A102" s="3">
        <f>IFERROR(VLOOKUP(B102,'[1]DADOS (OCULTAR)'!$Q$3:$S$136,3,0),"")</f>
        <v>10988301000714</v>
      </c>
      <c r="B102" s="4" t="str">
        <f>'[1]TCE - ANEXO IV - Preencher'!C111</f>
        <v>UPAE PETROLINA</v>
      </c>
      <c r="C102" s="4" t="str">
        <f>'[1]TCE - ANEXO IV - Preencher'!E111</f>
        <v>5.2 - Serviços Técnicos Profissionais</v>
      </c>
      <c r="D102" s="3" t="str">
        <f>'[1]TCE - ANEXO IV - Preencher'!F111</f>
        <v>65.921.442/0001-16</v>
      </c>
      <c r="E102" s="5" t="str">
        <f>'[1]TCE - ANEXO IV - Preencher'!G111</f>
        <v>ROGERIO DE OLIVEIRA CORREIA FILHO SOCIEDADE INDIVIDUAL DE ADVOCACIA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38</v>
      </c>
      <c r="I102" s="6">
        <f>IF('[1]TCE - ANEXO IV - Preencher'!K111="","",'[1]TCE - ANEXO IV - Preencher'!K111)</f>
        <v>46146</v>
      </c>
      <c r="J102" s="5" t="str">
        <f>'[1]TCE - ANEXO IV - Preencher'!L111</f>
        <v>26116062265921442000116000000000003826056340126553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10000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>
        <f>IFERROR(VLOOKUP(B104,'[1]DADOS (OCULTAR)'!$Q$3:$S$136,3,0),"")</f>
        <v>10988301000714</v>
      </c>
      <c r="B104" s="4" t="str">
        <f>'[1]TCE - ANEXO IV - Preencher'!C113</f>
        <v>UPAE PETROLINA</v>
      </c>
      <c r="C104" s="4" t="str">
        <f>'[1]TCE - ANEXO IV - Preencher'!E113</f>
        <v>5.10 - Detetização/Tratamento de Resíduos e Afins</v>
      </c>
      <c r="D104" s="3" t="str">
        <f>'[1]TCE - ANEXO IV - Preencher'!F113</f>
        <v>60.094.406/0008-89</v>
      </c>
      <c r="E104" s="5" t="str">
        <f>'[1]TCE - ANEXO IV - Preencher'!G113</f>
        <v>RENTOKIL INITIAL DO BRASIL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2600000002889</v>
      </c>
      <c r="I104" s="6">
        <f>IF('[1]TCE - ANEXO IV - Preencher'!K113="","",'[1]TCE - ANEXO IV - Preencher'!K113)</f>
        <v>46120</v>
      </c>
      <c r="J104" s="5" t="str">
        <f>'[1]TCE - ANEXO IV - Preencher'!L113</f>
        <v>26096001260094406000889260000000288926049777790670</v>
      </c>
      <c r="K104" s="5" t="str">
        <f>IF(F104="B",LEFT('[1]TCE - ANEXO IV - Preencher'!M113,2),IF(F104="S",LEFT('[1]TCE - ANEXO IV - Preencher'!M113,7),IF('[1]TCE - ANEXO IV - Preencher'!H113="","")))</f>
        <v>2609600</v>
      </c>
      <c r="L104" s="7">
        <f>'[1]TCE - ANEXO IV - Preencher'!N113</f>
        <v>1388.76</v>
      </c>
    </row>
    <row r="105" spans="1:12" s="8" customFormat="1" ht="19.5" customHeight="1" x14ac:dyDescent="0.2">
      <c r="A105" s="3">
        <f>IFERROR(VLOOKUP(B105,'[1]DADOS (OCULTAR)'!$Q$3:$S$136,3,0),"")</f>
        <v>10988301000714</v>
      </c>
      <c r="B105" s="4" t="str">
        <f>'[1]TCE - ANEXO IV - Preencher'!C114</f>
        <v>UPAE PETROLINA</v>
      </c>
      <c r="C105" s="4" t="str">
        <f>'[1]TCE - ANEXO IV - Preencher'!E114</f>
        <v>5.23 - Limpeza e Conservação</v>
      </c>
      <c r="D105" s="3" t="str">
        <f>'[1]TCE - ANEXO IV - Preencher'!F114</f>
        <v>10.229.013/0001-90</v>
      </c>
      <c r="E105" s="5" t="str">
        <f>'[1]TCE - ANEXO IV - Preencher'!G114</f>
        <v>INTERCLEAN FACILITIES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47</v>
      </c>
      <c r="I105" s="6">
        <f>IF('[1]TCE - ANEXO IV - Preencher'!K114="","",'[1]TCE - ANEXO IV - Preencher'!K114)</f>
        <v>46144</v>
      </c>
      <c r="J105" s="5" t="str">
        <f>'[1]TCE - ANEXO IV - Preencher'!L114</f>
        <v>26116062210229013000190000000000004726056709058191</v>
      </c>
      <c r="K105" s="5" t="str">
        <f>IF(F105="B",LEFT('[1]TCE - ANEXO IV - Preencher'!M114,2),IF(F105="S",LEFT('[1]TCE - ANEXO IV - Preencher'!M114,7),IF('[1]TCE - ANEXO IV - Preencher'!H114="","")))</f>
        <v>2611606</v>
      </c>
      <c r="L105" s="7">
        <f>'[1]TCE - ANEXO IV - Preencher'!N114</f>
        <v>179320.6</v>
      </c>
    </row>
    <row r="106" spans="1:12" s="8" customFormat="1" ht="19.5" customHeight="1" x14ac:dyDescent="0.2">
      <c r="A106" s="3">
        <f>IFERROR(VLOOKUP(B106,'[1]DADOS (OCULTAR)'!$Q$3:$S$136,3,0),"")</f>
        <v>10988301000714</v>
      </c>
      <c r="B106" s="4" t="str">
        <f>'[1]TCE - ANEXO IV - Preencher'!C115</f>
        <v>UPAE PETROLINA</v>
      </c>
      <c r="C106" s="4" t="str">
        <f>'[1]TCE - ANEXO IV - Preencher'!E115</f>
        <v>5.99 - Outros Serviços de Terceiros Pessoa Jurídica</v>
      </c>
      <c r="D106" s="3" t="str">
        <f>'[1]TCE - ANEXO IV - Preencher'!F115</f>
        <v>24.363.274/0001-03</v>
      </c>
      <c r="E106" s="5" t="str">
        <f>'[1]TCE - ANEXO IV - Preencher'!G115</f>
        <v>ANA LETICIA LUZ E SILVA ALMEIDA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2600000000461</v>
      </c>
      <c r="I106" s="6">
        <f>IF('[1]TCE - ANEXO IV - Preencher'!K115="","",'[1]TCE - ANEXO IV - Preencher'!K115)</f>
        <v>46154</v>
      </c>
      <c r="J106" s="5" t="str">
        <f>'[1]TCE - ANEXO IV - Preencher'!L115</f>
        <v>26111011224363274000103260000000046126050015840987</v>
      </c>
      <c r="K106" s="5" t="str">
        <f>IF(F106="B",LEFT('[1]TCE - ANEXO IV - Preencher'!M115,2),IF(F106="S",LEFT('[1]TCE - ANEXO IV - Preencher'!M115,7),IF('[1]TCE - ANEXO IV - Preencher'!H115="","")))</f>
        <v>2611101</v>
      </c>
      <c r="L106" s="7">
        <f>'[1]TCE - ANEXO IV - Preencher'!N115</f>
        <v>3000</v>
      </c>
    </row>
    <row r="107" spans="1:12" s="8" customFormat="1" ht="19.5" customHeight="1" x14ac:dyDescent="0.2">
      <c r="A107" s="3">
        <f>IFERROR(VLOOKUP(B107,'[1]DADOS (OCULTAR)'!$Q$3:$S$136,3,0),"")</f>
        <v>10988301000714</v>
      </c>
      <c r="B107" s="4" t="str">
        <f>'[1]TCE - ANEXO IV - Preencher'!C116</f>
        <v>UPAE PETROLINA</v>
      </c>
      <c r="C107" s="4" t="str">
        <f>'[1]TCE - ANEXO IV - Preencher'!E116</f>
        <v>5.99 - Outros Serviços de Terceiros Pessoa Jurídica</v>
      </c>
      <c r="D107" s="3" t="str">
        <f>'[1]TCE - ANEXO IV - Preencher'!F116</f>
        <v>10.998.292/0001-57</v>
      </c>
      <c r="E107" s="5" t="str">
        <f>'[1]TCE - ANEXO IV - Preencher'!G116</f>
        <v>CENTRO DE INTEGRACAO EMPRESA ESCOLA DE PERNAMBUCO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86756</v>
      </c>
      <c r="I107" s="6">
        <f>IF('[1]TCE - ANEXO IV - Preencher'!K116="","",'[1]TCE - ANEXO IV - Preencher'!K116)</f>
        <v>46129</v>
      </c>
      <c r="J107" s="5" t="str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2611606</v>
      </c>
      <c r="L107" s="7">
        <f>'[1]TCE - ANEXO IV - Preencher'!N116</f>
        <v>1092.5999999999999</v>
      </c>
    </row>
    <row r="108" spans="1:12" s="8" customFormat="1" ht="19.5" customHeight="1" x14ac:dyDescent="0.2">
      <c r="A108" s="3">
        <f>IFERROR(VLOOKUP(B108,'[1]DADOS (OCULTAR)'!$Q$3:$S$136,3,0),"")</f>
        <v>10988301000714</v>
      </c>
      <c r="B108" s="4" t="str">
        <f>'[1]TCE - ANEXO IV - Preencher'!C117</f>
        <v>UPAE PETROLINA</v>
      </c>
      <c r="C108" s="4" t="str">
        <f>'[1]TCE - ANEXO IV - Preencher'!E117</f>
        <v>5.99 - Outros Serviços de Terceiros Pessoa Jurídica</v>
      </c>
      <c r="D108" s="3" t="str">
        <f>'[1]TCE - ANEXO IV - Preencher'!F117</f>
        <v>49.562.569/0001-30</v>
      </c>
      <c r="E108" s="5" t="str">
        <f>'[1]TCE - ANEXO IV - Preencher'!G117</f>
        <v>GEMERSON FAGUNDES DA SILVA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2600000006427</v>
      </c>
      <c r="I108" s="6">
        <f>IF('[1]TCE - ANEXO IV - Preencher'!K117="","",'[1]TCE - ANEXO IV - Preencher'!K117)</f>
        <v>46149</v>
      </c>
      <c r="J108" s="5" t="str">
        <f>'[1]TCE - ANEXO IV - Preencher'!L117</f>
        <v>26111011249562569000130260000000642726050015031816</v>
      </c>
      <c r="K108" s="5" t="str">
        <f>IF(F108="B",LEFT('[1]TCE - ANEXO IV - Preencher'!M117,2),IF(F108="S",LEFT('[1]TCE - ANEXO IV - Preencher'!M117,7),IF('[1]TCE - ANEXO IV - Preencher'!H117="","")))</f>
        <v>2611101</v>
      </c>
      <c r="L108" s="7">
        <f>'[1]TCE - ANEXO IV - Preencher'!N117</f>
        <v>1475</v>
      </c>
    </row>
    <row r="109" spans="1:12" s="8" customFormat="1" ht="19.5" customHeight="1" x14ac:dyDescent="0.2">
      <c r="A109" s="3">
        <f>IFERROR(VLOOKUP(B109,'[1]DADOS (OCULTAR)'!$Q$3:$S$136,3,0),"")</f>
        <v>10988301000714</v>
      </c>
      <c r="B109" s="4" t="str">
        <f>'[1]TCE - ANEXO IV - Preencher'!C118</f>
        <v>UPAE PETROLINA</v>
      </c>
      <c r="C109" s="4" t="str">
        <f>'[1]TCE - ANEXO IV - Preencher'!E118</f>
        <v>5.99 - Outros Serviços de Terceiros Pessoa Jurídica</v>
      </c>
      <c r="D109" s="3" t="str">
        <f>'[1]TCE - ANEXO IV - Preencher'!F118</f>
        <v>21.895.690/0001-64</v>
      </c>
      <c r="E109" s="5" t="str">
        <f>'[1]TCE - ANEXO IV - Preencher'!G118</f>
        <v>HUMANIZA PSICOLOGIA E SERVICOS INTEGRADOS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2600000002501</v>
      </c>
      <c r="I109" s="6">
        <f>IF('[1]TCE - ANEXO IV - Preencher'!K118="","",'[1]TCE - ANEXO IV - Preencher'!K118)</f>
        <v>46146</v>
      </c>
      <c r="J109" s="5" t="str">
        <f>'[1]TCE - ANEXO IV - Preencher'!L118</f>
        <v>26111011221895690000164260000000250126050014817917</v>
      </c>
      <c r="K109" s="5" t="str">
        <f>IF(F109="B",LEFT('[1]TCE - ANEXO IV - Preencher'!M118,2),IF(F109="S",LEFT('[1]TCE - ANEXO IV - Preencher'!M118,7),IF('[1]TCE - ANEXO IV - Preencher'!H118="","")))</f>
        <v>2611101</v>
      </c>
      <c r="L109" s="7">
        <f>'[1]TCE - ANEXO IV - Preencher'!N118</f>
        <v>90</v>
      </c>
    </row>
    <row r="110" spans="1:12" s="8" customFormat="1" ht="19.5" customHeight="1" x14ac:dyDescent="0.2">
      <c r="A110" s="3">
        <f>IFERROR(VLOOKUP(B110,'[1]DADOS (OCULTAR)'!$Q$3:$S$136,3,0),"")</f>
        <v>10988301000714</v>
      </c>
      <c r="B110" s="4" t="str">
        <f>'[1]TCE - ANEXO IV - Preencher'!C119</f>
        <v>UPAE PETROLINA</v>
      </c>
      <c r="C110" s="4" t="str">
        <f>'[1]TCE - ANEXO IV - Preencher'!E119</f>
        <v>5.99 - Outros Serviços de Terceiros Pessoa Jurídica</v>
      </c>
      <c r="D110" s="3" t="str">
        <f>'[1]TCE - ANEXO IV - Preencher'!F119</f>
        <v>13.409.775/0006-71</v>
      </c>
      <c r="E110" s="5" t="str">
        <f>'[1]TCE - ANEXO IV - Preencher'!G119</f>
        <v>LINUS LOG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2600000000515</v>
      </c>
      <c r="I110" s="6">
        <f>IF('[1]TCE - ANEXO IV - Preencher'!K119="","",'[1]TCE - ANEXO IV - Preencher'!K119)</f>
        <v>46154</v>
      </c>
      <c r="J110" s="5" t="str">
        <f>'[1]TCE - ANEXO IV - Preencher'!L119</f>
        <v>26111011213409775000671260000000051526050015782494</v>
      </c>
      <c r="K110" s="5" t="str">
        <f>IF(F110="B",LEFT('[1]TCE - ANEXO IV - Preencher'!M119,2),IF(F110="S",LEFT('[1]TCE - ANEXO IV - Preencher'!M119,7),IF('[1]TCE - ANEXO IV - Preencher'!H119="","")))</f>
        <v>2611101</v>
      </c>
      <c r="L110" s="7">
        <f>'[1]TCE - ANEXO IV - Preencher'!N119</f>
        <v>3386.5</v>
      </c>
    </row>
    <row r="111" spans="1:12" s="8" customFormat="1" ht="19.5" customHeight="1" x14ac:dyDescent="0.2">
      <c r="A111" s="3">
        <f>IFERROR(VLOOKUP(B111,'[1]DADOS (OCULTAR)'!$Q$3:$S$136,3,0),"")</f>
        <v>10988301000714</v>
      </c>
      <c r="B111" s="4" t="str">
        <f>'[1]TCE - ANEXO IV - Preencher'!C120</f>
        <v>UPAE PETROLINA</v>
      </c>
      <c r="C111" s="4" t="str">
        <f>'[1]TCE - ANEXO IV - Preencher'!E120</f>
        <v>5.99 - Outros Serviços de Terceiros Pessoa Jurídica</v>
      </c>
      <c r="D111" s="3" t="str">
        <f>'[1]TCE - ANEXO IV - Preencher'!F120</f>
        <v>03.811.242/0001-53</v>
      </c>
      <c r="E111" s="5" t="str">
        <f>'[1]TCE - ANEXO IV - Preencher'!G120</f>
        <v>MEDICAT MEDICINA DO TRABALHO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2600000065313</v>
      </c>
      <c r="I111" s="6">
        <f>IF('[1]TCE - ANEXO IV - Preencher'!K120="","",'[1]TCE - ANEXO IV - Preencher'!K120)</f>
        <v>46148</v>
      </c>
      <c r="J111" s="5" t="str">
        <f>'[1]TCE - ANEXO IV - Preencher'!L120</f>
        <v>261110112038112420001532600000006531326050014953390</v>
      </c>
      <c r="K111" s="5" t="str">
        <f>IF(F111="B",LEFT('[1]TCE - ANEXO IV - Preencher'!M120,2),IF(F111="S",LEFT('[1]TCE - ANEXO IV - Preencher'!M120,7),IF('[1]TCE - ANEXO IV - Preencher'!H120="","")))</f>
        <v>2611101</v>
      </c>
      <c r="L111" s="7">
        <f>'[1]TCE - ANEXO IV - Preencher'!N120</f>
        <v>787.5</v>
      </c>
    </row>
    <row r="112" spans="1:12" s="8" customFormat="1" ht="19.5" customHeight="1" x14ac:dyDescent="0.2">
      <c r="A112" s="3">
        <f>IFERROR(VLOOKUP(B112,'[1]DADOS (OCULTAR)'!$Q$3:$S$136,3,0),"")</f>
        <v>10988301000714</v>
      </c>
      <c r="B112" s="4" t="str">
        <f>'[1]TCE - ANEXO IV - Preencher'!C121</f>
        <v>UPAE PETROLINA</v>
      </c>
      <c r="C112" s="4" t="str">
        <f>'[1]TCE - ANEXO IV - Preencher'!E121</f>
        <v>5.99 - Outros Serviços de Terceiros Pessoa Jurídica</v>
      </c>
      <c r="D112" s="3" t="str">
        <f>'[1]TCE - ANEXO IV - Preencher'!F121</f>
        <v>03.789.272/0008-87</v>
      </c>
      <c r="E112" s="5" t="str">
        <f>'[1]TCE - ANEXO IV - Preencher'!G121</f>
        <v>SERVICO NACIONAL DE APRENDIZAGEM INDUSTRIAL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2600000031035</v>
      </c>
      <c r="I112" s="6">
        <f>IF('[1]TCE - ANEXO IV - Preencher'!K121="","",'[1]TCE - ANEXO IV - Preencher'!K121)</f>
        <v>46148</v>
      </c>
      <c r="J112" s="5" t="str">
        <f>'[1]TCE - ANEXO IV - Preencher'!L121</f>
        <v>26111011203789272000887260000003103526050014897660</v>
      </c>
      <c r="K112" s="5" t="str">
        <f>IF(F112="B",LEFT('[1]TCE - ANEXO IV - Preencher'!M121,2),IF(F112="S",LEFT('[1]TCE - ANEXO IV - Preencher'!M121,7),IF('[1]TCE - ANEXO IV - Preencher'!H121="","")))</f>
        <v>2611101</v>
      </c>
      <c r="L112" s="7">
        <f>'[1]TCE - ANEXO IV - Preencher'!N121</f>
        <v>679.52</v>
      </c>
    </row>
    <row r="113" spans="1:12" s="8" customFormat="1" ht="19.5" customHeight="1" x14ac:dyDescent="0.2">
      <c r="A113" s="3">
        <f>IFERROR(VLOOKUP(B113,'[1]DADOS (OCULTAR)'!$Q$3:$S$136,3,0),"")</f>
        <v>10988301000714</v>
      </c>
      <c r="B113" s="4" t="str">
        <f>'[1]TCE - ANEXO IV - Preencher'!C122</f>
        <v>UPAE PETROLINA</v>
      </c>
      <c r="C113" s="4" t="str">
        <f>'[1]TCE - ANEXO IV - Preencher'!E122</f>
        <v>5.99 - Outros Serviços de Terceiros Pessoa Jurídica</v>
      </c>
      <c r="D113" s="3" t="str">
        <f>'[1]TCE - ANEXO IV - Preencher'!F122</f>
        <v>08.703.825/0001-84</v>
      </c>
      <c r="E113" s="5" t="str">
        <f>'[1]TCE - ANEXO IV - Preencher'!G122</f>
        <v>TELEPACS DIAGNOSTICO POR IMAGEM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496</v>
      </c>
      <c r="I113" s="6">
        <f>IF('[1]TCE - ANEXO IV - Preencher'!K122="","",'[1]TCE - ANEXO IV - Preencher'!K122)</f>
        <v>46143</v>
      </c>
      <c r="J113" s="5" t="str">
        <f>'[1]TCE - ANEXO IV - Preencher'!L122</f>
        <v>31702062208703825000184000000000049626056650188290</v>
      </c>
      <c r="K113" s="5" t="str">
        <f>IF(F113="B",LEFT('[1]TCE - ANEXO IV - Preencher'!M122,2),IF(F113="S",LEFT('[1]TCE - ANEXO IV - Preencher'!M122,7),IF('[1]TCE - ANEXO IV - Preencher'!H122="","")))</f>
        <v>3170206</v>
      </c>
      <c r="L113" s="7">
        <f>'[1]TCE - ANEXO IV - Preencher'!N122</f>
        <v>196</v>
      </c>
    </row>
    <row r="114" spans="1:12" s="8" customFormat="1" ht="19.5" customHeight="1" x14ac:dyDescent="0.2">
      <c r="A114" s="3">
        <f>IFERROR(VLOOKUP(B114,'[1]DADOS (OCULTAR)'!$Q$3:$S$136,3,0),"")</f>
        <v>10988301000714</v>
      </c>
      <c r="B114" s="4" t="str">
        <f>'[1]TCE - ANEXO IV - Preencher'!C123</f>
        <v>UPAE PETROLINA</v>
      </c>
      <c r="C114" s="4" t="str">
        <f>'[1]TCE - ANEXO IV - Preencher'!E123</f>
        <v>5.99 - Outros Serviços de Terceiros Pessoa Jurídica</v>
      </c>
      <c r="D114" s="3" t="str">
        <f>'[1]TCE - ANEXO IV - Preencher'!F123</f>
        <v>19.309.563/0001-94</v>
      </c>
      <c r="E114" s="5" t="str">
        <f>'[1]TCE - ANEXO IV - Preencher'!G123</f>
        <v>PORTAL TELEMEDICINA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34948</v>
      </c>
      <c r="I114" s="6">
        <f>IF('[1]TCE - ANEXO IV - Preencher'!K123="","",'[1]TCE - ANEXO IV - Preencher'!K123)</f>
        <v>46154</v>
      </c>
      <c r="J114" s="5" t="str">
        <f>'[1]TCE - ANEXO IV - Preencher'!L123</f>
        <v>35057081219309563000194000000003494826051355247705</v>
      </c>
      <c r="K114" s="5" t="str">
        <f>IF(F114="B",LEFT('[1]TCE - ANEXO IV - Preencher'!M123,2),IF(F114="S",LEFT('[1]TCE - ANEXO IV - Preencher'!M123,7),IF('[1]TCE - ANEXO IV - Preencher'!H123="","")))</f>
        <v>3550308</v>
      </c>
      <c r="L114" s="7">
        <f>'[1]TCE - ANEXO IV - Preencher'!N123</f>
        <v>17</v>
      </c>
    </row>
    <row r="115" spans="1:12" s="8" customFormat="1" ht="19.5" customHeight="1" x14ac:dyDescent="0.2">
      <c r="A115" s="3">
        <f>IFERROR(VLOOKUP(B115,'[1]DADOS (OCULTAR)'!$Q$3:$S$136,3,0),"")</f>
        <v>10988301000714</v>
      </c>
      <c r="B115" s="4" t="str">
        <f>'[1]TCE - ANEXO IV - Preencher'!C124</f>
        <v>UPAE PETROLINA</v>
      </c>
      <c r="C115" s="4" t="str">
        <f>'[1]TCE - ANEXO IV - Preencher'!E124</f>
        <v>5.5 - Reparo e Manutenção de Máquinas e Equipamentos</v>
      </c>
      <c r="D115" s="3" t="str">
        <f>'[1]TCE - ANEXO IV - Preencher'!F124</f>
        <v>16.654.802/0001-55</v>
      </c>
      <c r="E115" s="5" t="str">
        <f>'[1]TCE - ANEXO IV - Preencher'!G124</f>
        <v>FRANCISLENE SANTOS DA SILVA 047676166559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82</v>
      </c>
      <c r="I115" s="6">
        <f>IF('[1]TCE - ANEXO IV - Preencher'!K124="","",'[1]TCE - ANEXO IV - Preencher'!K124)</f>
        <v>46147</v>
      </c>
      <c r="J115" s="5" t="str">
        <f>'[1]TCE - ANEXO IV - Preencher'!L124</f>
        <v>29184072216654802000155000000000008226055583052713</v>
      </c>
      <c r="K115" s="5" t="str">
        <f>IF(F115="B",LEFT('[1]TCE - ANEXO IV - Preencher'!M124,2),IF(F115="S",LEFT('[1]TCE - ANEXO IV - Preencher'!M124,7),IF('[1]TCE - ANEXO IV - Preencher'!H124="","")))</f>
        <v>2918407</v>
      </c>
      <c r="L115" s="7">
        <f>'[1]TCE - ANEXO IV - Preencher'!N124</f>
        <v>850</v>
      </c>
    </row>
    <row r="116" spans="1:12" s="8" customFormat="1" ht="19.5" customHeight="1" x14ac:dyDescent="0.2">
      <c r="A116" s="3">
        <f>IFERROR(VLOOKUP(B116,'[1]DADOS (OCULTAR)'!$Q$3:$S$136,3,0),"")</f>
        <v>10988301000714</v>
      </c>
      <c r="B116" s="4" t="str">
        <f>'[1]TCE - ANEXO IV - Preencher'!C125</f>
        <v>UPAE PETROLINA</v>
      </c>
      <c r="C116" s="4" t="str">
        <f>'[1]TCE - ANEXO IV - Preencher'!E125</f>
        <v>5.5 - Reparo e Manutenção de Máquinas e Equipamentos</v>
      </c>
      <c r="D116" s="3" t="str">
        <f>'[1]TCE - ANEXO IV - Preencher'!F125</f>
        <v>12.626.414/0001-00</v>
      </c>
      <c r="E116" s="5" t="str">
        <f>'[1]TCE - ANEXO IV - Preencher'!G125</f>
        <v>MANTEQ H I LTDA ME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2600000000039</v>
      </c>
      <c r="I116" s="6">
        <f>IF('[1]TCE - ANEXO IV - Preencher'!K125="","",'[1]TCE - ANEXO IV - Preencher'!K125)</f>
        <v>46139</v>
      </c>
      <c r="J116" s="5" t="str">
        <f>'[1]TCE - ANEXO IV - Preencher'!L125</f>
        <v>26079011212626414000100260000000003926042961422862</v>
      </c>
      <c r="K116" s="5" t="str">
        <f>IF(F116="B",LEFT('[1]TCE - ANEXO IV - Preencher'!M125,2),IF(F116="S",LEFT('[1]TCE - ANEXO IV - Preencher'!M125,7),IF('[1]TCE - ANEXO IV - Preencher'!H125="","")))</f>
        <v>2607901</v>
      </c>
      <c r="L116" s="7">
        <f>'[1]TCE - ANEXO IV - Preencher'!N125</f>
        <v>2820</v>
      </c>
    </row>
    <row r="117" spans="1:12" s="8" customFormat="1" ht="19.5" customHeight="1" x14ac:dyDescent="0.2">
      <c r="A117" s="3">
        <f>IFERROR(VLOOKUP(B117,'[1]DADOS (OCULTAR)'!$Q$3:$S$136,3,0),"")</f>
        <v>10988301000714</v>
      </c>
      <c r="B117" s="4" t="str">
        <f>'[1]TCE - ANEXO IV - Preencher'!C126</f>
        <v>UPAE PETROLINA</v>
      </c>
      <c r="C117" s="4" t="str">
        <f>'[1]TCE - ANEXO IV - Preencher'!E126</f>
        <v>5.5 - Reparo e Manutenção de Máquinas e Equipamentos</v>
      </c>
      <c r="D117" s="3" t="str">
        <f>'[1]TCE - ANEXO IV - Preencher'!F126</f>
        <v>07.146.768/0001-17</v>
      </c>
      <c r="E117" s="5" t="str">
        <f>'[1]TCE - ANEXO IV - Preencher'!G126</f>
        <v>SERV IMAGEM NORDESTE ASSISTENCIA TECNICA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2600000000313</v>
      </c>
      <c r="I117" s="6">
        <f>IF('[1]TCE - ANEXO IV - Preencher'!K126="","",'[1]TCE - ANEXO IV - Preencher'!K126)</f>
        <v>46134</v>
      </c>
      <c r="J117" s="5" t="str">
        <f>'[1]TCE - ANEXO IV - Preencher'!L126</f>
        <v>26079011207146768000117260000000031326043011488496</v>
      </c>
      <c r="K117" s="5" t="str">
        <f>IF(F117="B",LEFT('[1]TCE - ANEXO IV - Preencher'!M126,2),IF(F117="S",LEFT('[1]TCE - ANEXO IV - Preencher'!M126,7),IF('[1]TCE - ANEXO IV - Preencher'!H126="","")))</f>
        <v>2607901</v>
      </c>
      <c r="L117" s="7">
        <f>'[1]TCE - ANEXO IV - Preencher'!N126</f>
        <v>6456.48</v>
      </c>
    </row>
    <row r="118" spans="1:12" s="8" customFormat="1" ht="19.5" customHeight="1" x14ac:dyDescent="0.2">
      <c r="A118" s="3">
        <f>IFERROR(VLOOKUP(B118,'[1]DADOS (OCULTAR)'!$Q$3:$S$136,3,0),"")</f>
        <v>10988301000714</v>
      </c>
      <c r="B118" s="4" t="str">
        <f>'[1]TCE - ANEXO IV - Preencher'!C127</f>
        <v>UPAE PETROLINA</v>
      </c>
      <c r="C118" s="4" t="str">
        <f>'[1]TCE - ANEXO IV - Preencher'!E127</f>
        <v>5.5 - Reparo e Manutenção de Máquinas e Equipamentos</v>
      </c>
      <c r="D118" s="3" t="str">
        <f>'[1]TCE - ANEXO IV - Preencher'!F127</f>
        <v>24.380.578/0004-21</v>
      </c>
      <c r="E118" s="5" t="str">
        <f>'[1]TCE - ANEXO IV - Preencher'!G127</f>
        <v xml:space="preserve">WHITE MARTINS GASES INDS DO NORDESTE SA 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13838</v>
      </c>
      <c r="I118" s="6">
        <f>IF('[1]TCE - ANEXO IV - Preencher'!K127="","",'[1]TCE - ANEXO IV - Preencher'!K127)</f>
        <v>46120</v>
      </c>
      <c r="J118" s="5" t="str">
        <f>'[1]TCE - ANEXO IV - Preencher'!L127</f>
        <v>29274081224380578000421000000001383826042618444630</v>
      </c>
      <c r="K118" s="5" t="str">
        <f>IF(F118="B",LEFT('[1]TCE - ANEXO IV - Preencher'!M127,2),IF(F118="S",LEFT('[1]TCE - ANEXO IV - Preencher'!M127,7),IF('[1]TCE - ANEXO IV - Preencher'!H127="","")))</f>
        <v>2927408</v>
      </c>
      <c r="L118" s="7">
        <f>'[1]TCE - ANEXO IV - Preencher'!N127</f>
        <v>780.84</v>
      </c>
    </row>
    <row r="119" spans="1:12" s="8" customFormat="1" ht="19.5" customHeight="1" x14ac:dyDescent="0.2">
      <c r="A119" s="3">
        <f>IFERROR(VLOOKUP(B119,'[1]DADOS (OCULTAR)'!$Q$3:$S$136,3,0),"")</f>
        <v>10988301000714</v>
      </c>
      <c r="B119" s="4" t="str">
        <f>'[1]TCE - ANEXO IV - Preencher'!C128</f>
        <v>UPAE PETROLINA</v>
      </c>
      <c r="C119" s="4" t="str">
        <f>'[1]TCE - ANEXO IV - Preencher'!E128</f>
        <v>5.5 - Reparo e Manutenção de Máquinas e Equipamentos</v>
      </c>
      <c r="D119" s="3" t="str">
        <f>'[1]TCE - ANEXO IV - Preencher'!F128</f>
        <v>03.480.539/0001-83</v>
      </c>
      <c r="E119" s="5" t="str">
        <f>'[1]TCE - ANEXO IV - Preencher'!G128</f>
        <v>SL ENGENHARIA HOSPITALAR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2600000000927</v>
      </c>
      <c r="I119" s="6">
        <f>IF('[1]TCE - ANEXO IV - Preencher'!K128="","",'[1]TCE - ANEXO IV - Preencher'!K128)</f>
        <v>46148</v>
      </c>
      <c r="J119" s="5" t="str">
        <f>'[1]TCE - ANEXO IV - Preencher'!L128</f>
        <v>26079011203480539000183260000000092726052558611853</v>
      </c>
      <c r="K119" s="5" t="str">
        <f>IF(F119="B",LEFT('[1]TCE - ANEXO IV - Preencher'!M128,2),IF(F119="S",LEFT('[1]TCE - ANEXO IV - Preencher'!M128,7),IF('[1]TCE - ANEXO IV - Preencher'!H128="","")))</f>
        <v>2607901</v>
      </c>
      <c r="L119" s="7">
        <f>'[1]TCE - ANEXO IV - Preencher'!N128</f>
        <v>17541.3</v>
      </c>
    </row>
    <row r="120" spans="1:12" s="8" customFormat="1" ht="19.5" customHeight="1" x14ac:dyDescent="0.2">
      <c r="A120" s="3">
        <f>IFERROR(VLOOKUP(B120,'[1]DADOS (OCULTAR)'!$Q$3:$S$136,3,0),"")</f>
        <v>10988301000714</v>
      </c>
      <c r="B120" s="4" t="str">
        <f>'[1]TCE - ANEXO IV - Preencher'!C129</f>
        <v>UPAE PETROLINA</v>
      </c>
      <c r="C120" s="4" t="str">
        <f>'[1]TCE - ANEXO IV - Preencher'!E129</f>
        <v>5.5 - Reparo e Manutenção de Máquinas e Equipamentos</v>
      </c>
      <c r="D120" s="3" t="str">
        <f>'[1]TCE - ANEXO IV - Preencher'!F129</f>
        <v>09.014.387/0001-00</v>
      </c>
      <c r="E120" s="5" t="str">
        <f>'[1]TCE - ANEXO IV - Preencher'!G129</f>
        <v>COMPLETA SER DE AR CONDICIONADO E LOCACA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42</v>
      </c>
      <c r="I120" s="6">
        <f>IF('[1]TCE - ANEXO IV - Preencher'!K129="","",'[1]TCE - ANEXO IV - Preencher'!K129)</f>
        <v>46146</v>
      </c>
      <c r="J120" s="5" t="str">
        <f>'[1]TCE - ANEXO IV - Preencher'!L129</f>
        <v>26116062209014387000100000000000004226058102044670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17558</v>
      </c>
    </row>
    <row r="121" spans="1:12" s="8" customFormat="1" ht="19.5" customHeight="1" x14ac:dyDescent="0.2">
      <c r="A121" s="3">
        <f>IFERROR(VLOOKUP(B121,'[1]DADOS (OCULTAR)'!$Q$3:$S$136,3,0),"")</f>
        <v>10988301000714</v>
      </c>
      <c r="B121" s="4" t="str">
        <f>'[1]TCE - ANEXO IV - Preencher'!C130</f>
        <v>UPAE PETROLINA</v>
      </c>
      <c r="C121" s="4" t="str">
        <f>'[1]TCE - ANEXO IV - Preencher'!E130</f>
        <v>5.5 - Reparo e Manutenção de Máquinas e Equipamentos</v>
      </c>
      <c r="D121" s="3" t="str">
        <f>'[1]TCE - ANEXO IV - Preencher'!F130</f>
        <v>08.930.024/0001-51</v>
      </c>
      <c r="E121" s="5" t="str">
        <f>'[1]TCE - ANEXO IV - Preencher'!G130</f>
        <v>ELETRON TRANSPORTES VERTICAIS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2600000006150</v>
      </c>
      <c r="I121" s="6">
        <f>IF('[1]TCE - ANEXO IV - Preencher'!K130="","",'[1]TCE - ANEXO IV - Preencher'!K130)</f>
        <v>46128</v>
      </c>
      <c r="J121" s="5" t="str">
        <f>'[1]TCE - ANEXO IV - Preencher'!L130</f>
        <v>26111011208930024000151260000000615026040012543617</v>
      </c>
      <c r="K121" s="5" t="str">
        <f>IF(F121="B",LEFT('[1]TCE - ANEXO IV - Preencher'!M130,2),IF(F121="S",LEFT('[1]TCE - ANEXO IV - Preencher'!M130,7),IF('[1]TCE - ANEXO IV - Preencher'!H130="","")))</f>
        <v>2611101</v>
      </c>
      <c r="L121" s="7">
        <f>'[1]TCE - ANEXO IV - Preencher'!N130</f>
        <v>388.78</v>
      </c>
    </row>
    <row r="122" spans="1:12" s="8" customFormat="1" ht="19.5" customHeight="1" x14ac:dyDescent="0.2">
      <c r="A122" s="3">
        <f>IFERROR(VLOOKUP(B122,'[1]DADOS (OCULTAR)'!$Q$3:$S$136,3,0),"")</f>
        <v>10988301000714</v>
      </c>
      <c r="B122" s="4" t="str">
        <f>'[1]TCE - ANEXO IV - Preencher'!C131</f>
        <v>UPAE PETROLINA</v>
      </c>
      <c r="C122" s="4" t="str">
        <f>'[1]TCE - ANEXO IV - Preencher'!E131</f>
        <v>5.5 - Reparo e Manutenção de Máquinas e Equipamentos</v>
      </c>
      <c r="D122" s="3" t="str">
        <f>'[1]TCE - ANEXO IV - Preencher'!F131</f>
        <v>08.930.024/0001-51</v>
      </c>
      <c r="E122" s="5" t="str">
        <f>'[1]TCE - ANEXO IV - Preencher'!G131</f>
        <v>ELETRON TRANSPORTES VERTICAIS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2600000006147</v>
      </c>
      <c r="I122" s="6">
        <f>IF('[1]TCE - ANEXO IV - Preencher'!K131="","",'[1]TCE - ANEXO IV - Preencher'!K131)</f>
        <v>46128</v>
      </c>
      <c r="J122" s="5" t="str">
        <f>'[1]TCE - ANEXO IV - Preencher'!L131</f>
        <v>26111011208930024000151260000000614726040012543148</v>
      </c>
      <c r="K122" s="5" t="str">
        <f>IF(F122="B",LEFT('[1]TCE - ANEXO IV - Preencher'!M131,2),IF(F122="S",LEFT('[1]TCE - ANEXO IV - Preencher'!M131,7),IF('[1]TCE - ANEXO IV - Preencher'!H131="","")))</f>
        <v>2611101</v>
      </c>
      <c r="L122" s="7">
        <f>'[1]TCE - ANEXO IV - Preencher'!N131</f>
        <v>647.99</v>
      </c>
    </row>
    <row r="123" spans="1:12" s="8" customFormat="1" ht="19.5" customHeight="1" x14ac:dyDescent="0.2">
      <c r="A123" s="3">
        <f>IFERROR(VLOOKUP(B123,'[1]DADOS (OCULTAR)'!$Q$3:$S$136,3,0),"")</f>
        <v>10988301000714</v>
      </c>
      <c r="B123" s="4" t="str">
        <f>'[1]TCE - ANEXO IV - Preencher'!C132</f>
        <v>UPAE PETROLINA</v>
      </c>
      <c r="C123" s="4" t="str">
        <f>'[1]TCE - ANEXO IV - Preencher'!E132</f>
        <v xml:space="preserve">5.7 - Reparo e Manutenção de Bens Movéis de Outras Naturezas </v>
      </c>
      <c r="D123" s="3" t="str">
        <f>'[1]TCE - ANEXO IV - Preencher'!F132</f>
        <v>12.804.233/0001-26</v>
      </c>
      <c r="E123" s="5" t="str">
        <f>'[1]TCE - ANEXO IV - Preencher'!G132</f>
        <v>JOSE MONTEIRO DE ASSIS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2600000003099</v>
      </c>
      <c r="I123" s="6">
        <f>IF('[1]TCE - ANEXO IV - Preencher'!K132="","",'[1]TCE - ANEXO IV - Preencher'!K132)</f>
        <v>46135</v>
      </c>
      <c r="J123" s="5" t="str">
        <f>'[1]TCE - ANEXO IV - Preencher'!L132</f>
        <v>26111011212804233000126260000000309926040013396809</v>
      </c>
      <c r="K123" s="5" t="str">
        <f>IF(F123="B",LEFT('[1]TCE - ANEXO IV - Preencher'!M132,2),IF(F123="S",LEFT('[1]TCE - ANEXO IV - Preencher'!M132,7),IF('[1]TCE - ANEXO IV - Preencher'!H132="","")))</f>
        <v>2611101</v>
      </c>
      <c r="L123" s="7">
        <f>'[1]TCE - ANEXO IV - Preencher'!N132</f>
        <v>2530</v>
      </c>
    </row>
    <row r="124" spans="1:12" s="8" customFormat="1" ht="19.5" customHeight="1" x14ac:dyDescent="0.2">
      <c r="A124" s="3">
        <f>IFERROR(VLOOKUP(B124,'[1]DADOS (OCULTAR)'!$Q$3:$S$136,3,0),"")</f>
        <v>10988301000714</v>
      </c>
      <c r="B124" s="4" t="str">
        <f>'[1]TCE - ANEXO IV - Preencher'!C133</f>
        <v>UPAE PETROLINA</v>
      </c>
      <c r="C124" s="4" t="str">
        <f>'[1]TCE - ANEXO IV - Preencher'!E133</f>
        <v>5.1 - Locação de Equipamentos Médicos-Hospitalares</v>
      </c>
      <c r="D124" s="3" t="str">
        <f>'[1]TCE - ANEXO IV - Preencher'!F133</f>
        <v>05.011.743/0001-80</v>
      </c>
      <c r="E124" s="5" t="str">
        <f>'[1]TCE - ANEXO IV - Preencher'!G133</f>
        <v>ASTECH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7076</v>
      </c>
      <c r="I124" s="6">
        <f>IF('[1]TCE - ANEXO IV - Preencher'!K133="","",'[1]TCE - ANEXO IV - Preencher'!K133)</f>
        <v>46127</v>
      </c>
      <c r="J124" s="5" t="str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5100</v>
      </c>
    </row>
    <row r="125" spans="1:12" s="8" customFormat="1" ht="19.5" customHeight="1" x14ac:dyDescent="0.2">
      <c r="A125" s="3">
        <f>IFERROR(VLOOKUP(B125,'[1]DADOS (OCULTAR)'!$Q$3:$S$136,3,0),"")</f>
        <v>10988301000714</v>
      </c>
      <c r="B125" s="4" t="str">
        <f>'[1]TCE - ANEXO IV - Preencher'!C134</f>
        <v>UPAE PETROLINA</v>
      </c>
      <c r="C125" s="4" t="str">
        <f>'[1]TCE - ANEXO IV - Preencher'!E134</f>
        <v>5.99 - Outros Serviços de Terceiros Pessoa Jurídica</v>
      </c>
      <c r="D125" s="3" t="str">
        <f>'[1]TCE - ANEXO IV - Preencher'!F134</f>
        <v>18.717.010/0001-08</v>
      </c>
      <c r="E125" s="5" t="str">
        <f>'[1]TCE - ANEXO IV - Preencher'!G134</f>
        <v>EDJANE SANTOS DE MOURA EIRELI ME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113</v>
      </c>
      <c r="I125" s="6">
        <f>IF('[1]TCE - ANEXO IV - Preencher'!K134="","",'[1]TCE - ANEXO IV - Preencher'!K134)</f>
        <v>46072</v>
      </c>
      <c r="J125" s="5" t="str">
        <f>'[1]TCE - ANEXO IV - Preencher'!L134</f>
        <v>26116062218717010000108000000000011326022041379317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0</v>
      </c>
    </row>
    <row r="126" spans="1:12" s="8" customFormat="1" ht="19.5" customHeight="1" x14ac:dyDescent="0.2">
      <c r="A126" s="3">
        <f>IFERROR(VLOOKUP(B126,'[1]DADOS (OCULTAR)'!$Q$3:$S$136,3,0),"")</f>
        <v>10988301000714</v>
      </c>
      <c r="B126" s="4" t="str">
        <f>'[1]TCE - ANEXO IV - Preencher'!C135</f>
        <v>UPAE PETROLINA</v>
      </c>
      <c r="C126" s="4" t="str">
        <f>'[1]TCE - ANEXO IV - Preencher'!E135</f>
        <v>3.12 - Material Hospitalar</v>
      </c>
      <c r="D126" s="3" t="str">
        <f>'[1]TCE - ANEXO IV - Preencher'!F135</f>
        <v>41.601.210/0001-12</v>
      </c>
      <c r="E126" s="5" t="str">
        <f>'[1]TCE - ANEXO IV - Preencher'!G135</f>
        <v>CLS HOSPITALAR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000002184</v>
      </c>
      <c r="I126" s="6">
        <f>IF('[1]TCE - ANEXO IV - Preencher'!K135="","",'[1]TCE - ANEXO IV - Preencher'!K135)</f>
        <v>46127</v>
      </c>
      <c r="J126" s="5" t="str">
        <f>'[1]TCE - ANEXO IV - Preencher'!L135</f>
        <v>26260441601210000112550010000021841046403277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160</v>
      </c>
    </row>
    <row r="127" spans="1:12" s="8" customFormat="1" ht="19.5" customHeight="1" x14ac:dyDescent="0.2">
      <c r="A127" s="3">
        <f>IFERROR(VLOOKUP(B127,'[1]DADOS (OCULTAR)'!$Q$3:$S$136,3,0),"")</f>
        <v>10988301000714</v>
      </c>
      <c r="B127" s="4" t="str">
        <f>'[1]TCE - ANEXO IV - Preencher'!C136</f>
        <v>UPAE PETROLINA</v>
      </c>
      <c r="C127" s="4" t="str">
        <f>'[1]TCE - ANEXO IV - Preencher'!E136</f>
        <v>3.12 - Material Hospitalar</v>
      </c>
      <c r="D127" s="3" t="str">
        <f>'[1]TCE - ANEXO IV - Preencher'!F136</f>
        <v>41.601.210/0001-12</v>
      </c>
      <c r="E127" s="5" t="str">
        <f>'[1]TCE - ANEXO IV - Preencher'!G136</f>
        <v>CLS HOSPITALAR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000002185</v>
      </c>
      <c r="I127" s="6">
        <f>IF('[1]TCE - ANEXO IV - Preencher'!K136="","",'[1]TCE - ANEXO IV - Preencher'!K136)</f>
        <v>46127</v>
      </c>
      <c r="J127" s="5" t="str">
        <f>'[1]TCE - ANEXO IV - Preencher'!L136</f>
        <v>26260441601210000112550010000021851046403274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440</v>
      </c>
    </row>
    <row r="128" spans="1:12" s="8" customFormat="1" ht="19.5" customHeight="1" x14ac:dyDescent="0.2">
      <c r="A128" s="3">
        <f>IFERROR(VLOOKUP(B128,'[1]DADOS (OCULTAR)'!$Q$3:$S$136,3,0),"")</f>
        <v>10988301000714</v>
      </c>
      <c r="B128" s="4" t="str">
        <f>'[1]TCE - ANEXO IV - Preencher'!C137</f>
        <v>UPAE PETROLINA</v>
      </c>
      <c r="C128" s="4" t="str">
        <f>'[1]TCE - ANEXO IV - Preencher'!E137</f>
        <v>3.12 - Material Hospitalar</v>
      </c>
      <c r="D128" s="3" t="str">
        <f>'[1]TCE - ANEXO IV - Preencher'!F137</f>
        <v>47.171.763/0001-69</v>
      </c>
      <c r="E128" s="5" t="str">
        <f>'[1]TCE - ANEXO IV - Preencher'!G137</f>
        <v>MVL HOSPITALAR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000002471</v>
      </c>
      <c r="I128" s="6">
        <f>IF('[1]TCE - ANEXO IV - Preencher'!K137="","",'[1]TCE - ANEXO IV - Preencher'!K137)</f>
        <v>46129</v>
      </c>
      <c r="J128" s="5" t="str">
        <f>'[1]TCE - ANEXO IV - Preencher'!L137</f>
        <v>26260447171763000169550010000024711449700005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2491.1999999999998</v>
      </c>
    </row>
    <row r="129" spans="1:12" s="8" customFormat="1" ht="19.5" customHeight="1" x14ac:dyDescent="0.2">
      <c r="A129" s="3">
        <f>IFERROR(VLOOKUP(B129,'[1]DADOS (OCULTAR)'!$Q$3:$S$136,3,0),"")</f>
        <v>10988301000714</v>
      </c>
      <c r="B129" s="4" t="str">
        <f>'[1]TCE - ANEXO IV - Preencher'!C138</f>
        <v>UPAE PETROLINA</v>
      </c>
      <c r="C129" s="4" t="str">
        <f>'[1]TCE - ANEXO IV - Preencher'!E138</f>
        <v>3.12 - Material Hospitalar</v>
      </c>
      <c r="D129" s="3" t="str">
        <f>'[1]TCE - ANEXO IV - Preencher'!F138</f>
        <v>39.500.546/0001-47</v>
      </c>
      <c r="E129" s="5" t="str">
        <f>'[1]TCE - ANEXO IV - Preencher'!G138</f>
        <v>REC DISTRIBUIDORA HOSPITALAR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000004900</v>
      </c>
      <c r="I129" s="6">
        <f>IF('[1]TCE - ANEXO IV - Preencher'!K138="","",'[1]TCE - ANEXO IV - Preencher'!K138)</f>
        <v>46132</v>
      </c>
      <c r="J129" s="5" t="str">
        <f>'[1]TCE - ANEXO IV - Preencher'!L138</f>
        <v>26260439500546000147550010000049001057495565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2315.6999999999998</v>
      </c>
    </row>
    <row r="130" spans="1:12" s="8" customFormat="1" ht="19.5" customHeight="1" x14ac:dyDescent="0.2">
      <c r="A130" s="3">
        <f>IFERROR(VLOOKUP(B130,'[1]DADOS (OCULTAR)'!$Q$3:$S$136,3,0),"")</f>
        <v>10988301000714</v>
      </c>
      <c r="B130" s="4" t="str">
        <f>'[1]TCE - ANEXO IV - Preencher'!C139</f>
        <v>UPAE PETROLINA</v>
      </c>
      <c r="C130" s="4" t="str">
        <f>'[1]TCE - ANEXO IV - Preencher'!E139</f>
        <v>3.12 - Material Hospitalar</v>
      </c>
      <c r="D130" s="3" t="str">
        <f>'[1]TCE - ANEXO IV - Preencher'!F139</f>
        <v>51.680.172/0001-94</v>
      </c>
      <c r="E130" s="5" t="str">
        <f>'[1]TCE - ANEXO IV - Preencher'!G139</f>
        <v>GOOD MED SURGICAL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000005049</v>
      </c>
      <c r="I130" s="6">
        <f>IF('[1]TCE - ANEXO IV - Preencher'!K139="","",'[1]TCE - ANEXO IV - Preencher'!K139)</f>
        <v>46128</v>
      </c>
      <c r="J130" s="5" t="str">
        <f>'[1]TCE - ANEXO IV - Preencher'!L139</f>
        <v>26260451680172000194550010000050491707472767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4365.3999999999996</v>
      </c>
    </row>
    <row r="131" spans="1:12" s="8" customFormat="1" ht="19.5" customHeight="1" x14ac:dyDescent="0.2">
      <c r="A131" s="3">
        <f>IFERROR(VLOOKUP(B131,'[1]DADOS (OCULTAR)'!$Q$3:$S$136,3,0),"")</f>
        <v>10988301000714</v>
      </c>
      <c r="B131" s="4" t="str">
        <f>'[1]TCE - ANEXO IV - Preencher'!C140</f>
        <v>UPAE PETROLINA</v>
      </c>
      <c r="C131" s="4" t="str">
        <f>'[1]TCE - ANEXO IV - Preencher'!E140</f>
        <v>3.12 - Material Hospitalar</v>
      </c>
      <c r="D131" s="3" t="str">
        <f>'[1]TCE - ANEXO IV - Preencher'!F140</f>
        <v>58.426.628/0009-90</v>
      </c>
      <c r="E131" s="5" t="str">
        <f>'[1]TCE - ANEXO IV - Preencher'!G140</f>
        <v>SAMTRONIC INDUSTRIA E COMERCIO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000005814</v>
      </c>
      <c r="I131" s="6">
        <f>IF('[1]TCE - ANEXO IV - Preencher'!K140="","",'[1]TCE - ANEXO IV - Preencher'!K140)</f>
        <v>46121</v>
      </c>
      <c r="J131" s="5" t="str">
        <f>'[1]TCE - ANEXO IV - Preencher'!L140</f>
        <v>26260458426628000990550010000058141427853946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6745</v>
      </c>
    </row>
    <row r="132" spans="1:12" s="8" customFormat="1" ht="19.5" customHeight="1" x14ac:dyDescent="0.2">
      <c r="A132" s="3">
        <f>IFERROR(VLOOKUP(B132,'[1]DADOS (OCULTAR)'!$Q$3:$S$136,3,0),"")</f>
        <v>10988301000714</v>
      </c>
      <c r="B132" s="4" t="str">
        <f>'[1]TCE - ANEXO IV - Preencher'!C141</f>
        <v>UPAE PETROLINA</v>
      </c>
      <c r="C132" s="4" t="str">
        <f>'[1]TCE - ANEXO IV - Preencher'!E141</f>
        <v>3.12 - Material Hospitalar</v>
      </c>
      <c r="D132" s="3" t="str">
        <f>'[1]TCE - ANEXO IV - Preencher'!F141</f>
        <v>33.921.374/0002-80</v>
      </c>
      <c r="E132" s="5" t="str">
        <f>'[1]TCE - ANEXO IV - Preencher'!G141</f>
        <v>M M DE SOUSA PRODUTOS HOSPITALARES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000015985</v>
      </c>
      <c r="I132" s="6">
        <f>IF('[1]TCE - ANEXO IV - Preencher'!K141="","",'[1]TCE - ANEXO IV - Preencher'!K141)</f>
        <v>46114</v>
      </c>
      <c r="J132" s="5" t="str">
        <f>'[1]TCE - ANEXO IV - Preencher'!L141</f>
        <v>26260433921374000107550010000159851765430017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306</v>
      </c>
    </row>
    <row r="133" spans="1:12" s="8" customFormat="1" ht="19.5" customHeight="1" x14ac:dyDescent="0.2">
      <c r="A133" s="3">
        <f>IFERROR(VLOOKUP(B133,'[1]DADOS (OCULTAR)'!$Q$3:$S$136,3,0),"")</f>
        <v>10988301000714</v>
      </c>
      <c r="B133" s="4" t="str">
        <f>'[1]TCE - ANEXO IV - Preencher'!C142</f>
        <v>UPAE PETROLINA</v>
      </c>
      <c r="C133" s="4" t="str">
        <f>'[1]TCE - ANEXO IV - Preencher'!E142</f>
        <v>3.12 - Material Hospitalar</v>
      </c>
      <c r="D133" s="3" t="str">
        <f>'[1]TCE - ANEXO IV - Preencher'!F142</f>
        <v>12.340.717/0001-61</v>
      </c>
      <c r="E133" s="5" t="str">
        <f>'[1]TCE - ANEXO IV - Preencher'!G142</f>
        <v>POINT SUTURE DO BRASIL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000112652</v>
      </c>
      <c r="I133" s="6">
        <f>IF('[1]TCE - ANEXO IV - Preencher'!K142="","",'[1]TCE - ANEXO IV - Preencher'!K142)</f>
        <v>46129</v>
      </c>
      <c r="J133" s="5" t="str">
        <f>'[1]TCE - ANEXO IV - Preencher'!L142</f>
        <v>23260412340717000161550010001126521796912165</v>
      </c>
      <c r="K133" s="5" t="str">
        <f>IF(F133="B",LEFT('[1]TCE - ANEXO IV - Preencher'!M142,2),IF(F133="S",LEFT('[1]TCE - ANEXO IV - Preencher'!M142,7),IF('[1]TCE - ANEXO IV - Preencher'!H142="","")))</f>
        <v>23</v>
      </c>
      <c r="L133" s="7">
        <f>'[1]TCE - ANEXO IV - Preencher'!N142</f>
        <v>1099.67</v>
      </c>
    </row>
    <row r="134" spans="1:12" s="8" customFormat="1" ht="19.5" customHeight="1" x14ac:dyDescent="0.2">
      <c r="A134" s="3">
        <f>IFERROR(VLOOKUP(B134,'[1]DADOS (OCULTAR)'!$Q$3:$S$136,3,0),"")</f>
        <v>10988301000714</v>
      </c>
      <c r="B134" s="4" t="str">
        <f>'[1]TCE - ANEXO IV - Preencher'!C143</f>
        <v>UPAE PETROLINA</v>
      </c>
      <c r="C134" s="4" t="str">
        <f>'[1]TCE - ANEXO IV - Preencher'!E143</f>
        <v>3.12 - Material Hospitalar</v>
      </c>
      <c r="D134" s="3" t="str">
        <f>'[1]TCE - ANEXO IV - Preencher'!F143</f>
        <v>01.884.446/0001-99</v>
      </c>
      <c r="E134" s="5" t="str">
        <f>'[1]TCE - ANEXO IV - Preencher'!G143</f>
        <v>TECNOVIDA COMERCIAL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000147739</v>
      </c>
      <c r="I134" s="6">
        <f>IF('[1]TCE - ANEXO IV - Preencher'!K143="","",'[1]TCE - ANEXO IV - Preencher'!K143)</f>
        <v>46127</v>
      </c>
      <c r="J134" s="5" t="str">
        <f>'[1]TCE - ANEXO IV - Preencher'!L143</f>
        <v>26260401884446000199550010001477391149765003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37599.1</v>
      </c>
    </row>
    <row r="135" spans="1:12" s="8" customFormat="1" ht="19.5" customHeight="1" x14ac:dyDescent="0.2">
      <c r="A135" s="3">
        <f>IFERROR(VLOOKUP(B135,'[1]DADOS (OCULTAR)'!$Q$3:$S$136,3,0),"")</f>
        <v>10988301000714</v>
      </c>
      <c r="B135" s="4" t="str">
        <f>'[1]TCE - ANEXO IV - Preencher'!C144</f>
        <v>UPAE PETROLINA</v>
      </c>
      <c r="C135" s="4" t="str">
        <f>'[1]TCE - ANEXO IV - Preencher'!E144</f>
        <v>3.12 - Material Hospitalar</v>
      </c>
      <c r="D135" s="3" t="str">
        <f>'[1]TCE - ANEXO IV - Preencher'!F144</f>
        <v>08.674.752/0001-40</v>
      </c>
      <c r="E135" s="5" t="str">
        <f>'[1]TCE - ANEXO IV - Preencher'!G144</f>
        <v>CIRURGICA MONTEBELLO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000254717</v>
      </c>
      <c r="I135" s="6">
        <f>IF('[1]TCE - ANEXO IV - Preencher'!K144="","",'[1]TCE - ANEXO IV - Preencher'!K144)</f>
        <v>46127</v>
      </c>
      <c r="J135" s="5" t="str">
        <f>'[1]TCE - ANEXO IV - Preencher'!L144</f>
        <v>26260408674752000140550010002547171601488440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3320.4</v>
      </c>
    </row>
    <row r="136" spans="1:12" s="8" customFormat="1" ht="19.5" customHeight="1" x14ac:dyDescent="0.2">
      <c r="A136" s="3">
        <f>IFERROR(VLOOKUP(B136,'[1]DADOS (OCULTAR)'!$Q$3:$S$136,3,0),"")</f>
        <v>10988301000714</v>
      </c>
      <c r="B136" s="4" t="str">
        <f>'[1]TCE - ANEXO IV - Preencher'!C145</f>
        <v>UPAE PETROLINA</v>
      </c>
      <c r="C136" s="4" t="str">
        <f>'[1]TCE - ANEXO IV - Preencher'!E145</f>
        <v>3.12 - Material Hospitalar</v>
      </c>
      <c r="D136" s="3" t="str">
        <f>'[1]TCE - ANEXO IV - Preencher'!F145</f>
        <v>09.441.460/0001-20</v>
      </c>
      <c r="E136" s="5" t="str">
        <f>'[1]TCE - ANEXO IV - Preencher'!G145</f>
        <v>PADRAO DIST DE PRODUTOS E EQUIP HOSP PADRE CALLOU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000398178</v>
      </c>
      <c r="I136" s="6">
        <f>IF('[1]TCE - ANEXO IV - Preencher'!K145="","",'[1]TCE - ANEXO IV - Preencher'!K145)</f>
        <v>46127</v>
      </c>
      <c r="J136" s="5" t="str">
        <f>'[1]TCE - ANEXO IV - Preencher'!L145</f>
        <v>26260409441460000120550010003981781968894819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2048.2600000000002</v>
      </c>
    </row>
    <row r="137" spans="1:12" s="8" customFormat="1" ht="19.5" customHeight="1" x14ac:dyDescent="0.2">
      <c r="A137" s="3">
        <f>IFERROR(VLOOKUP(B137,'[1]DADOS (OCULTAR)'!$Q$3:$S$136,3,0),"")</f>
        <v>10988301000714</v>
      </c>
      <c r="B137" s="4" t="str">
        <f>'[1]TCE - ANEXO IV - Preencher'!C146</f>
        <v>UPAE PETROLINA</v>
      </c>
      <c r="C137" s="4" t="str">
        <f>'[1]TCE - ANEXO IV - Preencher'!E146</f>
        <v>3.12 - Material Hospitalar</v>
      </c>
      <c r="D137" s="3" t="str">
        <f>'[1]TCE - ANEXO IV - Preencher'!F146</f>
        <v>08.778.201/0001-26</v>
      </c>
      <c r="E137" s="5" t="str">
        <f>'[1]TCE - ANEXO IV - Preencher'!G146</f>
        <v>DROGAFONTE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000534505</v>
      </c>
      <c r="I137" s="6">
        <f>IF('[1]TCE - ANEXO IV - Preencher'!K146="","",'[1]TCE - ANEXO IV - Preencher'!K146)</f>
        <v>46127</v>
      </c>
      <c r="J137" s="5" t="str">
        <f>'[1]TCE - ANEXO IV - Preencher'!L146</f>
        <v>26260408778201000126550010005345051885123708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18894.68</v>
      </c>
    </row>
    <row r="138" spans="1:12" s="8" customFormat="1" ht="19.5" customHeight="1" x14ac:dyDescent="0.2">
      <c r="A138" s="3">
        <f>IFERROR(VLOOKUP(B138,'[1]DADOS (OCULTAR)'!$Q$3:$S$136,3,0),"")</f>
        <v>10988301000714</v>
      </c>
      <c r="B138" s="4" t="str">
        <f>'[1]TCE - ANEXO IV - Preencher'!C147</f>
        <v>UPAE PETROLINA</v>
      </c>
      <c r="C138" s="4" t="str">
        <f>'[1]TCE - ANEXO IV - Preencher'!E147</f>
        <v>3.12 - Material Hospitalar</v>
      </c>
      <c r="D138" s="3" t="str">
        <f>'[1]TCE - ANEXO IV - Preencher'!F147</f>
        <v>08.778.201/0001-26</v>
      </c>
      <c r="E138" s="5" t="str">
        <f>'[1]TCE - ANEXO IV - Preencher'!G147</f>
        <v>DROGAFONTE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000534878</v>
      </c>
      <c r="I138" s="6">
        <f>IF('[1]TCE - ANEXO IV - Preencher'!K147="","",'[1]TCE - ANEXO IV - Preencher'!K147)</f>
        <v>46132</v>
      </c>
      <c r="J138" s="5" t="str">
        <f>'[1]TCE - ANEXO IV - Preencher'!L147</f>
        <v>26260408778201000126550010005348781573591431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4956</v>
      </c>
    </row>
    <row r="139" spans="1:12" s="8" customFormat="1" ht="19.5" customHeight="1" x14ac:dyDescent="0.2">
      <c r="A139" s="3">
        <f>IFERROR(VLOOKUP(B139,'[1]DADOS (OCULTAR)'!$Q$3:$S$136,3,0),"")</f>
        <v>10988301000714</v>
      </c>
      <c r="B139" s="4" t="str">
        <f>'[1]TCE - ANEXO IV - Preencher'!C148</f>
        <v>UPAE PETROLINA</v>
      </c>
      <c r="C139" s="4" t="str">
        <f>'[1]TCE - ANEXO IV - Preencher'!E148</f>
        <v>3.12 - Material Hospitalar</v>
      </c>
      <c r="D139" s="3" t="str">
        <f>'[1]TCE - ANEXO IV - Preencher'!F148</f>
        <v>10.779.833/0001-56</v>
      </c>
      <c r="E139" s="5" t="str">
        <f>'[1]TCE - ANEXO IV - Preencher'!G148</f>
        <v>MEDICAL MERCANTIL DE APAR MEDICA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000671676</v>
      </c>
      <c r="I139" s="6">
        <f>IF('[1]TCE - ANEXO IV - Preencher'!K148="","",'[1]TCE - ANEXO IV - Preencher'!K148)</f>
        <v>46128</v>
      </c>
      <c r="J139" s="5" t="str">
        <f>'[1]TCE - ANEXO IV - Preencher'!L148</f>
        <v>26260410779833000156550010006716761673702004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2931.2</v>
      </c>
    </row>
    <row r="140" spans="1:12" s="8" customFormat="1" ht="19.5" customHeight="1" x14ac:dyDescent="0.2">
      <c r="A140" s="3">
        <f>IFERROR(VLOOKUP(B140,'[1]DADOS (OCULTAR)'!$Q$3:$S$136,3,0),"")</f>
        <v>10988301000714</v>
      </c>
      <c r="B140" s="4" t="str">
        <f>'[1]TCE - ANEXO IV - Preencher'!C149</f>
        <v>UPAE PETROLINA</v>
      </c>
      <c r="C140" s="4" t="str">
        <f>'[1]TCE - ANEXO IV - Preencher'!E149</f>
        <v>3.12 - Material Hospitalar</v>
      </c>
      <c r="D140" s="3" t="str">
        <f>'[1]TCE - ANEXO IV - Preencher'!F149</f>
        <v>10.779.833/0001-56</v>
      </c>
      <c r="E140" s="5" t="str">
        <f>'[1]TCE - ANEXO IV - Preencher'!G149</f>
        <v>MEDICAL MERCANTIL DE APAR MEDICA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000671761</v>
      </c>
      <c r="I140" s="6">
        <f>IF('[1]TCE - ANEXO IV - Preencher'!K149="","",'[1]TCE - ANEXO IV - Preencher'!K149)</f>
        <v>46128</v>
      </c>
      <c r="J140" s="5" t="str">
        <f>'[1]TCE - ANEXO IV - Preencher'!L149</f>
        <v>26260410779833000156550010006717611673787002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13770.15</v>
      </c>
    </row>
    <row r="141" spans="1:12" s="8" customFormat="1" ht="19.5" customHeight="1" x14ac:dyDescent="0.2">
      <c r="A141" s="3">
        <f>IFERROR(VLOOKUP(B141,'[1]DADOS (OCULTAR)'!$Q$3:$S$136,3,0),"")</f>
        <v>10988301000714</v>
      </c>
      <c r="B141" s="4" t="str">
        <f>'[1]TCE - ANEXO IV - Preencher'!C150</f>
        <v>UPAE PETROLINA</v>
      </c>
      <c r="C141" s="4" t="str">
        <f>'[1]TCE - ANEXO IV - Preencher'!E150</f>
        <v>3.12 - Material Hospitalar</v>
      </c>
      <c r="D141" s="3" t="str">
        <f>'[1]TCE - ANEXO IV - Preencher'!F150</f>
        <v>10.779.833/0001-56</v>
      </c>
      <c r="E141" s="5" t="str">
        <f>'[1]TCE - ANEXO IV - Preencher'!G150</f>
        <v>MEDICAL MERCANTIL DE APAR MEDICA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000671845</v>
      </c>
      <c r="I141" s="6">
        <f>IF('[1]TCE - ANEXO IV - Preencher'!K150="","",'[1]TCE - ANEXO IV - Preencher'!K150)</f>
        <v>46129</v>
      </c>
      <c r="J141" s="5" t="str">
        <f>'[1]TCE - ANEXO IV - Preencher'!L150</f>
        <v>26260410779833000156550010006718451673871005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113.4</v>
      </c>
    </row>
    <row r="142" spans="1:12" s="8" customFormat="1" ht="19.5" customHeight="1" x14ac:dyDescent="0.2">
      <c r="A142" s="3">
        <f>IFERROR(VLOOKUP(B142,'[1]DADOS (OCULTAR)'!$Q$3:$S$136,3,0),"")</f>
        <v>10988301000714</v>
      </c>
      <c r="B142" s="4" t="str">
        <f>'[1]TCE - ANEXO IV - Preencher'!C151</f>
        <v>UPAE PETROLINA</v>
      </c>
      <c r="C142" s="4" t="str">
        <f>'[1]TCE - ANEXO IV - Preencher'!E151</f>
        <v>3.12 - Material Hospitalar</v>
      </c>
      <c r="D142" s="3" t="str">
        <f>'[1]TCE - ANEXO IV - Preencher'!F151</f>
        <v>10.779.833/0001-56</v>
      </c>
      <c r="E142" s="5" t="str">
        <f>'[1]TCE - ANEXO IV - Preencher'!G151</f>
        <v>MEDICAL MERCANTIL DE APAR MEDICA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000671887</v>
      </c>
      <c r="I142" s="6">
        <f>IF('[1]TCE - ANEXO IV - Preencher'!K151="","",'[1]TCE - ANEXO IV - Preencher'!K151)</f>
        <v>46129</v>
      </c>
      <c r="J142" s="5" t="str">
        <f>'[1]TCE - ANEXO IV - Preencher'!L151</f>
        <v>26260410779833000156550010006718871673913000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2571.16</v>
      </c>
    </row>
    <row r="143" spans="1:12" s="8" customFormat="1" ht="19.5" customHeight="1" x14ac:dyDescent="0.2">
      <c r="A143" s="3">
        <f>IFERROR(VLOOKUP(B143,'[1]DADOS (OCULTAR)'!$Q$3:$S$136,3,0),"")</f>
        <v>10988301000714</v>
      </c>
      <c r="B143" s="4" t="str">
        <f>'[1]TCE - ANEXO IV - Preencher'!C152</f>
        <v>UPAE PETROLINA</v>
      </c>
      <c r="C143" s="4" t="str">
        <f>'[1]TCE - ANEXO IV - Preencher'!E152</f>
        <v>3.12 - Material Hospitalar</v>
      </c>
      <c r="D143" s="3" t="str">
        <f>'[1]TCE - ANEXO IV - Preencher'!F152</f>
        <v>10.779.833/0001-56</v>
      </c>
      <c r="E143" s="5" t="str">
        <f>'[1]TCE - ANEXO IV - Preencher'!G152</f>
        <v>MEDICAL MERCANTIL DE APAR MEDICA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000671979</v>
      </c>
      <c r="I143" s="6">
        <f>IF('[1]TCE - ANEXO IV - Preencher'!K152="","",'[1]TCE - ANEXO IV - Preencher'!K152)</f>
        <v>46130</v>
      </c>
      <c r="J143" s="5" t="str">
        <f>'[1]TCE - ANEXO IV - Preencher'!L152</f>
        <v>26260410779833000156550010006719791674005003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392.5</v>
      </c>
    </row>
    <row r="144" spans="1:12" s="8" customFormat="1" ht="19.5" customHeight="1" x14ac:dyDescent="0.2">
      <c r="A144" s="3">
        <f>IFERROR(VLOOKUP(B144,'[1]DADOS (OCULTAR)'!$Q$3:$S$136,3,0),"")</f>
        <v>10988301000714</v>
      </c>
      <c r="B144" s="4" t="str">
        <f>'[1]TCE - ANEXO IV - Preencher'!C153</f>
        <v>UPAE PETROLINA</v>
      </c>
      <c r="C144" s="4" t="str">
        <f>'[1]TCE - ANEXO IV - Preencher'!E153</f>
        <v>3.12 - Material Hospitalar</v>
      </c>
      <c r="D144" s="3" t="str">
        <f>'[1]TCE - ANEXO IV - Preencher'!F153</f>
        <v>10.779.833/0001-56</v>
      </c>
      <c r="E144" s="5" t="str">
        <f>'[1]TCE - ANEXO IV - Preencher'!G153</f>
        <v>MEDICAL MERCANTIL DE APAR MEDICA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000672478</v>
      </c>
      <c r="I144" s="6">
        <f>IF('[1]TCE - ANEXO IV - Preencher'!K153="","",'[1]TCE - ANEXO IV - Preencher'!K153)</f>
        <v>46136</v>
      </c>
      <c r="J144" s="5" t="str">
        <f>'[1]TCE - ANEXO IV - Preencher'!L153</f>
        <v>26260410779833000156550010006724781674504000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339.51</v>
      </c>
    </row>
    <row r="145" spans="1:12" s="8" customFormat="1" ht="19.5" customHeight="1" x14ac:dyDescent="0.2">
      <c r="A145" s="3">
        <f>IFERROR(VLOOKUP(B145,'[1]DADOS (OCULTAR)'!$Q$3:$S$136,3,0),"")</f>
        <v>10988301000714</v>
      </c>
      <c r="B145" s="4" t="str">
        <f>'[1]TCE - ANEXO IV - Preencher'!C154</f>
        <v>UPAE PETROLINA</v>
      </c>
      <c r="C145" s="4" t="str">
        <f>'[1]TCE - ANEXO IV - Preencher'!E154</f>
        <v>3.12 - Material Hospitalar</v>
      </c>
      <c r="D145" s="3" t="str">
        <f>'[1]TCE - ANEXO IV - Preencher'!F154</f>
        <v>67.729.178/0006-53</v>
      </c>
      <c r="E145" s="5" t="str">
        <f>'[1]TCE - ANEXO IV - Preencher'!G154</f>
        <v>COMERCIAL CIRURGICA RIOCLARENSE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0131934</v>
      </c>
      <c r="I145" s="6">
        <f>IF('[1]TCE - ANEXO IV - Preencher'!K154="","",'[1]TCE - ANEXO IV - Preencher'!K154)</f>
        <v>46128</v>
      </c>
      <c r="J145" s="5" t="str">
        <f>'[1]TCE - ANEXO IV - Preencher'!L154</f>
        <v>26260467729178000653550010001319341741502869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16782.05</v>
      </c>
    </row>
    <row r="146" spans="1:12" s="8" customFormat="1" ht="19.5" customHeight="1" x14ac:dyDescent="0.2">
      <c r="A146" s="3">
        <f>IFERROR(VLOOKUP(B146,'[1]DADOS (OCULTAR)'!$Q$3:$S$136,3,0),"")</f>
        <v>10988301000714</v>
      </c>
      <c r="B146" s="4" t="str">
        <f>'[1]TCE - ANEXO IV - Preencher'!C155</f>
        <v>UPAE PETROLINA</v>
      </c>
      <c r="C146" s="4" t="str">
        <f>'[1]TCE - ANEXO IV - Preencher'!E155</f>
        <v>3.12 - Material Hospitalar</v>
      </c>
      <c r="D146" s="3" t="str">
        <f>'[1]TCE - ANEXO IV - Preencher'!F155</f>
        <v>10.859.287/0001-63</v>
      </c>
      <c r="E146" s="5" t="str">
        <f>'[1]TCE - ANEXO IV - Preencher'!G155</f>
        <v>NEWMED COM SERV EQUIP HOSP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11308</v>
      </c>
      <c r="I146" s="6">
        <f>IF('[1]TCE - ANEXO IV - Preencher'!K155="","",'[1]TCE - ANEXO IV - Preencher'!K155)</f>
        <v>46127</v>
      </c>
      <c r="J146" s="5" t="str">
        <f>'[1]TCE - ANEXO IV - Preencher'!L155</f>
        <v>26260410859287000163550010000113081761905117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16</v>
      </c>
    </row>
    <row r="147" spans="1:12" s="8" customFormat="1" ht="19.5" customHeight="1" x14ac:dyDescent="0.2">
      <c r="A147" s="3">
        <f>IFERROR(VLOOKUP(B147,'[1]DADOS (OCULTAR)'!$Q$3:$S$136,3,0),"")</f>
        <v>10988301000714</v>
      </c>
      <c r="B147" s="4" t="str">
        <f>'[1]TCE - ANEXO IV - Preencher'!C156</f>
        <v>UPAE PETROLINA</v>
      </c>
      <c r="C147" s="4" t="str">
        <f>'[1]TCE - ANEXO IV - Preencher'!E156</f>
        <v>3.12 - Material Hospitalar</v>
      </c>
      <c r="D147" s="3" t="str">
        <f>'[1]TCE - ANEXO IV - Preencher'!F156</f>
        <v>10.859.287/0001-63</v>
      </c>
      <c r="E147" s="5" t="str">
        <f>'[1]TCE - ANEXO IV - Preencher'!G156</f>
        <v>NEWMED COM SERV EQUIP HOSP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11316</v>
      </c>
      <c r="I147" s="6">
        <f>IF('[1]TCE - ANEXO IV - Preencher'!K156="","",'[1]TCE - ANEXO IV - Preencher'!K156)</f>
        <v>46128</v>
      </c>
      <c r="J147" s="5" t="str">
        <f>'[1]TCE - ANEXO IV - Preencher'!L156</f>
        <v>26260410859287000163550010000113161130691841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475</v>
      </c>
    </row>
    <row r="148" spans="1:12" s="8" customFormat="1" ht="19.5" customHeight="1" x14ac:dyDescent="0.2">
      <c r="A148" s="3">
        <f>IFERROR(VLOOKUP(B148,'[1]DADOS (OCULTAR)'!$Q$3:$S$136,3,0),"")</f>
        <v>10988301000714</v>
      </c>
      <c r="B148" s="4" t="str">
        <f>'[1]TCE - ANEXO IV - Preencher'!C157</f>
        <v>UPAE PETROLINA</v>
      </c>
      <c r="C148" s="4" t="str">
        <f>'[1]TCE - ANEXO IV - Preencher'!E157</f>
        <v>3.12 - Material Hospitalar</v>
      </c>
      <c r="D148" s="3" t="str">
        <f>'[1]TCE - ANEXO IV - Preencher'!F157</f>
        <v>66.437.831/0001-33</v>
      </c>
      <c r="E148" s="5" t="str">
        <f>'[1]TCE - ANEXO IV - Preencher'!G157</f>
        <v>HTS TECNOLOGIA EM SAUDE COMERCIO IMPORT E EXPORT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247136</v>
      </c>
      <c r="I148" s="6">
        <f>IF('[1]TCE - ANEXO IV - Preencher'!K157="","",'[1]TCE - ANEXO IV - Preencher'!K157)</f>
        <v>46128</v>
      </c>
      <c r="J148" s="5" t="str">
        <f>'[1]TCE - ANEXO IV - Preencher'!L157</f>
        <v>31260466437831000133550010002471361653822831</v>
      </c>
      <c r="K148" s="5" t="str">
        <f>IF(F148="B",LEFT('[1]TCE - ANEXO IV - Preencher'!M157,2),IF(F148="S",LEFT('[1]TCE - ANEXO IV - Preencher'!M157,7),IF('[1]TCE - ANEXO IV - Preencher'!H157="","")))</f>
        <v>31</v>
      </c>
      <c r="L148" s="7">
        <f>'[1]TCE - ANEXO IV - Preencher'!N157</f>
        <v>910</v>
      </c>
    </row>
    <row r="149" spans="1:12" s="8" customFormat="1" ht="19.5" customHeight="1" x14ac:dyDescent="0.2">
      <c r="A149" s="3">
        <f>IFERROR(VLOOKUP(B149,'[1]DADOS (OCULTAR)'!$Q$3:$S$136,3,0),"")</f>
        <v>10988301000714</v>
      </c>
      <c r="B149" s="4" t="str">
        <f>'[1]TCE - ANEXO IV - Preencher'!C158</f>
        <v>UPAE PETROLINA</v>
      </c>
      <c r="C149" s="4" t="str">
        <f>'[1]TCE - ANEXO IV - Preencher'!E158</f>
        <v>3.12 - Material Hospitalar</v>
      </c>
      <c r="D149" s="3" t="str">
        <f>'[1]TCE - ANEXO IV - Preencher'!F158</f>
        <v>66.437.831/0001-33</v>
      </c>
      <c r="E149" s="5" t="str">
        <f>'[1]TCE - ANEXO IV - Preencher'!G158</f>
        <v>HTS TECNOLOGIA EM SAUDE COMERCIO IMPORT E EXPORT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247754</v>
      </c>
      <c r="I149" s="6">
        <f>IF('[1]TCE - ANEXO IV - Preencher'!K158="","",'[1]TCE - ANEXO IV - Preencher'!K158)</f>
        <v>46135</v>
      </c>
      <c r="J149" s="5" t="str">
        <f>'[1]TCE - ANEXO IV - Preencher'!L158</f>
        <v>31260466437831000133550010002477541904227522</v>
      </c>
      <c r="K149" s="5" t="str">
        <f>IF(F149="B",LEFT('[1]TCE - ANEXO IV - Preencher'!M158,2),IF(F149="S",LEFT('[1]TCE - ANEXO IV - Preencher'!M158,7),IF('[1]TCE - ANEXO IV - Preencher'!H158="","")))</f>
        <v>31</v>
      </c>
      <c r="L149" s="7">
        <f>'[1]TCE - ANEXO IV - Preencher'!N158</f>
        <v>8600</v>
      </c>
    </row>
    <row r="150" spans="1:12" s="8" customFormat="1" ht="19.5" customHeight="1" x14ac:dyDescent="0.2">
      <c r="A150" s="3">
        <f>IFERROR(VLOOKUP(B150,'[1]DADOS (OCULTAR)'!$Q$3:$S$136,3,0),"")</f>
        <v>10988301000714</v>
      </c>
      <c r="B150" s="4" t="str">
        <f>'[1]TCE - ANEXO IV - Preencher'!C159</f>
        <v>UPAE PETROLINA</v>
      </c>
      <c r="C150" s="4" t="str">
        <f>'[1]TCE - ANEXO IV - Preencher'!E159</f>
        <v>3.12 - Material Hospitalar</v>
      </c>
      <c r="D150" s="3" t="str">
        <f>'[1]TCE - ANEXO IV - Preencher'!F159</f>
        <v>05.044.056/0001-61</v>
      </c>
      <c r="E150" s="5" t="str">
        <f>'[1]TCE - ANEXO IV - Preencher'!G159</f>
        <v>DMH PRODUTOS HOSPITALARES LTDA EPP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27484</v>
      </c>
      <c r="I150" s="6">
        <f>IF('[1]TCE - ANEXO IV - Preencher'!K159="","",'[1]TCE - ANEXO IV - Preencher'!K159)</f>
        <v>46127</v>
      </c>
      <c r="J150" s="5" t="str">
        <f>'[1]TCE - ANEXO IV - Preencher'!L159</f>
        <v>26260405044056000161550010000274841107712863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940</v>
      </c>
    </row>
    <row r="151" spans="1:12" s="8" customFormat="1" ht="19.5" customHeight="1" x14ac:dyDescent="0.2">
      <c r="A151" s="3">
        <f>IFERROR(VLOOKUP(B151,'[1]DADOS (OCULTAR)'!$Q$3:$S$136,3,0),"")</f>
        <v>10988301000714</v>
      </c>
      <c r="B151" s="4" t="str">
        <f>'[1]TCE - ANEXO IV - Preencher'!C160</f>
        <v>UPAE PETROLINA</v>
      </c>
      <c r="C151" s="4" t="str">
        <f>'[1]TCE - ANEXO IV - Preencher'!E160</f>
        <v>3.12 - Material Hospitalar</v>
      </c>
      <c r="D151" s="3" t="str">
        <f>'[1]TCE - ANEXO IV - Preencher'!F160</f>
        <v>21.596.736/0001-44</v>
      </c>
      <c r="E151" s="5" t="str">
        <f>'[1]TCE - ANEXO IV - Preencher'!G160</f>
        <v>ULTRA MEGA DISTRIBUIDORA HOSPITALAR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293832</v>
      </c>
      <c r="I151" s="6">
        <f>IF('[1]TCE - ANEXO IV - Preencher'!K160="","",'[1]TCE - ANEXO IV - Preencher'!K160)</f>
        <v>46134</v>
      </c>
      <c r="J151" s="5" t="str">
        <f>'[1]TCE - ANEXO IV - Preencher'!L160</f>
        <v>26260421596736000144550010002938321948092763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625.85</v>
      </c>
    </row>
    <row r="152" spans="1:12" s="8" customFormat="1" ht="19.5" customHeight="1" x14ac:dyDescent="0.2">
      <c r="A152" s="3">
        <f>IFERROR(VLOOKUP(B152,'[1]DADOS (OCULTAR)'!$Q$3:$S$136,3,0),"")</f>
        <v>10988301000714</v>
      </c>
      <c r="B152" s="4" t="str">
        <f>'[1]TCE - ANEXO IV - Preencher'!C161</f>
        <v>UPAE PETROLINA</v>
      </c>
      <c r="C152" s="4" t="str">
        <f>'[1]TCE - ANEXO IV - Preencher'!E161</f>
        <v>3.12 - Material Hospitalar</v>
      </c>
      <c r="D152" s="3" t="str">
        <f>'[1]TCE - ANEXO IV - Preencher'!F161</f>
        <v>03.817.043/0001-52</v>
      </c>
      <c r="E152" s="5" t="str">
        <f>'[1]TCE - ANEXO IV - Preencher'!G161</f>
        <v>PHARMAPLUS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92597</v>
      </c>
      <c r="I152" s="6">
        <f>IF('[1]TCE - ANEXO IV - Preencher'!K161="","",'[1]TCE - ANEXO IV - Preencher'!K161)</f>
        <v>46134</v>
      </c>
      <c r="J152" s="5" t="str">
        <f>'[1]TCE - ANEXO IV - Preencher'!L161</f>
        <v>26260403817043000152550010000925971173147124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20895.740000000002</v>
      </c>
    </row>
    <row r="153" spans="1:12" s="8" customFormat="1" ht="19.5" customHeight="1" x14ac:dyDescent="0.2">
      <c r="A153" s="3">
        <f>IFERROR(VLOOKUP(B153,'[1]DADOS (OCULTAR)'!$Q$3:$S$136,3,0),"")</f>
        <v>10988301000714</v>
      </c>
      <c r="B153" s="4" t="str">
        <f>'[1]TCE - ANEXO IV - Preencher'!C162</f>
        <v>UPAE PETROLINA</v>
      </c>
      <c r="C153" s="4" t="str">
        <f>'[1]TCE - ANEXO IV - Preencher'!E162</f>
        <v>3.4 - Material Farmacológico</v>
      </c>
      <c r="D153" s="3" t="str">
        <f>'[1]TCE - ANEXO IV - Preencher'!F162</f>
        <v>27.817.504/0001-55</v>
      </c>
      <c r="E153" s="5" t="str">
        <f>'[1]TCE - ANEXO IV - Preencher'!G162</f>
        <v>SP HOSPITALAR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000008713</v>
      </c>
      <c r="I153" s="6">
        <f>IF('[1]TCE - ANEXO IV - Preencher'!K162="","",'[1]TCE - ANEXO IV - Preencher'!K162)</f>
        <v>46134</v>
      </c>
      <c r="J153" s="5" t="str">
        <f>'[1]TCE - ANEXO IV - Preencher'!L162</f>
        <v>35260427817504000155550010000087131695247905</v>
      </c>
      <c r="K153" s="5" t="str">
        <f>IF(F153="B",LEFT('[1]TCE - ANEXO IV - Preencher'!M162,2),IF(F153="S",LEFT('[1]TCE - ANEXO IV - Preencher'!M162,7),IF('[1]TCE - ANEXO IV - Preencher'!H162="","")))</f>
        <v>35</v>
      </c>
      <c r="L153" s="7">
        <f>'[1]TCE - ANEXO IV - Preencher'!N162</f>
        <v>11572.5</v>
      </c>
    </row>
    <row r="154" spans="1:12" s="8" customFormat="1" ht="19.5" customHeight="1" x14ac:dyDescent="0.2">
      <c r="A154" s="3">
        <f>IFERROR(VLOOKUP(B154,'[1]DADOS (OCULTAR)'!$Q$3:$S$136,3,0),"")</f>
        <v>10988301000714</v>
      </c>
      <c r="B154" s="4" t="str">
        <f>'[1]TCE - ANEXO IV - Preencher'!C163</f>
        <v>UPAE PETROLINA</v>
      </c>
      <c r="C154" s="4" t="str">
        <f>'[1]TCE - ANEXO IV - Preencher'!E163</f>
        <v>3.4 - Material Farmacológico</v>
      </c>
      <c r="D154" s="3" t="str">
        <f>'[1]TCE - ANEXO IV - Preencher'!F163</f>
        <v>21.939.878/0001-67</v>
      </c>
      <c r="E154" s="5" t="str">
        <f>'[1]TCE - ANEXO IV - Preencher'!G163</f>
        <v>BEM ESTAR PRODUTOS FARMACEUTICOS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000013394</v>
      </c>
      <c r="I154" s="6">
        <f>IF('[1]TCE - ANEXO IV - Preencher'!K163="","",'[1]TCE - ANEXO IV - Preencher'!K163)</f>
        <v>46121</v>
      </c>
      <c r="J154" s="5" t="str">
        <f>'[1]TCE - ANEXO IV - Preencher'!L163</f>
        <v>26260421939878000167550010000133941154200003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1540</v>
      </c>
    </row>
    <row r="155" spans="1:12" s="8" customFormat="1" ht="19.5" customHeight="1" x14ac:dyDescent="0.2">
      <c r="A155" s="3">
        <f>IFERROR(VLOOKUP(B155,'[1]DADOS (OCULTAR)'!$Q$3:$S$136,3,0),"")</f>
        <v>10988301000714</v>
      </c>
      <c r="B155" s="4" t="str">
        <f>'[1]TCE - ANEXO IV - Preencher'!C164</f>
        <v>UPAE PETROLINA</v>
      </c>
      <c r="C155" s="4" t="str">
        <f>'[1]TCE - ANEXO IV - Preencher'!E164</f>
        <v>3.4 - Material Farmacológico</v>
      </c>
      <c r="D155" s="3" t="str">
        <f>'[1]TCE - ANEXO IV - Preencher'!F164</f>
        <v>08.674.752/0001-40</v>
      </c>
      <c r="E155" s="5" t="str">
        <f>'[1]TCE - ANEXO IV - Preencher'!G164</f>
        <v>CIRURGICA MONTEBELLO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000254703</v>
      </c>
      <c r="I155" s="6">
        <f>IF('[1]TCE - ANEXO IV - Preencher'!K164="","",'[1]TCE - ANEXO IV - Preencher'!K164)</f>
        <v>46127</v>
      </c>
      <c r="J155" s="5" t="str">
        <f>'[1]TCE - ANEXO IV - Preencher'!L164</f>
        <v>26260408674752000140550010002547031090547778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6892.06</v>
      </c>
    </row>
    <row r="156" spans="1:12" s="8" customFormat="1" ht="19.5" customHeight="1" x14ac:dyDescent="0.2">
      <c r="A156" s="3">
        <f>IFERROR(VLOOKUP(B156,'[1]DADOS (OCULTAR)'!$Q$3:$S$136,3,0),"")</f>
        <v>10988301000714</v>
      </c>
      <c r="B156" s="4" t="str">
        <f>'[1]TCE - ANEXO IV - Preencher'!C165</f>
        <v>UPAE PETROLINA</v>
      </c>
      <c r="C156" s="4" t="str">
        <f>'[1]TCE - ANEXO IV - Preencher'!E165</f>
        <v>3.4 - Material Farmacológico</v>
      </c>
      <c r="D156" s="3" t="str">
        <f>'[1]TCE - ANEXO IV - Preencher'!F165</f>
        <v>07.484.373/0001-24</v>
      </c>
      <c r="E156" s="5" t="str">
        <f>'[1]TCE - ANEXO IV - Preencher'!G165</f>
        <v>UNI HOSPITALAR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000256515</v>
      </c>
      <c r="I156" s="6">
        <f>IF('[1]TCE - ANEXO IV - Preencher'!K165="","",'[1]TCE - ANEXO IV - Preencher'!K165)</f>
        <v>46129</v>
      </c>
      <c r="J156" s="5" t="str">
        <f>'[1]TCE - ANEXO IV - Preencher'!L165</f>
        <v>26260407484373000124550010002565151778362783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3287.81</v>
      </c>
    </row>
    <row r="157" spans="1:12" s="8" customFormat="1" ht="19.5" customHeight="1" x14ac:dyDescent="0.2">
      <c r="A157" s="3">
        <f>IFERROR(VLOOKUP(B157,'[1]DADOS (OCULTAR)'!$Q$3:$S$136,3,0),"")</f>
        <v>10988301000714</v>
      </c>
      <c r="B157" s="4" t="str">
        <f>'[1]TCE - ANEXO IV - Preencher'!C166</f>
        <v>UPAE PETROLINA</v>
      </c>
      <c r="C157" s="4" t="str">
        <f>'[1]TCE - ANEXO IV - Preencher'!E166</f>
        <v>3.4 - Material Farmacológico</v>
      </c>
      <c r="D157" s="3" t="str">
        <f>'[1]TCE - ANEXO IV - Preencher'!F166</f>
        <v>10.779.833/0001-56</v>
      </c>
      <c r="E157" s="5" t="str">
        <f>'[1]TCE - ANEXO IV - Preencher'!G166</f>
        <v>MEDICAL MERCANTIL DE APAR MEDICA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000671618</v>
      </c>
      <c r="I157" s="6">
        <f>IF('[1]TCE - ANEXO IV - Preencher'!K166="","",'[1]TCE - ANEXO IV - Preencher'!K166)</f>
        <v>46127</v>
      </c>
      <c r="J157" s="5" t="str">
        <f>'[1]TCE - ANEXO IV - Preencher'!L166</f>
        <v>26260410779833000156550010006716181673644000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1594.22</v>
      </c>
    </row>
    <row r="158" spans="1:12" s="8" customFormat="1" ht="19.5" customHeight="1" x14ac:dyDescent="0.2">
      <c r="A158" s="3">
        <f>IFERROR(VLOOKUP(B158,'[1]DADOS (OCULTAR)'!$Q$3:$S$136,3,0),"")</f>
        <v>10988301000714</v>
      </c>
      <c r="B158" s="4" t="str">
        <f>'[1]TCE - ANEXO IV - Preencher'!C167</f>
        <v>UPAE PETROLINA</v>
      </c>
      <c r="C158" s="4" t="str">
        <f>'[1]TCE - ANEXO IV - Preencher'!E167</f>
        <v>3.4 - Material Farmacológico</v>
      </c>
      <c r="D158" s="3" t="str">
        <f>'[1]TCE - ANEXO IV - Preencher'!F167</f>
        <v>44.734.671/0022-86</v>
      </c>
      <c r="E158" s="5" t="str">
        <f>'[1]TCE - ANEXO IV - Preencher'!G167</f>
        <v>CRISTALIA PRODUTOS QUIMICOS FARMACEUTICOS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000961899</v>
      </c>
      <c r="I158" s="6">
        <f>IF('[1]TCE - ANEXO IV - Preencher'!K167="","",'[1]TCE - ANEXO IV - Preencher'!K167)</f>
        <v>46127</v>
      </c>
      <c r="J158" s="5" t="str">
        <f>'[1]TCE - ANEXO IV - Preencher'!L167</f>
        <v>35260444734671002286550100009618991698128997</v>
      </c>
      <c r="K158" s="5" t="str">
        <f>IF(F158="B",LEFT('[1]TCE - ANEXO IV - Preencher'!M167,2),IF(F158="S",LEFT('[1]TCE - ANEXO IV - Preencher'!M167,7),IF('[1]TCE - ANEXO IV - Preencher'!H167="","")))</f>
        <v>35</v>
      </c>
      <c r="L158" s="7">
        <f>'[1]TCE - ANEXO IV - Preencher'!N167</f>
        <v>425</v>
      </c>
    </row>
    <row r="159" spans="1:12" s="8" customFormat="1" ht="19.5" customHeight="1" x14ac:dyDescent="0.2">
      <c r="A159" s="3">
        <f>IFERROR(VLOOKUP(B159,'[1]DADOS (OCULTAR)'!$Q$3:$S$136,3,0),"")</f>
        <v>10988301000714</v>
      </c>
      <c r="B159" s="4" t="str">
        <f>'[1]TCE - ANEXO IV - Preencher'!C168</f>
        <v>UPAE PETROLINA</v>
      </c>
      <c r="C159" s="4" t="str">
        <f>'[1]TCE - ANEXO IV - Preencher'!E168</f>
        <v>3.4 - Material Farmacológico</v>
      </c>
      <c r="D159" s="3" t="str">
        <f>'[1]TCE - ANEXO IV - Preencher'!F168</f>
        <v>44.734.671/0022-86</v>
      </c>
      <c r="E159" s="5" t="str">
        <f>'[1]TCE - ANEXO IV - Preencher'!G168</f>
        <v>CRISTALIA PRODUTOS QUIMICOS FARMACEUTICOS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000962444</v>
      </c>
      <c r="I159" s="6">
        <f>IF('[1]TCE - ANEXO IV - Preencher'!K168="","",'[1]TCE - ANEXO IV - Preencher'!K168)</f>
        <v>46127</v>
      </c>
      <c r="J159" s="5" t="str">
        <f>'[1]TCE - ANEXO IV - Preencher'!L168</f>
        <v>35260444734671002286550100009624441686321317</v>
      </c>
      <c r="K159" s="5" t="str">
        <f>IF(F159="B",LEFT('[1]TCE - ANEXO IV - Preencher'!M168,2),IF(F159="S",LEFT('[1]TCE - ANEXO IV - Preencher'!M168,7),IF('[1]TCE - ANEXO IV - Preencher'!H168="","")))</f>
        <v>35</v>
      </c>
      <c r="L159" s="7">
        <f>'[1]TCE - ANEXO IV - Preencher'!N168</f>
        <v>16305</v>
      </c>
    </row>
    <row r="160" spans="1:12" s="8" customFormat="1" ht="19.5" customHeight="1" x14ac:dyDescent="0.2">
      <c r="A160" s="3">
        <f>IFERROR(VLOOKUP(B160,'[1]DADOS (OCULTAR)'!$Q$3:$S$136,3,0),"")</f>
        <v>10988301000714</v>
      </c>
      <c r="B160" s="4" t="str">
        <f>'[1]TCE - ANEXO IV - Preencher'!C169</f>
        <v>UPAE PETROLINA</v>
      </c>
      <c r="C160" s="4" t="str">
        <f>'[1]TCE - ANEXO IV - Preencher'!E169</f>
        <v>3.4 - Material Farmacológico</v>
      </c>
      <c r="D160" s="3" t="str">
        <f>'[1]TCE - ANEXO IV - Preencher'!F169</f>
        <v>44.734.671/0022-86</v>
      </c>
      <c r="E160" s="5" t="str">
        <f>'[1]TCE - ANEXO IV - Preencher'!G169</f>
        <v>CRISTALIA PRODUTOS QUIMICOS FARMACEUTICOS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000963242</v>
      </c>
      <c r="I160" s="6">
        <f>IF('[1]TCE - ANEXO IV - Preencher'!K169="","",'[1]TCE - ANEXO IV - Preencher'!K169)</f>
        <v>46128</v>
      </c>
      <c r="J160" s="5" t="str">
        <f>'[1]TCE - ANEXO IV - Preencher'!L169</f>
        <v>35260444734671002286550100009632421122357973</v>
      </c>
      <c r="K160" s="5" t="str">
        <f>IF(F160="B",LEFT('[1]TCE - ANEXO IV - Preencher'!M169,2),IF(F160="S",LEFT('[1]TCE - ANEXO IV - Preencher'!M169,7),IF('[1]TCE - ANEXO IV - Preencher'!H169="","")))</f>
        <v>35</v>
      </c>
      <c r="L160" s="7">
        <f>'[1]TCE - ANEXO IV - Preencher'!N169</f>
        <v>600</v>
      </c>
    </row>
    <row r="161" spans="1:12" s="8" customFormat="1" ht="19.5" customHeight="1" x14ac:dyDescent="0.2">
      <c r="A161" s="3">
        <f>IFERROR(VLOOKUP(B161,'[1]DADOS (OCULTAR)'!$Q$3:$S$136,3,0),"")</f>
        <v>10988301000714</v>
      </c>
      <c r="B161" s="4" t="str">
        <f>'[1]TCE - ANEXO IV - Preencher'!C170</f>
        <v>UPAE PETROLINA</v>
      </c>
      <c r="C161" s="4" t="str">
        <f>'[1]TCE - ANEXO IV - Preencher'!E170</f>
        <v>3.4 - Material Farmacológico</v>
      </c>
      <c r="D161" s="3" t="str">
        <f>'[1]TCE - ANEXO IV - Preencher'!F170</f>
        <v>44.734.671/0022-86</v>
      </c>
      <c r="E161" s="5" t="str">
        <f>'[1]TCE - ANEXO IV - Preencher'!G170</f>
        <v>CRISTALIA PRODUTOS QUIMICOS FARMACEUTICOS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000963676</v>
      </c>
      <c r="I161" s="6">
        <f>IF('[1]TCE - ANEXO IV - Preencher'!K170="","",'[1]TCE - ANEXO IV - Preencher'!K170)</f>
        <v>46128</v>
      </c>
      <c r="J161" s="5" t="str">
        <f>'[1]TCE - ANEXO IV - Preencher'!L170</f>
        <v>35260444734671002286550100009636761880111852</v>
      </c>
      <c r="K161" s="5" t="str">
        <f>IF(F161="B",LEFT('[1]TCE - ANEXO IV - Preencher'!M170,2),IF(F161="S",LEFT('[1]TCE - ANEXO IV - Preencher'!M170,7),IF('[1]TCE - ANEXO IV - Preencher'!H170="","")))</f>
        <v>35</v>
      </c>
      <c r="L161" s="7">
        <f>'[1]TCE - ANEXO IV - Preencher'!N170</f>
        <v>27</v>
      </c>
    </row>
    <row r="162" spans="1:12" s="8" customFormat="1" ht="19.5" customHeight="1" x14ac:dyDescent="0.2">
      <c r="A162" s="3">
        <f>IFERROR(VLOOKUP(B162,'[1]DADOS (OCULTAR)'!$Q$3:$S$136,3,0),"")</f>
        <v>10988301000714</v>
      </c>
      <c r="B162" s="4" t="str">
        <f>'[1]TCE - ANEXO IV - Preencher'!C171</f>
        <v>UPAE PETROLINA</v>
      </c>
      <c r="C162" s="4" t="str">
        <f>'[1]TCE - ANEXO IV - Preencher'!E171</f>
        <v>3.4 - Material Farmacológico</v>
      </c>
      <c r="D162" s="3" t="str">
        <f>'[1]TCE - ANEXO IV - Preencher'!F171</f>
        <v>67.729.178/0006-53</v>
      </c>
      <c r="E162" s="5" t="str">
        <f>'[1]TCE - ANEXO IV - Preencher'!G171</f>
        <v>COMERCIAL CIRURGICA RIOCLARENSE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0131916</v>
      </c>
      <c r="I162" s="6">
        <f>IF('[1]TCE - ANEXO IV - Preencher'!K171="","",'[1]TCE - ANEXO IV - Preencher'!K171)</f>
        <v>46127</v>
      </c>
      <c r="J162" s="5" t="str">
        <f>'[1]TCE - ANEXO IV - Preencher'!L171</f>
        <v>26260467729178000653550010001319161108026124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4826.3</v>
      </c>
    </row>
    <row r="163" spans="1:12" s="8" customFormat="1" ht="19.5" customHeight="1" x14ac:dyDescent="0.2">
      <c r="A163" s="3">
        <f>IFERROR(VLOOKUP(B163,'[1]DADOS (OCULTAR)'!$Q$3:$S$136,3,0),"")</f>
        <v>10988301000714</v>
      </c>
      <c r="B163" s="4" t="str">
        <f>'[1]TCE - ANEXO IV - Preencher'!C172</f>
        <v>UPAE PETROLINA</v>
      </c>
      <c r="C163" s="4" t="str">
        <f>'[1]TCE - ANEXO IV - Preencher'!E172</f>
        <v>3.4 - Material Farmacológico</v>
      </c>
      <c r="D163" s="3" t="str">
        <f>'[1]TCE - ANEXO IV - Preencher'!F172</f>
        <v>12.882.932/0001-94</v>
      </c>
      <c r="E163" s="5" t="str">
        <f>'[1]TCE - ANEXO IV - Preencher'!G172</f>
        <v>EXOMED REPRESENT DE MEDICAMENTOS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198809</v>
      </c>
      <c r="I163" s="6">
        <f>IF('[1]TCE - ANEXO IV - Preencher'!K172="","",'[1]TCE - ANEXO IV - Preencher'!K172)</f>
        <v>46128</v>
      </c>
      <c r="J163" s="5" t="str">
        <f>'[1]TCE - ANEXO IV - Preencher'!L172</f>
        <v>26260412882932000194550010001988091352803165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9129.2099999999991</v>
      </c>
    </row>
    <row r="164" spans="1:12" s="8" customFormat="1" ht="19.5" customHeight="1" x14ac:dyDescent="0.2">
      <c r="A164" s="3">
        <f>IFERROR(VLOOKUP(B164,'[1]DADOS (OCULTAR)'!$Q$3:$S$136,3,0),"")</f>
        <v>10988301000714</v>
      </c>
      <c r="B164" s="4" t="str">
        <f>'[1]TCE - ANEXO IV - Preencher'!C173</f>
        <v>UPAE PETROLINA</v>
      </c>
      <c r="C164" s="4" t="str">
        <f>'[1]TCE - ANEXO IV - Preencher'!E173</f>
        <v>3.4 - Material Farmacológico</v>
      </c>
      <c r="D164" s="3" t="str">
        <f>'[1]TCE - ANEXO IV - Preencher'!F173</f>
        <v>49.351.786/0011-52</v>
      </c>
      <c r="E164" s="5" t="str">
        <f>'[1]TCE - ANEXO IV - Preencher'!G173</f>
        <v>BAXTER HOSPITALAR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656353</v>
      </c>
      <c r="I164" s="6">
        <f>IF('[1]TCE - ANEXO IV - Preencher'!K173="","",'[1]TCE - ANEXO IV - Preencher'!K173)</f>
        <v>46121</v>
      </c>
      <c r="J164" s="5" t="str">
        <f>'[1]TCE - ANEXO IV - Preencher'!L173</f>
        <v>35260449351786001152550060006563531002547212</v>
      </c>
      <c r="K164" s="5" t="str">
        <f>IF(F164="B",LEFT('[1]TCE - ANEXO IV - Preencher'!M173,2),IF(F164="S",LEFT('[1]TCE - ANEXO IV - Preencher'!M173,7),IF('[1]TCE - ANEXO IV - Preencher'!H173="","")))</f>
        <v>35</v>
      </c>
      <c r="L164" s="7">
        <f>'[1]TCE - ANEXO IV - Preencher'!N173</f>
        <v>138</v>
      </c>
    </row>
    <row r="165" spans="1:12" s="8" customFormat="1" ht="19.5" customHeight="1" x14ac:dyDescent="0.2">
      <c r="A165" s="3">
        <f>IFERROR(VLOOKUP(B165,'[1]DADOS (OCULTAR)'!$Q$3:$S$136,3,0),"")</f>
        <v>10988301000714</v>
      </c>
      <c r="B165" s="4" t="str">
        <f>'[1]TCE - ANEXO IV - Preencher'!C174</f>
        <v>UPAE PETROLINA</v>
      </c>
      <c r="C165" s="4" t="str">
        <f>'[1]TCE - ANEXO IV - Preencher'!E174</f>
        <v>3.4 - Material Farmacológico</v>
      </c>
      <c r="D165" s="3" t="str">
        <f>'[1]TCE - ANEXO IV - Preencher'!F174</f>
        <v>49.351.786/0011-52</v>
      </c>
      <c r="E165" s="5" t="str">
        <f>'[1]TCE - ANEXO IV - Preencher'!G174</f>
        <v>BAXTER HOSPITALAR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656726</v>
      </c>
      <c r="I165" s="6">
        <f>IF('[1]TCE - ANEXO IV - Preencher'!K174="","",'[1]TCE - ANEXO IV - Preencher'!K174)</f>
        <v>46121</v>
      </c>
      <c r="J165" s="5" t="str">
        <f>'[1]TCE - ANEXO IV - Preencher'!L174</f>
        <v>35260449351786001152550060006567261002564677</v>
      </c>
      <c r="K165" s="5" t="str">
        <f>IF(F165="B",LEFT('[1]TCE - ANEXO IV - Preencher'!M174,2),IF(F165="S",LEFT('[1]TCE - ANEXO IV - Preencher'!M174,7),IF('[1]TCE - ANEXO IV - Preencher'!H174="","")))</f>
        <v>35</v>
      </c>
      <c r="L165" s="7">
        <f>'[1]TCE - ANEXO IV - Preencher'!N174</f>
        <v>55762.8</v>
      </c>
    </row>
    <row r="166" spans="1:12" s="8" customFormat="1" ht="19.5" customHeight="1" x14ac:dyDescent="0.2">
      <c r="A166" s="3">
        <f>IFERROR(VLOOKUP(B166,'[1]DADOS (OCULTAR)'!$Q$3:$S$136,3,0),"")</f>
        <v>10988301000714</v>
      </c>
      <c r="B166" s="4" t="str">
        <f>'[1]TCE - ANEXO IV - Preencher'!C175</f>
        <v>UPAE PETROLINA</v>
      </c>
      <c r="C166" s="4" t="str">
        <f>'[1]TCE - ANEXO IV - Preencher'!E175</f>
        <v>3.4 - Material Farmacológico</v>
      </c>
      <c r="D166" s="3" t="str">
        <f>'[1]TCE - ANEXO IV - Preencher'!F175</f>
        <v>03.817.043/0001-52</v>
      </c>
      <c r="E166" s="5" t="str">
        <f>'[1]TCE - ANEXO IV - Preencher'!G175</f>
        <v>PHARMAPLUS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92414</v>
      </c>
      <c r="I166" s="6">
        <f>IF('[1]TCE - ANEXO IV - Preencher'!K175="","",'[1]TCE - ANEXO IV - Preencher'!K175)</f>
        <v>46127</v>
      </c>
      <c r="J166" s="5" t="str">
        <f>'[1]TCE - ANEXO IV - Preencher'!L175</f>
        <v>26260403817043000152550010000924141252187244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416.73</v>
      </c>
    </row>
    <row r="167" spans="1:12" s="8" customFormat="1" ht="19.5" customHeight="1" x14ac:dyDescent="0.2">
      <c r="A167" s="3">
        <f>IFERROR(VLOOKUP(B167,'[1]DADOS (OCULTAR)'!$Q$3:$S$136,3,0),"")</f>
        <v>10988301000714</v>
      </c>
      <c r="B167" s="4" t="str">
        <f>'[1]TCE - ANEXO IV - Preencher'!C176</f>
        <v>UPAE PETROLINA</v>
      </c>
      <c r="C167" s="4" t="str">
        <f>'[1]TCE - ANEXO IV - Preencher'!E176</f>
        <v>3.4 - Material Farmacológico</v>
      </c>
      <c r="D167" s="3" t="str">
        <f>'[1]TCE - ANEXO IV - Preencher'!F176</f>
        <v>03.817.043/0001-52</v>
      </c>
      <c r="E167" s="5" t="str">
        <f>'[1]TCE - ANEXO IV - Preencher'!G176</f>
        <v>PHARMAPLUS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92469</v>
      </c>
      <c r="I167" s="6">
        <f>IF('[1]TCE - ANEXO IV - Preencher'!K176="","",'[1]TCE - ANEXO IV - Preencher'!K176)</f>
        <v>46128</v>
      </c>
      <c r="J167" s="5" t="str">
        <f>'[1]TCE - ANEXO IV - Preencher'!L176</f>
        <v>26260403817043000152550010000924691941224543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160</v>
      </c>
    </row>
    <row r="168" spans="1:12" s="8" customFormat="1" ht="19.5" customHeight="1" x14ac:dyDescent="0.2">
      <c r="A168" s="3">
        <f>IFERROR(VLOOKUP(B168,'[1]DADOS (OCULTAR)'!$Q$3:$S$136,3,0),"")</f>
        <v>10988301000714</v>
      </c>
      <c r="B168" s="4" t="str">
        <f>'[1]TCE - ANEXO IV - Preencher'!C177</f>
        <v>UPAE PETROLINA</v>
      </c>
      <c r="C168" s="4" t="str">
        <f>'[1]TCE - ANEXO IV - Preencher'!E177</f>
        <v>3.4 - Material Farmacológico</v>
      </c>
      <c r="D168" s="3" t="str">
        <f>'[1]TCE - ANEXO IV - Preencher'!F177</f>
        <v>03.817.043/0001-52</v>
      </c>
      <c r="E168" s="5" t="str">
        <f>'[1]TCE - ANEXO IV - Preencher'!G177</f>
        <v>PHARMAPLUS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92580</v>
      </c>
      <c r="I168" s="6">
        <f>IF('[1]TCE - ANEXO IV - Preencher'!K177="","",'[1]TCE - ANEXO IV - Preencher'!K177)</f>
        <v>46132</v>
      </c>
      <c r="J168" s="5" t="str">
        <f>'[1]TCE - ANEXO IV - Preencher'!L177</f>
        <v>26260403817043000152550010000925801756111820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1109.7</v>
      </c>
    </row>
    <row r="169" spans="1:12" s="8" customFormat="1" ht="19.5" customHeight="1" x14ac:dyDescent="0.2">
      <c r="A169" s="3">
        <f>IFERROR(VLOOKUP(B169,'[1]DADOS (OCULTAR)'!$Q$3:$S$136,3,0),"")</f>
        <v>10988301000714</v>
      </c>
      <c r="B169" s="4" t="str">
        <f>'[1]TCE - ANEXO IV - Preencher'!C178</f>
        <v>UPAE PETROLINA</v>
      </c>
      <c r="C169" s="4" t="str">
        <f>'[1]TCE - ANEXO IV - Preencher'!E178</f>
        <v>3.4 - Material Farmacológico</v>
      </c>
      <c r="D169" s="3" t="str">
        <f>'[1]TCE - ANEXO IV - Preencher'!F178</f>
        <v>03.817.043/0001-52</v>
      </c>
      <c r="E169" s="5" t="str">
        <f>'[1]TCE - ANEXO IV - Preencher'!G178</f>
        <v>PHARMAPLUS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92581</v>
      </c>
      <c r="I169" s="6">
        <f>IF('[1]TCE - ANEXO IV - Preencher'!K178="","",'[1]TCE - ANEXO IV - Preencher'!K178)</f>
        <v>46132</v>
      </c>
      <c r="J169" s="5" t="str">
        <f>'[1]TCE - ANEXO IV - Preencher'!L178</f>
        <v>26260403817043000152550010000925811522710813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3366.17</v>
      </c>
    </row>
    <row r="170" spans="1:12" s="8" customFormat="1" ht="19.5" customHeight="1" x14ac:dyDescent="0.2">
      <c r="A170" s="3">
        <f>IFERROR(VLOOKUP(B170,'[1]DADOS (OCULTAR)'!$Q$3:$S$136,3,0),"")</f>
        <v>10988301000714</v>
      </c>
      <c r="B170" s="4" t="str">
        <f>'[1]TCE - ANEXO IV - Preencher'!C179</f>
        <v>UPAE PETROLINA</v>
      </c>
      <c r="C170" s="4" t="str">
        <f>'[1]TCE - ANEXO IV - Preencher'!E179</f>
        <v>3.2 - Gás e Outros Materiais Engarrafados</v>
      </c>
      <c r="D170" s="3" t="str">
        <f>'[1]TCE - ANEXO IV - Preencher'!F179</f>
        <v>24.380.578/0029-80</v>
      </c>
      <c r="E170" s="5" t="str">
        <f>'[1]TCE - ANEXO IV - Preencher'!G179</f>
        <v>WHITE MARTINS GASES INDS DO NORDESTE SA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26977</v>
      </c>
      <c r="I170" s="6">
        <f>IF('[1]TCE - ANEXO IV - Preencher'!K179="","",'[1]TCE - ANEXO IV - Preencher'!K179)</f>
        <v>46137</v>
      </c>
      <c r="J170" s="5" t="str">
        <f>'[1]TCE - ANEXO IV - Preencher'!L179</f>
        <v>29260424380578002980554000000269771879557660</v>
      </c>
      <c r="K170" s="5" t="str">
        <f>IF(F170="B",LEFT('[1]TCE - ANEXO IV - Preencher'!M179,2),IF(F170="S",LEFT('[1]TCE - ANEXO IV - Preencher'!M179,7),IF('[1]TCE - ANEXO IV - Preencher'!H179="","")))</f>
        <v>29</v>
      </c>
      <c r="L170" s="7">
        <f>'[1]TCE - ANEXO IV - Preencher'!N179</f>
        <v>11786.89</v>
      </c>
    </row>
    <row r="171" spans="1:12" s="8" customFormat="1" ht="19.5" customHeight="1" x14ac:dyDescent="0.2">
      <c r="A171" s="3">
        <f>IFERROR(VLOOKUP(B171,'[1]DADOS (OCULTAR)'!$Q$3:$S$136,3,0),"")</f>
        <v>10988301000714</v>
      </c>
      <c r="B171" s="4" t="str">
        <f>'[1]TCE - ANEXO IV - Preencher'!C180</f>
        <v>UPAE PETROLINA</v>
      </c>
      <c r="C171" s="4" t="str">
        <f>'[1]TCE - ANEXO IV - Preencher'!E180</f>
        <v>3.2 - Gás e Outros Materiais Engarrafados</v>
      </c>
      <c r="D171" s="3" t="str">
        <f>'[1]TCE - ANEXO IV - Preencher'!F180</f>
        <v>24.380.578/0029-80</v>
      </c>
      <c r="E171" s="5" t="str">
        <f>'[1]TCE - ANEXO IV - Preencher'!G180</f>
        <v>WHITE MARTINS GASES INDS DO NORDESTE SA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26993</v>
      </c>
      <c r="I171" s="6">
        <f>IF('[1]TCE - ANEXO IV - Preencher'!K180="","",'[1]TCE - ANEXO IV - Preencher'!K180)</f>
        <v>46138</v>
      </c>
      <c r="J171" s="5" t="str">
        <f>'[1]TCE - ANEXO IV - Preencher'!L180</f>
        <v>29260424380578002980554000000269931789719479</v>
      </c>
      <c r="K171" s="5" t="str">
        <f>IF(F171="B",LEFT('[1]TCE - ANEXO IV - Preencher'!M180,2),IF(F171="S",LEFT('[1]TCE - ANEXO IV - Preencher'!M180,7),IF('[1]TCE - ANEXO IV - Preencher'!H180="","")))</f>
        <v>29</v>
      </c>
      <c r="L171" s="7">
        <f>'[1]TCE - ANEXO IV - Preencher'!N180</f>
        <v>13562.79</v>
      </c>
    </row>
    <row r="172" spans="1:12" s="8" customFormat="1" ht="19.5" customHeight="1" x14ac:dyDescent="0.2">
      <c r="A172" s="3">
        <f>IFERROR(VLOOKUP(B172,'[1]DADOS (OCULTAR)'!$Q$3:$S$136,3,0),"")</f>
        <v>10988301000714</v>
      </c>
      <c r="B172" s="4" t="str">
        <f>'[1]TCE - ANEXO IV - Preencher'!C181</f>
        <v>UPAE PETROLINA</v>
      </c>
      <c r="C172" s="4" t="str">
        <f>'[1]TCE - ANEXO IV - Preencher'!E181</f>
        <v>3.2 - Gás e Outros Materiais Engarrafados</v>
      </c>
      <c r="D172" s="3" t="str">
        <f>'[1]TCE - ANEXO IV - Preencher'!F181</f>
        <v>24.380.578/0029-80</v>
      </c>
      <c r="E172" s="5" t="str">
        <f>'[1]TCE - ANEXO IV - Preencher'!G181</f>
        <v>WHITE MARTINS GASES INDS DO NORDESTE SA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98386</v>
      </c>
      <c r="I172" s="6">
        <f>IF('[1]TCE - ANEXO IV - Preencher'!K181="","",'[1]TCE - ANEXO IV - Preencher'!K181)</f>
        <v>46113</v>
      </c>
      <c r="J172" s="5" t="str">
        <f>'[1]TCE - ANEXO IV - Preencher'!L181</f>
        <v>29260424380578000421554000000983861732898332</v>
      </c>
      <c r="K172" s="5" t="str">
        <f>IF(F172="B",LEFT('[1]TCE - ANEXO IV - Preencher'!M181,2),IF(F172="S",LEFT('[1]TCE - ANEXO IV - Preencher'!M181,7),IF('[1]TCE - ANEXO IV - Preencher'!H181="","")))</f>
        <v>29</v>
      </c>
      <c r="L172" s="7">
        <f>'[1]TCE - ANEXO IV - Preencher'!N181</f>
        <v>136.51</v>
      </c>
    </row>
    <row r="173" spans="1:12" s="8" customFormat="1" ht="19.5" customHeight="1" x14ac:dyDescent="0.2">
      <c r="A173" s="3">
        <f>IFERROR(VLOOKUP(B173,'[1]DADOS (OCULTAR)'!$Q$3:$S$136,3,0),"")</f>
        <v>10988301000714</v>
      </c>
      <c r="B173" s="4" t="str">
        <f>'[1]TCE - ANEXO IV - Preencher'!C182</f>
        <v>UPAE PETROLINA</v>
      </c>
      <c r="C173" s="4" t="str">
        <f>'[1]TCE - ANEXO IV - Preencher'!E182</f>
        <v>3.2 - Gás e Outros Materiais Engarrafados</v>
      </c>
      <c r="D173" s="3" t="str">
        <f>'[1]TCE - ANEXO IV - Preencher'!F182</f>
        <v>24.380.578/0029-80</v>
      </c>
      <c r="E173" s="5" t="str">
        <f>'[1]TCE - ANEXO IV - Preencher'!G182</f>
        <v>WHITE MARTINS GASES INDS DO NORDESTE SA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99174</v>
      </c>
      <c r="I173" s="6">
        <f>IF('[1]TCE - ANEXO IV - Preencher'!K182="","",'[1]TCE - ANEXO IV - Preencher'!K182)</f>
        <v>46129</v>
      </c>
      <c r="J173" s="5" t="str">
        <f>'[1]TCE - ANEXO IV - Preencher'!L182</f>
        <v>29260424380578000421554000000991741616710503</v>
      </c>
      <c r="K173" s="5" t="str">
        <f>IF(F173="B",LEFT('[1]TCE - ANEXO IV - Preencher'!M182,2),IF(F173="S",LEFT('[1]TCE - ANEXO IV - Preencher'!M182,7),IF('[1]TCE - ANEXO IV - Preencher'!H182="","")))</f>
        <v>29</v>
      </c>
      <c r="L173" s="7">
        <f>'[1]TCE - ANEXO IV - Preencher'!N182</f>
        <v>150.13999999999999</v>
      </c>
    </row>
    <row r="174" spans="1:12" s="8" customFormat="1" ht="19.5" customHeight="1" x14ac:dyDescent="0.2">
      <c r="A174" s="3">
        <f>IFERROR(VLOOKUP(B174,'[1]DADOS (OCULTAR)'!$Q$3:$S$136,3,0),"")</f>
        <v>10988301000714</v>
      </c>
      <c r="B174" s="4" t="str">
        <f>'[1]TCE - ANEXO IV - Preencher'!C183</f>
        <v>UPAE PETROLINA</v>
      </c>
      <c r="C174" s="4" t="str">
        <f>'[1]TCE - ANEXO IV - Preencher'!E183</f>
        <v>3.5 - Material Odontológico</v>
      </c>
      <c r="D174" s="3" t="str">
        <f>'[1]TCE - ANEXO IV - Preencher'!F183</f>
        <v>09.441.460/0001-20</v>
      </c>
      <c r="E174" s="5" t="str">
        <f>'[1]TCE - ANEXO IV - Preencher'!G183</f>
        <v>PADRAO DIST DE PRODUTOS E EQUIP HOSP PADRE CALLOU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000398178</v>
      </c>
      <c r="I174" s="6">
        <f>IF('[1]TCE - ANEXO IV - Preencher'!K183="","",'[1]TCE - ANEXO IV - Preencher'!K183)</f>
        <v>46127</v>
      </c>
      <c r="J174" s="5" t="str">
        <f>'[1]TCE - ANEXO IV - Preencher'!L183</f>
        <v>26260409441460000120550010003981781968894819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362.6</v>
      </c>
    </row>
    <row r="175" spans="1:12" s="8" customFormat="1" ht="19.5" customHeight="1" x14ac:dyDescent="0.2">
      <c r="A175" s="3">
        <f>IFERROR(VLOOKUP(B175,'[1]DADOS (OCULTAR)'!$Q$3:$S$136,3,0),"")</f>
        <v>10988301000714</v>
      </c>
      <c r="B175" s="4" t="str">
        <f>'[1]TCE - ANEXO IV - Preencher'!C184</f>
        <v>UPAE PETROLINA</v>
      </c>
      <c r="C175" s="4" t="str">
        <f>'[1]TCE - ANEXO IV - Preencher'!E184</f>
        <v>3.5 - Material Odontológico</v>
      </c>
      <c r="D175" s="3" t="str">
        <f>'[1]TCE - ANEXO IV - Preencher'!F184</f>
        <v>21.596.736/0001-44</v>
      </c>
      <c r="E175" s="5" t="str">
        <f>'[1]TCE - ANEXO IV - Preencher'!G184</f>
        <v>ULTRA MEGA DISTRIBUIDORA HOSPITALAR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293832</v>
      </c>
      <c r="I175" s="6">
        <f>IF('[1]TCE - ANEXO IV - Preencher'!K184="","",'[1]TCE - ANEXO IV - Preencher'!K184)</f>
        <v>46134</v>
      </c>
      <c r="J175" s="5" t="str">
        <f>'[1]TCE - ANEXO IV - Preencher'!L184</f>
        <v>26260421596736000144550010002938321948092763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168.78</v>
      </c>
    </row>
    <row r="176" spans="1:12" s="8" customFormat="1" ht="19.5" customHeight="1" x14ac:dyDescent="0.2">
      <c r="A176" s="3">
        <f>IFERROR(VLOOKUP(B176,'[1]DADOS (OCULTAR)'!$Q$3:$S$136,3,0),"")</f>
        <v>10988301000714</v>
      </c>
      <c r="B176" s="4" t="str">
        <f>'[1]TCE - ANEXO IV - Preencher'!C185</f>
        <v>UPAE PETROLINA</v>
      </c>
      <c r="C176" s="4" t="str">
        <f>'[1]TCE - ANEXO IV - Preencher'!E185</f>
        <v>3.11 - Material Laboratorial</v>
      </c>
      <c r="D176" s="3" t="str">
        <f>'[1]TCE - ANEXO IV - Preencher'!F185</f>
        <v>30.611.447/0001-68</v>
      </c>
      <c r="E176" s="5" t="str">
        <f>'[1]TCE - ANEXO IV - Preencher'!G185</f>
        <v>RAISSA C R MEDEIROS MOURA EPP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000028738</v>
      </c>
      <c r="I176" s="6">
        <f>IF('[1]TCE - ANEXO IV - Preencher'!K185="","",'[1]TCE - ANEXO IV - Preencher'!K185)</f>
        <v>46129</v>
      </c>
      <c r="J176" s="5" t="str">
        <f>'[1]TCE - ANEXO IV - Preencher'!L185</f>
        <v>26260430611447000168550010000287381419865514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110</v>
      </c>
    </row>
    <row r="177" spans="1:12" s="8" customFormat="1" ht="19.5" customHeight="1" x14ac:dyDescent="0.2">
      <c r="A177" s="3">
        <f>IFERROR(VLOOKUP(B177,'[1]DADOS (OCULTAR)'!$Q$3:$S$136,3,0),"")</f>
        <v>10988301000714</v>
      </c>
      <c r="B177" s="4" t="str">
        <f>'[1]TCE - ANEXO IV - Preencher'!C186</f>
        <v>UPAE PETROLINA</v>
      </c>
      <c r="C177" s="4" t="str">
        <f>'[1]TCE - ANEXO IV - Preencher'!E186</f>
        <v>3.11 - Material Laboratorial</v>
      </c>
      <c r="D177" s="3" t="str">
        <f>'[1]TCE - ANEXO IV - Preencher'!F186</f>
        <v>10.779.833/0001-56</v>
      </c>
      <c r="E177" s="5" t="str">
        <f>'[1]TCE - ANEXO IV - Preencher'!G186</f>
        <v>MEDICAL MERCANTIL DE APAR MEDICA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000670632</v>
      </c>
      <c r="I177" s="6">
        <f>IF('[1]TCE - ANEXO IV - Preencher'!K186="","",'[1]TCE - ANEXO IV - Preencher'!K186)</f>
        <v>46119</v>
      </c>
      <c r="J177" s="5" t="str">
        <f>'[1]TCE - ANEXO IV - Preencher'!L186</f>
        <v>26260410779833000156550010006706321672658002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2625</v>
      </c>
    </row>
    <row r="178" spans="1:12" s="8" customFormat="1" ht="19.5" customHeight="1" x14ac:dyDescent="0.2">
      <c r="A178" s="3">
        <f>IFERROR(VLOOKUP(B178,'[1]DADOS (OCULTAR)'!$Q$3:$S$136,3,0),"")</f>
        <v>10988301000714</v>
      </c>
      <c r="B178" s="4" t="str">
        <f>'[1]TCE - ANEXO IV - Preencher'!C187</f>
        <v>UPAE PETROLINA</v>
      </c>
      <c r="C178" s="4" t="str">
        <f>'[1]TCE - ANEXO IV - Preencher'!E187</f>
        <v>3.11 - Material Laboratorial</v>
      </c>
      <c r="D178" s="3" t="str">
        <f>'[1]TCE - ANEXO IV - Preencher'!F187</f>
        <v>10.779.833/0001-56</v>
      </c>
      <c r="E178" s="5" t="str">
        <f>'[1]TCE - ANEXO IV - Preencher'!G187</f>
        <v>MEDICAL MERCANTIL DE APAR MEDICA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000671761</v>
      </c>
      <c r="I178" s="6">
        <f>IF('[1]TCE - ANEXO IV - Preencher'!K187="","",'[1]TCE - ANEXO IV - Preencher'!K187)</f>
        <v>46128</v>
      </c>
      <c r="J178" s="5" t="str">
        <f>'[1]TCE - ANEXO IV - Preencher'!L187</f>
        <v>26260410779833000156550010006717611673787002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1631.9</v>
      </c>
    </row>
    <row r="179" spans="1:12" s="8" customFormat="1" ht="19.5" customHeight="1" x14ac:dyDescent="0.2">
      <c r="A179" s="3">
        <f>IFERROR(VLOOKUP(B179,'[1]DADOS (OCULTAR)'!$Q$3:$S$136,3,0),"")</f>
        <v>10988301000714</v>
      </c>
      <c r="B179" s="4" t="str">
        <f>'[1]TCE - ANEXO IV - Preencher'!C188</f>
        <v>UPAE PETROLINA</v>
      </c>
      <c r="C179" s="4" t="str">
        <f>'[1]TCE - ANEXO IV - Preencher'!E188</f>
        <v>3.99 - Outras despesas com Material de Consumo</v>
      </c>
      <c r="D179" s="3" t="str">
        <f>'[1]TCE - ANEXO IV - Preencher'!F188</f>
        <v>33.921.374/0002-80</v>
      </c>
      <c r="E179" s="5" t="str">
        <f>'[1]TCE - ANEXO IV - Preencher'!G188</f>
        <v>M M DE SOUSA PRODUTOS HOSPITALARES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000016282</v>
      </c>
      <c r="I179" s="6">
        <f>IF('[1]TCE - ANEXO IV - Preencher'!K188="","",'[1]TCE - ANEXO IV - Preencher'!K188)</f>
        <v>46136</v>
      </c>
      <c r="J179" s="5" t="str">
        <f>'[1]TCE - ANEXO IV - Preencher'!L188</f>
        <v>26260433921374000107550010000162821724857185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290.72000000000003</v>
      </c>
    </row>
    <row r="180" spans="1:12" s="8" customFormat="1" ht="19.5" customHeight="1" x14ac:dyDescent="0.2">
      <c r="A180" s="3">
        <f>IFERROR(VLOOKUP(B180,'[1]DADOS (OCULTAR)'!$Q$3:$S$136,3,0),"")</f>
        <v>10988301000714</v>
      </c>
      <c r="B180" s="4" t="str">
        <f>'[1]TCE - ANEXO IV - Preencher'!C189</f>
        <v>UPAE PETROLINA</v>
      </c>
      <c r="C180" s="4" t="str">
        <f>'[1]TCE - ANEXO IV - Preencher'!E189</f>
        <v>3.7 - Material de Limpeza e Produtos de Hgienização</v>
      </c>
      <c r="D180" s="3" t="str">
        <f>'[1]TCE - ANEXO IV - Preencher'!F189</f>
        <v>53.369.089/0001-24</v>
      </c>
      <c r="E180" s="5" t="str">
        <f>'[1]TCE - ANEXO IV - Preencher'!G189</f>
        <v>ZAX VAREJO E ATACADO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000001956</v>
      </c>
      <c r="I180" s="6">
        <f>IF('[1]TCE - ANEXO IV - Preencher'!K189="","",'[1]TCE - ANEXO IV - Preencher'!K189)</f>
        <v>46135</v>
      </c>
      <c r="J180" s="5" t="str">
        <f>'[1]TCE - ANEXO IV - Preencher'!L189</f>
        <v>26260453369089000124550010000019561202591110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597</v>
      </c>
    </row>
    <row r="181" spans="1:12" s="8" customFormat="1" ht="19.5" customHeight="1" x14ac:dyDescent="0.2">
      <c r="A181" s="3">
        <f>IFERROR(VLOOKUP(B181,'[1]DADOS (OCULTAR)'!$Q$3:$S$136,3,0),"")</f>
        <v>10988301000714</v>
      </c>
      <c r="B181" s="4" t="str">
        <f>'[1]TCE - ANEXO IV - Preencher'!C190</f>
        <v>UPAE PETROLINA</v>
      </c>
      <c r="C181" s="4" t="str">
        <f>'[1]TCE - ANEXO IV - Preencher'!E190</f>
        <v>3.7 - Material de Limpeza e Produtos de Hgienização</v>
      </c>
      <c r="D181" s="3" t="str">
        <f>'[1]TCE - ANEXO IV - Preencher'!F190</f>
        <v>39.500.546/0001-47</v>
      </c>
      <c r="E181" s="5" t="str">
        <f>'[1]TCE - ANEXO IV - Preencher'!G190</f>
        <v>REC DISTRIBUIDORA HOSPITALAR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000004900</v>
      </c>
      <c r="I181" s="6">
        <f>IF('[1]TCE - ANEXO IV - Preencher'!K190="","",'[1]TCE - ANEXO IV - Preencher'!K190)</f>
        <v>46132</v>
      </c>
      <c r="J181" s="5" t="str">
        <f>'[1]TCE - ANEXO IV - Preencher'!L190</f>
        <v>26260439500546000147550010000049001057495565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1344</v>
      </c>
    </row>
    <row r="182" spans="1:12" s="8" customFormat="1" ht="19.5" customHeight="1" x14ac:dyDescent="0.2">
      <c r="A182" s="3">
        <f>IFERROR(VLOOKUP(B182,'[1]DADOS (OCULTAR)'!$Q$3:$S$136,3,0),"")</f>
        <v>10988301000714</v>
      </c>
      <c r="B182" s="4" t="str">
        <f>'[1]TCE - ANEXO IV - Preencher'!C191</f>
        <v>UPAE PETROLINA</v>
      </c>
      <c r="C182" s="4" t="str">
        <f>'[1]TCE - ANEXO IV - Preencher'!E191</f>
        <v>3.7 - Material de Limpeza e Produtos de Hgienização</v>
      </c>
      <c r="D182" s="3" t="str">
        <f>'[1]TCE - ANEXO IV - Preencher'!F191</f>
        <v>51.680.172/0001-94</v>
      </c>
      <c r="E182" s="5" t="str">
        <f>'[1]TCE - ANEXO IV - Preencher'!G191</f>
        <v>GOOD MED SURGICAL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000005049</v>
      </c>
      <c r="I182" s="6">
        <f>IF('[1]TCE - ANEXO IV - Preencher'!K191="","",'[1]TCE - ANEXO IV - Preencher'!K191)</f>
        <v>46128</v>
      </c>
      <c r="J182" s="5" t="str">
        <f>'[1]TCE - ANEXO IV - Preencher'!L191</f>
        <v>26260451680172000194550010000050491707472767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206.64</v>
      </c>
    </row>
    <row r="183" spans="1:12" s="8" customFormat="1" ht="19.5" customHeight="1" x14ac:dyDescent="0.2">
      <c r="A183" s="3">
        <f>IFERROR(VLOOKUP(B183,'[1]DADOS (OCULTAR)'!$Q$3:$S$136,3,0),"")</f>
        <v>10988301000714</v>
      </c>
      <c r="B183" s="4" t="str">
        <f>'[1]TCE - ANEXO IV - Preencher'!C192</f>
        <v>UPAE PETROLINA</v>
      </c>
      <c r="C183" s="4" t="str">
        <f>'[1]TCE - ANEXO IV - Preencher'!E192</f>
        <v>3.7 - Material de Limpeza e Produtos de Hgienização</v>
      </c>
      <c r="D183" s="3" t="str">
        <f>'[1]TCE - ANEXO IV - Preencher'!F192</f>
        <v>33.921.374/0002-80</v>
      </c>
      <c r="E183" s="5" t="str">
        <f>'[1]TCE - ANEXO IV - Preencher'!G192</f>
        <v>M M DE SOUSA PRODUTOS HOSPITALARES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000016276</v>
      </c>
      <c r="I183" s="6">
        <f>IF('[1]TCE - ANEXO IV - Preencher'!K192="","",'[1]TCE - ANEXO IV - Preencher'!K192)</f>
        <v>46135</v>
      </c>
      <c r="J183" s="5" t="str">
        <f>'[1]TCE - ANEXO IV - Preencher'!L192</f>
        <v>26260433921374000107550010000162761981324995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436.5</v>
      </c>
    </row>
    <row r="184" spans="1:12" s="8" customFormat="1" ht="19.5" customHeight="1" x14ac:dyDescent="0.2">
      <c r="A184" s="3">
        <f>IFERROR(VLOOKUP(B184,'[1]DADOS (OCULTAR)'!$Q$3:$S$136,3,0),"")</f>
        <v>10988301000714</v>
      </c>
      <c r="B184" s="4" t="str">
        <f>'[1]TCE - ANEXO IV - Preencher'!C193</f>
        <v>UPAE PETROLINA</v>
      </c>
      <c r="C184" s="4" t="str">
        <f>'[1]TCE - ANEXO IV - Preencher'!E193</f>
        <v>3.7 - Material de Limpeza e Produtos de Hgienização</v>
      </c>
      <c r="D184" s="3" t="str">
        <f>'[1]TCE - ANEXO IV - Preencher'!F193</f>
        <v>08.778.201/0001-26</v>
      </c>
      <c r="E184" s="5" t="str">
        <f>'[1]TCE - ANEXO IV - Preencher'!G193</f>
        <v>DROGAFONTE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000534505</v>
      </c>
      <c r="I184" s="6">
        <f>IF('[1]TCE - ANEXO IV - Preencher'!K193="","",'[1]TCE - ANEXO IV - Preencher'!K193)</f>
        <v>46127</v>
      </c>
      <c r="J184" s="5" t="str">
        <f>'[1]TCE - ANEXO IV - Preencher'!L193</f>
        <v>26260408778201000126550010005345051885123708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1339.11</v>
      </c>
    </row>
    <row r="185" spans="1:12" s="8" customFormat="1" ht="19.5" customHeight="1" x14ac:dyDescent="0.2">
      <c r="A185" s="3">
        <f>IFERROR(VLOOKUP(B185,'[1]DADOS (OCULTAR)'!$Q$3:$S$136,3,0),"")</f>
        <v>10988301000714</v>
      </c>
      <c r="B185" s="4" t="str">
        <f>'[1]TCE - ANEXO IV - Preencher'!C194</f>
        <v>UPAE PETROLINA</v>
      </c>
      <c r="C185" s="4" t="str">
        <f>'[1]TCE - ANEXO IV - Preencher'!E194</f>
        <v>3.7 - Material de Limpeza e Produtos de Hgienização</v>
      </c>
      <c r="D185" s="3" t="str">
        <f>'[1]TCE - ANEXO IV - Preencher'!F194</f>
        <v>10.779.833/0001-56</v>
      </c>
      <c r="E185" s="5" t="str">
        <f>'[1]TCE - ANEXO IV - Preencher'!G194</f>
        <v>MEDICAL MERCANTIL DE APAR MEDICA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000671761</v>
      </c>
      <c r="I185" s="6">
        <f>IF('[1]TCE - ANEXO IV - Preencher'!K194="","",'[1]TCE - ANEXO IV - Preencher'!K194)</f>
        <v>46128</v>
      </c>
      <c r="J185" s="5" t="str">
        <f>'[1]TCE - ANEXO IV - Preencher'!L194</f>
        <v>26260410779833000156550010006717611673787002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225</v>
      </c>
    </row>
    <row r="186" spans="1:12" s="8" customFormat="1" ht="19.5" customHeight="1" x14ac:dyDescent="0.2">
      <c r="A186" s="3">
        <f>IFERROR(VLOOKUP(B186,'[1]DADOS (OCULTAR)'!$Q$3:$S$136,3,0),"")</f>
        <v>10988301000714</v>
      </c>
      <c r="B186" s="4" t="str">
        <f>'[1]TCE - ANEXO IV - Preencher'!C195</f>
        <v>UPAE PETROLINA</v>
      </c>
      <c r="C186" s="4" t="str">
        <f>'[1]TCE - ANEXO IV - Preencher'!E195</f>
        <v>3.7 - Material de Limpeza e Produtos de Hgienização</v>
      </c>
      <c r="D186" s="3" t="str">
        <f>'[1]TCE - ANEXO IV - Preencher'!F195</f>
        <v>10.779.833/0001-56</v>
      </c>
      <c r="E186" s="5" t="str">
        <f>'[1]TCE - ANEXO IV - Preencher'!G195</f>
        <v>MEDICAL MERCANTIL DE APAR MEDICA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000671845</v>
      </c>
      <c r="I186" s="6">
        <f>IF('[1]TCE - ANEXO IV - Preencher'!K195="","",'[1]TCE - ANEXO IV - Preencher'!K195)</f>
        <v>46129</v>
      </c>
      <c r="J186" s="5" t="str">
        <f>'[1]TCE - ANEXO IV - Preencher'!L195</f>
        <v>26260410779833000156550010006718451673871005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2170.36</v>
      </c>
    </row>
    <row r="187" spans="1:12" s="8" customFormat="1" ht="19.5" customHeight="1" x14ac:dyDescent="0.2">
      <c r="A187" s="3">
        <f>IFERROR(VLOOKUP(B187,'[1]DADOS (OCULTAR)'!$Q$3:$S$136,3,0),"")</f>
        <v>10988301000714</v>
      </c>
      <c r="B187" s="4" t="str">
        <f>'[1]TCE - ANEXO IV - Preencher'!C196</f>
        <v>UPAE PETROLINA</v>
      </c>
      <c r="C187" s="4" t="str">
        <f>'[1]TCE - ANEXO IV - Preencher'!E196</f>
        <v>3.7 - Material de Limpeza e Produtos de Hgienização</v>
      </c>
      <c r="D187" s="3" t="str">
        <f>'[1]TCE - ANEXO IV - Preencher'!F196</f>
        <v>67.729.178/0006-53</v>
      </c>
      <c r="E187" s="5" t="str">
        <f>'[1]TCE - ANEXO IV - Preencher'!G196</f>
        <v>COMERCIAL CIRURGICA RIOCLARENSE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0132068</v>
      </c>
      <c r="I187" s="6">
        <f>IF('[1]TCE - ANEXO IV - Preencher'!K196="","",'[1]TCE - ANEXO IV - Preencher'!K196)</f>
        <v>46128</v>
      </c>
      <c r="J187" s="5" t="str">
        <f>'[1]TCE - ANEXO IV - Preencher'!L196</f>
        <v>26260467729178000653550010001320681738614795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519</v>
      </c>
    </row>
    <row r="188" spans="1:12" s="8" customFormat="1" ht="19.5" customHeight="1" x14ac:dyDescent="0.2">
      <c r="A188" s="3">
        <f>IFERROR(VLOOKUP(B188,'[1]DADOS (OCULTAR)'!$Q$3:$S$136,3,0),"")</f>
        <v>10988301000714</v>
      </c>
      <c r="B188" s="4" t="str">
        <f>'[1]TCE - ANEXO IV - Preencher'!C197</f>
        <v>UPAE PETROLINA</v>
      </c>
      <c r="C188" s="4" t="str">
        <f>'[1]TCE - ANEXO IV - Preencher'!E197</f>
        <v>3.7 - Material de Limpeza e Produtos de Hgienização</v>
      </c>
      <c r="D188" s="3" t="str">
        <f>'[1]TCE - ANEXO IV - Preencher'!F197</f>
        <v>05.044.056/0001-61</v>
      </c>
      <c r="E188" s="5" t="str">
        <f>'[1]TCE - ANEXO IV - Preencher'!G197</f>
        <v>DMH PRODUTOS HOSPITALARES LTDA EPP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27484</v>
      </c>
      <c r="I188" s="6">
        <f>IF('[1]TCE - ANEXO IV - Preencher'!K197="","",'[1]TCE - ANEXO IV - Preencher'!K197)</f>
        <v>46127</v>
      </c>
      <c r="J188" s="5" t="str">
        <f>'[1]TCE - ANEXO IV - Preencher'!L197</f>
        <v>26260405044056000161550010000274841107712863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720</v>
      </c>
    </row>
    <row r="189" spans="1:12" s="8" customFormat="1" ht="19.5" customHeight="1" x14ac:dyDescent="0.2">
      <c r="A189" s="3">
        <f>IFERROR(VLOOKUP(B189,'[1]DADOS (OCULTAR)'!$Q$3:$S$136,3,0),"")</f>
        <v>10988301000714</v>
      </c>
      <c r="B189" s="4" t="str">
        <f>'[1]TCE - ANEXO IV - Preencher'!C198</f>
        <v>UPAE PETROLINA</v>
      </c>
      <c r="C189" s="4" t="str">
        <f>'[1]TCE - ANEXO IV - Preencher'!E198</f>
        <v>3.7 - Material de Limpeza e Produtos de Hgienização</v>
      </c>
      <c r="D189" s="3" t="str">
        <f>'[1]TCE - ANEXO IV - Preencher'!F198</f>
        <v>22.006.201/0001-39</v>
      </c>
      <c r="E189" s="5" t="str">
        <f>'[1]TCE - ANEXO IV - Preencher'!G198</f>
        <v>FORTPEL COMERCIO DE DESCARTAVEIS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381483</v>
      </c>
      <c r="I189" s="6">
        <f>IF('[1]TCE - ANEXO IV - Preencher'!K198="","",'[1]TCE - ANEXO IV - Preencher'!K198)</f>
        <v>46129</v>
      </c>
      <c r="J189" s="5" t="str">
        <f>'[1]TCE - ANEXO IV - Preencher'!L198</f>
        <v>26260422006201000139550000003814831103814832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452.8</v>
      </c>
    </row>
    <row r="190" spans="1:12" s="8" customFormat="1" ht="19.5" customHeight="1" x14ac:dyDescent="0.2">
      <c r="A190" s="3">
        <f>IFERROR(VLOOKUP(B190,'[1]DADOS (OCULTAR)'!$Q$3:$S$136,3,0),"")</f>
        <v>10988301000714</v>
      </c>
      <c r="B190" s="4" t="str">
        <f>'[1]TCE - ANEXO IV - Preencher'!C199</f>
        <v>UPAE PETROLINA</v>
      </c>
      <c r="C190" s="4" t="str">
        <f>'[1]TCE - ANEXO IV - Preencher'!E199</f>
        <v>3.7 - Material de Limpeza e Produtos de Hgienização</v>
      </c>
      <c r="D190" s="3" t="str">
        <f>'[1]TCE - ANEXO IV - Preencher'!F199</f>
        <v>03.817.043/0001-52</v>
      </c>
      <c r="E190" s="5" t="str">
        <f>'[1]TCE - ANEXO IV - Preencher'!G199</f>
        <v>PHARMAPLUS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92597</v>
      </c>
      <c r="I190" s="6">
        <f>IF('[1]TCE - ANEXO IV - Preencher'!K199="","",'[1]TCE - ANEXO IV - Preencher'!K199)</f>
        <v>46134</v>
      </c>
      <c r="J190" s="5" t="str">
        <f>'[1]TCE - ANEXO IV - Preencher'!L199</f>
        <v>26260403817043000152550010000925971173147124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2088</v>
      </c>
    </row>
    <row r="191" spans="1:12" s="8" customFormat="1" ht="19.5" customHeight="1" x14ac:dyDescent="0.2">
      <c r="A191" s="3">
        <f>IFERROR(VLOOKUP(B191,'[1]DADOS (OCULTAR)'!$Q$3:$S$136,3,0),"")</f>
        <v>10988301000714</v>
      </c>
      <c r="B191" s="4" t="str">
        <f>'[1]TCE - ANEXO IV - Preencher'!C200</f>
        <v>UPAE PETROLINA</v>
      </c>
      <c r="C191" s="4" t="str">
        <f>'[1]TCE - ANEXO IV - Preencher'!E200</f>
        <v>3.14 - Alimentação Preparada</v>
      </c>
      <c r="D191" s="3" t="str">
        <f>'[1]TCE - ANEXO IV - Preencher'!F200</f>
        <v>58.815.571/0001-64</v>
      </c>
      <c r="E191" s="5" t="str">
        <f>'[1]TCE - ANEXO IV - Preencher'!G200</f>
        <v>THF SERVICOS E VENDAS MERCANTIL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000000313</v>
      </c>
      <c r="I191" s="6">
        <f>IF('[1]TCE - ANEXO IV - Preencher'!K200="","",'[1]TCE - ANEXO IV - Preencher'!K200)</f>
        <v>46132</v>
      </c>
      <c r="J191" s="5" t="str">
        <f>'[1]TCE - ANEXO IV - Preencher'!L200</f>
        <v>26260458815571000164550000000003131000912003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357</v>
      </c>
    </row>
    <row r="192" spans="1:12" s="8" customFormat="1" ht="19.5" customHeight="1" x14ac:dyDescent="0.2">
      <c r="A192" s="3">
        <f>IFERROR(VLOOKUP(B192,'[1]DADOS (OCULTAR)'!$Q$3:$S$136,3,0),"")</f>
        <v>10988301000714</v>
      </c>
      <c r="B192" s="4" t="str">
        <f>'[1]TCE - ANEXO IV - Preencher'!C201</f>
        <v>UPAE PETROLINA</v>
      </c>
      <c r="C192" s="4" t="str">
        <f>'[1]TCE - ANEXO IV - Preencher'!E201</f>
        <v>3.14 - Alimentação Preparada</v>
      </c>
      <c r="D192" s="3" t="str">
        <f>'[1]TCE - ANEXO IV - Preencher'!F201</f>
        <v>04.454.080/0001-06</v>
      </c>
      <c r="E192" s="5" t="str">
        <f>'[1]TCE - ANEXO IV - Preencher'!G201</f>
        <v>MARIA AUXILIADORA VASCONCELOS DE FREITAS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000000840</v>
      </c>
      <c r="I192" s="6">
        <f>IF('[1]TCE - ANEXO IV - Preencher'!K201="","",'[1]TCE - ANEXO IV - Preencher'!K201)</f>
        <v>46120</v>
      </c>
      <c r="J192" s="5" t="str">
        <f>'[1]TCE - ANEXO IV - Preencher'!L201</f>
        <v>26260404454080000106550010000008401185745997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18607.93</v>
      </c>
    </row>
    <row r="193" spans="1:12" s="8" customFormat="1" ht="19.5" customHeight="1" x14ac:dyDescent="0.2">
      <c r="A193" s="3">
        <f>IFERROR(VLOOKUP(B193,'[1]DADOS (OCULTAR)'!$Q$3:$S$136,3,0),"")</f>
        <v>10988301000714</v>
      </c>
      <c r="B193" s="4" t="str">
        <f>'[1]TCE - ANEXO IV - Preencher'!C202</f>
        <v>UPAE PETROLINA</v>
      </c>
      <c r="C193" s="4" t="str">
        <f>'[1]TCE - ANEXO IV - Preencher'!E202</f>
        <v>3.14 - Alimentação Preparada</v>
      </c>
      <c r="D193" s="3" t="str">
        <f>'[1]TCE - ANEXO IV - Preencher'!F202</f>
        <v>04.004.741/0001-00</v>
      </c>
      <c r="E193" s="5" t="str">
        <f>'[1]TCE - ANEXO IV - Preencher'!G202</f>
        <v>NORLUX LTDA-ME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000012986</v>
      </c>
      <c r="I193" s="6">
        <f>IF('[1]TCE - ANEXO IV - Preencher'!K202="","",'[1]TCE - ANEXO IV - Preencher'!K202)</f>
        <v>46132</v>
      </c>
      <c r="J193" s="5" t="str">
        <f>'[1]TCE - ANEXO IV - Preencher'!L202</f>
        <v>26260404004741000100550010000129861000912018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354</v>
      </c>
    </row>
    <row r="194" spans="1:12" s="8" customFormat="1" ht="19.5" customHeight="1" x14ac:dyDescent="0.2">
      <c r="A194" s="3">
        <f>IFERROR(VLOOKUP(B194,'[1]DADOS (OCULTAR)'!$Q$3:$S$136,3,0),"")</f>
        <v>10988301000714</v>
      </c>
      <c r="B194" s="4" t="str">
        <f>'[1]TCE - ANEXO IV - Preencher'!C203</f>
        <v>UPAE PETROLINA</v>
      </c>
      <c r="C194" s="4" t="str">
        <f>'[1]TCE - ANEXO IV - Preencher'!E203</f>
        <v>3.14 - Alimentação Preparada</v>
      </c>
      <c r="D194" s="3" t="str">
        <f>'[1]TCE - ANEXO IV - Preencher'!F203</f>
        <v>22.006.201/0001-39</v>
      </c>
      <c r="E194" s="5" t="str">
        <f>'[1]TCE - ANEXO IV - Preencher'!G203</f>
        <v>FORTPEL COMERCIO DE DESCARTAVEIS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381483</v>
      </c>
      <c r="I194" s="6">
        <f>IF('[1]TCE - ANEXO IV - Preencher'!K203="","",'[1]TCE - ANEXO IV - Preencher'!K203)</f>
        <v>46129</v>
      </c>
      <c r="J194" s="5" t="str">
        <f>'[1]TCE - ANEXO IV - Preencher'!L203</f>
        <v>26260422006201000139550000003814831103814832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132</v>
      </c>
    </row>
    <row r="195" spans="1:12" s="8" customFormat="1" ht="19.5" customHeight="1" x14ac:dyDescent="0.2">
      <c r="A195" s="3">
        <f>IFERROR(VLOOKUP(B195,'[1]DADOS (OCULTAR)'!$Q$3:$S$136,3,0),"")</f>
        <v>10988301000714</v>
      </c>
      <c r="B195" s="4" t="str">
        <f>'[1]TCE - ANEXO IV - Preencher'!C204</f>
        <v>UPAE PETROLINA</v>
      </c>
      <c r="C195" s="4" t="str">
        <f>'[1]TCE - ANEXO IV - Preencher'!E204</f>
        <v>3.14 - Alimentação Preparada</v>
      </c>
      <c r="D195" s="3" t="str">
        <f>'[1]TCE - ANEXO IV - Preencher'!F204</f>
        <v>22.006.201/0001-39</v>
      </c>
      <c r="E195" s="5" t="str">
        <f>'[1]TCE - ANEXO IV - Preencher'!G204</f>
        <v>FORTPEL COMERCIO DE DESCARTAVEIS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382594</v>
      </c>
      <c r="I195" s="6">
        <f>IF('[1]TCE - ANEXO IV - Preencher'!K204="","",'[1]TCE - ANEXO IV - Preencher'!K204)</f>
        <v>46135</v>
      </c>
      <c r="J195" s="5" t="str">
        <f>'[1]TCE - ANEXO IV - Preencher'!L204</f>
        <v>26260422006201000139550000003825941103825943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67.5</v>
      </c>
    </row>
    <row r="196" spans="1:12" s="8" customFormat="1" ht="19.5" customHeight="1" x14ac:dyDescent="0.2">
      <c r="A196" s="3">
        <f>IFERROR(VLOOKUP(B196,'[1]DADOS (OCULTAR)'!$Q$3:$S$136,3,0),"")</f>
        <v>10988301000714</v>
      </c>
      <c r="B196" s="4" t="str">
        <f>'[1]TCE - ANEXO IV - Preencher'!C205</f>
        <v>UPAE PETROLINA</v>
      </c>
      <c r="C196" s="4" t="str">
        <f>'[1]TCE - ANEXO IV - Preencher'!E205</f>
        <v>3.14 - Alimentação Preparada</v>
      </c>
      <c r="D196" s="3" t="str">
        <f>'[1]TCE - ANEXO IV - Preencher'!F205</f>
        <v>00.375.108/0001-69</v>
      </c>
      <c r="E196" s="5" t="str">
        <f>'[1]TCE - ANEXO IV - Preencher'!G205</f>
        <v>S N SOARES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68205</v>
      </c>
      <c r="I196" s="6">
        <f>IF('[1]TCE - ANEXO IV - Preencher'!K205="","",'[1]TCE - ANEXO IV - Preencher'!K205)</f>
        <v>46139</v>
      </c>
      <c r="J196" s="5" t="str">
        <f>'[1]TCE - ANEXO IV - Preencher'!L205</f>
        <v>26260400375108000169550010000682051201825079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659.36</v>
      </c>
    </row>
    <row r="197" spans="1:12" s="8" customFormat="1" ht="19.5" customHeight="1" x14ac:dyDescent="0.2">
      <c r="A197" s="3">
        <f>IFERROR(VLOOKUP(B197,'[1]DADOS (OCULTAR)'!$Q$3:$S$136,3,0),"")</f>
        <v>10988301000714</v>
      </c>
      <c r="B197" s="4" t="str">
        <f>'[1]TCE - ANEXO IV - Preencher'!C206</f>
        <v>UPAE PETROLINA</v>
      </c>
      <c r="C197" s="4" t="str">
        <f>'[1]TCE - ANEXO IV - Preencher'!E206</f>
        <v>3.14 - Alimentação Preparada</v>
      </c>
      <c r="D197" s="3" t="str">
        <f>'[1]TCE - ANEXO IV - Preencher'!F206</f>
        <v>00.193.374/0001-70</v>
      </c>
      <c r="E197" s="5" t="str">
        <f>'[1]TCE - ANEXO IV - Preencher'!G206</f>
        <v>JOSE ERNESTO PEREIRA BARROS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79089</v>
      </c>
      <c r="I197" s="6">
        <f>IF('[1]TCE - ANEXO IV - Preencher'!K206="","",'[1]TCE - ANEXO IV - Preencher'!K206)</f>
        <v>46139</v>
      </c>
      <c r="J197" s="5" t="str">
        <f>'[1]TCE - ANEXO IV - Preencher'!L206</f>
        <v>26260400193374000170550010000790891000064790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388.18</v>
      </c>
    </row>
    <row r="198" spans="1:12" s="8" customFormat="1" ht="19.5" customHeight="1" x14ac:dyDescent="0.2">
      <c r="A198" s="3">
        <f>IFERROR(VLOOKUP(B198,'[1]DADOS (OCULTAR)'!$Q$3:$S$136,3,0),"")</f>
        <v>10988301000714</v>
      </c>
      <c r="B198" s="4" t="str">
        <f>'[1]TCE - ANEXO IV - Preencher'!C207</f>
        <v>UPAE PETROLINA</v>
      </c>
      <c r="C198" s="4" t="str">
        <f>'[1]TCE - ANEXO IV - Preencher'!E207</f>
        <v>3.6 - Material de Expediente</v>
      </c>
      <c r="D198" s="3" t="str">
        <f>'[1]TCE - ANEXO IV - Preencher'!F207</f>
        <v>58.815.571/0001-64</v>
      </c>
      <c r="E198" s="5" t="str">
        <f>'[1]TCE - ANEXO IV - Preencher'!G207</f>
        <v>THF SERVICOS E VENDAS MERCANTIL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000000313</v>
      </c>
      <c r="I198" s="6">
        <f>IF('[1]TCE - ANEXO IV - Preencher'!K207="","",'[1]TCE - ANEXO IV - Preencher'!K207)</f>
        <v>46132</v>
      </c>
      <c r="J198" s="5" t="str">
        <f>'[1]TCE - ANEXO IV - Preencher'!L207</f>
        <v>26260458815571000164550000000003131000912003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1932</v>
      </c>
    </row>
    <row r="199" spans="1:12" s="8" customFormat="1" ht="19.5" customHeight="1" x14ac:dyDescent="0.2">
      <c r="A199" s="3">
        <f>IFERROR(VLOOKUP(B199,'[1]DADOS (OCULTAR)'!$Q$3:$S$136,3,0),"")</f>
        <v>10988301000714</v>
      </c>
      <c r="B199" s="4" t="str">
        <f>'[1]TCE - ANEXO IV - Preencher'!C208</f>
        <v>UPAE PETROLINA</v>
      </c>
      <c r="C199" s="4" t="str">
        <f>'[1]TCE - ANEXO IV - Preencher'!E208</f>
        <v>3.6 - Material de Expediente</v>
      </c>
      <c r="D199" s="3" t="str">
        <f>'[1]TCE - ANEXO IV - Preencher'!F208</f>
        <v>04.936.163/0001-31</v>
      </c>
      <c r="E199" s="5" t="str">
        <f>'[1]TCE - ANEXO IV - Preencher'!G208</f>
        <v>FRANCINALDO FERREIRA DE ARAUJO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000001204</v>
      </c>
      <c r="I199" s="6">
        <f>IF('[1]TCE - ANEXO IV - Preencher'!K208="","",'[1]TCE - ANEXO IV - Preencher'!K208)</f>
        <v>46141</v>
      </c>
      <c r="J199" s="5" t="str">
        <f>'[1]TCE - ANEXO IV - Preencher'!L208</f>
        <v>29260404936163000131550020000012041307914089</v>
      </c>
      <c r="K199" s="5" t="str">
        <f>IF(F199="B",LEFT('[1]TCE - ANEXO IV - Preencher'!M208,2),IF(F199="S",LEFT('[1]TCE - ANEXO IV - Preencher'!M208,7),IF('[1]TCE - ANEXO IV - Preencher'!H208="","")))</f>
        <v>29</v>
      </c>
      <c r="L199" s="7">
        <f>'[1]TCE - ANEXO IV - Preencher'!N208</f>
        <v>660</v>
      </c>
    </row>
    <row r="200" spans="1:12" s="8" customFormat="1" ht="19.5" customHeight="1" x14ac:dyDescent="0.2">
      <c r="A200" s="3">
        <f>IFERROR(VLOOKUP(B200,'[1]DADOS (OCULTAR)'!$Q$3:$S$136,3,0),"")</f>
        <v>10988301000714</v>
      </c>
      <c r="B200" s="4" t="str">
        <f>'[1]TCE - ANEXO IV - Preencher'!C209</f>
        <v>UPAE PETROLINA</v>
      </c>
      <c r="C200" s="4" t="str">
        <f>'[1]TCE - ANEXO IV - Preencher'!E209</f>
        <v>3.6 - Material de Expediente</v>
      </c>
      <c r="D200" s="3" t="str">
        <f>'[1]TCE - ANEXO IV - Preencher'!F209</f>
        <v>04.936.163/0001-31</v>
      </c>
      <c r="E200" s="5" t="str">
        <f>'[1]TCE - ANEXO IV - Preencher'!G209</f>
        <v>FRANCINALDO FERREIRA DE ARAUJO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000001214</v>
      </c>
      <c r="I200" s="6">
        <f>IF('[1]TCE - ANEXO IV - Preencher'!K209="","",'[1]TCE - ANEXO IV - Preencher'!K209)</f>
        <v>46142</v>
      </c>
      <c r="J200" s="5" t="str">
        <f>'[1]TCE - ANEXO IV - Preencher'!L209</f>
        <v>29260404936163000131550020000012141356987210</v>
      </c>
      <c r="K200" s="5" t="str">
        <f>IF(F200="B",LEFT('[1]TCE - ANEXO IV - Preencher'!M209,2),IF(F200="S",LEFT('[1]TCE - ANEXO IV - Preencher'!M209,7),IF('[1]TCE - ANEXO IV - Preencher'!H209="","")))</f>
        <v>29</v>
      </c>
      <c r="L200" s="7">
        <f>'[1]TCE - ANEXO IV - Preencher'!N209</f>
        <v>2310</v>
      </c>
    </row>
    <row r="201" spans="1:12" s="8" customFormat="1" ht="19.5" customHeight="1" x14ac:dyDescent="0.2">
      <c r="A201" s="3">
        <f>IFERROR(VLOOKUP(B201,'[1]DADOS (OCULTAR)'!$Q$3:$S$136,3,0),"")</f>
        <v>10988301000714</v>
      </c>
      <c r="B201" s="4" t="str">
        <f>'[1]TCE - ANEXO IV - Preencher'!C210</f>
        <v>UPAE PETROLINA</v>
      </c>
      <c r="C201" s="4" t="str">
        <f>'[1]TCE - ANEXO IV - Preencher'!E210</f>
        <v>3.6 - Material de Expediente</v>
      </c>
      <c r="D201" s="3" t="str">
        <f>'[1]TCE - ANEXO IV - Preencher'!F210</f>
        <v>53.369.089/0001-24</v>
      </c>
      <c r="E201" s="5" t="str">
        <f>'[1]TCE - ANEXO IV - Preencher'!G210</f>
        <v>ZAX VAREJO E ATACADO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000001956</v>
      </c>
      <c r="I201" s="6">
        <f>IF('[1]TCE - ANEXO IV - Preencher'!K210="","",'[1]TCE - ANEXO IV - Preencher'!K210)</f>
        <v>46135</v>
      </c>
      <c r="J201" s="5" t="str">
        <f>'[1]TCE - ANEXO IV - Preencher'!L210</f>
        <v>26260453369089000124550010000019561202591110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2235</v>
      </c>
    </row>
    <row r="202" spans="1:12" s="8" customFormat="1" ht="19.5" customHeight="1" x14ac:dyDescent="0.2">
      <c r="A202" s="3">
        <f>IFERROR(VLOOKUP(B202,'[1]DADOS (OCULTAR)'!$Q$3:$S$136,3,0),"")</f>
        <v>10988301000714</v>
      </c>
      <c r="B202" s="4" t="str">
        <f>'[1]TCE - ANEXO IV - Preencher'!C211</f>
        <v>UPAE PETROLINA</v>
      </c>
      <c r="C202" s="4" t="str">
        <f>'[1]TCE - ANEXO IV - Preencher'!E211</f>
        <v>3.6 - Material de Expediente</v>
      </c>
      <c r="D202" s="3" t="str">
        <f>'[1]TCE - ANEXO IV - Preencher'!F211</f>
        <v>19.517.808/0001-79</v>
      </c>
      <c r="E202" s="5" t="str">
        <f>'[1]TCE - ANEXO IV - Preencher'!G211</f>
        <v>M &amp; F IMPRESSOS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000003514</v>
      </c>
      <c r="I202" s="6">
        <f>IF('[1]TCE - ANEXO IV - Preencher'!K211="","",'[1]TCE - ANEXO IV - Preencher'!K211)</f>
        <v>46113</v>
      </c>
      <c r="J202" s="5" t="str">
        <f>'[1]TCE - ANEXO IV - Preencher'!L211</f>
        <v>26260419517808000179550010000035141000667663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260</v>
      </c>
    </row>
    <row r="203" spans="1:12" s="8" customFormat="1" ht="19.5" customHeight="1" x14ac:dyDescent="0.2">
      <c r="A203" s="3">
        <f>IFERROR(VLOOKUP(B203,'[1]DADOS (OCULTAR)'!$Q$3:$S$136,3,0),"")</f>
        <v>10988301000714</v>
      </c>
      <c r="B203" s="4" t="str">
        <f>'[1]TCE - ANEXO IV - Preencher'!C212</f>
        <v>UPAE PETROLINA</v>
      </c>
      <c r="C203" s="4" t="str">
        <f>'[1]TCE - ANEXO IV - Preencher'!E212</f>
        <v>3.6 - Material de Expediente</v>
      </c>
      <c r="D203" s="3" t="str">
        <f>'[1]TCE - ANEXO IV - Preencher'!F212</f>
        <v>19.517.808/0001-79</v>
      </c>
      <c r="E203" s="5" t="str">
        <f>'[1]TCE - ANEXO IV - Preencher'!G212</f>
        <v>M &amp; F IMPRESSOS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000003519</v>
      </c>
      <c r="I203" s="6">
        <f>IF('[1]TCE - ANEXO IV - Preencher'!K212="","",'[1]TCE - ANEXO IV - Preencher'!K212)</f>
        <v>46122</v>
      </c>
      <c r="J203" s="5" t="str">
        <f>'[1]TCE - ANEXO IV - Preencher'!L212</f>
        <v>26260419517808000179550010000035191000668615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2160</v>
      </c>
    </row>
    <row r="204" spans="1:12" s="8" customFormat="1" ht="19.5" customHeight="1" x14ac:dyDescent="0.2">
      <c r="A204" s="3">
        <f>IFERROR(VLOOKUP(B204,'[1]DADOS (OCULTAR)'!$Q$3:$S$136,3,0),"")</f>
        <v>10988301000714</v>
      </c>
      <c r="B204" s="4" t="str">
        <f>'[1]TCE - ANEXO IV - Preencher'!C213</f>
        <v>UPAE PETROLINA</v>
      </c>
      <c r="C204" s="4" t="str">
        <f>'[1]TCE - ANEXO IV - Preencher'!E213</f>
        <v>3.6 - Material de Expediente</v>
      </c>
      <c r="D204" s="3" t="str">
        <f>'[1]TCE - ANEXO IV - Preencher'!F213</f>
        <v>15.610.582/0001-03</v>
      </c>
      <c r="E204" s="5" t="str">
        <f>'[1]TCE - ANEXO IV - Preencher'!G213</f>
        <v>M DE F M FRAGOSO ETIQUETAS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001840</v>
      </c>
      <c r="I204" s="6">
        <f>IF('[1]TCE - ANEXO IV - Preencher'!K213="","",'[1]TCE - ANEXO IV - Preencher'!K213)</f>
        <v>46132</v>
      </c>
      <c r="J204" s="5" t="str">
        <f>'[1]TCE - ANEXO IV - Preencher'!L213</f>
        <v>26260415610582000103550010000018401079414261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15536</v>
      </c>
    </row>
    <row r="205" spans="1:12" s="8" customFormat="1" ht="19.5" customHeight="1" x14ac:dyDescent="0.2">
      <c r="A205" s="3">
        <f>IFERROR(VLOOKUP(B205,'[1]DADOS (OCULTAR)'!$Q$3:$S$136,3,0),"")</f>
        <v>10988301000714</v>
      </c>
      <c r="B205" s="4" t="str">
        <f>'[1]TCE - ANEXO IV - Preencher'!C214</f>
        <v>UPAE PETROLINA</v>
      </c>
      <c r="C205" s="4" t="str">
        <f>'[1]TCE - ANEXO IV - Preencher'!E214</f>
        <v>3.6 - Material de Expediente</v>
      </c>
      <c r="D205" s="3" t="str">
        <f>'[1]TCE - ANEXO IV - Preencher'!F214</f>
        <v>41.043.332/0001-30</v>
      </c>
      <c r="E205" s="5" t="str">
        <f>'[1]TCE - ANEXO IV - Preencher'!G214</f>
        <v>COMERCIAL CESAR FIUSA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28266</v>
      </c>
      <c r="I205" s="6">
        <f>IF('[1]TCE - ANEXO IV - Preencher'!K214="","",'[1]TCE - ANEXO IV - Preencher'!K214)</f>
        <v>46140</v>
      </c>
      <c r="J205" s="5" t="str">
        <f>'[1]TCE - ANEXO IV - Preencher'!L214</f>
        <v>26260441043332000130550010000282661533038856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95.71</v>
      </c>
    </row>
    <row r="206" spans="1:12" s="8" customFormat="1" ht="19.5" customHeight="1" x14ac:dyDescent="0.2">
      <c r="A206" s="3">
        <f>IFERROR(VLOOKUP(B206,'[1]DADOS (OCULTAR)'!$Q$3:$S$136,3,0),"")</f>
        <v>10988301000714</v>
      </c>
      <c r="B206" s="4" t="str">
        <f>'[1]TCE - ANEXO IV - Preencher'!C215</f>
        <v>UPAE PETROLINA</v>
      </c>
      <c r="C206" s="4" t="str">
        <f>'[1]TCE - ANEXO IV - Preencher'!E215</f>
        <v>3.6 - Material de Expediente</v>
      </c>
      <c r="D206" s="3" t="str">
        <f>'[1]TCE - ANEXO IV - Preencher'!F215</f>
        <v>22.006.201/0001-39</v>
      </c>
      <c r="E206" s="5" t="str">
        <f>'[1]TCE - ANEXO IV - Preencher'!G215</f>
        <v>FORTPEL COMERCIO DE DESCARTAVEIS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377485</v>
      </c>
      <c r="I206" s="6">
        <f>IF('[1]TCE - ANEXO IV - Preencher'!K215="","",'[1]TCE - ANEXO IV - Preencher'!K215)</f>
        <v>46111</v>
      </c>
      <c r="J206" s="5" t="str">
        <f>'[1]TCE - ANEXO IV - Preencher'!L215</f>
        <v>26260322006201000139550000003774851103774851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720</v>
      </c>
    </row>
    <row r="207" spans="1:12" s="8" customFormat="1" ht="19.5" customHeight="1" x14ac:dyDescent="0.2">
      <c r="A207" s="3">
        <f>IFERROR(VLOOKUP(B207,'[1]DADOS (OCULTAR)'!$Q$3:$S$136,3,0),"")</f>
        <v>10988301000714</v>
      </c>
      <c r="B207" s="4" t="str">
        <f>'[1]TCE - ANEXO IV - Preencher'!C216</f>
        <v>UPAE PETROLINA</v>
      </c>
      <c r="C207" s="4" t="str">
        <f>'[1]TCE - ANEXO IV - Preencher'!E216</f>
        <v>3.6 - Material de Expediente</v>
      </c>
      <c r="D207" s="3" t="str">
        <f>'[1]TCE - ANEXO IV - Preencher'!F216</f>
        <v>22.006.201/0001-39</v>
      </c>
      <c r="E207" s="5" t="str">
        <f>'[1]TCE - ANEXO IV - Preencher'!G216</f>
        <v>FORTPEL COMERCIO DE DESCARTAVEIS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378753</v>
      </c>
      <c r="I207" s="6">
        <f>IF('[1]TCE - ANEXO IV - Preencher'!K216="","",'[1]TCE - ANEXO IV - Preencher'!K216)</f>
        <v>46114</v>
      </c>
      <c r="J207" s="5" t="str">
        <f>'[1]TCE - ANEXO IV - Preencher'!L216</f>
        <v>26260422006201000139550000003787531103787539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2685</v>
      </c>
    </row>
    <row r="208" spans="1:12" s="8" customFormat="1" ht="19.5" customHeight="1" x14ac:dyDescent="0.2">
      <c r="A208" s="3">
        <f>IFERROR(VLOOKUP(B208,'[1]DADOS (OCULTAR)'!$Q$3:$S$136,3,0),"")</f>
        <v>10988301000714</v>
      </c>
      <c r="B208" s="4" t="str">
        <f>'[1]TCE - ANEXO IV - Preencher'!C217</f>
        <v>UPAE PETROLINA</v>
      </c>
      <c r="C208" s="4" t="str">
        <f>'[1]TCE - ANEXO IV - Preencher'!E217</f>
        <v>3.6 - Material de Expediente</v>
      </c>
      <c r="D208" s="3" t="str">
        <f>'[1]TCE - ANEXO IV - Preencher'!F217</f>
        <v>22.006.201/0001-39</v>
      </c>
      <c r="E208" s="5" t="str">
        <f>'[1]TCE - ANEXO IV - Preencher'!G217</f>
        <v>FORTPEL COMERCIO DE DESCARTAVEIS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381483</v>
      </c>
      <c r="I208" s="6">
        <f>IF('[1]TCE - ANEXO IV - Preencher'!K217="","",'[1]TCE - ANEXO IV - Preencher'!K217)</f>
        <v>46129</v>
      </c>
      <c r="J208" s="5" t="str">
        <f>'[1]TCE - ANEXO IV - Preencher'!L217</f>
        <v>26260422006201000139550000003814831103814832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7621.2</v>
      </c>
    </row>
    <row r="209" spans="1:12" s="8" customFormat="1" ht="19.5" customHeight="1" x14ac:dyDescent="0.2">
      <c r="A209" s="3">
        <f>IFERROR(VLOOKUP(B209,'[1]DADOS (OCULTAR)'!$Q$3:$S$136,3,0),"")</f>
        <v>10988301000714</v>
      </c>
      <c r="B209" s="4" t="str">
        <f>'[1]TCE - ANEXO IV - Preencher'!C218</f>
        <v>UPAE PETROLINA</v>
      </c>
      <c r="C209" s="4" t="str">
        <f>'[1]TCE - ANEXO IV - Preencher'!E218</f>
        <v>3.6 - Material de Expediente</v>
      </c>
      <c r="D209" s="3" t="str">
        <f>'[1]TCE - ANEXO IV - Preencher'!F218</f>
        <v>22.006.201/0001-39</v>
      </c>
      <c r="E209" s="5" t="str">
        <f>'[1]TCE - ANEXO IV - Preencher'!G218</f>
        <v>FORTPEL COMERCIO DE DESCARTAVEIS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382594</v>
      </c>
      <c r="I209" s="6">
        <f>IF('[1]TCE - ANEXO IV - Preencher'!K218="","",'[1]TCE - ANEXO IV - Preencher'!K218)</f>
        <v>46135</v>
      </c>
      <c r="J209" s="5" t="str">
        <f>'[1]TCE - ANEXO IV - Preencher'!L218</f>
        <v>26260422006201000139550000003825941103825943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276.77999999999997</v>
      </c>
    </row>
    <row r="210" spans="1:12" s="8" customFormat="1" ht="19.5" customHeight="1" x14ac:dyDescent="0.2">
      <c r="A210" s="3">
        <f>IFERROR(VLOOKUP(B210,'[1]DADOS (OCULTAR)'!$Q$3:$S$136,3,0),"")</f>
        <v>10988301000714</v>
      </c>
      <c r="B210" s="4" t="str">
        <f>'[1]TCE - ANEXO IV - Preencher'!C219</f>
        <v>UPAE PETROLINA</v>
      </c>
      <c r="C210" s="4" t="str">
        <f>'[1]TCE - ANEXO IV - Preencher'!E219</f>
        <v>3.1 - Combustíveis e Lubrificantes Automotivos</v>
      </c>
      <c r="D210" s="3" t="str">
        <f>'[1]TCE - ANEXO IV - Preencher'!F219</f>
        <v>08.042.052/0001-32</v>
      </c>
      <c r="E210" s="5" t="str">
        <f>'[1]TCE - ANEXO IV - Preencher'!G219</f>
        <v>ESTACAO - COMERCIO DE COMBUSTIVEIS E LUBRIFICANTES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000016132</v>
      </c>
      <c r="I210" s="6">
        <f>IF('[1]TCE - ANEXO IV - Preencher'!K219="","",'[1]TCE - ANEXO IV - Preencher'!K219)</f>
        <v>46119</v>
      </c>
      <c r="J210" s="5" t="str">
        <f>'[1]TCE - ANEXO IV - Preencher'!L219</f>
        <v>29260408042052000132550010000161321216635030</v>
      </c>
      <c r="K210" s="5" t="str">
        <f>IF(F210="B",LEFT('[1]TCE - ANEXO IV - Preencher'!M219,2),IF(F210="S",LEFT('[1]TCE - ANEXO IV - Preencher'!M219,7),IF('[1]TCE - ANEXO IV - Preencher'!H219="","")))</f>
        <v>29</v>
      </c>
      <c r="L210" s="7">
        <f>'[1]TCE - ANEXO IV - Preencher'!N219</f>
        <v>2129.29</v>
      </c>
    </row>
    <row r="211" spans="1:12" s="8" customFormat="1" ht="19.5" customHeight="1" x14ac:dyDescent="0.2">
      <c r="A211" s="3">
        <f>IFERROR(VLOOKUP(B211,'[1]DADOS (OCULTAR)'!$Q$3:$S$136,3,0),"")</f>
        <v>10988301000714</v>
      </c>
      <c r="B211" s="4" t="str">
        <f>'[1]TCE - ANEXO IV - Preencher'!C220</f>
        <v>UPAE PETROLINA</v>
      </c>
      <c r="C211" s="4" t="str">
        <f>'[1]TCE - ANEXO IV - Preencher'!E220</f>
        <v>3.1 - Combustíveis e Lubrificantes Automotivos</v>
      </c>
      <c r="D211" s="3" t="str">
        <f>'[1]TCE - ANEXO IV - Preencher'!F220</f>
        <v>08.042.052/0001-32</v>
      </c>
      <c r="E211" s="5" t="str">
        <f>'[1]TCE - ANEXO IV - Preencher'!G220</f>
        <v>ESTACAO - COMERCIO DE COMBUSTIVEIS E LUBRIFICANTES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000016170</v>
      </c>
      <c r="I211" s="6">
        <f>IF('[1]TCE - ANEXO IV - Preencher'!K220="","",'[1]TCE - ANEXO IV - Preencher'!K220)</f>
        <v>46132</v>
      </c>
      <c r="J211" s="5" t="str">
        <f>'[1]TCE - ANEXO IV - Preencher'!L220</f>
        <v>29260408042052000132550010000161701584073090</v>
      </c>
      <c r="K211" s="5" t="str">
        <f>IF(F211="B",LEFT('[1]TCE - ANEXO IV - Preencher'!M220,2),IF(F211="S",LEFT('[1]TCE - ANEXO IV - Preencher'!M220,7),IF('[1]TCE - ANEXO IV - Preencher'!H220="","")))</f>
        <v>29</v>
      </c>
      <c r="L211" s="7">
        <f>'[1]TCE - ANEXO IV - Preencher'!N220</f>
        <v>1200</v>
      </c>
    </row>
    <row r="212" spans="1:12" s="8" customFormat="1" ht="19.5" customHeight="1" x14ac:dyDescent="0.2">
      <c r="A212" s="3">
        <f>IFERROR(VLOOKUP(B212,'[1]DADOS (OCULTAR)'!$Q$3:$S$136,3,0),"")</f>
        <v>10988301000714</v>
      </c>
      <c r="B212" s="4" t="str">
        <f>'[1]TCE - ANEXO IV - Preencher'!C221</f>
        <v>UPAE PETROLINA</v>
      </c>
      <c r="C212" s="4" t="str">
        <f>'[1]TCE - ANEXO IV - Preencher'!E221</f>
        <v xml:space="preserve">3.9 - Material para Manutenção de Bens Imóveis </v>
      </c>
      <c r="D212" s="3" t="str">
        <f>'[1]TCE - ANEXO IV - Preencher'!F221</f>
        <v>35.781.938/0001-70</v>
      </c>
      <c r="E212" s="5" t="str">
        <f>'[1]TCE - ANEXO IV - Preencher'!G221</f>
        <v>MJ MARTINS COMERCIO DE MATERIAL DE CONSTRUCAO EIRELI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000000248</v>
      </c>
      <c r="I212" s="6">
        <f>IF('[1]TCE - ANEXO IV - Preencher'!K221="","",'[1]TCE - ANEXO IV - Preencher'!K221)</f>
        <v>46127</v>
      </c>
      <c r="J212" s="5" t="str">
        <f>'[1]TCE - ANEXO IV - Preencher'!L221</f>
        <v>29260435781938000170550010000002481212393848</v>
      </c>
      <c r="K212" s="5" t="str">
        <f>IF(F212="B",LEFT('[1]TCE - ANEXO IV - Preencher'!M221,2),IF(F212="S",LEFT('[1]TCE - ANEXO IV - Preencher'!M221,7),IF('[1]TCE - ANEXO IV - Preencher'!H221="","")))</f>
        <v>29</v>
      </c>
      <c r="L212" s="7">
        <f>'[1]TCE - ANEXO IV - Preencher'!N221</f>
        <v>166.5</v>
      </c>
    </row>
    <row r="213" spans="1:12" s="8" customFormat="1" ht="19.5" customHeight="1" x14ac:dyDescent="0.2">
      <c r="A213" s="3">
        <f>IFERROR(VLOOKUP(B213,'[1]DADOS (OCULTAR)'!$Q$3:$S$136,3,0),"")</f>
        <v>10988301000714</v>
      </c>
      <c r="B213" s="4" t="str">
        <f>'[1]TCE - ANEXO IV - Preencher'!C222</f>
        <v>UPAE PETROLINA</v>
      </c>
      <c r="C213" s="4" t="str">
        <f>'[1]TCE - ANEXO IV - Preencher'!E222</f>
        <v xml:space="preserve">3.9 - Material para Manutenção de Bens Imóveis </v>
      </c>
      <c r="D213" s="3" t="str">
        <f>'[1]TCE - ANEXO IV - Preencher'!F222</f>
        <v>35.781.938/0001-70</v>
      </c>
      <c r="E213" s="5" t="str">
        <f>'[1]TCE - ANEXO IV - Preencher'!G222</f>
        <v>MJ MARTINS COMERCIO DE MATERIAL DE CONSTRUCAO EIRELI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000000249</v>
      </c>
      <c r="I213" s="6">
        <f>IF('[1]TCE - ANEXO IV - Preencher'!K222="","",'[1]TCE - ANEXO IV - Preencher'!K222)</f>
        <v>46135</v>
      </c>
      <c r="J213" s="5" t="str">
        <f>'[1]TCE - ANEXO IV - Preencher'!L222</f>
        <v>29260435781938000170550010000002491306631774</v>
      </c>
      <c r="K213" s="5" t="str">
        <f>IF(F213="B",LEFT('[1]TCE - ANEXO IV - Preencher'!M222,2),IF(F213="S",LEFT('[1]TCE - ANEXO IV - Preencher'!M222,7),IF('[1]TCE - ANEXO IV - Preencher'!H222="","")))</f>
        <v>29</v>
      </c>
      <c r="L213" s="7">
        <f>'[1]TCE - ANEXO IV - Preencher'!N222</f>
        <v>568</v>
      </c>
    </row>
    <row r="214" spans="1:12" s="8" customFormat="1" ht="19.5" customHeight="1" x14ac:dyDescent="0.2">
      <c r="A214" s="3">
        <f>IFERROR(VLOOKUP(B214,'[1]DADOS (OCULTAR)'!$Q$3:$S$136,3,0),"")</f>
        <v>10988301000714</v>
      </c>
      <c r="B214" s="4" t="str">
        <f>'[1]TCE - ANEXO IV - Preencher'!C223</f>
        <v>UPAE PETROLINA</v>
      </c>
      <c r="C214" s="4" t="str">
        <f>'[1]TCE - ANEXO IV - Preencher'!E223</f>
        <v xml:space="preserve">3.9 - Material para Manutenção de Bens Imóveis </v>
      </c>
      <c r="D214" s="3" t="str">
        <f>'[1]TCE - ANEXO IV - Preencher'!F223</f>
        <v>41.015.210/0001-30</v>
      </c>
      <c r="E214" s="5" t="str">
        <f>'[1]TCE - ANEXO IV - Preencher'!G223</f>
        <v>KAIROS PHARMA PRODUTOS PARA SAUDE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000002529</v>
      </c>
      <c r="I214" s="6">
        <f>IF('[1]TCE - ANEXO IV - Preencher'!K223="","",'[1]TCE - ANEXO IV - Preencher'!K223)</f>
        <v>46118</v>
      </c>
      <c r="J214" s="5" t="str">
        <f>'[1]TCE - ANEXO IV - Preencher'!L223</f>
        <v>33260441015210000130550010000025291912344532</v>
      </c>
      <c r="K214" s="5" t="str">
        <f>IF(F214="B",LEFT('[1]TCE - ANEXO IV - Preencher'!M223,2),IF(F214="S",LEFT('[1]TCE - ANEXO IV - Preencher'!M223,7),IF('[1]TCE - ANEXO IV - Preencher'!H223="","")))</f>
        <v>33</v>
      </c>
      <c r="L214" s="7">
        <f>'[1]TCE - ANEXO IV - Preencher'!N223</f>
        <v>2440</v>
      </c>
    </row>
    <row r="215" spans="1:12" s="8" customFormat="1" ht="19.5" customHeight="1" x14ac:dyDescent="0.2">
      <c r="A215" s="3">
        <f>IFERROR(VLOOKUP(B215,'[1]DADOS (OCULTAR)'!$Q$3:$S$136,3,0),"")</f>
        <v>10988301000714</v>
      </c>
      <c r="B215" s="4" t="str">
        <f>'[1]TCE - ANEXO IV - Preencher'!C224</f>
        <v>UPAE PETROLINA</v>
      </c>
      <c r="C215" s="4" t="str">
        <f>'[1]TCE - ANEXO IV - Preencher'!E224</f>
        <v xml:space="preserve">3.9 - Material para Manutenção de Bens Imóveis </v>
      </c>
      <c r="D215" s="3" t="str">
        <f>'[1]TCE - ANEXO IV - Preencher'!F224</f>
        <v>46.012.702/0001-96</v>
      </c>
      <c r="E215" s="5" t="str">
        <f>'[1]TCE - ANEXO IV - Preencher'!G224</f>
        <v>TEC EQUIPAMENTOS E SERVIÇOS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000003502</v>
      </c>
      <c r="I215" s="6">
        <f>IF('[1]TCE - ANEXO IV - Preencher'!K224="","",'[1]TCE - ANEXO IV - Preencher'!K224)</f>
        <v>46128</v>
      </c>
      <c r="J215" s="5" t="str">
        <f>'[1]TCE - ANEXO IV - Preencher'!L224</f>
        <v>35260446012702000196550010000035021538773400</v>
      </c>
      <c r="K215" s="5" t="str">
        <f>IF(F215="B",LEFT('[1]TCE - ANEXO IV - Preencher'!M224,2),IF(F215="S",LEFT('[1]TCE - ANEXO IV - Preencher'!M224,7),IF('[1]TCE - ANEXO IV - Preencher'!H224="","")))</f>
        <v>35</v>
      </c>
      <c r="L215" s="7">
        <f>'[1]TCE - ANEXO IV - Preencher'!N224</f>
        <v>455</v>
      </c>
    </row>
    <row r="216" spans="1:12" s="8" customFormat="1" ht="19.5" customHeight="1" x14ac:dyDescent="0.2">
      <c r="A216" s="3">
        <f>IFERROR(VLOOKUP(B216,'[1]DADOS (OCULTAR)'!$Q$3:$S$136,3,0),"")</f>
        <v>10988301000714</v>
      </c>
      <c r="B216" s="4" t="str">
        <f>'[1]TCE - ANEXO IV - Preencher'!C225</f>
        <v>UPAE PETROLINA</v>
      </c>
      <c r="C216" s="4" t="str">
        <f>'[1]TCE - ANEXO IV - Preencher'!E225</f>
        <v xml:space="preserve">3.9 - Material para Manutenção de Bens Imóveis </v>
      </c>
      <c r="D216" s="3" t="str">
        <f>'[1]TCE - ANEXO IV - Preencher'!F225</f>
        <v>03.141.426/0002-34</v>
      </c>
      <c r="E216" s="5" t="str">
        <f>'[1]TCE - ANEXO IV - Preencher'!G225</f>
        <v>KLEVERTON A O DO NASCIMENTO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000006653</v>
      </c>
      <c r="I216" s="6">
        <f>IF('[1]TCE - ANEXO IV - Preencher'!K225="","",'[1]TCE - ANEXO IV - Preencher'!K225)</f>
        <v>46140</v>
      </c>
      <c r="J216" s="5" t="str">
        <f>'[1]TCE - ANEXO IV - Preencher'!L225</f>
        <v>26260403141426000234550010000066531036457786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230</v>
      </c>
    </row>
    <row r="217" spans="1:12" s="8" customFormat="1" ht="19.5" customHeight="1" x14ac:dyDescent="0.2">
      <c r="A217" s="3">
        <f>IFERROR(VLOOKUP(B217,'[1]DADOS (OCULTAR)'!$Q$3:$S$136,3,0),"")</f>
        <v>10988301000714</v>
      </c>
      <c r="B217" s="4" t="str">
        <f>'[1]TCE - ANEXO IV - Preencher'!C226</f>
        <v>UPAE PETROLINA</v>
      </c>
      <c r="C217" s="4" t="str">
        <f>'[1]TCE - ANEXO IV - Preencher'!E226</f>
        <v xml:space="preserve">3.9 - Material para Manutenção de Bens Imóveis </v>
      </c>
      <c r="D217" s="3" t="str">
        <f>'[1]TCE - ANEXO IV - Preencher'!F226</f>
        <v>04.864.832/0001-07</v>
      </c>
      <c r="E217" s="5" t="str">
        <f>'[1]TCE - ANEXO IV - Preencher'!G226</f>
        <v>GALPAO MATERIASDE CONSTRUCAO LTDA EPP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000015520</v>
      </c>
      <c r="I217" s="6">
        <f>IF('[1]TCE - ANEXO IV - Preencher'!K226="","",'[1]TCE - ANEXO IV - Preencher'!K226)</f>
        <v>46134</v>
      </c>
      <c r="J217" s="5" t="str">
        <f>'[1]TCE - ANEXO IV - Preencher'!L226</f>
        <v>26260404864832000107550010000155201615269133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100</v>
      </c>
    </row>
    <row r="218" spans="1:12" s="8" customFormat="1" ht="19.5" customHeight="1" x14ac:dyDescent="0.2">
      <c r="A218" s="3">
        <f>IFERROR(VLOOKUP(B218,'[1]DADOS (OCULTAR)'!$Q$3:$S$136,3,0),"")</f>
        <v>10988301000714</v>
      </c>
      <c r="B218" s="4" t="str">
        <f>'[1]TCE - ANEXO IV - Preencher'!C227</f>
        <v>UPAE PETROLINA</v>
      </c>
      <c r="C218" s="4" t="str">
        <f>'[1]TCE - ANEXO IV - Preencher'!E227</f>
        <v xml:space="preserve">3.9 - Material para Manutenção de Bens Imóveis </v>
      </c>
      <c r="D218" s="3" t="str">
        <f>'[1]TCE - ANEXO IV - Preencher'!F227</f>
        <v>41.248.067/0004-70</v>
      </c>
      <c r="E218" s="5" t="str">
        <f>'[1]TCE - ANEXO IV - Preencher'!G227</f>
        <v>FBS COMERCIO DE TINTAS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4984</v>
      </c>
      <c r="I218" s="6">
        <f>IF('[1]TCE - ANEXO IV - Preencher'!K227="","",'[1]TCE - ANEXO IV - Preencher'!K227)</f>
        <v>46129</v>
      </c>
      <c r="J218" s="5" t="str">
        <f>'[1]TCE - ANEXO IV - Preencher'!L227</f>
        <v>26260441248067000470550010000049841739588762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3376.74</v>
      </c>
    </row>
    <row r="219" spans="1:12" s="8" customFormat="1" ht="19.5" customHeight="1" x14ac:dyDescent="0.2">
      <c r="A219" s="3">
        <f>IFERROR(VLOOKUP(B219,'[1]DADOS (OCULTAR)'!$Q$3:$S$136,3,0),"")</f>
        <v>10988301000714</v>
      </c>
      <c r="B219" s="4" t="str">
        <f>'[1]TCE - ANEXO IV - Preencher'!C228</f>
        <v>UPAE PETROLINA</v>
      </c>
      <c r="C219" s="4" t="str">
        <f>'[1]TCE - ANEXO IV - Preencher'!E228</f>
        <v xml:space="preserve">3.10 - Material para Manutenção de Bens Móveis </v>
      </c>
      <c r="D219" s="3" t="str">
        <f>'[1]TCE - ANEXO IV - Preencher'!F228</f>
        <v>46.012.702/0001-96</v>
      </c>
      <c r="E219" s="5" t="str">
        <f>'[1]TCE - ANEXO IV - Preencher'!G228</f>
        <v>TEC EQUIPAMENTOS E SERVIÇOS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000003400</v>
      </c>
      <c r="I219" s="6">
        <f>IF('[1]TCE - ANEXO IV - Preencher'!K228="","",'[1]TCE - ANEXO IV - Preencher'!K228)</f>
        <v>46108</v>
      </c>
      <c r="J219" s="5" t="str">
        <f>'[1]TCE - ANEXO IV - Preencher'!L228</f>
        <v>35260346012702000196550010000034001562436237</v>
      </c>
      <c r="K219" s="5" t="str">
        <f>IF(F219="B",LEFT('[1]TCE - ANEXO IV - Preencher'!M228,2),IF(F219="S",LEFT('[1]TCE - ANEXO IV - Preencher'!M228,7),IF('[1]TCE - ANEXO IV - Preencher'!H228="","")))</f>
        <v>35</v>
      </c>
      <c r="L219" s="7">
        <f>'[1]TCE - ANEXO IV - Preencher'!N228</f>
        <v>1170</v>
      </c>
    </row>
    <row r="220" spans="1:12" s="8" customFormat="1" ht="19.5" customHeight="1" x14ac:dyDescent="0.2">
      <c r="A220" s="3">
        <f>IFERROR(VLOOKUP(B220,'[1]DADOS (OCULTAR)'!$Q$3:$S$136,3,0),"")</f>
        <v>10988301000714</v>
      </c>
      <c r="B220" s="4" t="str">
        <f>'[1]TCE - ANEXO IV - Preencher'!C229</f>
        <v>UPAE PETROLINA</v>
      </c>
      <c r="C220" s="4" t="str">
        <f>'[1]TCE - ANEXO IV - Preencher'!E229</f>
        <v>3.1 - Combustíveis e Lubrificantes Automotivos</v>
      </c>
      <c r="D220" s="3" t="str">
        <f>'[1]TCE - ANEXO IV - Preencher'!F229</f>
        <v>35.781.938/0001-70</v>
      </c>
      <c r="E220" s="5" t="str">
        <f>'[1]TCE - ANEXO IV - Preencher'!G229</f>
        <v>MJ MARTINS COMERCIO DE MATERIAL DE CONSTRUCAO EIRELI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000000248</v>
      </c>
      <c r="I220" s="6">
        <f>IF('[1]TCE - ANEXO IV - Preencher'!K229="","",'[1]TCE - ANEXO IV - Preencher'!K229)</f>
        <v>46127</v>
      </c>
      <c r="J220" s="5" t="str">
        <f>'[1]TCE - ANEXO IV - Preencher'!L229</f>
        <v>29260435781938000170550010000002481212393848</v>
      </c>
      <c r="K220" s="5" t="str">
        <f>IF(F220="B",LEFT('[1]TCE - ANEXO IV - Preencher'!M229,2),IF(F220="S",LEFT('[1]TCE - ANEXO IV - Preencher'!M229,7),IF('[1]TCE - ANEXO IV - Preencher'!H229="","")))</f>
        <v>29</v>
      </c>
      <c r="L220" s="7">
        <f>'[1]TCE - ANEXO IV - Preencher'!N229</f>
        <v>400</v>
      </c>
    </row>
    <row r="221" spans="1:12" s="8" customFormat="1" ht="19.5" customHeight="1" x14ac:dyDescent="0.2">
      <c r="A221" s="3">
        <f>IFERROR(VLOOKUP(B221,'[1]DADOS (OCULTAR)'!$Q$3:$S$136,3,0),"")</f>
        <v>10988301000714</v>
      </c>
      <c r="B221" s="4" t="str">
        <f>'[1]TCE - ANEXO IV - Preencher'!C230</f>
        <v>UPAE PETROLINA</v>
      </c>
      <c r="C221" s="4" t="str">
        <f>'[1]TCE - ANEXO IV - Preencher'!E230</f>
        <v xml:space="preserve">3.10 - Material para Manutenção de Bens Móveis </v>
      </c>
      <c r="D221" s="3" t="str">
        <f>'[1]TCE - ANEXO IV - Preencher'!F230</f>
        <v>82.431.784/0001-77</v>
      </c>
      <c r="E221" s="5" t="str">
        <f>'[1]TCE - ANEXO IV - Preencher'!G230</f>
        <v>GASTRO COM E REPRES COMERCIAIS DE EQUIP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000083124</v>
      </c>
      <c r="I221" s="6">
        <f>IF('[1]TCE - ANEXO IV - Preencher'!K230="","",'[1]TCE - ANEXO IV - Preencher'!K230)</f>
        <v>46128</v>
      </c>
      <c r="J221" s="5" t="str">
        <f>'[1]TCE - ANEXO IV - Preencher'!L230</f>
        <v>41260482431784000177550010000831241622366319</v>
      </c>
      <c r="K221" s="5" t="str">
        <f>IF(F221="B",LEFT('[1]TCE - ANEXO IV - Preencher'!M230,2),IF(F221="S",LEFT('[1]TCE - ANEXO IV - Preencher'!M230,7),IF('[1]TCE - ANEXO IV - Preencher'!H230="","")))</f>
        <v>41</v>
      </c>
      <c r="L221" s="7">
        <f>'[1]TCE - ANEXO IV - Preencher'!N230</f>
        <v>680</v>
      </c>
    </row>
    <row r="222" spans="1:12" s="8" customFormat="1" ht="19.5" customHeight="1" x14ac:dyDescent="0.2">
      <c r="A222" s="3">
        <f>IFERROR(VLOOKUP(B222,'[1]DADOS (OCULTAR)'!$Q$3:$S$136,3,0),"")</f>
        <v>10988301000714</v>
      </c>
      <c r="B222" s="4" t="str">
        <f>'[1]TCE - ANEXO IV - Preencher'!C231</f>
        <v>UPAE PETROLINA</v>
      </c>
      <c r="C222" s="4" t="str">
        <f>'[1]TCE - ANEXO IV - Preencher'!E231</f>
        <v xml:space="preserve">3.10 - Material para Manutenção de Bens Móveis </v>
      </c>
      <c r="D222" s="3" t="str">
        <f>'[1]TCE - ANEXO IV - Preencher'!F231</f>
        <v>74.663.972/0001-00</v>
      </c>
      <c r="E222" s="5" t="str">
        <f>'[1]TCE - ANEXO IV - Preencher'!G231</f>
        <v>RESPIROX COMERCIO DE OXIGENIO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000105794</v>
      </c>
      <c r="I222" s="6">
        <f>IF('[1]TCE - ANEXO IV - Preencher'!K231="","",'[1]TCE - ANEXO IV - Preencher'!K231)</f>
        <v>46126</v>
      </c>
      <c r="J222" s="5" t="str">
        <f>'[1]TCE - ANEXO IV - Preencher'!L231</f>
        <v>35260474663972000100550000001057941286028511</v>
      </c>
      <c r="K222" s="5" t="str">
        <f>IF(F222="B",LEFT('[1]TCE - ANEXO IV - Preencher'!M231,2),IF(F222="S",LEFT('[1]TCE - ANEXO IV - Preencher'!M231,7),IF('[1]TCE - ANEXO IV - Preencher'!H231="","")))</f>
        <v>35</v>
      </c>
      <c r="L222" s="7">
        <f>'[1]TCE - ANEXO IV - Preencher'!N231</f>
        <v>2490</v>
      </c>
    </row>
    <row r="223" spans="1:12" s="8" customFormat="1" ht="19.5" customHeight="1" x14ac:dyDescent="0.2">
      <c r="A223" s="3">
        <f>IFERROR(VLOOKUP(B223,'[1]DADOS (OCULTAR)'!$Q$3:$S$136,3,0),"")</f>
        <v>10988301000714</v>
      </c>
      <c r="B223" s="4" t="str">
        <f>'[1]TCE - ANEXO IV - Preencher'!C232</f>
        <v>UPAE PETROLINA</v>
      </c>
      <c r="C223" s="4" t="str">
        <f>'[1]TCE - ANEXO IV - Preencher'!E232</f>
        <v xml:space="preserve">3.10 - Material para Manutenção de Bens Móveis </v>
      </c>
      <c r="D223" s="3" t="str">
        <f>'[1]TCE - ANEXO IV - Preencher'!F232</f>
        <v>10.859.287/0001-63</v>
      </c>
      <c r="E223" s="5" t="str">
        <f>'[1]TCE - ANEXO IV - Preencher'!G232</f>
        <v>NEWMED COM SERV EQUIP HOSP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11308</v>
      </c>
      <c r="I223" s="6">
        <f>IF('[1]TCE - ANEXO IV - Preencher'!K232="","",'[1]TCE - ANEXO IV - Preencher'!K232)</f>
        <v>46127</v>
      </c>
      <c r="J223" s="5" t="str">
        <f>'[1]TCE - ANEXO IV - Preencher'!L232</f>
        <v>26260410859287000163550010000113081761905117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595</v>
      </c>
    </row>
    <row r="224" spans="1:12" s="8" customFormat="1" ht="19.5" customHeight="1" x14ac:dyDescent="0.2">
      <c r="A224" s="3">
        <f>IFERROR(VLOOKUP(B224,'[1]DADOS (OCULTAR)'!$Q$3:$S$136,3,0),"")</f>
        <v>10988301000714</v>
      </c>
      <c r="B224" s="4" t="str">
        <f>'[1]TCE - ANEXO IV - Preencher'!C233</f>
        <v>UPAE PETROLINA</v>
      </c>
      <c r="C224" s="4" t="str">
        <f>'[1]TCE - ANEXO IV - Preencher'!E233</f>
        <v xml:space="preserve">3.10 - Material para Manutenção de Bens Móveis </v>
      </c>
      <c r="D224" s="3" t="str">
        <f>'[1]TCE - ANEXO IV - Preencher'!F233</f>
        <v>10.859.287/0001-63</v>
      </c>
      <c r="E224" s="5" t="str">
        <f>'[1]TCE - ANEXO IV - Preencher'!G233</f>
        <v>NEWMED COM SERV EQUIP HOSP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11308</v>
      </c>
      <c r="I224" s="6">
        <f>IF('[1]TCE - ANEXO IV - Preencher'!K233="","",'[1]TCE - ANEXO IV - Preencher'!K233)</f>
        <v>46127</v>
      </c>
      <c r="J224" s="5" t="str">
        <f>'[1]TCE - ANEXO IV - Preencher'!L233</f>
        <v>26260410859287000163550010000113081761905117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180</v>
      </c>
    </row>
    <row r="225" spans="1:12" s="8" customFormat="1" ht="19.5" customHeight="1" x14ac:dyDescent="0.2">
      <c r="A225" s="3">
        <f>IFERROR(VLOOKUP(B225,'[1]DADOS (OCULTAR)'!$Q$3:$S$136,3,0),"")</f>
        <v>10988301000714</v>
      </c>
      <c r="B225" s="4" t="str">
        <f>'[1]TCE - ANEXO IV - Preencher'!C234</f>
        <v>UPAE PETROLINA</v>
      </c>
      <c r="C225" s="4" t="str">
        <f>'[1]TCE - ANEXO IV - Preencher'!E234</f>
        <v xml:space="preserve">3.10 - Material para Manutenção de Bens Móveis </v>
      </c>
      <c r="D225" s="3" t="str">
        <f>'[1]TCE - ANEXO IV - Preencher'!F234</f>
        <v>10.859.287/0001-63</v>
      </c>
      <c r="E225" s="5" t="str">
        <f>'[1]TCE - ANEXO IV - Preencher'!G234</f>
        <v>NEWMED COM SERV EQUIP HOSP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11312</v>
      </c>
      <c r="I225" s="6">
        <f>IF('[1]TCE - ANEXO IV - Preencher'!K234="","",'[1]TCE - ANEXO IV - Preencher'!K234)</f>
        <v>46128</v>
      </c>
      <c r="J225" s="5" t="str">
        <f>'[1]TCE - ANEXO IV - Preencher'!L234</f>
        <v>26260410859287000163550010000113121828773350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900</v>
      </c>
    </row>
    <row r="226" spans="1:12" s="8" customFormat="1" ht="19.5" customHeight="1" x14ac:dyDescent="0.2">
      <c r="A226" s="3">
        <f>IFERROR(VLOOKUP(B226,'[1]DADOS (OCULTAR)'!$Q$3:$S$136,3,0),"")</f>
        <v>10988301000714</v>
      </c>
      <c r="B226" s="4" t="str">
        <f>'[1]TCE - ANEXO IV - Preencher'!C235</f>
        <v>UPAE PETROLINA</v>
      </c>
      <c r="C226" s="4" t="str">
        <f>'[1]TCE - ANEXO IV - Preencher'!E235</f>
        <v xml:space="preserve">3.10 - Material para Manutenção de Bens Móveis </v>
      </c>
      <c r="D226" s="3" t="str">
        <f>'[1]TCE - ANEXO IV - Preencher'!F235</f>
        <v>31.981.304/0001-00</v>
      </c>
      <c r="E226" s="5" t="str">
        <f>'[1]TCE - ANEXO IV - Preencher'!G235</f>
        <v>R W MATERIAIS MEDICOS HOSPITALARES E ODONTOLOGICOS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2130</v>
      </c>
      <c r="I226" s="6">
        <f>IF('[1]TCE - ANEXO IV - Preencher'!K235="","",'[1]TCE - ANEXO IV - Preencher'!K235)</f>
        <v>46111</v>
      </c>
      <c r="J226" s="5" t="str">
        <f>'[1]TCE - ANEXO IV - Preencher'!L235</f>
        <v>35260331981304000100550010000021301717574311</v>
      </c>
      <c r="K226" s="5" t="str">
        <f>IF(F226="B",LEFT('[1]TCE - ANEXO IV - Preencher'!M235,2),IF(F226="S",LEFT('[1]TCE - ANEXO IV - Preencher'!M235,7),IF('[1]TCE - ANEXO IV - Preencher'!H235="","")))</f>
        <v>35</v>
      </c>
      <c r="L226" s="7">
        <f>'[1]TCE - ANEXO IV - Preencher'!N235</f>
        <v>945</v>
      </c>
    </row>
    <row r="227" spans="1:12" s="8" customFormat="1" ht="19.5" customHeight="1" x14ac:dyDescent="0.2">
      <c r="A227" s="3">
        <f>IFERROR(VLOOKUP(B227,'[1]DADOS (OCULTAR)'!$Q$3:$S$136,3,0),"")</f>
        <v>10988301000714</v>
      </c>
      <c r="B227" s="4" t="str">
        <f>'[1]TCE - ANEXO IV - Preencher'!C236</f>
        <v>UPAE PETROLINA</v>
      </c>
      <c r="C227" s="4" t="str">
        <f>'[1]TCE - ANEXO IV - Preencher'!E236</f>
        <v xml:space="preserve">3.10 - Material para Manutenção de Bens Móveis </v>
      </c>
      <c r="D227" s="3" t="str">
        <f>'[1]TCE - ANEXO IV - Preencher'!F236</f>
        <v>27.306.243/0001-09</v>
      </c>
      <c r="E227" s="5" t="str">
        <f>'[1]TCE - ANEXO IV - Preencher'!G236</f>
        <v>ENBEX HOSPITALAR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26873</v>
      </c>
      <c r="I227" s="6">
        <f>IF('[1]TCE - ANEXO IV - Preencher'!K236="","",'[1]TCE - ANEXO IV - Preencher'!K236)</f>
        <v>46112</v>
      </c>
      <c r="J227" s="5" t="str">
        <f>'[1]TCE - ANEXO IV - Preencher'!L236</f>
        <v>31260327306243000109550010000268731219660204</v>
      </c>
      <c r="K227" s="5" t="str">
        <f>IF(F227="B",LEFT('[1]TCE - ANEXO IV - Preencher'!M236,2),IF(F227="S",LEFT('[1]TCE - ANEXO IV - Preencher'!M236,7),IF('[1]TCE - ANEXO IV - Preencher'!H236="","")))</f>
        <v>31</v>
      </c>
      <c r="L227" s="7">
        <f>'[1]TCE - ANEXO IV - Preencher'!N236</f>
        <v>1755</v>
      </c>
    </row>
    <row r="228" spans="1:12" s="8" customFormat="1" ht="19.5" customHeight="1" x14ac:dyDescent="0.2">
      <c r="A228" s="3">
        <f>IFERROR(VLOOKUP(B228,'[1]DADOS (OCULTAR)'!$Q$3:$S$136,3,0),"")</f>
        <v>10988301000714</v>
      </c>
      <c r="B228" s="4" t="str">
        <f>'[1]TCE - ANEXO IV - Preencher'!C237</f>
        <v>UPAE PETROLINA</v>
      </c>
      <c r="C228" s="4" t="str">
        <f>'[1]TCE - ANEXO IV - Preencher'!E237</f>
        <v xml:space="preserve">3.10 - Material para Manutenção de Bens Móveis </v>
      </c>
      <c r="D228" s="3" t="str">
        <f>'[1]TCE - ANEXO IV - Preencher'!F237</f>
        <v>27.306.243/0001-09</v>
      </c>
      <c r="E228" s="5" t="str">
        <f>'[1]TCE - ANEXO IV - Preencher'!G237</f>
        <v>ENBEX HOSPITALAR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27057</v>
      </c>
      <c r="I228" s="6">
        <f>IF('[1]TCE - ANEXO IV - Preencher'!K237="","",'[1]TCE - ANEXO IV - Preencher'!K237)</f>
        <v>46129</v>
      </c>
      <c r="J228" s="5" t="str">
        <f>'[1]TCE - ANEXO IV - Preencher'!L237</f>
        <v>31260427306243000109550010000270571999342798</v>
      </c>
      <c r="K228" s="5" t="str">
        <f>IF(F228="B",LEFT('[1]TCE - ANEXO IV - Preencher'!M237,2),IF(F228="S",LEFT('[1]TCE - ANEXO IV - Preencher'!M237,7),IF('[1]TCE - ANEXO IV - Preencher'!H237="","")))</f>
        <v>31</v>
      </c>
      <c r="L228" s="7">
        <f>'[1]TCE - ANEXO IV - Preencher'!N237</f>
        <v>400</v>
      </c>
    </row>
    <row r="229" spans="1:12" s="8" customFormat="1" ht="19.5" customHeight="1" x14ac:dyDescent="0.2">
      <c r="A229" s="3">
        <f>IFERROR(VLOOKUP(B229,'[1]DADOS (OCULTAR)'!$Q$3:$S$136,3,0),"")</f>
        <v>10988301000714</v>
      </c>
      <c r="B229" s="4" t="str">
        <f>'[1]TCE - ANEXO IV - Preencher'!C238</f>
        <v>UPAE PETROLINA</v>
      </c>
      <c r="C229" s="4" t="str">
        <f>'[1]TCE - ANEXO IV - Preencher'!E238</f>
        <v xml:space="preserve">3.8 - Uniformes, Tecidos e Aviamentos </v>
      </c>
      <c r="D229" s="3" t="str">
        <f>'[1]TCE - ANEXO IV - Preencher'!F238</f>
        <v>10.779.833/0001-56</v>
      </c>
      <c r="E229" s="5" t="str">
        <f>'[1]TCE - ANEXO IV - Preencher'!G238</f>
        <v>MEDICAL MERCANTIL DE APAR MEDICA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000670631</v>
      </c>
      <c r="I229" s="6">
        <f>IF('[1]TCE - ANEXO IV - Preencher'!K238="","",'[1]TCE - ANEXO IV - Preencher'!K238)</f>
        <v>46119</v>
      </c>
      <c r="J229" s="5" t="str">
        <f>'[1]TCE - ANEXO IV - Preencher'!L238</f>
        <v>26260410779833000156550010006706311672657009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960</v>
      </c>
    </row>
    <row r="230" spans="1:12" s="8" customFormat="1" ht="19.5" customHeight="1" x14ac:dyDescent="0.2">
      <c r="A230" s="3">
        <f>IFERROR(VLOOKUP(B230,'[1]DADOS (OCULTAR)'!$Q$3:$S$136,3,0),"")</f>
        <v>10988301000714</v>
      </c>
      <c r="B230" s="4" t="str">
        <f>'[1]TCE - ANEXO IV - Preencher'!C239</f>
        <v>UPAE PETROLINA</v>
      </c>
      <c r="C230" s="4" t="str">
        <f>'[1]TCE - ANEXO IV - Preencher'!E239</f>
        <v xml:space="preserve">3.8 - Uniformes, Tecidos e Aviamentos </v>
      </c>
      <c r="D230" s="3" t="str">
        <f>'[1]TCE - ANEXO IV - Preencher'!F239</f>
        <v>10.779.833/0001-56</v>
      </c>
      <c r="E230" s="5" t="str">
        <f>'[1]TCE - ANEXO IV - Preencher'!G239</f>
        <v>MEDICAL MERCANTIL DE APAR MEDICA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000671845</v>
      </c>
      <c r="I230" s="6">
        <f>IF('[1]TCE - ANEXO IV - Preencher'!K239="","",'[1]TCE - ANEXO IV - Preencher'!K239)</f>
        <v>46129</v>
      </c>
      <c r="J230" s="5" t="str">
        <f>'[1]TCE - ANEXO IV - Preencher'!L239</f>
        <v>26260410779833000156550010006718451673871005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5867.2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 xml:space="preserve">3.8 - Uniformes, Tecidos e Aviamentos </v>
      </c>
      <c r="D231" s="3" t="str">
        <f>'[1]TCE - ANEXO IV - Preencher'!F240</f>
        <v>48.832.623/0001-57</v>
      </c>
      <c r="E231" s="5" t="str">
        <f>'[1]TCE - ANEXO IV - Preencher'!G240</f>
        <v>MEDCORP SOCIEDADE UNIPESSOAL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000953</v>
      </c>
      <c r="I231" s="6">
        <f>IF('[1]TCE - ANEXO IV - Preencher'!K240="","",'[1]TCE - ANEXO IV - Preencher'!K240)</f>
        <v>46139</v>
      </c>
      <c r="J231" s="5" t="str">
        <f>'[1]TCE - ANEXO IV - Preencher'!L240</f>
        <v>26260448832623000157550010000009531622548103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2280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Apoio Financeiro - UPAE Petrolina</dc:creator>
  <cp:lastModifiedBy>Apoio Financeiro - UPAE Petrolina</cp:lastModifiedBy>
  <dcterms:created xsi:type="dcterms:W3CDTF">2026-05-25T18:37:48Z</dcterms:created>
  <dcterms:modified xsi:type="dcterms:W3CDTF">2026-05-25T18:38:01Z</dcterms:modified>
</cp:coreProperties>
</file>