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0D5C3CF1-0A0D-4C9D-A8B1-CA06AD8F3250}" xr6:coauthVersionLast="47" xr6:coauthVersionMax="47" xr10:uidLastSave="{00000000-0000-0000-0000-000000000000}"/>
  <bookViews>
    <workbookView xWindow="-120" yWindow="-120" windowWidth="21840" windowHeight="13140" xr2:uid="{1A492416-1AFB-48F8-848A-592BCE5D54FD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<sst xmlns="http://schemas.openxmlformats.org/spreadsheetml/2006/main" count="412" uniqueCount="178">
  <si>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</si>
  <si>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</si>
  <si>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</si>
  <si>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</si>
  <si>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</si>
  <si>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</si>
  <si>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</si>
  <si>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</si>
  <si>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</si>
  <si>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IMBIRIBEIRA - C.G 003/2021</t>
  </si>
  <si>
    <t xml:space="preserve">R &amp; F CLIMATIZAÇÃO </t>
  </si>
  <si>
    <t>https://drive.google.com/file/d/17jMfGSb9079J16PEwyn5J2BpPk30UK5C/view</t>
  </si>
  <si>
    <t>CLINICA APOIO OCUPACIONAL  (CENTRAL DE ATENDIMENTO ST. EXPEDITO)</t>
  </si>
  <si>
    <t>https://s3saude.org.br/wp-content/uploads/2022/05/2o-Aditivo-Clinica-Apoio-Upa-Imbiribeira-003.2021.pdf</t>
  </si>
  <si>
    <t xml:space="preserve">BIOLAB LABORATÓRIO </t>
  </si>
  <si>
    <t>https://s3saude.org.br/wp-content/uploads/2022/05/BIOLAB-1o-aditivo.-Juridico.pdf</t>
  </si>
  <si>
    <t>SUPREMA LIMA SOLUÇÕES E LOCAÇÕES</t>
  </si>
  <si>
    <t>1°</t>
  </si>
  <si>
    <t>https://drive.google.com/file/d/1Vmhr7frKrJ6k2m3B6ghE7g9pcVZLpEIX/view</t>
  </si>
  <si>
    <t>072.951.734-98</t>
  </si>
  <si>
    <t xml:space="preserve">PROVTEL TECNOLOGIA SERVICOS GERENCIADOS </t>
  </si>
  <si>
    <t>3°</t>
  </si>
  <si>
    <t>https://drive.google.com/file/d/1mEDRHtUu5BzQ4ydxxUIOsnoxgc4-28V2/view</t>
  </si>
  <si>
    <t>4°</t>
  </si>
  <si>
    <t>https://drive.google.com/file/d/1s6pT2Ysw4nRvN0L4HgFfdneGVFtRLmcA/view</t>
  </si>
  <si>
    <t>2°</t>
  </si>
  <si>
    <t>https://drive.google.com/file/d/12_C2U8Fa_itLfqtnXM33MxPYUQqGnuds/view</t>
  </si>
  <si>
    <t>https://drive.google.com/file/d/1pZqNJL1VjhRMy4Rjhj5lOAQ9jbqo792j/view</t>
  </si>
  <si>
    <t>https://drive.google.com/file/d/1Ger8TQSLkQaC2aQ840Gb-cR3BfQMFUvG/view</t>
  </si>
  <si>
    <t>41.239.337/0001-33</t>
  </si>
  <si>
    <t>NEWMED SERVIÇOS MEDICOS LTDA</t>
  </si>
  <si>
    <t>https://drive.google.com/file/d/1o9Tpmp96UiGJ_NTUyAUG0wFOb-6R5TqL/view</t>
  </si>
  <si>
    <t>24.919.478/0001-88</t>
  </si>
  <si>
    <t>LIFEMED LTDA EPP</t>
  </si>
  <si>
    <t>https://drive.google.com/file/d/19cnQjMBlc1YE_rug1pOpIxD8FrBFIjwj/view</t>
  </si>
  <si>
    <t>40.333.869/0001-72</t>
  </si>
  <si>
    <t>PREMED ATIVIDADESMEDICAS LTDA</t>
  </si>
  <si>
    <t>https://drive.google.com/file/d/1V1huhwuif11Rxp7UTjoT8mslZEq3jlWp/view</t>
  </si>
  <si>
    <t>21.216.574/0001-71</t>
  </si>
  <si>
    <t>BRANDÃO CONTABILIDADE</t>
  </si>
  <si>
    <t>https://drive.google.com/file/d/11ex2LJzXBhllPhjC20M8pcZbJCa9WiKb/view</t>
  </si>
  <si>
    <t>19.533.734/0001-64</t>
  </si>
  <si>
    <t>ALEXSANDRA DE GUSMÃO (UNISERVICE)</t>
  </si>
  <si>
    <t>https://drive.google.com/file/d/1-O9XsqbCFxfNbZ1Ewn5jLuvdCsnzn_4c/view</t>
  </si>
  <si>
    <t>46378526000100</t>
  </si>
  <si>
    <t xml:space="preserve">SARAH GUSMÃO </t>
  </si>
  <si>
    <t>https://drive.google.com/file/d/1SmSMkjsZNJsm7WjQKaj5rFTtzkxTK2Tq/view</t>
  </si>
  <si>
    <t>11239132000197</t>
  </si>
  <si>
    <t>ANTONIO MARQUES (DAIRIS)</t>
  </si>
  <si>
    <t>https://drive.google.com/file/d/1CsGl8h_TPWWDJEgJNrIAQD9tk2b9KmFV/view</t>
  </si>
  <si>
    <t>09379577000120</t>
  </si>
  <si>
    <t>APOIO COTAÇÕES SISTEMA DE INFORMÁTICA S.A.</t>
  </si>
  <si>
    <t>https://drive.google.com/file/d/10ZwkmDz2qKZyo4zVwATzQNUdvfGACvZ8/view</t>
  </si>
  <si>
    <t>15195617000187</t>
  </si>
  <si>
    <t>B1 VIGILANCIA</t>
  </si>
  <si>
    <t>https://drive.google.com/file/d/1MXBEmcnkSdwzYElfSOEc1q-6n6KeiTfN/view</t>
  </si>
  <si>
    <t>11863530000180</t>
  </si>
  <si>
    <t>BRASCON GESTÃO AMBIENTAL</t>
  </si>
  <si>
    <t xml:space="preserve">2° </t>
  </si>
  <si>
    <t>https://drive.google.com/file/d/1QRRxcAqxM9j72dJoPa4tTJT40Is7YXim/view</t>
  </si>
  <si>
    <t>03313161000123</t>
  </si>
  <si>
    <t>CENTRAL DE ATENDIMENTO ST. EXPEDITO (CLINICA APOIO OCUPACIONAL)</t>
  </si>
  <si>
    <t>https://drive.google.com/file/d/183b1Eh3DDUs5tCbc714FD1X1yA620F0j/view</t>
  </si>
  <si>
    <t>35343136000189</t>
  </si>
  <si>
    <t>EMBRAESTER</t>
  </si>
  <si>
    <t>https://drive.google.com/file/d/1wLXczqttMmsDr_1ZETb6q3l7gYMqmPWw/view</t>
  </si>
  <si>
    <t>20728585000178</t>
  </si>
  <si>
    <t xml:space="preserve">B XAVIER DOS SANTOS - FORTE ELEVADORES </t>
  </si>
  <si>
    <t>https://drive.google.com/file/d/1qw_X_d_oH3V4MXnspLogC22QBRvq4jAe/view</t>
  </si>
  <si>
    <t>10998292000157</t>
  </si>
  <si>
    <t>J.H.M.W CONTROLE DE PRAGA (ECOPRAG)</t>
  </si>
  <si>
    <t>33910579000189</t>
  </si>
  <si>
    <t>JG SERVIÇOS DE ENTREGA DE ENCOMENDAS (JOAB GUIMARÃES)</t>
  </si>
  <si>
    <t>https://drive.google.com/file/d/161g_v-B-17vvQBlEAsY74ozvikdRF9bA/view</t>
  </si>
  <si>
    <t>20265080000114</t>
  </si>
  <si>
    <t>JM SILVA MÁQUINAS E EQUIPAMENTOS LTDA</t>
  </si>
  <si>
    <t>https://drive.google.com/file/d/1BVFM7Yi18gz4QVX9w2QOryT1sTc1Kw5n/view</t>
  </si>
  <si>
    <t>12853727000109</t>
  </si>
  <si>
    <t>KESA COMÉRCIO E SERVIÇOS TÉCNICOS</t>
  </si>
  <si>
    <t>https://drive.google.com/file/d/1o6npod7Xi9n2v5c6Wd-wISBNle8ZykKK/view</t>
  </si>
  <si>
    <t>31675417000188</t>
  </si>
  <si>
    <t>LAVECLIN</t>
  </si>
  <si>
    <t>https://drive.google.com/file/d/1nVhgmCfmgcjBimdN1aSBTRdHY7e-m-r8/view</t>
  </si>
  <si>
    <t>26236863000156</t>
  </si>
  <si>
    <t>MAB REFEIÇÕES</t>
  </si>
  <si>
    <t>https://drive.google.com/file/d/11Ddz1AcEBWPWapew8q_w7L7ks9hMFSDd/view</t>
  </si>
  <si>
    <t>18630942000119</t>
  </si>
  <si>
    <t>PROVTEL</t>
  </si>
  <si>
    <t>7°</t>
  </si>
  <si>
    <t>https://drive.google.com/file/d/1spCiKwdqBlldKVXNgq5iPwiIbpzUNfSJ/view</t>
  </si>
  <si>
    <t>92306257000780</t>
  </si>
  <si>
    <t>R &amp; F CLIMATIZAÇÃO (BOM CLIMA)</t>
  </si>
  <si>
    <t>https://drive.google.com/file/d/1ZZhzJ1NDJZKZ0yLhMPwOTwcTHAMM62V9/view</t>
  </si>
  <si>
    <t>03480539000183</t>
  </si>
  <si>
    <t>SL ENGENHARIA HOSPITALAR (TECSAÚDE)</t>
  </si>
  <si>
    <t>https://drive.google.com/file/d/1rPuV35Hw1kIjZ-nwBMExYH3sGRB14Rq1/view</t>
  </si>
  <si>
    <t>41731546000108</t>
  </si>
  <si>
    <t>SUPREMA</t>
  </si>
  <si>
    <t>https://drive.google.com/file/d/1mxNMoIIwuUOV_8apUifk_W37hqJ505XH/view</t>
  </si>
  <si>
    <t>https://drive.google.com/file/d/1IduTNnJa08QPiJNYB5r_b6MJNjkpzUCT/view</t>
  </si>
  <si>
    <t>38.032.668/0001-93</t>
  </si>
  <si>
    <t>P3 GESTAO ADMINISTRATIVA LTDA</t>
  </si>
  <si>
    <t>https://drive.google.com/file/d/1hxqOrmUdCMyvhoyQ4IkBGeK5k_JsYv3v/view</t>
  </si>
  <si>
    <t>29.567.132/0001-81</t>
  </si>
  <si>
    <t>G E DE ANDRADE ASSESSORIA E CONSULTORIA EM GESTÃO</t>
  </si>
  <si>
    <t>https://drive.google.com/file/d/1GNkWH2vwEeoaVS1PW4qSvLJcns9huWmd/view</t>
  </si>
  <si>
    <t>WHITE MARTINS</t>
  </si>
  <si>
    <t>1º</t>
  </si>
  <si>
    <t>https://drive.google.com/file/d/1gorrboJ6H4vpL9NVCElGbe4BQD9x4BGU/view</t>
  </si>
  <si>
    <t>https://drive.google.com/file/d/1dasYjtRsqPiqKrtsoU1BOJBZhIXpw6ZB/view</t>
  </si>
  <si>
    <t>https://drive.google.com/file/d/1fByj4SlpVCliKtIPcv457crkaRbX1IZl/view</t>
  </si>
  <si>
    <t>41.731.546/0001-08</t>
  </si>
  <si>
    <t>https://drive.google.com/file/d/1mZ7XAi0xXyOQ0K5fbeWNKiQlLVw7JUc4/view</t>
  </si>
  <si>
    <t>23.064.331/0001-90</t>
  </si>
  <si>
    <t>FLOWTI TECNOLOGIA</t>
  </si>
  <si>
    <t>https://drive.google.com/file/d/1f2Jq-jxUc5cKO_JDzo6rtkaFIP_4heel/view</t>
  </si>
  <si>
    <t>28.283.823/0001-90</t>
  </si>
  <si>
    <t xml:space="preserve">TRANSBRASIL TRASNPORTE E LOCAÇÃO DE VEICULOS </t>
  </si>
  <si>
    <t>L C EMPREENDIMENTOS</t>
  </si>
  <si>
    <t>https://drive.google.com/file/d/12iT0lMoexc7UYaj4pXW39IF6pCzUe9Sk/view</t>
  </si>
  <si>
    <t>https://drive.google.com/file/d/1tkqLgOcejQpUgLGK4vdPGoAzspvb8ejp/view</t>
  </si>
  <si>
    <t>36.433.773/0001-09</t>
  </si>
  <si>
    <t xml:space="preserve">ERIKA DE ALMEIDA LEITE SERVIÇOS MEDICOS </t>
  </si>
  <si>
    <t>https://drive.google.com/file/d/1ZqfZEcnVHtdabNU2dD6pKgiBwgxFokxN/view</t>
  </si>
  <si>
    <t>46.087.146/0001-17</t>
  </si>
  <si>
    <t>BIANCA N LEITE SIQUEIRA</t>
  </si>
  <si>
    <t>https://drive.google.com/file/d/1K4p9LiIXMt2ijVHuotJpcml_73l7_eHW/view</t>
  </si>
  <si>
    <t>41.088.075/0001-53</t>
  </si>
  <si>
    <t>PREMIUMMED ATIVIDADES MEDICAS</t>
  </si>
  <si>
    <t>https://drive.google.com/file/d/1PmM77HoHX8wHH7lEJIzhxroRw_YdKtMP/view</t>
  </si>
  <si>
    <t>https://drive.google.com/file/d/1CC2syRquH17Z9DjwxRic3tXGcLWJVf6t/view</t>
  </si>
  <si>
    <t>https://drive.google.com/file/d/1VhG-Rw6xDgrqs1fvKnmx240CKn5p-vKH/view</t>
  </si>
  <si>
    <t>46.560.471/0001-55</t>
  </si>
  <si>
    <t>LIVIA GUSMÃO TEIXEIRA SERVIÇOS MÉDICOS,</t>
  </si>
  <si>
    <t>https://drive.google.com/file/d/1FZkWqhP9sM8z4y55GVw6HQ5HV3cn3EAm/view</t>
  </si>
  <si>
    <t>10.998.292./0001-57</t>
  </si>
  <si>
    <t>CIEE</t>
  </si>
  <si>
    <t>https://drive.google.com/file/d/1jQilZGES_fOrjOyxnr-DqcYqeXi2j8a_/view</t>
  </si>
  <si>
    <t>https://drive.google.com/file/d/17NAAQq3nTIztU6fy24Kq2w5qr_UnaNiS/view</t>
  </si>
  <si>
    <t>cliNICA APOIO OCUPACIONAL  (CENTRAL DE ATENDIMENTO ST. EXPEDITO)</t>
  </si>
  <si>
    <t>https://drive.google.com/file/d/1AurRYRSmNnq1ECUT5j3geu9Y_pVUs7N7/view</t>
  </si>
  <si>
    <t>https://drive.google.com/file/d/1ZU6u-1dSr9Ln1o5gfFWsY29cf8QcQHgP/view</t>
  </si>
  <si>
    <t>https://drive.google.com/file/d/1i9pLcK_Cs5akYobhiH_AhZnpAwU6ZejL/view</t>
  </si>
  <si>
    <t>https://drive.google.com/file/d/1yhBBZJfChbnnvfXUMPYoW83GAiZPTeKh/view</t>
  </si>
  <si>
    <t>https://drive.google.com/file/d/1_VLxr54mJ75DgIY60VCQVo6UQqfVbkBL/view</t>
  </si>
  <si>
    <t>https://drive.google.com/file/d/1mTtn-F0oS_vinmH6fs24ANpvFB3Fknoq/view</t>
  </si>
  <si>
    <t>https://drive.google.com/file/d/1vmeUso_PpwnKryttxr4BZQ-U1xLhMAsP/view</t>
  </si>
  <si>
    <t>https://drive.google.com/file/d/1XfqHRlQGpPZ-Nf_XVBAXcChzevAXI6Fj/view</t>
  </si>
  <si>
    <t>https://drive.google.com/file/d/1P-Pty6j3luxQ0TOVgrkM-lCF3XJpZq2b/view</t>
  </si>
  <si>
    <t>https://drive.google.com/file/d/1UvwPwSjmGru6jFxXNN5sjhp4CPYGJTB6/view</t>
  </si>
  <si>
    <t>18.630.942/0001-19</t>
  </si>
  <si>
    <t>https://s3saude.org.br/wp-content/uploads/2021/10/1o-Termo-Aditivo-PROVTEL-DPR.pdf</t>
  </si>
  <si>
    <t>https://drive.google.com/file/d/1zPRAsnDsiNtixC7BQxBvU3OZfg8j31UC/view</t>
  </si>
  <si>
    <t>https://drive.google.com/file/d/15vSdqPXc1Rf0cMMXVhLQqyiTBEjbGHEk/view</t>
  </si>
  <si>
    <t>5°</t>
  </si>
  <si>
    <t>https://drive.google.com/file/d/1IfoWsY9f78bdEjPqFwlVqoo0WJc1-nxo/view</t>
  </si>
  <si>
    <t>6°</t>
  </si>
  <si>
    <t>https://drive.google.com/file/d/1P9CceO97Ay4mkpoxBbmaiMKx3GmmLib5/view</t>
  </si>
  <si>
    <t>12.785.572/0001-02</t>
  </si>
  <si>
    <t>FRIOMAQ REFRIGERACAO LTDA</t>
  </si>
  <si>
    <t>https://drive.google.com/file/d/1wHFPDKiMvxx3x1DLUAKf7tTtKPQ-FqzI/view</t>
  </si>
  <si>
    <t>https://drive.google.com/file/d/1Kpp2MVZ-gq2_gqDHamnQ8k5EgWQm6ozt/view</t>
  </si>
  <si>
    <t>https://drive.google.com/file/d/1iU2_xCa2xgO3sZbfVcE3vfhGeArSD-7Z/view</t>
  </si>
  <si>
    <t>34.624.704/0001-57</t>
  </si>
  <si>
    <t>TECHSYST SISTEMAS DE AUTOMAÇÃO E INFORMATICA LTDA</t>
  </si>
  <si>
    <t>https://drive.google.com/file/d/1e6LoD9GQJx1bLx4XPJ3vCO3xiGYxnv5W/view</t>
  </si>
  <si>
    <t>https://drive.google.com/file/d/1SC5ARyb4IVjaM0JapHqv-DRwN0yGutEh/view</t>
  </si>
  <si>
    <t>https://drive.google.com/file/d/1TuHUllU1DBdFBk1VqwYwznC1F36rD8-S/view</t>
  </si>
  <si>
    <t>https://drive.google.com/file/d/15kQ4DzE27XsUYyFcDJRU_hjAW9dY4Gum/view</t>
  </si>
  <si>
    <t>https://drive.google.com/file/d/1bNpOq9GuqXPh_8j67WZ7PA2BS8EizM6l/view</t>
  </si>
  <si>
    <t>07.901.268/0001-43</t>
  </si>
  <si>
    <t>SINGULAR SERVIÇOS DE SAUDE</t>
  </si>
  <si>
    <t>https://drive.google.com/file/d/1EQHujqTbJNKaTQKcZ_sXOvrL0H2Qv7x6/view</t>
  </si>
  <si>
    <t>https://drive.google.com/file/d/12osTGBihBNJNh5cdUJLFv-t0KOvUKX_N/view</t>
  </si>
  <si>
    <t>https://drive.google.com/file/d/1iDownM7sde_dzHzaas8Rw_unhrEkyw9g/view</t>
  </si>
  <si>
    <t>37.814.890/0001-85</t>
  </si>
  <si>
    <t>BIOXXI NORDESTE ESTERILIZAÇÕES LTDA</t>
  </si>
  <si>
    <t>https://drive.google.com/file/d/1qA2p8lonLUVxdiygeJT22gi1wrRuwXMm/view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</si>
</sst>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5vSdqPXc1Rf0cMMXVhLQqyiTBEjbGHEk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216F7-A036-417D-B2BD-7BC7414C0BA3}">
  <sheetPr>
    <tabColor indexed="13"/>
  </sheetPr>
  <dimension ref="A1:I991"/>
  <sheetViews>
    <sheetView showGridLines="0" tabSelected="1" topLeftCell="B73" zoomScale="80" zoomScaleNormal="80" workbookViewId="0">
      <selection activeCell="D93" sqref="D9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14284483000370</v>
      </c>
      <c r="B2" s="3" t="s">
        <v>9</v>
      </c>
      <c r="C2" s="4">
        <v>32464716000136</v>
      </c>
      <c r="D2" s="5" t="s">
        <v>10</v>
      </c>
      <c r="E2" s="6">
        <v>1</v>
      </c>
      <c r="F2" s="7">
        <v>44409</v>
      </c>
      <c r="G2" s="7">
        <v>44562</v>
      </c>
      <c r="H2" s="8">
        <v>2165.5</v>
      </c>
      <c r="I2" s="9" t="s">
        <v>11</v>
      </c>
    </row>
    <row r="3" spans="1:9" ht="21" customHeight="1" x14ac:dyDescent="0.2">
      <c r="A3" s="2">
        <f>IFERROR(VLOOKUP(B3,'[1]DADOS (OCULTAR)'!$Q$3:$S$136,3,0),"")</f>
        <v>14284483000370</v>
      </c>
      <c r="B3" s="3" t="s">
        <v>9</v>
      </c>
      <c r="C3" s="4">
        <v>3313161000123</v>
      </c>
      <c r="D3" s="5" t="s">
        <v>12</v>
      </c>
      <c r="E3" s="6">
        <v>2</v>
      </c>
      <c r="F3" s="7">
        <v>44627</v>
      </c>
      <c r="G3" s="7">
        <v>44742</v>
      </c>
      <c r="H3" s="8">
        <v>1600</v>
      </c>
      <c r="I3" s="9" t="s">
        <v>13</v>
      </c>
    </row>
    <row r="4" spans="1:9" ht="21" customHeight="1" x14ac:dyDescent="0.2">
      <c r="A4" s="2">
        <f>IFERROR(VLOOKUP(B4,'[1]DADOS (OCULTAR)'!$Q$3:$S$136,3,0),"")</f>
        <v>14284483000370</v>
      </c>
      <c r="B4" s="3" t="s">
        <v>9</v>
      </c>
      <c r="C4" s="4">
        <v>19694602000114</v>
      </c>
      <c r="D4" s="5" t="s">
        <v>14</v>
      </c>
      <c r="E4" s="6">
        <v>1</v>
      </c>
      <c r="F4" s="7">
        <v>44630</v>
      </c>
      <c r="G4" s="7">
        <v>44834</v>
      </c>
      <c r="H4" s="8">
        <v>8000</v>
      </c>
      <c r="I4" s="9" t="s">
        <v>15</v>
      </c>
    </row>
    <row r="5" spans="1:9" ht="21" customHeight="1" x14ac:dyDescent="0.2">
      <c r="A5" s="2">
        <f>IFERROR(VLOOKUP(B5,'[1]DADOS (OCULTAR)'!$Q$3:$S$136,3,0),"")</f>
        <v>14284483000370</v>
      </c>
      <c r="B5" s="3" t="s">
        <v>9</v>
      </c>
      <c r="C5" s="4">
        <v>41731546000108</v>
      </c>
      <c r="D5" s="5" t="s">
        <v>16</v>
      </c>
      <c r="E5" s="6" t="s">
        <v>17</v>
      </c>
      <c r="F5" s="7">
        <v>44713</v>
      </c>
      <c r="G5" s="7">
        <v>44804</v>
      </c>
      <c r="H5" s="8">
        <v>2200</v>
      </c>
      <c r="I5" s="9" t="s">
        <v>18</v>
      </c>
    </row>
    <row r="6" spans="1:9" ht="21" customHeight="1" x14ac:dyDescent="0.2">
      <c r="A6" s="2">
        <f>IFERROR(VLOOKUP(B6,'[1]DADOS (OCULTAR)'!$Q$3:$S$136,3,0),"")</f>
        <v>14284483000370</v>
      </c>
      <c r="B6" s="3" t="s">
        <v>9</v>
      </c>
      <c r="C6" s="4" t="s">
        <v>19</v>
      </c>
      <c r="D6" s="5" t="s">
        <v>20</v>
      </c>
      <c r="E6" s="6" t="s">
        <v>21</v>
      </c>
      <c r="F6" s="7">
        <v>44713</v>
      </c>
      <c r="G6" s="7">
        <v>44804</v>
      </c>
      <c r="H6" s="8">
        <v>12150</v>
      </c>
      <c r="I6" s="9" t="s">
        <v>22</v>
      </c>
    </row>
    <row r="7" spans="1:9" ht="21" customHeight="1" x14ac:dyDescent="0.2">
      <c r="A7" s="2">
        <f>IFERROR(VLOOKUP(B7,'[1]DADOS (OCULTAR)'!$Q$3:$S$136,3,0),"")</f>
        <v>14284483000370</v>
      </c>
      <c r="B7" s="3" t="s">
        <v>9</v>
      </c>
      <c r="C7" s="4" t="s">
        <v>19</v>
      </c>
      <c r="D7" s="5" t="s">
        <v>20</v>
      </c>
      <c r="E7" s="6" t="s">
        <v>23</v>
      </c>
      <c r="F7" s="7">
        <v>44743</v>
      </c>
      <c r="G7" s="7">
        <v>44804</v>
      </c>
      <c r="H7" s="8">
        <v>13470</v>
      </c>
      <c r="I7" s="9" t="s">
        <v>24</v>
      </c>
    </row>
    <row r="8" spans="1:9" ht="21" customHeight="1" x14ac:dyDescent="0.2">
      <c r="A8" s="2">
        <f>IFERROR(VLOOKUP(B8,'[1]DADOS (OCULTAR)'!$Q$3:$S$136,3,0),"")</f>
        <v>14284483000370</v>
      </c>
      <c r="B8" s="3" t="s">
        <v>9</v>
      </c>
      <c r="C8" s="4">
        <v>19694602000114</v>
      </c>
      <c r="D8" s="5" t="s">
        <v>14</v>
      </c>
      <c r="E8" s="6" t="s">
        <v>25</v>
      </c>
      <c r="F8" s="7">
        <v>44743</v>
      </c>
      <c r="G8" s="7">
        <v>44834</v>
      </c>
      <c r="H8" s="8">
        <v>5333.33</v>
      </c>
      <c r="I8" s="9" t="s">
        <v>26</v>
      </c>
    </row>
    <row r="9" spans="1:9" ht="21" customHeight="1" x14ac:dyDescent="0.2">
      <c r="A9" s="2">
        <f>IFERROR(VLOOKUP(B9,'[1]DADOS (OCULTAR)'!$Q$3:$S$136,3,0),"")</f>
        <v>14284483000370</v>
      </c>
      <c r="B9" s="3" t="s">
        <v>9</v>
      </c>
      <c r="C9" s="4">
        <v>19694602000114</v>
      </c>
      <c r="D9" s="5" t="s">
        <v>14</v>
      </c>
      <c r="E9" s="6" t="s">
        <v>21</v>
      </c>
      <c r="F9" s="7">
        <v>44835</v>
      </c>
      <c r="G9" s="7">
        <v>45107</v>
      </c>
      <c r="H9" s="8">
        <v>5333.33</v>
      </c>
      <c r="I9" s="9" t="s">
        <v>27</v>
      </c>
    </row>
    <row r="10" spans="1:9" ht="21" customHeight="1" x14ac:dyDescent="0.2">
      <c r="A10" s="2">
        <f>IFERROR(VLOOKUP(B10,'[1]DADOS (OCULTAR)'!$Q$3:$S$136,3,0),"")</f>
        <v>14284483000370</v>
      </c>
      <c r="B10" s="3" t="s">
        <v>9</v>
      </c>
      <c r="C10" s="4">
        <v>19694602000114</v>
      </c>
      <c r="D10" s="5" t="s">
        <v>14</v>
      </c>
      <c r="E10" s="6" t="s">
        <v>23</v>
      </c>
      <c r="F10" s="7">
        <v>44814</v>
      </c>
      <c r="G10" s="7">
        <v>45107</v>
      </c>
      <c r="H10" s="8">
        <v>5333.33</v>
      </c>
      <c r="I10" s="9" t="s">
        <v>28</v>
      </c>
    </row>
    <row r="11" spans="1:9" ht="21" customHeight="1" x14ac:dyDescent="0.2">
      <c r="A11" s="2">
        <f>IFERROR(VLOOKUP(B11,'[1]DADOS (OCULTAR)'!$Q$3:$S$136,3,0),"")</f>
        <v>14284483000370</v>
      </c>
      <c r="B11" s="3" t="s">
        <v>9</v>
      </c>
      <c r="C11" s="4" t="s">
        <v>29</v>
      </c>
      <c r="D11" s="5" t="s">
        <v>30</v>
      </c>
      <c r="E11" s="6" t="s">
        <v>17</v>
      </c>
      <c r="F11" s="7">
        <v>44824</v>
      </c>
      <c r="G11" s="7">
        <v>45107</v>
      </c>
      <c r="H11" s="8">
        <v>750</v>
      </c>
      <c r="I11" s="9" t="s">
        <v>31</v>
      </c>
    </row>
    <row r="12" spans="1:9" ht="21" customHeight="1" x14ac:dyDescent="0.2">
      <c r="A12" s="2">
        <f>IFERROR(VLOOKUP(B12,'[1]DADOS (OCULTAR)'!$Q$3:$S$136,3,0),"")</f>
        <v>14284483000370</v>
      </c>
      <c r="B12" s="3" t="s">
        <v>9</v>
      </c>
      <c r="C12" s="4" t="s">
        <v>32</v>
      </c>
      <c r="D12" s="5" t="s">
        <v>33</v>
      </c>
      <c r="E12" s="6" t="s">
        <v>17</v>
      </c>
      <c r="F12" s="7">
        <v>45170</v>
      </c>
      <c r="G12" s="7">
        <v>45107</v>
      </c>
      <c r="H12" s="8">
        <v>1500</v>
      </c>
      <c r="I12" s="9" t="s">
        <v>34</v>
      </c>
    </row>
    <row r="13" spans="1:9" ht="21" customHeight="1" x14ac:dyDescent="0.2">
      <c r="A13" s="2">
        <f>IFERROR(VLOOKUP(B13,'[1]DADOS (OCULTAR)'!$Q$3:$S$136,3,0),"")</f>
        <v>14284483000370</v>
      </c>
      <c r="B13" s="3" t="s">
        <v>9</v>
      </c>
      <c r="C13" s="4" t="s">
        <v>35</v>
      </c>
      <c r="D13" s="5" t="s">
        <v>36</v>
      </c>
      <c r="E13" s="6" t="s">
        <v>17</v>
      </c>
      <c r="F13" s="7">
        <v>44805</v>
      </c>
      <c r="G13" s="7">
        <v>45107</v>
      </c>
      <c r="H13" s="8">
        <v>3000</v>
      </c>
      <c r="I13" s="9" t="s">
        <v>37</v>
      </c>
    </row>
    <row r="14" spans="1:9" ht="21" customHeight="1" x14ac:dyDescent="0.2">
      <c r="A14" s="2">
        <f>IFERROR(VLOOKUP(B14,'[1]DADOS (OCULTAR)'!$Q$3:$S$136,3,0),"")</f>
        <v>14284483000370</v>
      </c>
      <c r="B14" s="3" t="s">
        <v>9</v>
      </c>
      <c r="C14" s="4" t="s">
        <v>38</v>
      </c>
      <c r="D14" s="5" t="s">
        <v>39</v>
      </c>
      <c r="E14" s="6" t="s">
        <v>17</v>
      </c>
      <c r="F14" s="7">
        <v>45170</v>
      </c>
      <c r="G14" s="7">
        <v>45231</v>
      </c>
      <c r="H14" s="8">
        <v>5000</v>
      </c>
      <c r="I14" s="9" t="s">
        <v>40</v>
      </c>
    </row>
    <row r="15" spans="1:9" ht="21" customHeight="1" x14ac:dyDescent="0.2">
      <c r="A15" s="2">
        <f>IFERROR(VLOOKUP(B15,'[1]DADOS (OCULTAR)'!$Q$3:$S$136,3,0),"")</f>
        <v>14284483000370</v>
      </c>
      <c r="B15" s="3" t="s">
        <v>9</v>
      </c>
      <c r="C15" s="4" t="s">
        <v>41</v>
      </c>
      <c r="D15" s="5" t="s">
        <v>42</v>
      </c>
      <c r="E15" s="6" t="s">
        <v>21</v>
      </c>
      <c r="F15" s="7">
        <v>45108</v>
      </c>
      <c r="G15" s="7">
        <v>46203</v>
      </c>
      <c r="H15" s="8">
        <v>4500</v>
      </c>
      <c r="I15" s="9" t="s">
        <v>43</v>
      </c>
    </row>
    <row r="16" spans="1:9" ht="21" customHeight="1" x14ac:dyDescent="0.2">
      <c r="A16" s="2">
        <f>IFERROR(VLOOKUP(B16,'[1]DADOS (OCULTAR)'!$Q$3:$S$136,3,0),"")</f>
        <v>14284483000370</v>
      </c>
      <c r="B16" s="3" t="s">
        <v>9</v>
      </c>
      <c r="C16" s="4" t="s">
        <v>44</v>
      </c>
      <c r="D16" s="5" t="s">
        <v>45</v>
      </c>
      <c r="E16" s="6" t="s">
        <v>17</v>
      </c>
      <c r="F16" s="7">
        <v>45079</v>
      </c>
      <c r="G16" s="7">
        <v>46203</v>
      </c>
      <c r="H16" s="8">
        <v>2640</v>
      </c>
      <c r="I16" s="9" t="s">
        <v>46</v>
      </c>
    </row>
    <row r="17" spans="1:9" ht="21" customHeight="1" x14ac:dyDescent="0.2">
      <c r="A17" s="2">
        <f>IFERROR(VLOOKUP(B17,'[1]DADOS (OCULTAR)'!$Q$3:$S$136,3,0),"")</f>
        <v>14284483000370</v>
      </c>
      <c r="B17" s="3" t="s">
        <v>9</v>
      </c>
      <c r="C17" s="4" t="s">
        <v>47</v>
      </c>
      <c r="D17" s="5" t="s">
        <v>48</v>
      </c>
      <c r="E17" s="6" t="s">
        <v>25</v>
      </c>
      <c r="F17" s="7">
        <v>45108</v>
      </c>
      <c r="G17" s="7">
        <v>45473</v>
      </c>
      <c r="H17" s="8">
        <v>500</v>
      </c>
      <c r="I17" s="9" t="s">
        <v>49</v>
      </c>
    </row>
    <row r="18" spans="1:9" ht="21" customHeight="1" x14ac:dyDescent="0.2">
      <c r="A18" s="2">
        <f>IFERROR(VLOOKUP(B18,'[1]DADOS (OCULTAR)'!$Q$3:$S$136,3,0),"")</f>
        <v>14284483000370</v>
      </c>
      <c r="B18" s="3" t="s">
        <v>9</v>
      </c>
      <c r="C18" s="4" t="s">
        <v>50</v>
      </c>
      <c r="D18" s="5" t="s">
        <v>51</v>
      </c>
      <c r="E18" s="6" t="s">
        <v>17</v>
      </c>
      <c r="F18" s="7">
        <v>44666</v>
      </c>
      <c r="G18" s="7">
        <v>45397</v>
      </c>
      <c r="H18" s="8">
        <v>1375</v>
      </c>
      <c r="I18" s="9" t="s">
        <v>52</v>
      </c>
    </row>
    <row r="19" spans="1:9" ht="21" customHeight="1" x14ac:dyDescent="0.2">
      <c r="A19" s="2">
        <f>IFERROR(VLOOKUP(B19,'[1]DADOS (OCULTAR)'!$Q$3:$S$136,3,0),"")</f>
        <v>14284483000370</v>
      </c>
      <c r="B19" s="3" t="s">
        <v>9</v>
      </c>
      <c r="C19" s="4" t="s">
        <v>53</v>
      </c>
      <c r="D19" s="5" t="s">
        <v>54</v>
      </c>
      <c r="E19" s="6" t="s">
        <v>21</v>
      </c>
      <c r="F19" s="7">
        <v>45170</v>
      </c>
      <c r="G19" s="7">
        <v>45107</v>
      </c>
      <c r="H19" s="8">
        <v>20540.28</v>
      </c>
      <c r="I19" s="9" t="s">
        <v>55</v>
      </c>
    </row>
    <row r="20" spans="1:9" ht="21" customHeight="1" x14ac:dyDescent="0.2">
      <c r="A20" s="2">
        <f>IFERROR(VLOOKUP(B20,'[1]DADOS (OCULTAR)'!$Q$3:$S$136,3,0),"")</f>
        <v>14284483000370</v>
      </c>
      <c r="B20" s="3" t="s">
        <v>9</v>
      </c>
      <c r="C20" s="4" t="s">
        <v>56</v>
      </c>
      <c r="D20" s="5" t="s">
        <v>57</v>
      </c>
      <c r="E20" s="6" t="s">
        <v>58</v>
      </c>
      <c r="F20" s="7">
        <v>45108</v>
      </c>
      <c r="G20" s="7">
        <v>45473</v>
      </c>
      <c r="H20" s="8">
        <v>350</v>
      </c>
      <c r="I20" s="9" t="s">
        <v>59</v>
      </c>
    </row>
    <row r="21" spans="1:9" ht="21" customHeight="1" x14ac:dyDescent="0.2">
      <c r="A21" s="2">
        <f>IFERROR(VLOOKUP(B21,'[1]DADOS (OCULTAR)'!$Q$3:$S$136,3,0),"")</f>
        <v>14284483000370</v>
      </c>
      <c r="B21" s="3" t="s">
        <v>9</v>
      </c>
      <c r="C21" s="4" t="s">
        <v>60</v>
      </c>
      <c r="D21" s="5" t="s">
        <v>61</v>
      </c>
      <c r="E21" s="6" t="s">
        <v>23</v>
      </c>
      <c r="F21" s="7">
        <v>45108</v>
      </c>
      <c r="G21" s="7">
        <v>45473</v>
      </c>
      <c r="H21" s="8">
        <v>800</v>
      </c>
      <c r="I21" s="9" t="s">
        <v>62</v>
      </c>
    </row>
    <row r="22" spans="1:9" ht="21" customHeight="1" x14ac:dyDescent="0.2">
      <c r="A22" s="2">
        <f>IFERROR(VLOOKUP(B22,'[1]DADOS (OCULTAR)'!$Q$3:$S$136,3,0),"")</f>
        <v>14284483000370</v>
      </c>
      <c r="B22" s="3" t="s">
        <v>9</v>
      </c>
      <c r="C22" s="4" t="s">
        <v>63</v>
      </c>
      <c r="D22" s="5" t="s">
        <v>64</v>
      </c>
      <c r="E22" s="6" t="s">
        <v>23</v>
      </c>
      <c r="F22" s="7">
        <v>45139</v>
      </c>
      <c r="G22" s="7">
        <v>45503</v>
      </c>
      <c r="H22" s="8">
        <v>12000</v>
      </c>
      <c r="I22" s="9" t="s">
        <v>65</v>
      </c>
    </row>
    <row r="23" spans="1:9" ht="21" customHeight="1" x14ac:dyDescent="0.2">
      <c r="A23" s="2">
        <f>IFERROR(VLOOKUP(B23,'[1]DADOS (OCULTAR)'!$Q$3:$S$136,3,0),"")</f>
        <v>14284483000370</v>
      </c>
      <c r="B23" s="3" t="s">
        <v>9</v>
      </c>
      <c r="C23" s="4" t="s">
        <v>66</v>
      </c>
      <c r="D23" s="5" t="s">
        <v>67</v>
      </c>
      <c r="E23" s="6" t="s">
        <v>25</v>
      </c>
      <c r="F23" s="7">
        <v>45108</v>
      </c>
      <c r="G23" s="7">
        <v>45473</v>
      </c>
      <c r="H23" s="8">
        <v>350</v>
      </c>
      <c r="I23" s="9" t="s">
        <v>68</v>
      </c>
    </row>
    <row r="24" spans="1:9" ht="21" customHeight="1" x14ac:dyDescent="0.2">
      <c r="A24" s="2">
        <f>IFERROR(VLOOKUP(B24,'[1]DADOS (OCULTAR)'!$Q$3:$S$136,3,0),"")</f>
        <v>14284483000370</v>
      </c>
      <c r="B24" s="3" t="s">
        <v>9</v>
      </c>
      <c r="C24" s="4" t="s">
        <v>69</v>
      </c>
      <c r="D24" s="5" t="s">
        <v>70</v>
      </c>
      <c r="E24" s="6" t="s">
        <v>17</v>
      </c>
      <c r="F24" s="7">
        <v>44930</v>
      </c>
      <c r="G24" s="7">
        <v>45381</v>
      </c>
      <c r="H24" s="8">
        <v>505</v>
      </c>
      <c r="I24" s="9" t="s">
        <v>68</v>
      </c>
    </row>
    <row r="25" spans="1:9" ht="21" customHeight="1" x14ac:dyDescent="0.2">
      <c r="A25" s="2">
        <f>IFERROR(VLOOKUP(B25,'[1]DADOS (OCULTAR)'!$Q$3:$S$136,3,0),"")</f>
        <v>14284483000370</v>
      </c>
      <c r="B25" s="3" t="s">
        <v>9</v>
      </c>
      <c r="C25" s="4" t="s">
        <v>71</v>
      </c>
      <c r="D25" s="5" t="s">
        <v>72</v>
      </c>
      <c r="E25" s="6" t="s">
        <v>25</v>
      </c>
      <c r="F25" s="7">
        <v>45108</v>
      </c>
      <c r="G25" s="7">
        <v>45473</v>
      </c>
      <c r="H25" s="8">
        <v>1150</v>
      </c>
      <c r="I25" s="9" t="s">
        <v>73</v>
      </c>
    </row>
    <row r="26" spans="1:9" ht="21" customHeight="1" x14ac:dyDescent="0.2">
      <c r="A26" s="2">
        <f>IFERROR(VLOOKUP(B26,'[1]DADOS (OCULTAR)'!$Q$3:$S$136,3,0),"")</f>
        <v>14284483000370</v>
      </c>
      <c r="B26" s="3" t="s">
        <v>9</v>
      </c>
      <c r="C26" s="4" t="s">
        <v>74</v>
      </c>
      <c r="D26" s="5" t="s">
        <v>75</v>
      </c>
      <c r="E26" s="6" t="s">
        <v>25</v>
      </c>
      <c r="F26" s="7">
        <v>45108</v>
      </c>
      <c r="G26" s="7">
        <v>46203</v>
      </c>
      <c r="H26" s="8">
        <v>700</v>
      </c>
      <c r="I26" s="9" t="s">
        <v>76</v>
      </c>
    </row>
    <row r="27" spans="1:9" ht="21" customHeight="1" x14ac:dyDescent="0.2">
      <c r="A27" s="2">
        <f>IFERROR(VLOOKUP(B27,'[1]DADOS (OCULTAR)'!$Q$3:$S$136,3,0),"")</f>
        <v>14284483000370</v>
      </c>
      <c r="B27" s="3" t="s">
        <v>9</v>
      </c>
      <c r="C27" s="4" t="s">
        <v>77</v>
      </c>
      <c r="D27" s="5" t="s">
        <v>78</v>
      </c>
      <c r="E27" s="6" t="s">
        <v>25</v>
      </c>
      <c r="F27" s="7">
        <v>45108</v>
      </c>
      <c r="G27" s="7">
        <v>45473</v>
      </c>
      <c r="H27" s="8">
        <v>500</v>
      </c>
      <c r="I27" s="9" t="s">
        <v>79</v>
      </c>
    </row>
    <row r="28" spans="1:9" ht="21" customHeight="1" x14ac:dyDescent="0.2">
      <c r="A28" s="2">
        <f>IFERROR(VLOOKUP(B28,'[1]DADOS (OCULTAR)'!$Q$3:$S$136,3,0),"")</f>
        <v>14284483000370</v>
      </c>
      <c r="B28" s="3" t="s">
        <v>9</v>
      </c>
      <c r="C28" s="4" t="s">
        <v>80</v>
      </c>
      <c r="D28" s="5" t="s">
        <v>81</v>
      </c>
      <c r="E28" s="6" t="s">
        <v>17</v>
      </c>
      <c r="F28" s="7">
        <v>45042</v>
      </c>
      <c r="G28" s="7">
        <v>45473</v>
      </c>
      <c r="H28" s="8">
        <v>1500</v>
      </c>
      <c r="I28" s="9" t="s">
        <v>82</v>
      </c>
    </row>
    <row r="29" spans="1:9" ht="21" customHeight="1" x14ac:dyDescent="0.2">
      <c r="A29" s="2">
        <f>IFERROR(VLOOKUP(B29,'[1]DADOS (OCULTAR)'!$Q$3:$S$136,3,0),"")</f>
        <v>14284483000370</v>
      </c>
      <c r="B29" s="3" t="s">
        <v>9</v>
      </c>
      <c r="C29" s="4" t="s">
        <v>83</v>
      </c>
      <c r="D29" s="5" t="s">
        <v>84</v>
      </c>
      <c r="E29" s="6" t="s">
        <v>21</v>
      </c>
      <c r="F29" s="7">
        <v>45108</v>
      </c>
      <c r="G29" s="7">
        <v>45473</v>
      </c>
      <c r="H29" s="8">
        <v>44292.5</v>
      </c>
      <c r="I29" s="9" t="s">
        <v>85</v>
      </c>
    </row>
    <row r="30" spans="1:9" ht="21" customHeight="1" x14ac:dyDescent="0.2">
      <c r="A30" s="2">
        <f>IFERROR(VLOOKUP(B30,'[1]DADOS (OCULTAR)'!$Q$3:$S$136,3,0),"")</f>
        <v>14284483000370</v>
      </c>
      <c r="B30" s="3" t="s">
        <v>9</v>
      </c>
      <c r="C30" s="4" t="s">
        <v>86</v>
      </c>
      <c r="D30" s="5" t="s">
        <v>87</v>
      </c>
      <c r="E30" s="6" t="s">
        <v>88</v>
      </c>
      <c r="F30" s="7">
        <v>45108</v>
      </c>
      <c r="G30" s="7">
        <v>45473</v>
      </c>
      <c r="H30" s="8">
        <v>13695</v>
      </c>
      <c r="I30" s="9" t="s">
        <v>89</v>
      </c>
    </row>
    <row r="31" spans="1:9" ht="21" customHeight="1" x14ac:dyDescent="0.2">
      <c r="A31" s="2">
        <f>IFERROR(VLOOKUP(B31,'[1]DADOS (OCULTAR)'!$Q$3:$S$136,3,0),"")</f>
        <v>14284483000370</v>
      </c>
      <c r="B31" s="3" t="s">
        <v>9</v>
      </c>
      <c r="C31" s="4" t="s">
        <v>90</v>
      </c>
      <c r="D31" s="5" t="s">
        <v>91</v>
      </c>
      <c r="E31" s="6" t="s">
        <v>21</v>
      </c>
      <c r="F31" s="7">
        <v>44960</v>
      </c>
      <c r="G31" s="7">
        <v>45473</v>
      </c>
      <c r="H31" s="8">
        <v>2408.5</v>
      </c>
      <c r="I31" s="9" t="s">
        <v>92</v>
      </c>
    </row>
    <row r="32" spans="1:9" ht="21" customHeight="1" x14ac:dyDescent="0.2">
      <c r="A32" s="2">
        <f>IFERROR(VLOOKUP(B32,'[1]DADOS (OCULTAR)'!$Q$3:$S$136,3,0),"")</f>
        <v>14284483000370</v>
      </c>
      <c r="B32" s="3" t="s">
        <v>9</v>
      </c>
      <c r="C32" s="4" t="s">
        <v>93</v>
      </c>
      <c r="D32" s="5" t="s">
        <v>94</v>
      </c>
      <c r="E32" s="6" t="s">
        <v>17</v>
      </c>
      <c r="F32" s="7">
        <v>44947</v>
      </c>
      <c r="G32" s="7">
        <v>45473</v>
      </c>
      <c r="H32" s="8">
        <v>4700</v>
      </c>
      <c r="I32" s="9" t="s">
        <v>95</v>
      </c>
    </row>
    <row r="33" spans="1:9" ht="21" customHeight="1" x14ac:dyDescent="0.2">
      <c r="A33" s="2">
        <f>IFERROR(VLOOKUP(B33,'[1]DADOS (OCULTAR)'!$Q$3:$S$136,3,0),"")</f>
        <v>14284483000370</v>
      </c>
      <c r="B33" s="3" t="s">
        <v>9</v>
      </c>
      <c r="C33" s="4" t="s">
        <v>96</v>
      </c>
      <c r="D33" s="5" t="s">
        <v>97</v>
      </c>
      <c r="E33" s="6" t="s">
        <v>21</v>
      </c>
      <c r="F33" s="7">
        <v>45108</v>
      </c>
      <c r="G33" s="7">
        <v>45473</v>
      </c>
      <c r="H33" s="8">
        <v>2200</v>
      </c>
      <c r="I33" s="9" t="s">
        <v>98</v>
      </c>
    </row>
    <row r="34" spans="1:9" ht="21" customHeight="1" x14ac:dyDescent="0.2">
      <c r="A34" s="2">
        <f>IFERROR(VLOOKUP(B34,'[1]DADOS (OCULTAR)'!$Q$3:$S$136,3,0),"")</f>
        <v>14284483000370</v>
      </c>
      <c r="B34" s="3" t="s">
        <v>9</v>
      </c>
      <c r="C34" s="4" t="s">
        <v>86</v>
      </c>
      <c r="D34" s="5" t="s">
        <v>87</v>
      </c>
      <c r="E34" s="6" t="s">
        <v>17</v>
      </c>
      <c r="F34" s="7">
        <v>44531</v>
      </c>
      <c r="G34" s="7">
        <v>44804</v>
      </c>
      <c r="H34" s="8">
        <v>9900</v>
      </c>
      <c r="I34" s="9" t="s">
        <v>99</v>
      </c>
    </row>
    <row r="35" spans="1:9" ht="21" customHeight="1" x14ac:dyDescent="0.2">
      <c r="A35" s="2">
        <f>IFERROR(VLOOKUP(B35,'[1]DADOS (OCULTAR)'!$Q$3:$S$136,3,0),"")</f>
        <v>14284483000370</v>
      </c>
      <c r="B35" s="3" t="s">
        <v>9</v>
      </c>
      <c r="C35" s="4" t="s">
        <v>86</v>
      </c>
      <c r="D35" s="5" t="s">
        <v>87</v>
      </c>
      <c r="E35" s="6" t="s">
        <v>25</v>
      </c>
      <c r="F35" s="7">
        <v>44593</v>
      </c>
      <c r="G35" s="7">
        <v>44804</v>
      </c>
      <c r="H35" s="8">
        <v>10800</v>
      </c>
      <c r="I35" s="9" t="s">
        <v>99</v>
      </c>
    </row>
    <row r="36" spans="1:9" ht="21" customHeight="1" x14ac:dyDescent="0.2">
      <c r="A36" s="2">
        <f>IFERROR(VLOOKUP(B36,'[1]DADOS (OCULTAR)'!$Q$3:$S$136,3,0),"")</f>
        <v>14284483000370</v>
      </c>
      <c r="B36" s="3" t="s">
        <v>9</v>
      </c>
      <c r="C36" s="4" t="s">
        <v>100</v>
      </c>
      <c r="D36" s="5" t="s">
        <v>101</v>
      </c>
      <c r="E36" s="6" t="s">
        <v>17</v>
      </c>
      <c r="F36" s="7">
        <v>44564</v>
      </c>
      <c r="G36" s="7">
        <v>44773</v>
      </c>
      <c r="H36" s="8">
        <v>10000</v>
      </c>
      <c r="I36" s="9" t="s">
        <v>102</v>
      </c>
    </row>
    <row r="37" spans="1:9" ht="21" customHeight="1" x14ac:dyDescent="0.2">
      <c r="A37" s="2">
        <f>IFERROR(VLOOKUP(B37,'[1]DADOS (OCULTAR)'!$Q$3:$S$136,3,0),"")</f>
        <v>14284483000370</v>
      </c>
      <c r="B37" s="3" t="s">
        <v>9</v>
      </c>
      <c r="C37" s="4" t="s">
        <v>103</v>
      </c>
      <c r="D37" s="5" t="s">
        <v>104</v>
      </c>
      <c r="E37" s="6" t="s">
        <v>17</v>
      </c>
      <c r="F37" s="7">
        <v>44590</v>
      </c>
      <c r="G37" s="7">
        <v>44773</v>
      </c>
      <c r="H37" s="8">
        <v>16500</v>
      </c>
      <c r="I37" s="9" t="s">
        <v>105</v>
      </c>
    </row>
    <row r="38" spans="1:9" ht="21" customHeight="1" x14ac:dyDescent="0.2">
      <c r="A38" s="2">
        <f>IFERROR(VLOOKUP(B38,'[1]DADOS (OCULTAR)'!$Q$3:$S$136,3,0),"")</f>
        <v>14284483000370</v>
      </c>
      <c r="B38" s="3" t="s">
        <v>9</v>
      </c>
      <c r="C38" s="4">
        <v>24380578002041</v>
      </c>
      <c r="D38" s="5" t="s">
        <v>106</v>
      </c>
      <c r="E38" s="6" t="s">
        <v>107</v>
      </c>
      <c r="F38" s="7">
        <v>44378</v>
      </c>
      <c r="G38" s="7">
        <v>44742</v>
      </c>
      <c r="H38" s="8">
        <v>24000</v>
      </c>
      <c r="I38" s="9" t="s">
        <v>108</v>
      </c>
    </row>
    <row r="39" spans="1:9" ht="21" customHeight="1" x14ac:dyDescent="0.2">
      <c r="A39" s="2">
        <f>IFERROR(VLOOKUP(B39,'[1]DADOS (OCULTAR)'!$Q$3:$S$136,3,0),"")</f>
        <v>14284483000370</v>
      </c>
      <c r="B39" s="3" t="s">
        <v>9</v>
      </c>
      <c r="C39" s="4">
        <v>24380578002041</v>
      </c>
      <c r="D39" s="5" t="s">
        <v>106</v>
      </c>
      <c r="E39" s="6" t="s">
        <v>107</v>
      </c>
      <c r="F39" s="7">
        <v>44378</v>
      </c>
      <c r="G39" s="7">
        <v>44742</v>
      </c>
      <c r="H39" s="8">
        <v>24000</v>
      </c>
      <c r="I39" s="9" t="s">
        <v>109</v>
      </c>
    </row>
    <row r="40" spans="1:9" ht="21" customHeight="1" x14ac:dyDescent="0.2">
      <c r="A40" s="2">
        <f>IFERROR(VLOOKUP(B40,'[1]DADOS (OCULTAR)'!$Q$3:$S$136,3,0),"")</f>
        <v>14284483000370</v>
      </c>
      <c r="B40" s="3" t="s">
        <v>9</v>
      </c>
      <c r="C40" s="4" t="s">
        <v>41</v>
      </c>
      <c r="D40" s="5" t="s">
        <v>42</v>
      </c>
      <c r="E40" s="6" t="s">
        <v>25</v>
      </c>
      <c r="F40" s="7">
        <v>44805</v>
      </c>
      <c r="G40" s="7">
        <v>45107</v>
      </c>
      <c r="H40" s="8">
        <v>4062.5</v>
      </c>
      <c r="I40" s="9" t="s">
        <v>110</v>
      </c>
    </row>
    <row r="41" spans="1:9" ht="21" customHeight="1" x14ac:dyDescent="0.2">
      <c r="A41" s="2">
        <f>IFERROR(VLOOKUP(B41,'[1]DADOS (OCULTAR)'!$Q$3:$S$136,3,0),"")</f>
        <v>14284483000370</v>
      </c>
      <c r="B41" s="3" t="s">
        <v>9</v>
      </c>
      <c r="C41" s="4" t="s">
        <v>111</v>
      </c>
      <c r="D41" s="5" t="s">
        <v>16</v>
      </c>
      <c r="E41" s="6" t="s">
        <v>23</v>
      </c>
      <c r="F41" s="7">
        <v>45352</v>
      </c>
      <c r="G41" s="7">
        <v>45473</v>
      </c>
      <c r="H41" s="8">
        <v>4510</v>
      </c>
      <c r="I41" s="9" t="s">
        <v>112</v>
      </c>
    </row>
    <row r="42" spans="1:9" ht="21" customHeight="1" x14ac:dyDescent="0.2">
      <c r="A42" s="2">
        <f>IFERROR(VLOOKUP(B42,'[1]DADOS (OCULTAR)'!$Q$3:$S$136,3,0),"")</f>
        <v>14284483000370</v>
      </c>
      <c r="B42" s="3" t="s">
        <v>9</v>
      </c>
      <c r="C42" s="4" t="s">
        <v>113</v>
      </c>
      <c r="D42" s="5" t="s">
        <v>114</v>
      </c>
      <c r="E42" s="6" t="s">
        <v>17</v>
      </c>
      <c r="F42" s="7">
        <v>44666</v>
      </c>
      <c r="G42" s="7">
        <v>45762</v>
      </c>
      <c r="H42" s="8">
        <v>7749</v>
      </c>
      <c r="I42" s="9" t="s">
        <v>115</v>
      </c>
    </row>
    <row r="43" spans="1:9" ht="21" customHeight="1" x14ac:dyDescent="0.2">
      <c r="A43" s="2">
        <f>IFERROR(VLOOKUP(B43,'[1]DADOS (OCULTAR)'!$Q$3:$S$136,3,0),"")</f>
        <v>14284483000370</v>
      </c>
      <c r="B43" s="3" t="s">
        <v>9</v>
      </c>
      <c r="C43" s="4" t="s">
        <v>116</v>
      </c>
      <c r="D43" s="5" t="s">
        <v>117</v>
      </c>
      <c r="E43" s="6" t="s">
        <v>17</v>
      </c>
      <c r="F43" s="10">
        <v>45042</v>
      </c>
      <c r="G43" s="10">
        <v>45473</v>
      </c>
      <c r="H43" s="8">
        <v>13000</v>
      </c>
      <c r="I43" s="9" t="s">
        <v>115</v>
      </c>
    </row>
    <row r="44" spans="1:9" ht="21" customHeight="1" x14ac:dyDescent="0.2">
      <c r="A44" s="2">
        <f>IFERROR(VLOOKUP(B44,'[1]DADOS (OCULTAR)'!$Q$3:$S$136,3,0),"")</f>
        <v>14284483000370</v>
      </c>
      <c r="B44" s="3" t="s">
        <v>9</v>
      </c>
      <c r="C44" s="4">
        <v>32464716000136</v>
      </c>
      <c r="D44" s="5" t="s">
        <v>10</v>
      </c>
      <c r="E44" s="6">
        <v>1</v>
      </c>
      <c r="F44" s="10">
        <v>44659</v>
      </c>
      <c r="G44" s="10">
        <v>45024</v>
      </c>
      <c r="H44" s="8">
        <v>2165.5</v>
      </c>
      <c r="I44" s="9" t="s">
        <v>11</v>
      </c>
    </row>
    <row r="45" spans="1:9" ht="21" customHeight="1" x14ac:dyDescent="0.2">
      <c r="A45" s="2">
        <f>IFERROR(VLOOKUP(B45,'[1]DADOS (OCULTAR)'!$Q$3:$S$136,3,0),"")</f>
        <v>14284483000370</v>
      </c>
      <c r="B45" s="3" t="s">
        <v>9</v>
      </c>
      <c r="C45" s="4">
        <v>6349848000107</v>
      </c>
      <c r="D45" s="5" t="s">
        <v>118</v>
      </c>
      <c r="E45" s="6">
        <v>1</v>
      </c>
      <c r="F45" s="10">
        <v>44593</v>
      </c>
      <c r="G45" s="10">
        <v>44804</v>
      </c>
      <c r="H45" s="8">
        <v>430</v>
      </c>
      <c r="I45" s="9" t="s">
        <v>119</v>
      </c>
    </row>
    <row r="46" spans="1:9" ht="21" customHeight="1" x14ac:dyDescent="0.2">
      <c r="A46" s="2">
        <f>IFERROR(VLOOKUP(B46,'[1]DADOS (OCULTAR)'!$Q$3:$S$136,3,0),"")</f>
        <v>14284483000370</v>
      </c>
      <c r="B46" s="3" t="s">
        <v>9</v>
      </c>
      <c r="C46" s="4" t="s">
        <v>63</v>
      </c>
      <c r="D46" s="5" t="s">
        <v>64</v>
      </c>
      <c r="E46" s="6" t="s">
        <v>17</v>
      </c>
      <c r="F46" s="10">
        <v>44621</v>
      </c>
      <c r="G46" s="10">
        <v>44958</v>
      </c>
      <c r="H46" s="8">
        <v>11710.85</v>
      </c>
      <c r="I46" s="9" t="s">
        <v>120</v>
      </c>
    </row>
    <row r="47" spans="1:9" ht="21" customHeight="1" x14ac:dyDescent="0.2">
      <c r="A47" s="2">
        <f>IFERROR(VLOOKUP(B47,'[1]DADOS (OCULTAR)'!$Q$3:$S$136,3,0),"")</f>
        <v>14284483000370</v>
      </c>
      <c r="B47" s="3" t="s">
        <v>9</v>
      </c>
      <c r="C47" s="4" t="s">
        <v>100</v>
      </c>
      <c r="D47" s="5" t="s">
        <v>101</v>
      </c>
      <c r="E47" s="6" t="s">
        <v>17</v>
      </c>
      <c r="F47" s="10">
        <v>44564</v>
      </c>
      <c r="G47" s="10">
        <v>44773</v>
      </c>
      <c r="H47" s="8">
        <v>10000</v>
      </c>
      <c r="I47" s="9" t="s">
        <v>102</v>
      </c>
    </row>
    <row r="48" spans="1:9" ht="21" customHeight="1" x14ac:dyDescent="0.2">
      <c r="A48" s="2">
        <f>IFERROR(VLOOKUP(B48,'[1]DADOS (OCULTAR)'!$Q$3:$S$136,3,0),"")</f>
        <v>14284483000370</v>
      </c>
      <c r="B48" s="3" t="s">
        <v>9</v>
      </c>
      <c r="C48" s="4" t="s">
        <v>103</v>
      </c>
      <c r="D48" s="5" t="s">
        <v>104</v>
      </c>
      <c r="E48" s="6" t="s">
        <v>17</v>
      </c>
      <c r="F48" s="10">
        <v>44590</v>
      </c>
      <c r="G48" s="10">
        <v>44773</v>
      </c>
      <c r="H48" s="8">
        <v>16500</v>
      </c>
      <c r="I48" s="9" t="s">
        <v>105</v>
      </c>
    </row>
    <row r="49" spans="1:9" ht="21" customHeight="1" x14ac:dyDescent="0.2">
      <c r="A49" s="2">
        <f>IFERROR(VLOOKUP(B49,'[1]DADOS (OCULTAR)'!$Q$3:$S$136,3,0),"")</f>
        <v>14284483000370</v>
      </c>
      <c r="B49" s="3" t="s">
        <v>9</v>
      </c>
      <c r="C49" s="4">
        <v>24380578002041</v>
      </c>
      <c r="D49" s="5" t="s">
        <v>106</v>
      </c>
      <c r="E49" s="6" t="s">
        <v>107</v>
      </c>
      <c r="F49" s="10">
        <v>44378</v>
      </c>
      <c r="G49" s="10">
        <v>44742</v>
      </c>
      <c r="H49" s="8">
        <v>600</v>
      </c>
      <c r="I49" s="9" t="s">
        <v>109</v>
      </c>
    </row>
    <row r="50" spans="1:9" ht="21" customHeight="1" x14ac:dyDescent="0.2">
      <c r="A50" s="2">
        <f>IFERROR(VLOOKUP(B50,'[1]DADOS (OCULTAR)'!$Q$3:$S$136,3,0),"")</f>
        <v>14284483000370</v>
      </c>
      <c r="B50" s="3" t="s">
        <v>9</v>
      </c>
      <c r="C50" s="4" t="s">
        <v>121</v>
      </c>
      <c r="D50" s="5" t="s">
        <v>122</v>
      </c>
      <c r="E50" s="6" t="s">
        <v>107</v>
      </c>
      <c r="F50" s="10">
        <v>44653</v>
      </c>
      <c r="G50" s="10">
        <v>45107</v>
      </c>
      <c r="H50" s="8">
        <v>5400</v>
      </c>
      <c r="I50" s="9" t="s">
        <v>123</v>
      </c>
    </row>
    <row r="51" spans="1:9" ht="21" customHeight="1" x14ac:dyDescent="0.2">
      <c r="A51" s="2">
        <f>IFERROR(VLOOKUP(B51,'[1]DADOS (OCULTAR)'!$Q$3:$S$136,3,0),"")</f>
        <v>14284483000370</v>
      </c>
      <c r="B51" s="3" t="s">
        <v>9</v>
      </c>
      <c r="C51" s="4" t="s">
        <v>124</v>
      </c>
      <c r="D51" s="5" t="s">
        <v>125</v>
      </c>
      <c r="E51" s="6" t="s">
        <v>107</v>
      </c>
      <c r="F51" s="10">
        <v>44653</v>
      </c>
      <c r="G51" s="10">
        <v>45107</v>
      </c>
      <c r="H51" s="8">
        <v>1100</v>
      </c>
      <c r="I51" s="9" t="s">
        <v>126</v>
      </c>
    </row>
    <row r="52" spans="1:9" ht="21" customHeight="1" x14ac:dyDescent="0.2">
      <c r="A52" s="2">
        <f>IFERROR(VLOOKUP(B52,'[1]DADOS (OCULTAR)'!$Q$3:$S$136,3,0),"")</f>
        <v>14284483000370</v>
      </c>
      <c r="B52" s="3" t="s">
        <v>9</v>
      </c>
      <c r="C52" s="4" t="s">
        <v>127</v>
      </c>
      <c r="D52" s="5" t="s">
        <v>128</v>
      </c>
      <c r="E52" s="6" t="s">
        <v>107</v>
      </c>
      <c r="F52" s="10">
        <v>44531</v>
      </c>
      <c r="G52" s="10">
        <v>45107</v>
      </c>
      <c r="H52" s="8">
        <v>18925</v>
      </c>
      <c r="I52" s="9" t="s">
        <v>129</v>
      </c>
    </row>
    <row r="53" spans="1:9" ht="21" customHeight="1" x14ac:dyDescent="0.2">
      <c r="A53" s="2">
        <f>IFERROR(VLOOKUP(B53,'[1]DADOS (OCULTAR)'!$Q$3:$S$136,3,0),"")</f>
        <v>14284483000370</v>
      </c>
      <c r="B53" s="3" t="s">
        <v>9</v>
      </c>
      <c r="C53" s="4">
        <v>15195617000187</v>
      </c>
      <c r="D53" s="5" t="s">
        <v>54</v>
      </c>
      <c r="E53" s="6" t="s">
        <v>17</v>
      </c>
      <c r="F53" s="10">
        <v>44566</v>
      </c>
      <c r="G53" s="10">
        <v>44656</v>
      </c>
      <c r="H53" s="8">
        <v>8970</v>
      </c>
      <c r="I53" s="9" t="s">
        <v>130</v>
      </c>
    </row>
    <row r="54" spans="1:9" ht="21" customHeight="1" x14ac:dyDescent="0.2">
      <c r="A54" s="2">
        <f>IFERROR(VLOOKUP(B54,'[1]DADOS (OCULTAR)'!$Q$3:$S$136,3,0),"")</f>
        <v>14284483000370</v>
      </c>
      <c r="B54" s="3" t="s">
        <v>9</v>
      </c>
      <c r="C54" s="4">
        <v>19533734000164</v>
      </c>
      <c r="D54" s="5" t="s">
        <v>42</v>
      </c>
      <c r="E54" s="6" t="s">
        <v>25</v>
      </c>
      <c r="F54" s="10">
        <v>44593</v>
      </c>
      <c r="G54" s="10">
        <v>44958</v>
      </c>
      <c r="H54" s="8">
        <v>2850</v>
      </c>
      <c r="I54" s="9" t="s">
        <v>131</v>
      </c>
    </row>
    <row r="55" spans="1:9" ht="21" customHeight="1" x14ac:dyDescent="0.2">
      <c r="A55" s="2">
        <f>IFERROR(VLOOKUP(B55,'[1]DADOS (OCULTAR)'!$Q$3:$S$136,3,0),"")</f>
        <v>14284483000370</v>
      </c>
      <c r="B55" s="3" t="s">
        <v>9</v>
      </c>
      <c r="C55" s="4" t="s">
        <v>132</v>
      </c>
      <c r="D55" s="5" t="s">
        <v>133</v>
      </c>
      <c r="E55" s="6" t="s">
        <v>17</v>
      </c>
      <c r="F55" s="10">
        <v>44708</v>
      </c>
      <c r="G55" s="10">
        <v>45107</v>
      </c>
      <c r="H55" s="8">
        <v>1100</v>
      </c>
      <c r="I55" s="9" t="s">
        <v>134</v>
      </c>
    </row>
    <row r="56" spans="1:9" ht="21" customHeight="1" x14ac:dyDescent="0.2">
      <c r="A56" s="2">
        <f>IFERROR(VLOOKUP(B56,'[1]DADOS (OCULTAR)'!$Q$3:$S$136,3,0),"")</f>
        <v>14284483000370</v>
      </c>
      <c r="B56" s="3" t="s">
        <v>9</v>
      </c>
      <c r="C56" s="4" t="s">
        <v>135</v>
      </c>
      <c r="D56" s="5" t="s">
        <v>136</v>
      </c>
      <c r="E56" s="6" t="s">
        <v>107</v>
      </c>
      <c r="F56" s="10">
        <v>44621</v>
      </c>
      <c r="G56" s="10">
        <v>44986</v>
      </c>
      <c r="H56" s="8">
        <v>178.5</v>
      </c>
      <c r="I56" s="5" t="s">
        <v>137</v>
      </c>
    </row>
    <row r="57" spans="1:9" ht="21" customHeight="1" x14ac:dyDescent="0.2">
      <c r="A57" s="2">
        <f>IFERROR(VLOOKUP(B57,'[1]DADOS (OCULTAR)'!$Q$3:$S$136,3,0),"")</f>
        <v>14284483000370</v>
      </c>
      <c r="B57" s="3" t="s">
        <v>9</v>
      </c>
      <c r="C57" s="4" t="s">
        <v>135</v>
      </c>
      <c r="D57" s="5" t="s">
        <v>136</v>
      </c>
      <c r="E57" s="6" t="s">
        <v>25</v>
      </c>
      <c r="F57" s="10">
        <v>44986</v>
      </c>
      <c r="G57" s="10">
        <v>45352</v>
      </c>
      <c r="H57" s="8">
        <v>185.64</v>
      </c>
      <c r="I57" s="5" t="s">
        <v>138</v>
      </c>
    </row>
    <row r="58" spans="1:9" ht="21" customHeight="1" x14ac:dyDescent="0.2">
      <c r="A58" s="2">
        <f>IFERROR(VLOOKUP(B58,'[1]DADOS (OCULTAR)'!$Q$3:$S$136,3,0),"")</f>
        <v>14284483000370</v>
      </c>
      <c r="B58" s="3" t="s">
        <v>9</v>
      </c>
      <c r="C58" s="4" t="s">
        <v>135</v>
      </c>
      <c r="D58" s="5" t="s">
        <v>139</v>
      </c>
      <c r="E58" s="6" t="s">
        <v>21</v>
      </c>
      <c r="F58" s="10">
        <v>45383</v>
      </c>
      <c r="G58" s="10">
        <v>45748</v>
      </c>
      <c r="H58" s="8">
        <v>191.21</v>
      </c>
      <c r="I58" s="5" t="s">
        <v>140</v>
      </c>
    </row>
    <row r="59" spans="1:9" ht="21" customHeight="1" x14ac:dyDescent="0.2">
      <c r="A59" s="2">
        <f>IFERROR(VLOOKUP(B59,'[1]DADOS (OCULTAR)'!$Q$3:$S$136,3,0),"")</f>
        <v>14284483000370</v>
      </c>
      <c r="B59" s="3" t="s">
        <v>9</v>
      </c>
      <c r="C59" s="4" t="s">
        <v>66</v>
      </c>
      <c r="D59" s="5" t="s">
        <v>67</v>
      </c>
      <c r="E59" s="6" t="s">
        <v>17</v>
      </c>
      <c r="F59" s="10">
        <v>44835</v>
      </c>
      <c r="G59" s="10">
        <v>45107</v>
      </c>
      <c r="H59" s="8">
        <v>350</v>
      </c>
      <c r="I59" s="5" t="s">
        <v>141</v>
      </c>
    </row>
    <row r="60" spans="1:9" ht="21" customHeight="1" x14ac:dyDescent="0.2">
      <c r="A60" s="2">
        <f>IFERROR(VLOOKUP(B60,'[1]DADOS (OCULTAR)'!$Q$3:$S$136,3,0),"")</f>
        <v>14284483000370</v>
      </c>
      <c r="B60" s="3" t="s">
        <v>9</v>
      </c>
      <c r="C60" s="4">
        <v>19533734000164</v>
      </c>
      <c r="D60" s="5" t="s">
        <v>42</v>
      </c>
      <c r="E60" s="6" t="s">
        <v>17</v>
      </c>
      <c r="F60" s="10">
        <v>44540</v>
      </c>
      <c r="G60" s="10">
        <v>44905</v>
      </c>
      <c r="H60" s="8">
        <v>2170</v>
      </c>
      <c r="I60" s="5" t="s">
        <v>142</v>
      </c>
    </row>
    <row r="61" spans="1:9" ht="21" customHeight="1" x14ac:dyDescent="0.2">
      <c r="A61" s="2">
        <f>IFERROR(VLOOKUP(B61,'[1]DADOS (OCULTAR)'!$Q$3:$S$136,3,0),"")</f>
        <v>14284483000370</v>
      </c>
      <c r="B61" s="3" t="s">
        <v>9</v>
      </c>
      <c r="C61" s="4">
        <v>15195617000187</v>
      </c>
      <c r="D61" s="5" t="s">
        <v>54</v>
      </c>
      <c r="E61" s="6" t="s">
        <v>25</v>
      </c>
      <c r="F61" s="10">
        <v>44805</v>
      </c>
      <c r="G61" s="10">
        <v>45107</v>
      </c>
      <c r="H61" s="8">
        <v>17370</v>
      </c>
      <c r="I61" s="5" t="s">
        <v>143</v>
      </c>
    </row>
    <row r="62" spans="1:9" ht="21" customHeight="1" x14ac:dyDescent="0.2">
      <c r="A62" s="2">
        <f>IFERROR(VLOOKUP(B62,'[1]DADOS (OCULTAR)'!$Q$3:$S$136,3,0),"")</f>
        <v>14284483000370</v>
      </c>
      <c r="B62" s="3" t="s">
        <v>9</v>
      </c>
      <c r="C62" s="4">
        <v>15195617000187</v>
      </c>
      <c r="D62" s="5" t="s">
        <v>54</v>
      </c>
      <c r="E62" s="6" t="s">
        <v>21</v>
      </c>
      <c r="F62" s="10">
        <v>45108</v>
      </c>
      <c r="G62" s="10">
        <v>45473</v>
      </c>
      <c r="H62" s="8">
        <v>17370</v>
      </c>
      <c r="I62" s="5" t="s">
        <v>55</v>
      </c>
    </row>
    <row r="63" spans="1:9" ht="21" customHeight="1" x14ac:dyDescent="0.2">
      <c r="A63" s="2">
        <f>IFERROR(VLOOKUP(B63,'[1]DADOS (OCULTAR)'!$Q$3:$S$136,3,0),"")</f>
        <v>14284483000370</v>
      </c>
      <c r="B63" s="3" t="s">
        <v>9</v>
      </c>
      <c r="C63" s="4">
        <v>15195617000187</v>
      </c>
      <c r="D63" s="5" t="s">
        <v>54</v>
      </c>
      <c r="E63" s="6" t="s">
        <v>23</v>
      </c>
      <c r="F63" s="10">
        <v>45170</v>
      </c>
      <c r="G63" s="10">
        <v>45473</v>
      </c>
      <c r="H63" s="8">
        <v>20540.28</v>
      </c>
      <c r="I63" s="5" t="s">
        <v>144</v>
      </c>
    </row>
    <row r="64" spans="1:9" ht="21" customHeight="1" x14ac:dyDescent="0.2">
      <c r="A64" s="2">
        <f>IFERROR(VLOOKUP(B64,'[1]DADOS (OCULTAR)'!$Q$3:$S$136,3,0),"")</f>
        <v>14284483000370</v>
      </c>
      <c r="B64" s="3" t="s">
        <v>9</v>
      </c>
      <c r="C64" s="4" t="s">
        <v>56</v>
      </c>
      <c r="D64" s="5" t="s">
        <v>57</v>
      </c>
      <c r="E64" s="6" t="s">
        <v>58</v>
      </c>
      <c r="F64" s="10">
        <v>44805</v>
      </c>
      <c r="G64" s="10">
        <v>45107</v>
      </c>
      <c r="H64" s="8">
        <v>2798.59</v>
      </c>
      <c r="I64" s="5" t="s">
        <v>145</v>
      </c>
    </row>
    <row r="65" spans="1:9" ht="21" customHeight="1" x14ac:dyDescent="0.2">
      <c r="A65" s="2">
        <f>IFERROR(VLOOKUP(B65,'[1]DADOS (OCULTAR)'!$Q$3:$S$136,3,0),"")</f>
        <v>14284483000370</v>
      </c>
      <c r="B65" s="3" t="s">
        <v>9</v>
      </c>
      <c r="C65" s="4" t="s">
        <v>71</v>
      </c>
      <c r="D65" s="5" t="s">
        <v>72</v>
      </c>
      <c r="E65" s="6" t="s">
        <v>17</v>
      </c>
      <c r="F65" s="10">
        <v>44835</v>
      </c>
      <c r="G65" s="10">
        <v>45107</v>
      </c>
      <c r="H65" s="8">
        <v>820</v>
      </c>
      <c r="I65" s="5" t="s">
        <v>146</v>
      </c>
    </row>
    <row r="66" spans="1:9" ht="21" customHeight="1" x14ac:dyDescent="0.2">
      <c r="A66" s="2">
        <f>IFERROR(VLOOKUP(B66,'[1]DADOS (OCULTAR)'!$Q$3:$S$136,3,0),"")</f>
        <v>14284483000370</v>
      </c>
      <c r="B66" s="3" t="s">
        <v>9</v>
      </c>
      <c r="C66" s="4" t="s">
        <v>63</v>
      </c>
      <c r="D66" s="5" t="s">
        <v>64</v>
      </c>
      <c r="E66" s="6" t="s">
        <v>21</v>
      </c>
      <c r="F66" s="10">
        <v>45108</v>
      </c>
      <c r="G66" s="10">
        <v>45473</v>
      </c>
      <c r="H66" s="8">
        <v>12500</v>
      </c>
      <c r="I66" s="5" t="s">
        <v>147</v>
      </c>
    </row>
    <row r="67" spans="1:9" ht="21" customHeight="1" x14ac:dyDescent="0.2">
      <c r="A67" s="2">
        <f>IFERROR(VLOOKUP(B67,'[1]DADOS (OCULTAR)'!$Q$3:$S$136,3,0),"")</f>
        <v>14284483000370</v>
      </c>
      <c r="B67" s="3" t="s">
        <v>9</v>
      </c>
      <c r="C67" s="4" t="s">
        <v>63</v>
      </c>
      <c r="D67" s="5" t="s">
        <v>64</v>
      </c>
      <c r="E67" s="6" t="s">
        <v>25</v>
      </c>
      <c r="F67" s="10">
        <v>44805</v>
      </c>
      <c r="G67" s="10">
        <v>45107</v>
      </c>
      <c r="H67" s="8">
        <v>12588.9</v>
      </c>
      <c r="I67" s="5" t="s">
        <v>148</v>
      </c>
    </row>
    <row r="68" spans="1:9" ht="21" customHeight="1" x14ac:dyDescent="0.2">
      <c r="A68" s="2">
        <f>IFERROR(VLOOKUP(B68,'[1]DADOS (OCULTAR)'!$Q$3:$S$136,3,0),"")</f>
        <v>14284483000370</v>
      </c>
      <c r="B68" s="3" t="s">
        <v>9</v>
      </c>
      <c r="C68" s="4" t="s">
        <v>47</v>
      </c>
      <c r="D68" s="5" t="s">
        <v>48</v>
      </c>
      <c r="E68" s="6" t="s">
        <v>17</v>
      </c>
      <c r="F68" s="10">
        <v>44805</v>
      </c>
      <c r="G68" s="10">
        <v>45107</v>
      </c>
      <c r="H68" s="8">
        <v>500</v>
      </c>
      <c r="I68" s="5" t="s">
        <v>149</v>
      </c>
    </row>
    <row r="69" spans="1:9" ht="21" customHeight="1" x14ac:dyDescent="0.2">
      <c r="A69" s="2">
        <f>IFERROR(VLOOKUP(B69,'[1]DADOS (OCULTAR)'!$Q$3:$S$136,3,0),"")</f>
        <v>14284483000370</v>
      </c>
      <c r="B69" s="3" t="s">
        <v>9</v>
      </c>
      <c r="C69" s="4" t="s">
        <v>150</v>
      </c>
      <c r="D69" s="5" t="s">
        <v>20</v>
      </c>
      <c r="E69" s="6" t="s">
        <v>17</v>
      </c>
      <c r="F69" s="10">
        <v>44409</v>
      </c>
      <c r="G69" s="10">
        <v>44439</v>
      </c>
      <c r="H69" s="8">
        <v>9450</v>
      </c>
      <c r="I69" s="5" t="s">
        <v>151</v>
      </c>
    </row>
    <row r="70" spans="1:9" ht="21" customHeight="1" x14ac:dyDescent="0.2">
      <c r="A70" s="2">
        <f>IFERROR(VLOOKUP(B70,'[1]DADOS (OCULTAR)'!$Q$3:$S$136,3,0),"")</f>
        <v>14284483000370</v>
      </c>
      <c r="B70" s="3" t="s">
        <v>9</v>
      </c>
      <c r="C70" s="4" t="s">
        <v>150</v>
      </c>
      <c r="D70" s="5" t="s">
        <v>20</v>
      </c>
      <c r="E70" s="6" t="s">
        <v>17</v>
      </c>
      <c r="F70" s="10">
        <v>44659</v>
      </c>
      <c r="G70" s="10">
        <v>44742</v>
      </c>
      <c r="H70" s="8">
        <v>9900</v>
      </c>
      <c r="I70" s="5" t="s">
        <v>152</v>
      </c>
    </row>
    <row r="71" spans="1:9" ht="21" customHeight="1" x14ac:dyDescent="0.2">
      <c r="A71" s="2">
        <f>IFERROR(VLOOKUP(B71,'[1]DADOS (OCULTAR)'!$Q$3:$S$136,3,0),"")</f>
        <v>14284483000370</v>
      </c>
      <c r="B71" s="3" t="s">
        <v>9</v>
      </c>
      <c r="C71" s="4" t="s">
        <v>150</v>
      </c>
      <c r="D71" s="5" t="s">
        <v>20</v>
      </c>
      <c r="E71" s="6" t="s">
        <v>58</v>
      </c>
      <c r="F71" s="10">
        <v>44659</v>
      </c>
      <c r="G71" s="10">
        <v>44742</v>
      </c>
      <c r="H71" s="8">
        <v>10800</v>
      </c>
      <c r="I71" s="5" t="s">
        <v>153</v>
      </c>
    </row>
    <row r="72" spans="1:9" ht="21" customHeight="1" x14ac:dyDescent="0.2">
      <c r="A72" s="2">
        <f>IFERROR(VLOOKUP(B72,'[1]DADOS (OCULTAR)'!$Q$3:$S$136,3,0),"")</f>
        <v>14284483000370</v>
      </c>
      <c r="B72" s="3" t="s">
        <v>9</v>
      </c>
      <c r="C72" s="4" t="s">
        <v>150</v>
      </c>
      <c r="D72" s="5" t="s">
        <v>20</v>
      </c>
      <c r="E72" s="6" t="s">
        <v>21</v>
      </c>
      <c r="F72" s="10">
        <v>44734</v>
      </c>
      <c r="G72" s="10">
        <v>44742</v>
      </c>
      <c r="H72" s="8">
        <v>12150</v>
      </c>
      <c r="I72" s="5" t="s">
        <v>22</v>
      </c>
    </row>
    <row r="73" spans="1:9" ht="21" customHeight="1" x14ac:dyDescent="0.2">
      <c r="A73" s="2">
        <f>IFERROR(VLOOKUP(B73,'[1]DADOS (OCULTAR)'!$Q$3:$S$136,3,0),"")</f>
        <v>14284483000370</v>
      </c>
      <c r="B73" s="3" t="s">
        <v>9</v>
      </c>
      <c r="C73" s="4" t="s">
        <v>150</v>
      </c>
      <c r="D73" s="5" t="s">
        <v>20</v>
      </c>
      <c r="E73" s="6" t="s">
        <v>23</v>
      </c>
      <c r="F73" s="10">
        <v>44743</v>
      </c>
      <c r="G73" s="10">
        <v>44742</v>
      </c>
      <c r="H73" s="8">
        <v>13470</v>
      </c>
      <c r="I73" s="5" t="s">
        <v>24</v>
      </c>
    </row>
    <row r="74" spans="1:9" ht="21" customHeight="1" x14ac:dyDescent="0.2">
      <c r="A74" s="2">
        <f>IFERROR(VLOOKUP(B74,'[1]DADOS (OCULTAR)'!$Q$3:$S$136,3,0),"")</f>
        <v>14284483000370</v>
      </c>
      <c r="B74" s="3" t="s">
        <v>9</v>
      </c>
      <c r="C74" s="4" t="s">
        <v>150</v>
      </c>
      <c r="D74" s="5" t="s">
        <v>20</v>
      </c>
      <c r="E74" s="6" t="s">
        <v>154</v>
      </c>
      <c r="F74" s="10">
        <v>44805</v>
      </c>
      <c r="G74" s="10">
        <v>45107</v>
      </c>
      <c r="H74" s="8">
        <v>13470</v>
      </c>
      <c r="I74" s="5" t="s">
        <v>155</v>
      </c>
    </row>
    <row r="75" spans="1:9" ht="21" customHeight="1" x14ac:dyDescent="0.2">
      <c r="A75" s="2">
        <f>IFERROR(VLOOKUP(B75,'[1]DADOS (OCULTAR)'!$Q$3:$S$136,3,0),"")</f>
        <v>14284483000370</v>
      </c>
      <c r="B75" s="3" t="s">
        <v>9</v>
      </c>
      <c r="C75" s="4" t="s">
        <v>150</v>
      </c>
      <c r="D75" s="5" t="s">
        <v>20</v>
      </c>
      <c r="E75" s="6" t="s">
        <v>156</v>
      </c>
      <c r="F75" s="10">
        <v>45108</v>
      </c>
      <c r="G75" s="10">
        <v>45473</v>
      </c>
      <c r="H75" s="8">
        <v>13695</v>
      </c>
      <c r="I75" s="5" t="s">
        <v>157</v>
      </c>
    </row>
    <row r="76" spans="1:9" ht="21" customHeight="1" x14ac:dyDescent="0.2">
      <c r="A76" s="2">
        <f>IFERROR(VLOOKUP(B76,'[1]DADOS (OCULTAR)'!$Q$3:$S$136,3,0),"")</f>
        <v>14284483000370</v>
      </c>
      <c r="B76" s="3" t="s">
        <v>9</v>
      </c>
      <c r="C76" s="4" t="s">
        <v>158</v>
      </c>
      <c r="D76" s="5" t="s">
        <v>159</v>
      </c>
      <c r="E76" s="6" t="s">
        <v>17</v>
      </c>
      <c r="F76" s="10">
        <v>45810</v>
      </c>
      <c r="G76" s="10">
        <v>46149</v>
      </c>
      <c r="H76" s="8">
        <v>7041</v>
      </c>
      <c r="I76" s="5" t="s">
        <v>160</v>
      </c>
    </row>
    <row r="77" spans="1:9" ht="21" customHeight="1" x14ac:dyDescent="0.2">
      <c r="A77" s="2">
        <f>IFERROR(VLOOKUP(B77,'[1]DADOS (OCULTAR)'!$Q$3:$S$136,3,0),"")</f>
        <v>14284483000370</v>
      </c>
      <c r="B77" s="3" t="s">
        <v>9</v>
      </c>
      <c r="C77" s="4" t="s">
        <v>158</v>
      </c>
      <c r="D77" s="5" t="s">
        <v>159</v>
      </c>
      <c r="E77" s="6" t="s">
        <v>25</v>
      </c>
      <c r="F77" s="10">
        <v>45833</v>
      </c>
      <c r="G77" s="10">
        <v>46149</v>
      </c>
      <c r="H77" s="8">
        <v>7335</v>
      </c>
      <c r="I77" s="5" t="s">
        <v>161</v>
      </c>
    </row>
    <row r="78" spans="1:9" ht="21" customHeight="1" x14ac:dyDescent="0.2">
      <c r="A78" s="2">
        <f>IFERROR(VLOOKUP(B78,'[1]DADOS (OCULTAR)'!$Q$3:$S$136,3,0),"")</f>
        <v>14284483000370</v>
      </c>
      <c r="B78" s="3" t="s">
        <v>9</v>
      </c>
      <c r="C78" s="4" t="s">
        <v>158</v>
      </c>
      <c r="D78" s="5" t="s">
        <v>159</v>
      </c>
      <c r="E78" s="6" t="s">
        <v>21</v>
      </c>
      <c r="F78" s="10">
        <v>45849</v>
      </c>
      <c r="G78" s="10">
        <v>46149</v>
      </c>
      <c r="H78" s="8">
        <v>7852</v>
      </c>
      <c r="I78" s="5" t="s">
        <v>162</v>
      </c>
    </row>
    <row r="79" spans="1:9" ht="21" customHeight="1" x14ac:dyDescent="0.2">
      <c r="A79" s="2">
        <f>IFERROR(VLOOKUP(B79,'[1]DADOS (OCULTAR)'!$Q$3:$S$136,3,0),"")</f>
        <v>14284483000370</v>
      </c>
      <c r="B79" s="3" t="s">
        <v>9</v>
      </c>
      <c r="C79" s="4" t="s">
        <v>163</v>
      </c>
      <c r="D79" s="5" t="s">
        <v>164</v>
      </c>
      <c r="E79" s="6" t="s">
        <v>17</v>
      </c>
      <c r="F79" s="10">
        <v>45582</v>
      </c>
      <c r="G79" s="10">
        <v>46113</v>
      </c>
      <c r="H79" s="8">
        <v>7360</v>
      </c>
      <c r="I79" s="5" t="s">
        <v>165</v>
      </c>
    </row>
    <row r="80" spans="1:9" ht="21" customHeight="1" x14ac:dyDescent="0.2">
      <c r="A80" s="2">
        <f>IFERROR(VLOOKUP(B80,'[1]DADOS (OCULTAR)'!$Q$3:$S$136,3,0),"")</f>
        <v>14284483000370</v>
      </c>
      <c r="B80" s="3" t="s">
        <v>9</v>
      </c>
      <c r="C80" s="4">
        <v>41731546000108</v>
      </c>
      <c r="D80" s="5" t="s">
        <v>16</v>
      </c>
      <c r="E80" s="6" t="s">
        <v>154</v>
      </c>
      <c r="F80" s="10">
        <v>45440</v>
      </c>
      <c r="G80" s="10">
        <v>45535</v>
      </c>
      <c r="H80" s="8">
        <v>4876</v>
      </c>
      <c r="I80" s="5" t="s">
        <v>166</v>
      </c>
    </row>
    <row r="81" spans="1:9" ht="21" customHeight="1" x14ac:dyDescent="0.2">
      <c r="A81" s="2">
        <f>IFERROR(VLOOKUP(B81,'[1]DADOS (OCULTAR)'!$Q$3:$S$136,3,0),"")</f>
        <v>14284483000370</v>
      </c>
      <c r="B81" s="3" t="s">
        <v>9</v>
      </c>
      <c r="C81" s="4">
        <v>41731546000108</v>
      </c>
      <c r="D81" s="5" t="s">
        <v>16</v>
      </c>
      <c r="E81" s="6" t="s">
        <v>156</v>
      </c>
      <c r="F81" s="10">
        <v>45717</v>
      </c>
      <c r="G81" s="10">
        <v>46082</v>
      </c>
      <c r="H81" s="8">
        <v>4280</v>
      </c>
      <c r="I81" s="5" t="s">
        <v>167</v>
      </c>
    </row>
    <row r="82" spans="1:9" ht="21" customHeight="1" x14ac:dyDescent="0.2">
      <c r="A82" s="2">
        <f>IFERROR(VLOOKUP(B82,'[1]DADOS (OCULTAR)'!$Q$3:$S$136,3,0),"")</f>
        <v>14284483000370</v>
      </c>
      <c r="B82" s="3" t="s">
        <v>9</v>
      </c>
      <c r="C82" s="4">
        <v>41731546000108</v>
      </c>
      <c r="D82" s="5" t="s">
        <v>16</v>
      </c>
      <c r="E82" s="6" t="s">
        <v>88</v>
      </c>
      <c r="F82" s="10">
        <v>45733</v>
      </c>
      <c r="G82" s="10">
        <v>45910</v>
      </c>
      <c r="H82" s="8">
        <v>6150</v>
      </c>
      <c r="I82" s="5" t="s">
        <v>168</v>
      </c>
    </row>
    <row r="83" spans="1:9" ht="21" customHeight="1" x14ac:dyDescent="0.2">
      <c r="A83" s="2">
        <f>IFERROR(VLOOKUP(B83,'[1]DADOS (OCULTAR)'!$Q$3:$S$136,3,0),"")</f>
        <v>14284483000370</v>
      </c>
      <c r="B83" s="3" t="s">
        <v>9</v>
      </c>
      <c r="C83" s="4">
        <v>41731546000108</v>
      </c>
      <c r="D83" s="5" t="s">
        <v>16</v>
      </c>
      <c r="E83" s="6" t="s">
        <v>17</v>
      </c>
      <c r="F83" s="10">
        <v>45440</v>
      </c>
      <c r="G83" s="10">
        <v>45535</v>
      </c>
      <c r="H83" s="8">
        <v>4510</v>
      </c>
      <c r="I83" s="5" t="s">
        <v>169</v>
      </c>
    </row>
    <row r="84" spans="1:9" ht="21" customHeight="1" x14ac:dyDescent="0.2">
      <c r="A84" s="2">
        <f>IFERROR(VLOOKUP(B84,'[1]DADOS (OCULTAR)'!$Q$3:$S$136,3,0),"")</f>
        <v>14284483000370</v>
      </c>
      <c r="B84" s="3" t="s">
        <v>9</v>
      </c>
      <c r="C84" s="4" t="s">
        <v>170</v>
      </c>
      <c r="D84" s="5" t="s">
        <v>171</v>
      </c>
      <c r="E84" s="6" t="s">
        <v>17</v>
      </c>
      <c r="F84" s="10">
        <v>45659</v>
      </c>
      <c r="G84" s="10">
        <v>46265</v>
      </c>
      <c r="H84" s="8">
        <v>26000</v>
      </c>
      <c r="I84" s="9" t="s">
        <v>172</v>
      </c>
    </row>
    <row r="85" spans="1:9" ht="21" customHeight="1" x14ac:dyDescent="0.2">
      <c r="A85" s="2">
        <f>IFERROR(VLOOKUP(B85,'[1]DADOS (OCULTAR)'!$Q$3:$S$136,3,0),"")</f>
        <v>14284483000370</v>
      </c>
      <c r="B85" s="3" t="s">
        <v>9</v>
      </c>
      <c r="C85" s="4" t="s">
        <v>80</v>
      </c>
      <c r="D85" s="5" t="s">
        <v>81</v>
      </c>
      <c r="E85" s="6" t="s">
        <v>17</v>
      </c>
      <c r="F85" s="10">
        <v>45861</v>
      </c>
      <c r="G85" s="10">
        <v>46203</v>
      </c>
      <c r="H85" s="8">
        <v>1500</v>
      </c>
      <c r="I85" s="5" t="s">
        <v>173</v>
      </c>
    </row>
    <row r="86" spans="1:9" ht="21" customHeight="1" x14ac:dyDescent="0.2">
      <c r="A86" s="2">
        <f>IFERROR(VLOOKUP(B86,'[1]DADOS (OCULTAR)'!$Q$3:$S$136,3,0),"")</f>
        <v>14284483000370</v>
      </c>
      <c r="B86" s="3" t="s">
        <v>9</v>
      </c>
      <c r="C86" s="4" t="s">
        <v>56</v>
      </c>
      <c r="D86" s="5" t="s">
        <v>57</v>
      </c>
      <c r="E86" s="6" t="s">
        <v>58</v>
      </c>
      <c r="F86" s="10">
        <v>45992</v>
      </c>
      <c r="G86" s="10">
        <v>46357</v>
      </c>
      <c r="H86" s="8">
        <v>350</v>
      </c>
      <c r="I86" s="5" t="s">
        <v>174</v>
      </c>
    </row>
    <row r="87" spans="1:9" ht="21" customHeight="1" x14ac:dyDescent="0.2">
      <c r="A87" s="2">
        <f>IFERROR(VLOOKUP(B87,'[1]DADOS (OCULTAR)'!$Q$3:$S$136,3,0),"")</f>
        <v>14284483000370</v>
      </c>
      <c r="B87" s="3" t="s">
        <v>9</v>
      </c>
      <c r="C87" s="4" t="s">
        <v>175</v>
      </c>
      <c r="D87" s="5" t="s">
        <v>176</v>
      </c>
      <c r="E87" s="6" t="s">
        <v>17</v>
      </c>
      <c r="F87" s="10">
        <v>45898</v>
      </c>
      <c r="G87" s="10">
        <v>46263</v>
      </c>
      <c r="H87" s="8">
        <v>14000</v>
      </c>
      <c r="I87" s="5" t="s">
        <v>177</v>
      </c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18721BF7-6BEB-4E1D-8B5F-8BD881319B3D}">
      <formula1>UNIDADES_OSS</formula1>
    </dataValidation>
  </dataValidations>
  <hyperlinks>
    <hyperlink ref="I71" r:id="rId1" xr:uid="{E35F8252-AE29-4FE5-A81A-B12C3A5418A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2026-05-25T16:29:26Z</dcterms:created>
  <dcterms:modified xsi:type="dcterms:W3CDTF">2026-05-25T16:29:39Z</dcterms:modified>
</cp:coreProperties>
</file>