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4 - ABRIL\EXCEL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<sst xmlns="http://schemas.openxmlformats.org/spreadsheetml/2006/main" count="386" uniqueCount="252">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</sst>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4%20-%20ABRIL/13.2%20PCF%20EM%20EXCEL%202026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79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80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11754025000369</v>
      </c>
      <c r="B2" s="5" t="s">
        <v>9</v>
      </c>
      <c r="C2" s="6">
        <v>8276880000135</v>
      </c>
      <c r="D2" s="7" t="s">
        <v>10</v>
      </c>
      <c r="E2" s="8" t="s">
        <v>11</v>
      </c>
      <c r="F2" s="9">
        <v>41743</v>
      </c>
      <c r="G2" s="9"/>
      <c r="H2" s="10">
        <v>64499.11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11754025000369</v>
      </c>
      <c r="B3" s="5" t="s">
        <v>9</v>
      </c>
      <c r="C3" s="6">
        <v>11572781000105</v>
      </c>
      <c r="D3" s="7" t="s">
        <v>13</v>
      </c>
      <c r="E3" s="8" t="s">
        <v>14</v>
      </c>
      <c r="F3" s="9">
        <v>41743</v>
      </c>
      <c r="G3" s="9"/>
      <c r="H3" s="12">
        <v>125551.20000000001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11754025000369</v>
      </c>
      <c r="B4" s="5" t="s">
        <v>9</v>
      </c>
      <c r="C4" s="6">
        <v>9863853000121</v>
      </c>
      <c r="D4" s="7" t="s">
        <v>17</v>
      </c>
      <c r="E4" s="8" t="s">
        <v>18</v>
      </c>
      <c r="F4" s="9">
        <v>41773</v>
      </c>
      <c r="G4" s="9">
        <v>42369</v>
      </c>
      <c r="H4" s="14">
        <v>66929.919999999998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11754025000369</v>
      </c>
      <c r="B5" s="5" t="s">
        <v>9</v>
      </c>
      <c r="C5" s="6">
        <v>9863853000121</v>
      </c>
      <c r="D5" s="7" t="s">
        <v>17</v>
      </c>
      <c r="E5" s="8" t="s">
        <v>21</v>
      </c>
      <c r="F5" s="9">
        <v>41773</v>
      </c>
      <c r="G5" s="9">
        <v>42369</v>
      </c>
      <c r="H5" s="12">
        <v>33649.279999999999</v>
      </c>
      <c r="I5" s="11" t="s">
        <v>19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11754025000369</v>
      </c>
      <c r="B6" s="5" t="s">
        <v>9</v>
      </c>
      <c r="C6" s="6">
        <v>11735586000159</v>
      </c>
      <c r="D6" s="7" t="s">
        <v>23</v>
      </c>
      <c r="E6" s="8" t="s">
        <v>24</v>
      </c>
      <c r="F6" s="9">
        <v>41944</v>
      </c>
      <c r="G6" s="9">
        <v>42309</v>
      </c>
      <c r="H6" s="12">
        <v>528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11754025000369</v>
      </c>
      <c r="B7" s="5" t="s">
        <v>9</v>
      </c>
      <c r="C7" s="6">
        <v>18141540000150</v>
      </c>
      <c r="D7" s="7" t="s">
        <v>27</v>
      </c>
      <c r="E7" s="8" t="s">
        <v>28</v>
      </c>
      <c r="F7" s="9">
        <v>43315</v>
      </c>
      <c r="G7" s="9">
        <v>44077</v>
      </c>
      <c r="H7" s="12">
        <v>3000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11754025000369</v>
      </c>
      <c r="B8" s="5" t="s">
        <v>9</v>
      </c>
      <c r="C8" s="6">
        <v>5662773000319</v>
      </c>
      <c r="D8" s="7" t="s">
        <v>31</v>
      </c>
      <c r="E8" s="8" t="s">
        <v>32</v>
      </c>
      <c r="F8" s="9">
        <v>41815</v>
      </c>
      <c r="G8" s="9">
        <v>44159</v>
      </c>
      <c r="H8" s="12">
        <v>63465.72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11754025000369</v>
      </c>
      <c r="B9" s="5" t="s">
        <v>9</v>
      </c>
      <c r="C9" s="6">
        <v>3680650000113</v>
      </c>
      <c r="D9" s="7" t="s">
        <v>35</v>
      </c>
      <c r="E9" s="8" t="s">
        <v>36</v>
      </c>
      <c r="F9" s="9">
        <v>41835</v>
      </c>
      <c r="G9" s="9"/>
      <c r="H9" s="12">
        <v>6907.4400000000005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11754025000369</v>
      </c>
      <c r="B10" s="5" t="s">
        <v>9</v>
      </c>
      <c r="C10" s="6">
        <v>26332434000182</v>
      </c>
      <c r="D10" s="7" t="s">
        <v>39</v>
      </c>
      <c r="E10" s="8" t="s">
        <v>40</v>
      </c>
      <c r="F10" s="9">
        <v>43709</v>
      </c>
      <c r="G10" s="9"/>
      <c r="H10" s="12">
        <v>81600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11754025000369</v>
      </c>
      <c r="B11" s="5" t="s">
        <v>9</v>
      </c>
      <c r="C11" s="6">
        <v>22551846000152</v>
      </c>
      <c r="D11" s="7" t="s">
        <v>43</v>
      </c>
      <c r="E11" s="8" t="s">
        <v>44</v>
      </c>
      <c r="F11" s="9">
        <v>43692</v>
      </c>
      <c r="G11" s="9">
        <v>44058</v>
      </c>
      <c r="H11" s="12">
        <v>66983.759999999995</v>
      </c>
      <c r="I11" s="11" t="s">
        <v>41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11754025000369</v>
      </c>
      <c r="B12" s="5" t="s">
        <v>9</v>
      </c>
      <c r="C12" s="6">
        <v>2355633000148</v>
      </c>
      <c r="D12" s="7" t="s">
        <v>46</v>
      </c>
      <c r="E12" s="8" t="s">
        <v>47</v>
      </c>
      <c r="F12" s="9">
        <v>43468</v>
      </c>
      <c r="G12" s="9"/>
      <c r="H12" s="12">
        <v>33600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11754025000369</v>
      </c>
      <c r="B13" s="5" t="s">
        <v>9</v>
      </c>
      <c r="C13" s="6">
        <v>59105999000186</v>
      </c>
      <c r="D13" s="7" t="s">
        <v>50</v>
      </c>
      <c r="E13" s="8" t="s">
        <v>51</v>
      </c>
      <c r="F13" s="9">
        <v>43175</v>
      </c>
      <c r="G13" s="9"/>
      <c r="H13" s="12">
        <v>1939.44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11754025000369</v>
      </c>
      <c r="B14" s="5" t="s">
        <v>9</v>
      </c>
      <c r="C14" s="6">
        <v>11863530000180</v>
      </c>
      <c r="D14" s="7" t="s">
        <v>54</v>
      </c>
      <c r="E14" s="8" t="s">
        <v>55</v>
      </c>
      <c r="F14" s="9">
        <v>43185</v>
      </c>
      <c r="G14" s="9">
        <v>43550</v>
      </c>
      <c r="H14" s="12">
        <v>2700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11754025000369</v>
      </c>
      <c r="B15" s="5" t="s">
        <v>9</v>
      </c>
      <c r="C15" s="6">
        <v>2203863000191</v>
      </c>
      <c r="D15" s="7" t="s">
        <v>58</v>
      </c>
      <c r="E15" s="8" t="s">
        <v>59</v>
      </c>
      <c r="F15" s="9">
        <v>42979</v>
      </c>
      <c r="G15" s="9"/>
      <c r="H15" s="12">
        <v>18000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11754025000369</v>
      </c>
      <c r="B16" s="5" t="s">
        <v>9</v>
      </c>
      <c r="C16" s="6">
        <v>30744235000159</v>
      </c>
      <c r="D16" s="7" t="s">
        <v>62</v>
      </c>
      <c r="E16" s="8" t="s">
        <v>63</v>
      </c>
      <c r="F16" s="9">
        <v>43497</v>
      </c>
      <c r="G16" s="9"/>
      <c r="H16" s="12">
        <v>26955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11754025000369</v>
      </c>
      <c r="B17" s="5" t="s">
        <v>9</v>
      </c>
      <c r="C17" s="6">
        <v>21204660000164</v>
      </c>
      <c r="D17" s="7" t="s">
        <v>66</v>
      </c>
      <c r="E17" s="8" t="s">
        <v>63</v>
      </c>
      <c r="F17" s="9">
        <v>42278</v>
      </c>
      <c r="G17" s="9"/>
      <c r="H17" s="12">
        <v>180438.03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11754025000369</v>
      </c>
      <c r="B18" s="5" t="s">
        <v>9</v>
      </c>
      <c r="C18" s="6">
        <v>20683449000109</v>
      </c>
      <c r="D18" s="7" t="s">
        <v>69</v>
      </c>
      <c r="E18" s="8" t="s">
        <v>70</v>
      </c>
      <c r="F18" s="9">
        <v>42979</v>
      </c>
      <c r="G18" s="9"/>
      <c r="H18" s="12">
        <v>6580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11754025000369</v>
      </c>
      <c r="B19" s="5" t="s">
        <v>9</v>
      </c>
      <c r="C19" s="6">
        <v>25013272000157</v>
      </c>
      <c r="D19" s="7" t="s">
        <v>73</v>
      </c>
      <c r="E19" s="8" t="s">
        <v>74</v>
      </c>
      <c r="F19" s="9">
        <v>42887</v>
      </c>
      <c r="G19" s="9"/>
      <c r="H19" s="12">
        <v>25965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11754025000369</v>
      </c>
      <c r="B20" s="5" t="s">
        <v>9</v>
      </c>
      <c r="C20" s="6">
        <v>11095922000146</v>
      </c>
      <c r="D20" s="7" t="s">
        <v>77</v>
      </c>
      <c r="E20" s="8" t="s">
        <v>78</v>
      </c>
      <c r="F20" s="9">
        <v>42278</v>
      </c>
      <c r="G20" s="9"/>
      <c r="H20" s="12">
        <v>44360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11754025000369</v>
      </c>
      <c r="B21" s="5" t="s">
        <v>9</v>
      </c>
      <c r="C21" s="6">
        <v>29870479000107</v>
      </c>
      <c r="D21" s="7" t="s">
        <v>81</v>
      </c>
      <c r="E21" s="8" t="s">
        <v>78</v>
      </c>
      <c r="F21" s="9">
        <v>43282</v>
      </c>
      <c r="G21" s="9"/>
      <c r="H21" s="12">
        <v>26404.5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11754025000369</v>
      </c>
      <c r="B22" s="5" t="s">
        <v>9</v>
      </c>
      <c r="C22" s="6">
        <v>23303022000126</v>
      </c>
      <c r="D22" s="7" t="s">
        <v>84</v>
      </c>
      <c r="E22" s="8" t="s">
        <v>74</v>
      </c>
      <c r="F22" s="9">
        <v>42644</v>
      </c>
      <c r="G22" s="9"/>
      <c r="H22" s="12">
        <v>52965</v>
      </c>
      <c r="I22" s="11" t="s">
        <v>85</v>
      </c>
      <c r="V22" s="15" t="s">
        <v>86</v>
      </c>
    </row>
    <row r="23" spans="1:22" s="13" customFormat="1" ht="20.25" customHeight="1" x14ac:dyDescent="0.2">
      <c r="A23" s="4">
        <f>IFERROR(VLOOKUP(B23,'[1]DADOS (OCULTAR)'!$Q$3:$S$136,3,0),"")</f>
        <v>11754025000369</v>
      </c>
      <c r="B23" s="5" t="s">
        <v>9</v>
      </c>
      <c r="C23" s="6">
        <v>15317166000103</v>
      </c>
      <c r="D23" s="7" t="s">
        <v>87</v>
      </c>
      <c r="E23" s="8" t="s">
        <v>63</v>
      </c>
      <c r="F23" s="9">
        <v>43467</v>
      </c>
      <c r="G23" s="9"/>
      <c r="H23" s="12">
        <v>55033.13</v>
      </c>
      <c r="I23" s="11" t="s">
        <v>88</v>
      </c>
      <c r="V23" s="15" t="s">
        <v>89</v>
      </c>
    </row>
    <row r="24" spans="1:22" s="13" customFormat="1" ht="20.25" customHeight="1" x14ac:dyDescent="0.2">
      <c r="A24" s="4">
        <f>IFERROR(VLOOKUP(B24,'[1]DADOS (OCULTAR)'!$Q$3:$S$136,3,0),"")</f>
        <v>11754025000369</v>
      </c>
      <c r="B24" s="5" t="s">
        <v>9</v>
      </c>
      <c r="C24" s="6">
        <v>8885865000194</v>
      </c>
      <c r="D24" s="7" t="s">
        <v>90</v>
      </c>
      <c r="E24" s="8" t="s">
        <v>91</v>
      </c>
      <c r="F24" s="9">
        <v>42186</v>
      </c>
      <c r="G24" s="9"/>
      <c r="H24" s="12">
        <v>189164.56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11754025000369</v>
      </c>
      <c r="B25" s="5" t="s">
        <v>9</v>
      </c>
      <c r="C25" s="6">
        <v>22345633000174</v>
      </c>
      <c r="D25" s="7" t="s">
        <v>94</v>
      </c>
      <c r="E25" s="8" t="s">
        <v>63</v>
      </c>
      <c r="F25" s="9">
        <v>43556</v>
      </c>
      <c r="G25" s="9"/>
      <c r="H25" s="12">
        <v>40432.5</v>
      </c>
      <c r="I25" s="11" t="s">
        <v>95</v>
      </c>
      <c r="V25" s="15" t="s">
        <v>96</v>
      </c>
    </row>
    <row r="26" spans="1:22" s="13" customFormat="1" ht="20.25" customHeight="1" x14ac:dyDescent="0.2">
      <c r="A26" s="4">
        <f>IFERROR(VLOOKUP(B26,'[1]DADOS (OCULTAR)'!$Q$3:$S$136,3,0),"")</f>
        <v>11754025000369</v>
      </c>
      <c r="B26" s="5" t="s">
        <v>9</v>
      </c>
      <c r="C26" s="6">
        <v>33363558000190</v>
      </c>
      <c r="D26" s="7" t="s">
        <v>97</v>
      </c>
      <c r="E26" s="8" t="s">
        <v>70</v>
      </c>
      <c r="F26" s="9">
        <v>43678</v>
      </c>
      <c r="G26" s="9"/>
      <c r="H26" s="12">
        <v>4270</v>
      </c>
      <c r="I26" s="11" t="s">
        <v>98</v>
      </c>
      <c r="V26" s="15" t="s">
        <v>99</v>
      </c>
    </row>
    <row r="27" spans="1:22" s="13" customFormat="1" ht="20.25" customHeight="1" x14ac:dyDescent="0.2">
      <c r="A27" s="4">
        <f>IFERROR(VLOOKUP(B27,'[1]DADOS (OCULTAR)'!$Q$3:$S$136,3,0),"")</f>
        <v>11754025000369</v>
      </c>
      <c r="B27" s="5" t="s">
        <v>9</v>
      </c>
      <c r="C27" s="6">
        <v>34591665000139</v>
      </c>
      <c r="D27" s="7" t="s">
        <v>100</v>
      </c>
      <c r="E27" s="8" t="s">
        <v>63</v>
      </c>
      <c r="F27" s="9">
        <v>43739</v>
      </c>
      <c r="G27" s="9"/>
      <c r="H27" s="12">
        <v>20000</v>
      </c>
      <c r="I27" s="11" t="s">
        <v>101</v>
      </c>
      <c r="V27" s="15" t="s">
        <v>102</v>
      </c>
    </row>
    <row r="28" spans="1:22" s="13" customFormat="1" ht="20.25" customHeight="1" x14ac:dyDescent="0.2">
      <c r="A28" s="4">
        <f>IFERROR(VLOOKUP(B28,'[1]DADOS (OCULTAR)'!$Q$3:$S$136,3,0),"")</f>
        <v>11754025000369</v>
      </c>
      <c r="B28" s="5" t="s">
        <v>9</v>
      </c>
      <c r="C28" s="6">
        <v>3935478000100</v>
      </c>
      <c r="D28" s="7" t="s">
        <v>103</v>
      </c>
      <c r="E28" s="8" t="s">
        <v>63</v>
      </c>
      <c r="F28" s="9">
        <v>43739</v>
      </c>
      <c r="G28" s="9"/>
      <c r="H28" s="12">
        <v>6738.75</v>
      </c>
      <c r="I28" s="11" t="s">
        <v>104</v>
      </c>
      <c r="V28" s="15" t="s">
        <v>105</v>
      </c>
    </row>
    <row r="29" spans="1:22" s="13" customFormat="1" ht="20.25" customHeight="1" x14ac:dyDescent="0.2">
      <c r="A29" s="4">
        <f>IFERROR(VLOOKUP(B29,'[1]DADOS (OCULTAR)'!$Q$3:$S$136,3,0),"")</f>
        <v>11754025000369</v>
      </c>
      <c r="B29" s="5" t="s">
        <v>9</v>
      </c>
      <c r="C29" s="6">
        <v>22768632000132</v>
      </c>
      <c r="D29" s="7" t="s">
        <v>106</v>
      </c>
      <c r="E29" s="8" t="s">
        <v>63</v>
      </c>
      <c r="F29" s="9">
        <v>43770</v>
      </c>
      <c r="G29" s="9"/>
      <c r="H29" s="12">
        <v>20000</v>
      </c>
      <c r="I29" s="11" t="s">
        <v>107</v>
      </c>
      <c r="V29" s="15" t="s">
        <v>108</v>
      </c>
    </row>
    <row r="30" spans="1:22" s="13" customFormat="1" ht="20.25" customHeight="1" x14ac:dyDescent="0.2">
      <c r="A30" s="4">
        <f>IFERROR(VLOOKUP(B30,'[1]DADOS (OCULTAR)'!$Q$3:$S$136,3,0),"")</f>
        <v>11754025000369</v>
      </c>
      <c r="B30" s="5" t="s">
        <v>9</v>
      </c>
      <c r="C30" s="6">
        <v>31228360000179</v>
      </c>
      <c r="D30" s="7" t="s">
        <v>109</v>
      </c>
      <c r="E30" s="8" t="s">
        <v>63</v>
      </c>
      <c r="F30" s="9">
        <v>43770</v>
      </c>
      <c r="G30" s="9"/>
      <c r="H30" s="12">
        <v>20000</v>
      </c>
      <c r="I30" s="11" t="s">
        <v>110</v>
      </c>
      <c r="V30" s="15" t="s">
        <v>111</v>
      </c>
    </row>
    <row r="31" spans="1:22" s="13" customFormat="1" ht="20.25" customHeight="1" x14ac:dyDescent="0.2">
      <c r="A31" s="4">
        <f>IFERROR(VLOOKUP(B31,'[1]DADOS (OCULTAR)'!$Q$3:$S$136,3,0),"")</f>
        <v>11754025000369</v>
      </c>
      <c r="B31" s="5" t="s">
        <v>9</v>
      </c>
      <c r="C31" s="6">
        <v>16783034000130</v>
      </c>
      <c r="D31" s="16" t="s">
        <v>112</v>
      </c>
      <c r="E31" s="8" t="s">
        <v>113</v>
      </c>
      <c r="F31" s="9">
        <v>43800</v>
      </c>
      <c r="G31" s="9"/>
      <c r="H31" s="12">
        <v>9000</v>
      </c>
      <c r="I31" s="11" t="s">
        <v>114</v>
      </c>
      <c r="V31" s="15" t="s">
        <v>115</v>
      </c>
    </row>
    <row r="32" spans="1:22" s="13" customFormat="1" ht="20.25" customHeight="1" x14ac:dyDescent="0.2">
      <c r="A32" s="4">
        <f>IFERROR(VLOOKUP(B32,'[1]DADOS (OCULTAR)'!$Q$3:$S$136,3,0),"")</f>
        <v>11754025000369</v>
      </c>
      <c r="B32" s="5" t="s">
        <v>9</v>
      </c>
      <c r="C32" s="6">
        <v>34242407000147</v>
      </c>
      <c r="D32" s="7" t="s">
        <v>116</v>
      </c>
      <c r="E32" s="8" t="s">
        <v>63</v>
      </c>
      <c r="F32" s="9">
        <v>43983</v>
      </c>
      <c r="G32" s="9"/>
      <c r="H32" s="12">
        <v>53910</v>
      </c>
      <c r="I32" s="11" t="s">
        <v>117</v>
      </c>
      <c r="V32" s="15" t="s">
        <v>118</v>
      </c>
    </row>
    <row r="33" spans="1:22" s="13" customFormat="1" ht="20.25" customHeight="1" x14ac:dyDescent="0.2">
      <c r="A33" s="4">
        <f>IFERROR(VLOOKUP(B33,'[1]DADOS (OCULTAR)'!$Q$3:$S$136,3,0),"")</f>
        <v>11754025000369</v>
      </c>
      <c r="B33" s="5" t="s">
        <v>9</v>
      </c>
      <c r="C33" s="6">
        <v>32983123000186</v>
      </c>
      <c r="D33" s="7" t="s">
        <v>119</v>
      </c>
      <c r="E33" s="8" t="s">
        <v>63</v>
      </c>
      <c r="F33" s="9">
        <v>43983</v>
      </c>
      <c r="G33" s="9"/>
      <c r="H33" s="12">
        <v>53910</v>
      </c>
      <c r="I33" s="11" t="s">
        <v>120</v>
      </c>
      <c r="V33" s="15" t="s">
        <v>121</v>
      </c>
    </row>
    <row r="34" spans="1:22" s="13" customFormat="1" ht="20.25" customHeight="1" x14ac:dyDescent="0.2">
      <c r="A34" s="4">
        <f>IFERROR(VLOOKUP(B34,'[1]DADOS (OCULTAR)'!$Q$3:$S$136,3,0),"")</f>
        <v>11754025000369</v>
      </c>
      <c r="B34" s="5" t="s">
        <v>9</v>
      </c>
      <c r="C34" s="6">
        <v>36931107000109</v>
      </c>
      <c r="D34" s="7" t="s">
        <v>122</v>
      </c>
      <c r="E34" s="8" t="s">
        <v>63</v>
      </c>
      <c r="F34" s="9">
        <v>43983</v>
      </c>
      <c r="G34" s="9"/>
      <c r="H34" s="12">
        <v>53910</v>
      </c>
      <c r="I34" s="11" t="s">
        <v>123</v>
      </c>
      <c r="V34" s="15" t="s">
        <v>124</v>
      </c>
    </row>
    <row r="35" spans="1:22" s="13" customFormat="1" ht="20.25" customHeight="1" x14ac:dyDescent="0.2">
      <c r="A35" s="4">
        <f>IFERROR(VLOOKUP(B35,'[1]DADOS (OCULTAR)'!$Q$3:$S$136,3,0),"")</f>
        <v>11754025000369</v>
      </c>
      <c r="B35" s="5" t="s">
        <v>9</v>
      </c>
      <c r="C35" s="6">
        <v>37983112000110</v>
      </c>
      <c r="D35" s="7" t="s">
        <v>125</v>
      </c>
      <c r="E35" s="8" t="s">
        <v>63</v>
      </c>
      <c r="F35" s="9">
        <v>44013</v>
      </c>
      <c r="G35" s="9"/>
      <c r="H35" s="12">
        <v>8985</v>
      </c>
      <c r="I35" s="11" t="s">
        <v>126</v>
      </c>
      <c r="V35" s="15" t="s">
        <v>127</v>
      </c>
    </row>
    <row r="36" spans="1:22" s="13" customFormat="1" ht="20.25" customHeight="1" x14ac:dyDescent="0.2">
      <c r="A36" s="4">
        <f>IFERROR(VLOOKUP(B36,'[1]DADOS (OCULTAR)'!$Q$3:$S$136,3,0),"")</f>
        <v>11754025000369</v>
      </c>
      <c r="B36" s="5" t="s">
        <v>9</v>
      </c>
      <c r="C36" s="6">
        <v>11265156000110</v>
      </c>
      <c r="D36" s="7" t="s">
        <v>128</v>
      </c>
      <c r="E36" s="8" t="s">
        <v>129</v>
      </c>
      <c r="F36" s="9">
        <v>43891</v>
      </c>
      <c r="G36" s="9"/>
      <c r="H36" s="12">
        <v>12000</v>
      </c>
      <c r="I36" s="11" t="s">
        <v>130</v>
      </c>
      <c r="V36" s="15" t="s">
        <v>131</v>
      </c>
    </row>
    <row r="37" spans="1:22" s="13" customFormat="1" ht="20.25" customHeight="1" x14ac:dyDescent="0.2">
      <c r="A37" s="4">
        <f>IFERROR(VLOOKUP(B37,'[1]DADOS (OCULTAR)'!$Q$3:$S$136,3,0),"")</f>
        <v>11754025000369</v>
      </c>
      <c r="B37" s="5" t="s">
        <v>9</v>
      </c>
      <c r="C37" s="6">
        <v>37055071000100</v>
      </c>
      <c r="D37" s="7" t="s">
        <v>132</v>
      </c>
      <c r="E37" s="8" t="s">
        <v>63</v>
      </c>
      <c r="F37" s="9">
        <v>44075</v>
      </c>
      <c r="G37" s="9"/>
      <c r="H37" s="12">
        <v>8985</v>
      </c>
      <c r="I37" s="11" t="s">
        <v>133</v>
      </c>
      <c r="V37" s="15" t="s">
        <v>134</v>
      </c>
    </row>
    <row r="38" spans="1:22" s="13" customFormat="1" ht="20.25" customHeight="1" x14ac:dyDescent="0.2">
      <c r="A38" s="4">
        <f>IFERROR(VLOOKUP(B38,'[1]DADOS (OCULTAR)'!$Q$3:$S$136,3,0),"")</f>
        <v>11754025000369</v>
      </c>
      <c r="B38" s="5" t="s">
        <v>9</v>
      </c>
      <c r="C38" s="6">
        <v>30835553000125</v>
      </c>
      <c r="D38" s="7" t="s">
        <v>135</v>
      </c>
      <c r="E38" s="8" t="s">
        <v>63</v>
      </c>
      <c r="F38" s="9">
        <v>44136</v>
      </c>
      <c r="G38" s="9"/>
      <c r="H38" s="12">
        <v>4492.5</v>
      </c>
      <c r="I38" s="11" t="s">
        <v>136</v>
      </c>
      <c r="V38" s="15" t="s">
        <v>137</v>
      </c>
    </row>
    <row r="39" spans="1:22" s="13" customFormat="1" ht="20.25" customHeight="1" x14ac:dyDescent="0.2">
      <c r="A39" s="4">
        <f>IFERROR(VLOOKUP(B39,'[1]DADOS (OCULTAR)'!$Q$3:$S$136,3,0),"")</f>
        <v>11754025000369</v>
      </c>
      <c r="B39" s="5" t="s">
        <v>9</v>
      </c>
      <c r="C39" s="6">
        <v>1838726000160</v>
      </c>
      <c r="D39" s="7" t="s">
        <v>138</v>
      </c>
      <c r="E39" s="8" t="s">
        <v>47</v>
      </c>
      <c r="F39" s="9">
        <v>43892</v>
      </c>
      <c r="G39" s="9">
        <v>44257</v>
      </c>
      <c r="H39" s="12">
        <v>34200</v>
      </c>
      <c r="I39" s="11" t="s">
        <v>139</v>
      </c>
      <c r="V39" s="15" t="s">
        <v>140</v>
      </c>
    </row>
    <row r="40" spans="1:22" s="13" customFormat="1" ht="20.25" customHeight="1" x14ac:dyDescent="0.2">
      <c r="A40" s="4">
        <f>IFERROR(VLOOKUP(B40,'[1]DADOS (OCULTAR)'!$Q$3:$S$136,3,0),"")</f>
        <v>11754025000369</v>
      </c>
      <c r="B40" s="5" t="s">
        <v>9</v>
      </c>
      <c r="C40" s="6">
        <v>5662773000319</v>
      </c>
      <c r="D40" s="7" t="s">
        <v>31</v>
      </c>
      <c r="E40" s="8" t="s">
        <v>32</v>
      </c>
      <c r="F40" s="9">
        <v>44160</v>
      </c>
      <c r="G40" s="9">
        <v>44525</v>
      </c>
      <c r="H40" s="12">
        <v>63465.72</v>
      </c>
      <c r="I40" s="11" t="s">
        <v>114</v>
      </c>
      <c r="V40" s="15" t="s">
        <v>141</v>
      </c>
    </row>
    <row r="41" spans="1:22" s="13" customFormat="1" ht="20.25" customHeight="1" x14ac:dyDescent="0.2">
      <c r="A41" s="4">
        <f>IFERROR(VLOOKUP(B41,'[1]DADOS (OCULTAR)'!$Q$3:$S$136,3,0),"")</f>
        <v>11754025000369</v>
      </c>
      <c r="B41" s="5" t="s">
        <v>9</v>
      </c>
      <c r="C41" s="6">
        <v>24658440000107</v>
      </c>
      <c r="D41" s="7" t="s">
        <v>142</v>
      </c>
      <c r="E41" s="8" t="s">
        <v>63</v>
      </c>
      <c r="F41" s="9">
        <v>44075</v>
      </c>
      <c r="G41" s="9"/>
      <c r="H41" s="12">
        <v>53910</v>
      </c>
      <c r="I41" s="11" t="s">
        <v>143</v>
      </c>
      <c r="V41" s="15" t="s">
        <v>144</v>
      </c>
    </row>
    <row r="42" spans="1:22" s="13" customFormat="1" ht="20.25" customHeight="1" x14ac:dyDescent="0.2">
      <c r="A42" s="4">
        <f>IFERROR(VLOOKUP(B42,'[1]DADOS (OCULTAR)'!$Q$3:$S$136,3,0),"")</f>
        <v>11754025000369</v>
      </c>
      <c r="B42" s="5" t="s">
        <v>9</v>
      </c>
      <c r="C42" s="6">
        <v>5879691000169</v>
      </c>
      <c r="D42" s="7" t="s">
        <v>145</v>
      </c>
      <c r="E42" s="8" t="s">
        <v>63</v>
      </c>
      <c r="F42" s="9">
        <v>44075</v>
      </c>
      <c r="G42" s="9"/>
      <c r="H42" s="12">
        <v>53910</v>
      </c>
      <c r="I42" s="11" t="s">
        <v>146</v>
      </c>
      <c r="V42" s="15" t="s">
        <v>147</v>
      </c>
    </row>
    <row r="43" spans="1:22" s="13" customFormat="1" ht="20.25" customHeight="1" x14ac:dyDescent="0.2">
      <c r="A43" s="4">
        <f>IFERROR(VLOOKUP(B43,'[1]DADOS (OCULTAR)'!$Q$3:$S$136,3,0),"")</f>
        <v>11754025000369</v>
      </c>
      <c r="B43" s="5" t="s">
        <v>9</v>
      </c>
      <c r="C43" s="6">
        <v>31795021000174</v>
      </c>
      <c r="D43" s="7" t="s">
        <v>148</v>
      </c>
      <c r="E43" s="8" t="s">
        <v>70</v>
      </c>
      <c r="F43" s="9">
        <v>44317</v>
      </c>
      <c r="G43" s="9"/>
      <c r="H43" s="12">
        <v>12000</v>
      </c>
      <c r="I43" s="11" t="s">
        <v>149</v>
      </c>
      <c r="V43" s="15" t="s">
        <v>150</v>
      </c>
    </row>
    <row r="44" spans="1:22" s="13" customFormat="1" ht="20.25" customHeight="1" x14ac:dyDescent="0.2">
      <c r="A44" s="4">
        <f>IFERROR(VLOOKUP(B44,'[1]DADOS (OCULTAR)'!$Q$3:$S$136,3,0),"")</f>
        <v>11754025000369</v>
      </c>
      <c r="B44" s="5" t="s">
        <v>9</v>
      </c>
      <c r="C44" s="6">
        <v>21016814000194</v>
      </c>
      <c r="D44" s="7" t="s">
        <v>151</v>
      </c>
      <c r="E44" s="8" t="s">
        <v>63</v>
      </c>
      <c r="F44" s="9">
        <v>43709</v>
      </c>
      <c r="G44" s="9"/>
      <c r="H44" s="12">
        <v>53910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11754025000369</v>
      </c>
      <c r="B45" s="5" t="s">
        <v>9</v>
      </c>
      <c r="C45" s="6" t="s">
        <v>154</v>
      </c>
      <c r="D45" s="7" t="s">
        <v>155</v>
      </c>
      <c r="E45" s="8" t="s">
        <v>156</v>
      </c>
      <c r="F45" s="9">
        <v>44197</v>
      </c>
      <c r="G45" s="9"/>
      <c r="H45" s="12">
        <v>2040</v>
      </c>
      <c r="I45" s="11" t="s">
        <v>157</v>
      </c>
      <c r="V45" s="15" t="s">
        <v>158</v>
      </c>
    </row>
    <row r="46" spans="1:22" s="13" customFormat="1" ht="20.25" customHeight="1" x14ac:dyDescent="0.2">
      <c r="A46" s="4">
        <f>IFERROR(VLOOKUP(B46,'[1]DADOS (OCULTAR)'!$Q$3:$S$136,3,0),"")</f>
        <v>11754025000369</v>
      </c>
      <c r="B46" s="5" t="s">
        <v>9</v>
      </c>
      <c r="C46" s="6" t="s">
        <v>159</v>
      </c>
      <c r="D46" s="7" t="s">
        <v>160</v>
      </c>
      <c r="E46" s="8" t="s">
        <v>63</v>
      </c>
      <c r="F46" s="9">
        <v>44423</v>
      </c>
      <c r="G46" s="9"/>
      <c r="H46" s="12">
        <v>53910</v>
      </c>
      <c r="I46" s="11" t="s">
        <v>161</v>
      </c>
      <c r="V46" s="15" t="s">
        <v>162</v>
      </c>
    </row>
    <row r="47" spans="1:22" ht="20.25" customHeight="1" x14ac:dyDescent="0.2">
      <c r="A47" s="4">
        <f>IFERROR(VLOOKUP(B47,'[1]DADOS (OCULTAR)'!$Q$3:$S$136,3,0),"")</f>
        <v>11754025000369</v>
      </c>
      <c r="B47" s="5" t="s">
        <v>9</v>
      </c>
      <c r="C47" s="6" t="s">
        <v>163</v>
      </c>
      <c r="D47" s="7" t="s">
        <v>164</v>
      </c>
      <c r="E47" s="8" t="s">
        <v>165</v>
      </c>
      <c r="F47" s="9">
        <v>44501</v>
      </c>
      <c r="G47" s="9"/>
      <c r="H47" s="12">
        <v>53910</v>
      </c>
      <c r="I47" s="11" t="s">
        <v>166</v>
      </c>
    </row>
    <row r="48" spans="1:22" ht="20.25" customHeight="1" x14ac:dyDescent="0.2">
      <c r="A48" s="4">
        <f>IFERROR(VLOOKUP(B48,'[1]DADOS (OCULTAR)'!$Q$3:$S$136,3,0),"")</f>
        <v>11754025000369</v>
      </c>
      <c r="B48" s="5" t="s">
        <v>9</v>
      </c>
      <c r="C48" s="6">
        <v>28335054000127</v>
      </c>
      <c r="D48" s="7" t="s">
        <v>167</v>
      </c>
      <c r="E48" s="8" t="s">
        <v>165</v>
      </c>
      <c r="F48" s="9">
        <v>44501</v>
      </c>
      <c r="G48" s="9"/>
      <c r="H48" s="12">
        <v>124800</v>
      </c>
      <c r="I48" s="11" t="s">
        <v>168</v>
      </c>
    </row>
    <row r="49" spans="1:9" ht="20.25" customHeight="1" x14ac:dyDescent="0.2">
      <c r="A49" s="4">
        <f>IFERROR(VLOOKUP(B49,'[1]DADOS (OCULTAR)'!$Q$3:$S$136,3,0),"")</f>
        <v>11754025000369</v>
      </c>
      <c r="B49" s="5" t="s">
        <v>9</v>
      </c>
      <c r="C49" s="6">
        <v>25127790000100</v>
      </c>
      <c r="D49" s="7" t="s">
        <v>169</v>
      </c>
      <c r="E49" s="8" t="s">
        <v>165</v>
      </c>
      <c r="F49" s="9">
        <v>44501</v>
      </c>
      <c r="G49" s="9"/>
      <c r="H49" s="12">
        <v>124800</v>
      </c>
      <c r="I49" s="11" t="s">
        <v>170</v>
      </c>
    </row>
    <row r="50" spans="1:9" ht="20.25" customHeight="1" x14ac:dyDescent="0.2">
      <c r="A50" s="4">
        <f>IFERROR(VLOOKUP(B50,'[1]DADOS (OCULTAR)'!$Q$3:$S$136,3,0),"")</f>
        <v>11754025000369</v>
      </c>
      <c r="B50" s="5" t="s">
        <v>9</v>
      </c>
      <c r="C50" s="6" t="s">
        <v>171</v>
      </c>
      <c r="D50" s="7" t="s">
        <v>172</v>
      </c>
      <c r="E50" s="8" t="s">
        <v>63</v>
      </c>
      <c r="F50" s="9">
        <v>44501</v>
      </c>
      <c r="G50" s="9"/>
      <c r="H50" s="12">
        <v>124800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11754025000369</v>
      </c>
      <c r="B51" s="5" t="s">
        <v>9</v>
      </c>
      <c r="C51" s="6">
        <v>32537709000117</v>
      </c>
      <c r="D51" s="7" t="s">
        <v>174</v>
      </c>
      <c r="E51" s="8" t="s">
        <v>63</v>
      </c>
      <c r="F51" s="9">
        <v>44531</v>
      </c>
      <c r="G51" s="9"/>
      <c r="H51" s="12">
        <v>124800</v>
      </c>
      <c r="I51" s="11" t="s">
        <v>175</v>
      </c>
    </row>
    <row r="52" spans="1:9" ht="20.25" customHeight="1" x14ac:dyDescent="0.2">
      <c r="A52" s="4">
        <f>IFERROR(VLOOKUP(B52,'[1]DADOS (OCULTAR)'!$Q$3:$S$136,3,0),"")</f>
        <v>11754025000369</v>
      </c>
      <c r="B52" s="5" t="s">
        <v>9</v>
      </c>
      <c r="C52" s="6">
        <v>30459463000187</v>
      </c>
      <c r="D52" s="7" t="s">
        <v>176</v>
      </c>
      <c r="E52" s="8" t="s">
        <v>63</v>
      </c>
      <c r="F52" s="9">
        <v>44531</v>
      </c>
      <c r="G52" s="9"/>
      <c r="H52" s="12">
        <v>124800</v>
      </c>
      <c r="I52" s="11" t="s">
        <v>177</v>
      </c>
    </row>
    <row r="53" spans="1:9" ht="20.25" customHeight="1" x14ac:dyDescent="0.2">
      <c r="A53" s="4">
        <f>IFERROR(VLOOKUP(B53,'[1]DADOS (OCULTAR)'!$Q$3:$S$136,3,0),"")</f>
        <v>11754025000369</v>
      </c>
      <c r="B53" s="5" t="s">
        <v>9</v>
      </c>
      <c r="C53" s="6">
        <v>18891088000144</v>
      </c>
      <c r="D53" s="7" t="s">
        <v>178</v>
      </c>
      <c r="E53" s="8" t="s">
        <v>165</v>
      </c>
      <c r="F53" s="9">
        <v>44531</v>
      </c>
      <c r="G53" s="9"/>
      <c r="H53" s="12">
        <v>53910</v>
      </c>
      <c r="I53" s="11" t="s">
        <v>179</v>
      </c>
    </row>
    <row r="54" spans="1:9" ht="20.25" customHeight="1" x14ac:dyDescent="0.2">
      <c r="A54" s="4">
        <f>IFERROR(VLOOKUP(B54,'[1]DADOS (OCULTAR)'!$Q$3:$S$136,3,0),"")</f>
        <v>11754025000369</v>
      </c>
      <c r="B54" s="5" t="s">
        <v>9</v>
      </c>
      <c r="C54" s="6">
        <v>5823516000150</v>
      </c>
      <c r="D54" s="7" t="s">
        <v>180</v>
      </c>
      <c r="E54" s="8" t="s">
        <v>181</v>
      </c>
      <c r="F54" s="9">
        <v>44532</v>
      </c>
      <c r="G54" s="9"/>
      <c r="H54" s="12">
        <v>660</v>
      </c>
      <c r="I54" s="11" t="s">
        <v>182</v>
      </c>
    </row>
    <row r="55" spans="1:9" ht="20.25" customHeight="1" x14ac:dyDescent="0.2">
      <c r="A55" s="4">
        <f>IFERROR(VLOOKUP(B55,'[1]DADOS (OCULTAR)'!$Q$3:$S$136,3,0),"")</f>
        <v>11754025000369</v>
      </c>
      <c r="B55" s="5" t="s">
        <v>9</v>
      </c>
      <c r="C55" s="6" t="s">
        <v>183</v>
      </c>
      <c r="D55" s="7" t="s">
        <v>184</v>
      </c>
      <c r="E55" s="8" t="s">
        <v>63</v>
      </c>
      <c r="F55" s="9">
        <v>44564</v>
      </c>
      <c r="G55" s="9"/>
      <c r="H55" s="12">
        <v>124800</v>
      </c>
      <c r="I55" s="11" t="s">
        <v>185</v>
      </c>
    </row>
    <row r="56" spans="1:9" ht="20.25" customHeight="1" x14ac:dyDescent="0.2">
      <c r="A56" s="4">
        <f>IFERROR(VLOOKUP(B56,'[1]DADOS (OCULTAR)'!$Q$3:$S$136,3,0),"")</f>
        <v>11754025000369</v>
      </c>
      <c r="B56" s="5" t="s">
        <v>9</v>
      </c>
      <c r="C56" s="6" t="s">
        <v>186</v>
      </c>
      <c r="D56" s="7" t="s">
        <v>187</v>
      </c>
      <c r="E56" s="8" t="s">
        <v>63</v>
      </c>
      <c r="F56" s="9">
        <v>44564</v>
      </c>
      <c r="G56" s="9"/>
      <c r="H56" s="12">
        <v>124800</v>
      </c>
      <c r="I56" s="11" t="s">
        <v>188</v>
      </c>
    </row>
    <row r="57" spans="1:9" ht="20.25" customHeight="1" x14ac:dyDescent="0.2">
      <c r="A57" s="4">
        <f>IFERROR(VLOOKUP(B57,'[1]DADOS (OCULTAR)'!$Q$3:$S$136,3,0),"")</f>
        <v>11754025000369</v>
      </c>
      <c r="B57" s="5" t="s">
        <v>9</v>
      </c>
      <c r="C57" s="6">
        <v>48386449000166</v>
      </c>
      <c r="D57" s="7" t="s">
        <v>189</v>
      </c>
      <c r="E57" s="8" t="s">
        <v>63</v>
      </c>
      <c r="F57" s="9">
        <v>44805</v>
      </c>
      <c r="G57" s="9"/>
      <c r="H57" s="12">
        <v>124800</v>
      </c>
      <c r="I57" s="11" t="s">
        <v>190</v>
      </c>
    </row>
    <row r="58" spans="1:9" ht="20.25" customHeight="1" x14ac:dyDescent="0.2">
      <c r="A58" s="4">
        <f>IFERROR(VLOOKUP(B58,'[1]DADOS (OCULTAR)'!$Q$3:$S$136,3,0),"")</f>
        <v>11754025000369</v>
      </c>
      <c r="B58" s="5" t="s">
        <v>9</v>
      </c>
      <c r="C58" s="6" t="s">
        <v>191</v>
      </c>
      <c r="D58" s="7" t="s">
        <v>192</v>
      </c>
      <c r="E58" s="8" t="s">
        <v>63</v>
      </c>
      <c r="F58" s="9">
        <v>44743</v>
      </c>
      <c r="G58" s="9"/>
      <c r="H58" s="12">
        <v>62400</v>
      </c>
      <c r="I58" s="11" t="s">
        <v>193</v>
      </c>
    </row>
    <row r="59" spans="1:9" ht="20.25" customHeight="1" x14ac:dyDescent="0.2">
      <c r="A59" s="4">
        <f>IFERROR(VLOOKUP(B59,'[1]DADOS (OCULTAR)'!$Q$3:$S$136,3,0),"")</f>
        <v>11754025000369</v>
      </c>
      <c r="B59" s="5" t="s">
        <v>9</v>
      </c>
      <c r="C59" s="6" t="s">
        <v>194</v>
      </c>
      <c r="D59" s="7" t="s">
        <v>195</v>
      </c>
      <c r="E59" s="8" t="s">
        <v>63</v>
      </c>
      <c r="F59" s="9">
        <v>44564</v>
      </c>
      <c r="G59" s="9"/>
      <c r="H59" s="12">
        <v>62400</v>
      </c>
      <c r="I59" s="11" t="s">
        <v>196</v>
      </c>
    </row>
    <row r="60" spans="1:9" ht="20.25" customHeight="1" x14ac:dyDescent="0.2">
      <c r="A60" s="4">
        <f>IFERROR(VLOOKUP(B60,'[1]DADOS (OCULTAR)'!$Q$3:$S$136,3,0),"")</f>
        <v>11754025000369</v>
      </c>
      <c r="B60" s="5" t="s">
        <v>9</v>
      </c>
      <c r="C60" s="6" t="s">
        <v>197</v>
      </c>
      <c r="D60" s="7" t="s">
        <v>198</v>
      </c>
      <c r="E60" s="8" t="s">
        <v>63</v>
      </c>
      <c r="F60" s="9">
        <v>44593</v>
      </c>
      <c r="G60" s="9"/>
      <c r="H60" s="12">
        <v>62400</v>
      </c>
      <c r="I60" s="11" t="s">
        <v>199</v>
      </c>
    </row>
    <row r="61" spans="1:9" ht="20.25" customHeight="1" x14ac:dyDescent="0.2">
      <c r="A61" s="4">
        <f>IFERROR(VLOOKUP(B61,'[1]DADOS (OCULTAR)'!$Q$3:$S$136,3,0),"")</f>
        <v>11754025000369</v>
      </c>
      <c r="B61" s="5" t="s">
        <v>9</v>
      </c>
      <c r="C61" s="6" t="s">
        <v>200</v>
      </c>
      <c r="D61" s="7" t="s">
        <v>201</v>
      </c>
      <c r="E61" s="8" t="s">
        <v>63</v>
      </c>
      <c r="F61" s="9">
        <v>44593</v>
      </c>
      <c r="G61" s="9"/>
      <c r="H61" s="12">
        <v>62400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11754025000369</v>
      </c>
      <c r="B62" s="5" t="s">
        <v>9</v>
      </c>
      <c r="C62" s="6" t="s">
        <v>203</v>
      </c>
      <c r="D62" s="7" t="s">
        <v>204</v>
      </c>
      <c r="E62" s="8" t="s">
        <v>63</v>
      </c>
      <c r="F62" s="9">
        <v>44774</v>
      </c>
      <c r="G62" s="9"/>
      <c r="H62" s="12">
        <v>62400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11754025000369</v>
      </c>
      <c r="B63" s="5" t="s">
        <v>9</v>
      </c>
      <c r="C63" s="6" t="s">
        <v>206</v>
      </c>
      <c r="D63" s="7" t="s">
        <v>207</v>
      </c>
      <c r="E63" s="8" t="s">
        <v>208</v>
      </c>
      <c r="F63" s="9">
        <v>44866</v>
      </c>
      <c r="G63" s="9"/>
      <c r="H63" s="12">
        <v>12000</v>
      </c>
      <c r="I63" s="11" t="s">
        <v>209</v>
      </c>
    </row>
    <row r="64" spans="1:9" ht="20.25" customHeight="1" x14ac:dyDescent="0.2">
      <c r="A64" s="4">
        <f>IFERROR(VLOOKUP(B64,'[1]DADOS (OCULTAR)'!$Q$3:$S$136,3,0),"")</f>
        <v>11754025000369</v>
      </c>
      <c r="B64" s="5" t="s">
        <v>9</v>
      </c>
      <c r="C64" s="6">
        <v>31228360000179</v>
      </c>
      <c r="D64" s="7" t="s">
        <v>210</v>
      </c>
      <c r="E64" s="8" t="s">
        <v>63</v>
      </c>
      <c r="F64" s="9">
        <v>44866</v>
      </c>
      <c r="G64" s="9"/>
      <c r="H64" s="12">
        <v>62400</v>
      </c>
      <c r="I64" s="11" t="s">
        <v>110</v>
      </c>
    </row>
    <row r="65" spans="1:9" ht="20.25" customHeight="1" x14ac:dyDescent="0.2">
      <c r="A65" s="4">
        <f>IFERROR(VLOOKUP(B65,'[1]DADOS (OCULTAR)'!$Q$3:$S$136,3,0),"")</f>
        <v>11754025000369</v>
      </c>
      <c r="B65" s="5" t="s">
        <v>9</v>
      </c>
      <c r="C65" s="6" t="s">
        <v>211</v>
      </c>
      <c r="D65" s="7" t="s">
        <v>212</v>
      </c>
      <c r="E65" s="8" t="s">
        <v>213</v>
      </c>
      <c r="F65" s="9">
        <v>44562</v>
      </c>
      <c r="G65" s="9">
        <v>44592</v>
      </c>
      <c r="H65" s="12">
        <v>4800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11754025000369</v>
      </c>
      <c r="B66" s="5" t="s">
        <v>9</v>
      </c>
      <c r="C66" s="6" t="s">
        <v>215</v>
      </c>
      <c r="D66" s="7" t="s">
        <v>216</v>
      </c>
      <c r="E66" s="8" t="s">
        <v>63</v>
      </c>
      <c r="F66" s="9">
        <v>44593</v>
      </c>
      <c r="G66" s="9"/>
      <c r="H66" s="12">
        <v>62400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11754025000369</v>
      </c>
      <c r="B67" s="5" t="s">
        <v>9</v>
      </c>
      <c r="C67" s="6" t="s">
        <v>218</v>
      </c>
      <c r="D67" s="7" t="s">
        <v>219</v>
      </c>
      <c r="E67" s="8" t="s">
        <v>63</v>
      </c>
      <c r="F67" s="9">
        <v>44927</v>
      </c>
      <c r="G67" s="9"/>
      <c r="H67" s="12">
        <v>62400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11754025000369</v>
      </c>
      <c r="B68" s="5" t="s">
        <v>9</v>
      </c>
      <c r="C68" s="6">
        <v>14268844000122</v>
      </c>
      <c r="D68" s="7" t="s">
        <v>221</v>
      </c>
      <c r="E68" s="8" t="s">
        <v>63</v>
      </c>
      <c r="F68" s="9">
        <v>45017</v>
      </c>
      <c r="G68" s="9"/>
      <c r="H68" s="12">
        <v>62400</v>
      </c>
      <c r="I68" s="11" t="s">
        <v>222</v>
      </c>
    </row>
    <row r="69" spans="1:9" ht="20.25" customHeight="1" x14ac:dyDescent="0.2">
      <c r="A69" s="4">
        <f>IFERROR(VLOOKUP(B69,'[1]DADOS (OCULTAR)'!$Q$3:$S$136,3,0),"")</f>
        <v>11754025000369</v>
      </c>
      <c r="B69" s="5" t="s">
        <v>9</v>
      </c>
      <c r="C69" s="6">
        <v>49685021000187</v>
      </c>
      <c r="D69" s="7" t="s">
        <v>223</v>
      </c>
      <c r="E69" s="8" t="s">
        <v>63</v>
      </c>
      <c r="F69" s="9">
        <v>45078</v>
      </c>
      <c r="G69" s="9"/>
      <c r="H69" s="12">
        <v>62400</v>
      </c>
      <c r="I69" s="11" t="s">
        <v>224</v>
      </c>
    </row>
    <row r="70" spans="1:9" ht="20.25" customHeight="1" x14ac:dyDescent="0.2">
      <c r="A70" s="4">
        <f>IFERROR(VLOOKUP(B70,'[1]DADOS (OCULTAR)'!$Q$3:$S$136,3,0),"")</f>
        <v>11754025000369</v>
      </c>
      <c r="B70" s="5" t="s">
        <v>9</v>
      </c>
      <c r="C70" s="17" t="s">
        <v>225</v>
      </c>
      <c r="D70" s="18" t="s">
        <v>226</v>
      </c>
      <c r="E70" s="8" t="s">
        <v>227</v>
      </c>
      <c r="F70" s="9">
        <v>44866</v>
      </c>
      <c r="G70" s="9">
        <v>45016</v>
      </c>
      <c r="H70" s="12">
        <v>2400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11754025000369</v>
      </c>
      <c r="B71" s="5" t="s">
        <v>9</v>
      </c>
      <c r="C71" s="6">
        <v>4069709000102</v>
      </c>
      <c r="D71" s="7" t="s">
        <v>229</v>
      </c>
      <c r="E71" s="8" t="s">
        <v>113</v>
      </c>
      <c r="F71" s="9">
        <v>45017</v>
      </c>
      <c r="G71" s="9"/>
      <c r="H71" s="12">
        <v>9406.7999999999993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11754025000369</v>
      </c>
      <c r="B72" s="5" t="s">
        <v>9</v>
      </c>
      <c r="C72" s="19" t="s">
        <v>231</v>
      </c>
      <c r="D72" s="20" t="s">
        <v>232</v>
      </c>
      <c r="E72" s="8" t="s">
        <v>63</v>
      </c>
      <c r="F72" s="9">
        <v>45078</v>
      </c>
      <c r="G72" s="9"/>
      <c r="H72" s="12">
        <v>62400</v>
      </c>
      <c r="I72" s="11" t="s">
        <v>224</v>
      </c>
    </row>
    <row r="73" spans="1:9" ht="20.25" customHeight="1" x14ac:dyDescent="0.2">
      <c r="A73" s="4">
        <f>IFERROR(VLOOKUP(B73,'[1]DADOS (OCULTAR)'!$Q$3:$S$136,3,0),"")</f>
        <v>11754025000369</v>
      </c>
      <c r="B73" s="5" t="s">
        <v>9</v>
      </c>
      <c r="C73" s="17" t="s">
        <v>233</v>
      </c>
      <c r="D73" s="18" t="s">
        <v>234</v>
      </c>
      <c r="E73" s="8" t="s">
        <v>63</v>
      </c>
      <c r="F73" s="9">
        <v>45139</v>
      </c>
      <c r="G73" s="9"/>
      <c r="H73" s="12">
        <v>62400</v>
      </c>
      <c r="I73" s="11" t="s">
        <v>235</v>
      </c>
    </row>
    <row r="74" spans="1:9" ht="20.25" customHeight="1" x14ac:dyDescent="0.2">
      <c r="A74" s="4">
        <f>IFERROR(VLOOKUP(B74,'[1]DADOS (OCULTAR)'!$Q$3:$S$136,3,0),"")</f>
        <v>11754025000369</v>
      </c>
      <c r="B74" s="5" t="s">
        <v>9</v>
      </c>
      <c r="C74" s="19">
        <v>52802310000123</v>
      </c>
      <c r="D74" s="20" t="s">
        <v>236</v>
      </c>
      <c r="E74" s="8" t="s">
        <v>63</v>
      </c>
      <c r="F74" s="9">
        <v>45231</v>
      </c>
      <c r="G74" s="9"/>
      <c r="H74" s="12">
        <v>62400</v>
      </c>
      <c r="I74" s="11" t="s">
        <v>237</v>
      </c>
    </row>
    <row r="75" spans="1:9" ht="20.25" customHeight="1" x14ac:dyDescent="0.2">
      <c r="A75" s="4">
        <f>IFERROR(VLOOKUP(B75,'[1]DADOS (OCULTAR)'!$Q$3:$S$136,3,0),"")</f>
        <v>11754025000369</v>
      </c>
      <c r="B75" s="5" t="s">
        <v>9</v>
      </c>
      <c r="C75" s="19">
        <v>17289483000199</v>
      </c>
      <c r="D75" s="20" t="s">
        <v>238</v>
      </c>
      <c r="E75" s="8" t="s">
        <v>63</v>
      </c>
      <c r="F75" s="9">
        <v>45231</v>
      </c>
      <c r="G75" s="9"/>
      <c r="H75" s="12">
        <v>62400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11754025000369</v>
      </c>
      <c r="B76" s="5" t="s">
        <v>9</v>
      </c>
      <c r="C76" s="19">
        <v>17976904000150</v>
      </c>
      <c r="D76" s="20" t="s">
        <v>240</v>
      </c>
      <c r="E76" s="8" t="s">
        <v>63</v>
      </c>
      <c r="F76" s="9">
        <v>45231</v>
      </c>
      <c r="G76" s="9"/>
      <c r="H76" s="12">
        <v>62400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11754025000369</v>
      </c>
      <c r="B77" s="5" t="s">
        <v>9</v>
      </c>
      <c r="C77" s="6" t="s">
        <v>242</v>
      </c>
      <c r="D77" s="7" t="s">
        <v>243</v>
      </c>
      <c r="E77" s="8" t="s">
        <v>63</v>
      </c>
      <c r="F77" s="9">
        <v>45365</v>
      </c>
      <c r="G77" s="9"/>
      <c r="H77" s="12">
        <v>10000</v>
      </c>
      <c r="I77" s="11" t="s">
        <v>244</v>
      </c>
    </row>
    <row r="78" spans="1:9" ht="20.25" customHeight="1" x14ac:dyDescent="0.2">
      <c r="A78" s="4">
        <f>IFERROR(VLOOKUP(B78,'[1]DADOS (OCULTAR)'!$Q$3:$S$136,3,0),"")</f>
        <v>11754025000369</v>
      </c>
      <c r="B78" s="5" t="s">
        <v>9</v>
      </c>
      <c r="C78" s="6" t="s">
        <v>245</v>
      </c>
      <c r="D78" s="7" t="s">
        <v>246</v>
      </c>
      <c r="E78" s="8" t="s">
        <v>63</v>
      </c>
      <c r="F78" s="9">
        <v>45383</v>
      </c>
      <c r="G78" s="9"/>
      <c r="H78" s="12">
        <v>10000</v>
      </c>
      <c r="I78" s="11" t="s">
        <v>247</v>
      </c>
    </row>
    <row r="79" spans="1:9" ht="20.25" customHeight="1" x14ac:dyDescent="0.2">
      <c r="A79" s="4">
        <f>IFERROR(VLOOKUP(B79,'[1]DADOS (OCULTAR)'!$Q$3:$S$136,3,0),"")</f>
        <v>11754025000369</v>
      </c>
      <c r="B79" s="5" t="s">
        <v>9</v>
      </c>
      <c r="C79" s="6" t="s">
        <v>248</v>
      </c>
      <c r="D79" s="7" t="s">
        <v>249</v>
      </c>
      <c r="E79" s="8" t="s">
        <v>250</v>
      </c>
      <c r="F79" s="9">
        <v>45383</v>
      </c>
      <c r="G79" s="9">
        <v>45412</v>
      </c>
      <c r="H79" s="12">
        <v>3800</v>
      </c>
      <c r="I79" s="11" t="s">
        <v>251</v>
      </c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2026_04.xlsx]CONTÁBIL-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2026-05-22T19:05:09Z</dcterms:created>
  <dcterms:modified xsi:type="dcterms:W3CDTF">2026-05-22T19:05:22Z</dcterms:modified>
</cp:coreProperties>
</file>