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0 CUSTEIO/TCE/Arquivos Excel DGMMAS/"/>
    </mc:Choice>
  </mc:AlternateContent>
  <xr:revisionPtr revIDLastSave="0" documentId="8_{0B95A4D0-39E6-4290-84C8-E5B9764FE77D}" xr6:coauthVersionLast="47" xr6:coauthVersionMax="47" xr10:uidLastSave="{00000000-0000-0000-0000-000000000000}"/>
  <bookViews>
    <workbookView xWindow="-108" yWindow="-108" windowWidth="23256" windowHeight="12456" xr2:uid="{527C1DDD-9113-4005-BA47-709514DFB2CA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<sst xmlns="http://schemas.openxmlformats.org/spreadsheetml/2006/main" count="25" uniqueCount="18">
  <si>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</si>
  <si>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</si>
  <si>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</si>
  <si>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</si>
  <si>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</si>
  <si>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</si>
  <si>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</si>
  <si>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</si>
  <si>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 xml:space="preserve">BANCO DO BRASIL </t>
  </si>
  <si>
    <t>RENDIMENTO DE APLICAÇÕES CONTA Nº 33503-7</t>
  </si>
  <si>
    <t>RENDIMENTO DE APLICAÇÕES CONTA Nº 32966-5</t>
  </si>
  <si>
    <t xml:space="preserve">BANCO BRADESCO </t>
  </si>
  <si>
    <t>RENDIMENTO DE APLICAÇÕES CONTA Nº 37839-9</t>
  </si>
  <si>
    <t>RENDIMENTO DE APLICAÇÕES CONTA Nº 38412-7</t>
  </si>
  <si>
    <t xml:space="preserve">BANCO SANTANDER </t>
  </si>
  <si>
    <t>RENDIMENTO DE APLICAÇÕES CONTA Nº 130023393</t>
  </si>
  <si>
    <t>CARLOS ALEXANDRE DE ARAÚJO CARVALHO</t>
  </si>
  <si>
    <t>LOCAÇÃO DE ESPAÇO FÍSICO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</si>
</sst>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0%20CUSTEIO/13.2%20PCF%20em%20Excel.xlsx" TargetMode="External"/><Relationship Id="rId1" Type="http://schemas.openxmlformats.org/officeDocument/2006/relationships/externalLinkPath" Target="/83a0417870fc54b3/apds-bckp/Trabalho/APS%20Apoio%20Adm/ISMEP/Gest&#227;o/01%20HDM/05%20Maio/00%20CUSTEI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2588D-2FF2-492D-A547-BFC675279AD9}">
  <sheetPr>
    <tabColor indexed="13"/>
  </sheetPr>
  <dimension ref="A1:H991"/>
  <sheetViews>
    <sheetView showGridLines="0" tabSelected="1" zoomScale="90" zoomScaleNormal="90" workbookViewId="0">
      <selection activeCell="G8" sqref="G8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>
        <v>191</v>
      </c>
      <c r="D2" s="5" t="s">
        <v>8</v>
      </c>
      <c r="E2" s="5" t="s">
        <v>9</v>
      </c>
      <c r="F2" s="6">
        <v>46173</v>
      </c>
      <c r="G2" s="7">
        <v>160960.41</v>
      </c>
    </row>
    <row r="3" spans="1:8" ht="22.5" customHeight="1" x14ac:dyDescent="0.25">
      <c r="A3" s="2">
        <f>IFERROR(VLOOKUP(B3,'[1]DADOS (OCULTAR)'!$Q$3:$S$136,3,0),"")</f>
        <v>10739225002323</v>
      </c>
      <c r="B3" s="3" t="s">
        <v>7</v>
      </c>
      <c r="C3" s="4">
        <v>191</v>
      </c>
      <c r="D3" s="5" t="s">
        <v>8</v>
      </c>
      <c r="E3" s="5" t="s">
        <v>10</v>
      </c>
      <c r="F3" s="6">
        <v>46173</v>
      </c>
      <c r="G3" s="7">
        <v>132585.91</v>
      </c>
    </row>
    <row r="4" spans="1:8" ht="22.5" customHeight="1" x14ac:dyDescent="0.25">
      <c r="A4" s="2">
        <f>IFERROR(VLOOKUP(B4,'[1]DADOS (OCULTAR)'!$Q$3:$S$136,3,0),"")</f>
        <v>10739225002323</v>
      </c>
      <c r="B4" s="3" t="s">
        <v>7</v>
      </c>
      <c r="C4" s="4">
        <v>60746948132701</v>
      </c>
      <c r="D4" s="5" t="s">
        <v>11</v>
      </c>
      <c r="E4" s="5" t="s">
        <v>12</v>
      </c>
      <c r="F4" s="6">
        <v>46173</v>
      </c>
      <c r="G4" s="7">
        <v>0.58000000000000007</v>
      </c>
    </row>
    <row r="5" spans="1:8" ht="22.5" customHeight="1" x14ac:dyDescent="0.25">
      <c r="A5" s="2">
        <f>IFERROR(VLOOKUP(B5,'[1]DADOS (OCULTAR)'!$Q$3:$S$136,3,0),"")</f>
        <v>10739225002323</v>
      </c>
      <c r="B5" s="3" t="s">
        <v>7</v>
      </c>
      <c r="C5" s="4">
        <v>191</v>
      </c>
      <c r="D5" s="5" t="s">
        <v>8</v>
      </c>
      <c r="E5" s="5" t="s">
        <v>13</v>
      </c>
      <c r="F5" s="6">
        <v>46173</v>
      </c>
      <c r="G5" s="7">
        <v>5366.28</v>
      </c>
    </row>
    <row r="6" spans="1:8" ht="22.5" customHeight="1" x14ac:dyDescent="0.25">
      <c r="A6" s="2">
        <f>IFERROR(VLOOKUP(B6,'[1]DADOS (OCULTAR)'!$Q$3:$S$136,3,0),"")</f>
        <v>10739225002323</v>
      </c>
      <c r="B6" s="3" t="s">
        <v>7</v>
      </c>
      <c r="C6" s="4">
        <v>90400888244440</v>
      </c>
      <c r="D6" s="5" t="s">
        <v>14</v>
      </c>
      <c r="E6" s="5" t="s">
        <v>15</v>
      </c>
      <c r="F6" s="6">
        <v>46173</v>
      </c>
      <c r="G6" s="7">
        <v>0.28999999999999998</v>
      </c>
    </row>
    <row r="7" spans="1:8" ht="22.5" customHeight="1" x14ac:dyDescent="0.25">
      <c r="A7" s="2">
        <f>IFERROR(VLOOKUP(B7,'[1]DADOS (OCULTAR)'!$Q$3:$S$136,3,0),"")</f>
        <v>10739225002323</v>
      </c>
      <c r="B7" s="3" t="s">
        <v>7</v>
      </c>
      <c r="C7" s="4">
        <v>63987352000100</v>
      </c>
      <c r="D7" s="5" t="s">
        <v>16</v>
      </c>
      <c r="E7" s="5" t="s">
        <v>17</v>
      </c>
      <c r="F7" s="6">
        <v>46147</v>
      </c>
      <c r="G7" s="7">
        <v>1100</v>
      </c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004210C1-DAF9-4866-A714-310BDDCB82D3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2026-06-27T23:25:08Z</dcterms:created>
  <dcterms:modified xsi:type="dcterms:W3CDTF">2026-06-27T23:25:18Z</dcterms:modified>
</cp:coreProperties>
</file>