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4 Abril/01 Custeio/TCE/Arquivos Excel DGMMAS/"/>
    </mc:Choice>
  </mc:AlternateContent>
  <xr:revisionPtr revIDLastSave="0" documentId="8_{58FE8349-73ED-4545-8A83-2D489BB761E3}" xr6:coauthVersionLast="47" xr6:coauthVersionMax="47" xr10:uidLastSave="{00000000-0000-0000-0000-000000000000}"/>
  <bookViews>
    <workbookView xWindow="28680" yWindow="-120" windowWidth="29040" windowHeight="15720" xr2:uid="{F9E1FF69-0EDA-472B-AD07-988FDB27F1A1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8992" i="1" l="1"/>
  <c r="K8992" i="1"/>
  <c r="J8992" i="1"/>
  <c r="I8992" i="1"/>
  <c r="H8992" i="1"/>
  <c r="G8992" i="1"/>
  <c r="F8992" i="1"/>
  <c r="E8992" i="1"/>
  <c r="D8992" i="1"/>
  <c r="C8992" i="1"/>
  <c r="B8992" i="1"/>
  <c r="A8992" i="1" s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 s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 s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 s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 s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 s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 s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 s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 s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 s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 s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 s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 s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 s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 s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 s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 s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 s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 s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 s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 s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 s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 s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 s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 s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 s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 s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 s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 s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 s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 s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 s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 s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 s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 s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 s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 s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 s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 s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 s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 s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 s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 s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 s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 s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 s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 s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 s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 s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 s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 s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 s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 s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 s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 s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 s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 s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 s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 s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 s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 s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 s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 s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 s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 s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 s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 s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 s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 s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 s="1"/>
  <c r="L8795" i="1"/>
  <c r="J8795" i="1"/>
  <c r="I8795" i="1"/>
  <c r="H8795" i="1"/>
  <c r="G8795" i="1"/>
  <c r="F8795" i="1"/>
  <c r="K8795" i="1" s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 s="1"/>
  <c r="L8793" i="1"/>
  <c r="J8793" i="1"/>
  <c r="I8793" i="1"/>
  <c r="H8793" i="1"/>
  <c r="G8793" i="1"/>
  <c r="F8793" i="1"/>
  <c r="K8793" i="1" s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 s="1"/>
  <c r="L8791" i="1"/>
  <c r="J8791" i="1"/>
  <c r="I8791" i="1"/>
  <c r="H8791" i="1"/>
  <c r="G8791" i="1"/>
  <c r="F8791" i="1"/>
  <c r="K8791" i="1" s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 s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 s="1"/>
  <c r="L8787" i="1"/>
  <c r="J8787" i="1"/>
  <c r="I8787" i="1"/>
  <c r="H8787" i="1"/>
  <c r="G8787" i="1"/>
  <c r="F8787" i="1"/>
  <c r="K8787" i="1" s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 s="1"/>
  <c r="L8785" i="1"/>
  <c r="J8785" i="1"/>
  <c r="I8785" i="1"/>
  <c r="H8785" i="1"/>
  <c r="G8785" i="1"/>
  <c r="F8785" i="1"/>
  <c r="K8785" i="1" s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 s="1"/>
  <c r="L8783" i="1"/>
  <c r="J8783" i="1"/>
  <c r="I8783" i="1"/>
  <c r="H8783" i="1"/>
  <c r="G8783" i="1"/>
  <c r="F8783" i="1"/>
  <c r="K8783" i="1" s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 s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 s="1"/>
  <c r="L8779" i="1"/>
  <c r="J8779" i="1"/>
  <c r="I8779" i="1"/>
  <c r="H8779" i="1"/>
  <c r="G8779" i="1"/>
  <c r="F8779" i="1"/>
  <c r="K8779" i="1" s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 s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 s="1"/>
  <c r="L8775" i="1"/>
  <c r="J8775" i="1"/>
  <c r="I8775" i="1"/>
  <c r="H8775" i="1"/>
  <c r="G8775" i="1"/>
  <c r="F8775" i="1"/>
  <c r="K8775" i="1" s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 s="1"/>
  <c r="L8773" i="1"/>
  <c r="J8773" i="1"/>
  <c r="I8773" i="1"/>
  <c r="H8773" i="1"/>
  <c r="G8773" i="1"/>
  <c r="F8773" i="1"/>
  <c r="K8773" i="1" s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 s="1"/>
  <c r="L8771" i="1"/>
  <c r="J8771" i="1"/>
  <c r="I8771" i="1"/>
  <c r="H8771" i="1"/>
  <c r="G8771" i="1"/>
  <c r="F8771" i="1"/>
  <c r="K8771" i="1" s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 s="1"/>
  <c r="L8769" i="1"/>
  <c r="J8769" i="1"/>
  <c r="I8769" i="1"/>
  <c r="H8769" i="1"/>
  <c r="G8769" i="1"/>
  <c r="F8769" i="1"/>
  <c r="K8769" i="1" s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 s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 s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 s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 s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 s="1"/>
  <c r="L8759" i="1"/>
  <c r="J8759" i="1"/>
  <c r="I8759" i="1"/>
  <c r="H8759" i="1"/>
  <c r="G8759" i="1"/>
  <c r="F8759" i="1"/>
  <c r="K8759" i="1" s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 s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 s="1"/>
  <c r="L8755" i="1"/>
  <c r="J8755" i="1"/>
  <c r="I8755" i="1"/>
  <c r="H8755" i="1"/>
  <c r="G8755" i="1"/>
  <c r="F8755" i="1"/>
  <c r="K8755" i="1" s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 s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 s="1"/>
  <c r="L8751" i="1"/>
  <c r="J8751" i="1"/>
  <c r="I8751" i="1"/>
  <c r="H8751" i="1"/>
  <c r="G8751" i="1"/>
  <c r="F8751" i="1"/>
  <c r="K8751" i="1" s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 s="1"/>
  <c r="L8749" i="1"/>
  <c r="J8749" i="1"/>
  <c r="I8749" i="1"/>
  <c r="H8749" i="1"/>
  <c r="G8749" i="1"/>
  <c r="F8749" i="1"/>
  <c r="K8749" i="1" s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 s="1"/>
  <c r="L8747" i="1"/>
  <c r="J8747" i="1"/>
  <c r="I8747" i="1"/>
  <c r="H8747" i="1"/>
  <c r="G8747" i="1"/>
  <c r="F8747" i="1"/>
  <c r="K8747" i="1" s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 s="1"/>
  <c r="L8745" i="1"/>
  <c r="J8745" i="1"/>
  <c r="I8745" i="1"/>
  <c r="H8745" i="1"/>
  <c r="G8745" i="1"/>
  <c r="F8745" i="1"/>
  <c r="K8745" i="1" s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 s="1"/>
  <c r="L8743" i="1"/>
  <c r="J8743" i="1"/>
  <c r="I8743" i="1"/>
  <c r="H8743" i="1"/>
  <c r="G8743" i="1"/>
  <c r="F8743" i="1"/>
  <c r="K8743" i="1" s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 s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 s="1"/>
  <c r="L8739" i="1"/>
  <c r="J8739" i="1"/>
  <c r="I8739" i="1"/>
  <c r="H8739" i="1"/>
  <c r="G8739" i="1"/>
  <c r="F8739" i="1"/>
  <c r="K8739" i="1" s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 s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 s="1"/>
  <c r="L8735" i="1"/>
  <c r="J8735" i="1"/>
  <c r="I8735" i="1"/>
  <c r="H8735" i="1"/>
  <c r="G8735" i="1"/>
  <c r="F8735" i="1"/>
  <c r="K8735" i="1" s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 s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 s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 s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 s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 s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 s="1"/>
  <c r="L8723" i="1"/>
  <c r="J8723" i="1"/>
  <c r="I8723" i="1"/>
  <c r="H8723" i="1"/>
  <c r="G8723" i="1"/>
  <c r="F8723" i="1"/>
  <c r="K8723" i="1" s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 s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 s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 s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 s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 s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 s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 s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 s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 s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 s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 s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 s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 s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 s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 s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 s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 s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 s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 s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 s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 s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 s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 s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 s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 s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 s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 s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 s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 s="1"/>
  <c r="L8687" i="1"/>
  <c r="J8687" i="1"/>
  <c r="I8687" i="1"/>
  <c r="H8687" i="1"/>
  <c r="G8687" i="1"/>
  <c r="F8687" i="1"/>
  <c r="K8687" i="1" s="1"/>
  <c r="E8687" i="1"/>
  <c r="D8687" i="1"/>
  <c r="C8687" i="1"/>
  <c r="B8687" i="1"/>
  <c r="A8687" i="1" s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 s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 s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 s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 s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 s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 s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 s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 s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 s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 s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 s="1"/>
  <c r="L8675" i="1"/>
  <c r="J8675" i="1"/>
  <c r="I8675" i="1"/>
  <c r="H8675" i="1"/>
  <c r="G8675" i="1"/>
  <c r="F8675" i="1"/>
  <c r="K8675" i="1" s="1"/>
  <c r="E8675" i="1"/>
  <c r="D8675" i="1"/>
  <c r="C8675" i="1"/>
  <c r="B8675" i="1"/>
  <c r="A8675" i="1" s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 s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 s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 s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 s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 s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 s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 s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 s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 s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 s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 s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 s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 s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 s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 s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 s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 s="1"/>
  <c r="L8657" i="1"/>
  <c r="J8657" i="1"/>
  <c r="I8657" i="1"/>
  <c r="H8657" i="1"/>
  <c r="G8657" i="1"/>
  <c r="F8657" i="1"/>
  <c r="K8657" i="1" s="1"/>
  <c r="E8657" i="1"/>
  <c r="D8657" i="1"/>
  <c r="C8657" i="1"/>
  <c r="B8657" i="1"/>
  <c r="A8657" i="1" s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 s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 s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 s="1"/>
  <c r="L8653" i="1"/>
  <c r="J8653" i="1"/>
  <c r="I8653" i="1"/>
  <c r="H8653" i="1"/>
  <c r="G8653" i="1"/>
  <c r="F8653" i="1"/>
  <c r="K8653" i="1" s="1"/>
  <c r="E8653" i="1"/>
  <c r="D8653" i="1"/>
  <c r="C8653" i="1"/>
  <c r="B8653" i="1"/>
  <c r="A8653" i="1" s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 s="1"/>
  <c r="L8651" i="1"/>
  <c r="J8651" i="1"/>
  <c r="I8651" i="1"/>
  <c r="H8651" i="1"/>
  <c r="G8651" i="1"/>
  <c r="F8651" i="1"/>
  <c r="K8651" i="1" s="1"/>
  <c r="E8651" i="1"/>
  <c r="D8651" i="1"/>
  <c r="C8651" i="1"/>
  <c r="B8651" i="1"/>
  <c r="A8651" i="1" s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 s="1"/>
  <c r="L8649" i="1"/>
  <c r="J8649" i="1"/>
  <c r="I8649" i="1"/>
  <c r="H8649" i="1"/>
  <c r="G8649" i="1"/>
  <c r="F8649" i="1"/>
  <c r="K8649" i="1" s="1"/>
  <c r="E8649" i="1"/>
  <c r="D8649" i="1"/>
  <c r="C8649" i="1"/>
  <c r="B8649" i="1"/>
  <c r="A8649" i="1" s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 s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 s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 s="1"/>
  <c r="L8645" i="1"/>
  <c r="J8645" i="1"/>
  <c r="I8645" i="1"/>
  <c r="H8645" i="1"/>
  <c r="G8645" i="1"/>
  <c r="F8645" i="1"/>
  <c r="K8645" i="1" s="1"/>
  <c r="E8645" i="1"/>
  <c r="D8645" i="1"/>
  <c r="C8645" i="1"/>
  <c r="B8645" i="1"/>
  <c r="A8645" i="1" s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 s="1"/>
  <c r="L8643" i="1"/>
  <c r="J8643" i="1"/>
  <c r="I8643" i="1"/>
  <c r="H8643" i="1"/>
  <c r="G8643" i="1"/>
  <c r="F8643" i="1"/>
  <c r="K8643" i="1" s="1"/>
  <c r="E8643" i="1"/>
  <c r="D8643" i="1"/>
  <c r="C8643" i="1"/>
  <c r="B8643" i="1"/>
  <c r="A8643" i="1" s="1"/>
  <c r="L8642" i="1"/>
  <c r="J8642" i="1"/>
  <c r="I8642" i="1"/>
  <c r="H8642" i="1"/>
  <c r="G8642" i="1"/>
  <c r="F8642" i="1"/>
  <c r="K8642" i="1" s="1"/>
  <c r="E8642" i="1"/>
  <c r="D8642" i="1"/>
  <c r="C8642" i="1"/>
  <c r="B8642" i="1"/>
  <c r="A8642" i="1" s="1"/>
  <c r="L8641" i="1"/>
  <c r="J8641" i="1"/>
  <c r="I8641" i="1"/>
  <c r="H8641" i="1"/>
  <c r="G8641" i="1"/>
  <c r="F8641" i="1"/>
  <c r="K8641" i="1" s="1"/>
  <c r="E8641" i="1"/>
  <c r="D8641" i="1"/>
  <c r="C8641" i="1"/>
  <c r="B8641" i="1"/>
  <c r="A8641" i="1" s="1"/>
  <c r="L8640" i="1"/>
  <c r="J8640" i="1"/>
  <c r="I8640" i="1"/>
  <c r="H8640" i="1"/>
  <c r="G8640" i="1"/>
  <c r="F8640" i="1"/>
  <c r="K8640" i="1" s="1"/>
  <c r="E8640" i="1"/>
  <c r="D8640" i="1"/>
  <c r="C8640" i="1"/>
  <c r="B8640" i="1"/>
  <c r="A8640" i="1" s="1"/>
  <c r="L8639" i="1"/>
  <c r="J8639" i="1"/>
  <c r="I8639" i="1"/>
  <c r="H8639" i="1"/>
  <c r="G8639" i="1"/>
  <c r="F8639" i="1"/>
  <c r="K8639" i="1" s="1"/>
  <c r="E8639" i="1"/>
  <c r="D8639" i="1"/>
  <c r="C8639" i="1"/>
  <c r="B8639" i="1"/>
  <c r="A8639" i="1" s="1"/>
  <c r="L8638" i="1"/>
  <c r="J8638" i="1"/>
  <c r="I8638" i="1"/>
  <c r="H8638" i="1"/>
  <c r="G8638" i="1"/>
  <c r="F8638" i="1"/>
  <c r="K8638" i="1" s="1"/>
  <c r="E8638" i="1"/>
  <c r="D8638" i="1"/>
  <c r="C8638" i="1"/>
  <c r="B8638" i="1"/>
  <c r="A8638" i="1" s="1"/>
  <c r="L8637" i="1"/>
  <c r="J8637" i="1"/>
  <c r="I8637" i="1"/>
  <c r="H8637" i="1"/>
  <c r="G8637" i="1"/>
  <c r="F8637" i="1"/>
  <c r="K8637" i="1" s="1"/>
  <c r="E8637" i="1"/>
  <c r="D8637" i="1"/>
  <c r="C8637" i="1"/>
  <c r="B8637" i="1"/>
  <c r="A8637" i="1" s="1"/>
  <c r="L8636" i="1"/>
  <c r="J8636" i="1"/>
  <c r="I8636" i="1"/>
  <c r="H8636" i="1"/>
  <c r="G8636" i="1"/>
  <c r="F8636" i="1"/>
  <c r="K8636" i="1" s="1"/>
  <c r="E8636" i="1"/>
  <c r="D8636" i="1"/>
  <c r="C8636" i="1"/>
  <c r="B8636" i="1"/>
  <c r="A8636" i="1" s="1"/>
  <c r="L8635" i="1"/>
  <c r="J8635" i="1"/>
  <c r="I8635" i="1"/>
  <c r="H8635" i="1"/>
  <c r="G8635" i="1"/>
  <c r="F8635" i="1"/>
  <c r="K8635" i="1" s="1"/>
  <c r="E8635" i="1"/>
  <c r="D8635" i="1"/>
  <c r="C8635" i="1"/>
  <c r="B8635" i="1"/>
  <c r="A8635" i="1" s="1"/>
  <c r="L8634" i="1"/>
  <c r="J8634" i="1"/>
  <c r="I8634" i="1"/>
  <c r="H8634" i="1"/>
  <c r="G8634" i="1"/>
  <c r="F8634" i="1"/>
  <c r="K8634" i="1" s="1"/>
  <c r="E8634" i="1"/>
  <c r="D8634" i="1"/>
  <c r="C8634" i="1"/>
  <c r="B8634" i="1"/>
  <c r="A8634" i="1" s="1"/>
  <c r="L8633" i="1"/>
  <c r="J8633" i="1"/>
  <c r="I8633" i="1"/>
  <c r="H8633" i="1"/>
  <c r="G8633" i="1"/>
  <c r="F8633" i="1"/>
  <c r="K8633" i="1" s="1"/>
  <c r="E8633" i="1"/>
  <c r="D8633" i="1"/>
  <c r="C8633" i="1"/>
  <c r="B8633" i="1"/>
  <c r="A8633" i="1" s="1"/>
  <c r="L8632" i="1"/>
  <c r="J8632" i="1"/>
  <c r="I8632" i="1"/>
  <c r="H8632" i="1"/>
  <c r="G8632" i="1"/>
  <c r="F8632" i="1"/>
  <c r="K8632" i="1" s="1"/>
  <c r="E8632" i="1"/>
  <c r="D8632" i="1"/>
  <c r="C8632" i="1"/>
  <c r="B8632" i="1"/>
  <c r="A8632" i="1" s="1"/>
  <c r="L8631" i="1"/>
  <c r="J8631" i="1"/>
  <c r="I8631" i="1"/>
  <c r="H8631" i="1"/>
  <c r="G8631" i="1"/>
  <c r="F8631" i="1"/>
  <c r="K8631" i="1" s="1"/>
  <c r="E8631" i="1"/>
  <c r="D8631" i="1"/>
  <c r="C8631" i="1"/>
  <c r="B8631" i="1"/>
  <c r="A8631" i="1" s="1"/>
  <c r="L8630" i="1"/>
  <c r="J8630" i="1"/>
  <c r="I8630" i="1"/>
  <c r="H8630" i="1"/>
  <c r="G8630" i="1"/>
  <c r="F8630" i="1"/>
  <c r="K8630" i="1" s="1"/>
  <c r="E8630" i="1"/>
  <c r="D8630" i="1"/>
  <c r="C8630" i="1"/>
  <c r="B8630" i="1"/>
  <c r="A8630" i="1" s="1"/>
  <c r="L8629" i="1"/>
  <c r="J8629" i="1"/>
  <c r="I8629" i="1"/>
  <c r="H8629" i="1"/>
  <c r="G8629" i="1"/>
  <c r="F8629" i="1"/>
  <c r="K8629" i="1" s="1"/>
  <c r="E8629" i="1"/>
  <c r="D8629" i="1"/>
  <c r="C8629" i="1"/>
  <c r="B8629" i="1"/>
  <c r="A8629" i="1" s="1"/>
  <c r="L8628" i="1"/>
  <c r="J8628" i="1"/>
  <c r="I8628" i="1"/>
  <c r="H8628" i="1"/>
  <c r="G8628" i="1"/>
  <c r="F8628" i="1"/>
  <c r="K8628" i="1" s="1"/>
  <c r="E8628" i="1"/>
  <c r="D8628" i="1"/>
  <c r="C8628" i="1"/>
  <c r="B8628" i="1"/>
  <c r="A8628" i="1" s="1"/>
  <c r="L8627" i="1"/>
  <c r="J8627" i="1"/>
  <c r="I8627" i="1"/>
  <c r="H8627" i="1"/>
  <c r="G8627" i="1"/>
  <c r="F8627" i="1"/>
  <c r="K8627" i="1" s="1"/>
  <c r="E8627" i="1"/>
  <c r="D8627" i="1"/>
  <c r="C8627" i="1"/>
  <c r="B8627" i="1"/>
  <c r="A8627" i="1" s="1"/>
  <c r="L8626" i="1"/>
  <c r="J8626" i="1"/>
  <c r="I8626" i="1"/>
  <c r="H8626" i="1"/>
  <c r="G8626" i="1"/>
  <c r="F8626" i="1"/>
  <c r="K8626" i="1" s="1"/>
  <c r="E8626" i="1"/>
  <c r="D8626" i="1"/>
  <c r="C8626" i="1"/>
  <c r="B8626" i="1"/>
  <c r="A8626" i="1" s="1"/>
  <c r="L8625" i="1"/>
  <c r="J8625" i="1"/>
  <c r="I8625" i="1"/>
  <c r="H8625" i="1"/>
  <c r="G8625" i="1"/>
  <c r="F8625" i="1"/>
  <c r="K8625" i="1" s="1"/>
  <c r="E8625" i="1"/>
  <c r="D8625" i="1"/>
  <c r="C8625" i="1"/>
  <c r="B8625" i="1"/>
  <c r="A8625" i="1" s="1"/>
  <c r="L8624" i="1"/>
  <c r="J8624" i="1"/>
  <c r="I8624" i="1"/>
  <c r="H8624" i="1"/>
  <c r="G8624" i="1"/>
  <c r="F8624" i="1"/>
  <c r="K8624" i="1" s="1"/>
  <c r="E8624" i="1"/>
  <c r="D8624" i="1"/>
  <c r="C8624" i="1"/>
  <c r="B8624" i="1"/>
  <c r="A8624" i="1" s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 s="1"/>
  <c r="L8622" i="1"/>
  <c r="J8622" i="1"/>
  <c r="I8622" i="1"/>
  <c r="H8622" i="1"/>
  <c r="G8622" i="1"/>
  <c r="F8622" i="1"/>
  <c r="K8622" i="1" s="1"/>
  <c r="E8622" i="1"/>
  <c r="D8622" i="1"/>
  <c r="C8622" i="1"/>
  <c r="B8622" i="1"/>
  <c r="A8622" i="1" s="1"/>
  <c r="L8621" i="1"/>
  <c r="J8621" i="1"/>
  <c r="I8621" i="1"/>
  <c r="H8621" i="1"/>
  <c r="G8621" i="1"/>
  <c r="F8621" i="1"/>
  <c r="K8621" i="1" s="1"/>
  <c r="E8621" i="1"/>
  <c r="D8621" i="1"/>
  <c r="C8621" i="1"/>
  <c r="B8621" i="1"/>
  <c r="A8621" i="1" s="1"/>
  <c r="L8620" i="1"/>
  <c r="J8620" i="1"/>
  <c r="I8620" i="1"/>
  <c r="H8620" i="1"/>
  <c r="G8620" i="1"/>
  <c r="F8620" i="1"/>
  <c r="K8620" i="1" s="1"/>
  <c r="E8620" i="1"/>
  <c r="D8620" i="1"/>
  <c r="C8620" i="1"/>
  <c r="B8620" i="1"/>
  <c r="A8620" i="1" s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 s="1"/>
  <c r="L8618" i="1"/>
  <c r="J8618" i="1"/>
  <c r="I8618" i="1"/>
  <c r="H8618" i="1"/>
  <c r="G8618" i="1"/>
  <c r="F8618" i="1"/>
  <c r="K8618" i="1" s="1"/>
  <c r="E8618" i="1"/>
  <c r="D8618" i="1"/>
  <c r="C8618" i="1"/>
  <c r="B8618" i="1"/>
  <c r="A8618" i="1" s="1"/>
  <c r="L8617" i="1"/>
  <c r="J8617" i="1"/>
  <c r="I8617" i="1"/>
  <c r="H8617" i="1"/>
  <c r="G8617" i="1"/>
  <c r="F8617" i="1"/>
  <c r="K8617" i="1" s="1"/>
  <c r="E8617" i="1"/>
  <c r="D8617" i="1"/>
  <c r="C8617" i="1"/>
  <c r="B8617" i="1"/>
  <c r="A8617" i="1" s="1"/>
  <c r="L8616" i="1"/>
  <c r="J8616" i="1"/>
  <c r="I8616" i="1"/>
  <c r="H8616" i="1"/>
  <c r="G8616" i="1"/>
  <c r="F8616" i="1"/>
  <c r="K8616" i="1" s="1"/>
  <c r="E8616" i="1"/>
  <c r="D8616" i="1"/>
  <c r="C8616" i="1"/>
  <c r="B8616" i="1"/>
  <c r="A8616" i="1" s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 s="1"/>
  <c r="L8614" i="1"/>
  <c r="J8614" i="1"/>
  <c r="I8614" i="1"/>
  <c r="H8614" i="1"/>
  <c r="G8614" i="1"/>
  <c r="F8614" i="1"/>
  <c r="K8614" i="1" s="1"/>
  <c r="E8614" i="1"/>
  <c r="D8614" i="1"/>
  <c r="C8614" i="1"/>
  <c r="B8614" i="1"/>
  <c r="A8614" i="1" s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 s="1"/>
  <c r="L8612" i="1"/>
  <c r="J8612" i="1"/>
  <c r="I8612" i="1"/>
  <c r="H8612" i="1"/>
  <c r="G8612" i="1"/>
  <c r="F8612" i="1"/>
  <c r="K8612" i="1" s="1"/>
  <c r="E8612" i="1"/>
  <c r="D8612" i="1"/>
  <c r="C8612" i="1"/>
  <c r="B8612" i="1"/>
  <c r="A8612" i="1" s="1"/>
  <c r="L8611" i="1"/>
  <c r="J8611" i="1"/>
  <c r="I8611" i="1"/>
  <c r="H8611" i="1"/>
  <c r="G8611" i="1"/>
  <c r="F8611" i="1"/>
  <c r="K8611" i="1" s="1"/>
  <c r="E8611" i="1"/>
  <c r="D8611" i="1"/>
  <c r="C8611" i="1"/>
  <c r="B8611" i="1"/>
  <c r="A8611" i="1" s="1"/>
  <c r="L8610" i="1"/>
  <c r="J8610" i="1"/>
  <c r="I8610" i="1"/>
  <c r="H8610" i="1"/>
  <c r="G8610" i="1"/>
  <c r="F8610" i="1"/>
  <c r="K8610" i="1" s="1"/>
  <c r="E8610" i="1"/>
  <c r="D8610" i="1"/>
  <c r="C8610" i="1"/>
  <c r="B8610" i="1"/>
  <c r="A8610" i="1" s="1"/>
  <c r="L8609" i="1"/>
  <c r="J8609" i="1"/>
  <c r="I8609" i="1"/>
  <c r="H8609" i="1"/>
  <c r="G8609" i="1"/>
  <c r="F8609" i="1"/>
  <c r="K8609" i="1" s="1"/>
  <c r="E8609" i="1"/>
  <c r="D8609" i="1"/>
  <c r="C8609" i="1"/>
  <c r="B8609" i="1"/>
  <c r="A8609" i="1" s="1"/>
  <c r="L8608" i="1"/>
  <c r="J8608" i="1"/>
  <c r="I8608" i="1"/>
  <c r="H8608" i="1"/>
  <c r="G8608" i="1"/>
  <c r="F8608" i="1"/>
  <c r="K8608" i="1" s="1"/>
  <c r="E8608" i="1"/>
  <c r="D8608" i="1"/>
  <c r="C8608" i="1"/>
  <c r="B8608" i="1"/>
  <c r="A8608" i="1" s="1"/>
  <c r="L8607" i="1"/>
  <c r="J8607" i="1"/>
  <c r="I8607" i="1"/>
  <c r="H8607" i="1"/>
  <c r="G8607" i="1"/>
  <c r="F8607" i="1"/>
  <c r="K8607" i="1" s="1"/>
  <c r="E8607" i="1"/>
  <c r="D8607" i="1"/>
  <c r="C8607" i="1"/>
  <c r="B8607" i="1"/>
  <c r="A8607" i="1" s="1"/>
  <c r="L8606" i="1"/>
  <c r="J8606" i="1"/>
  <c r="I8606" i="1"/>
  <c r="H8606" i="1"/>
  <c r="G8606" i="1"/>
  <c r="F8606" i="1"/>
  <c r="K8606" i="1" s="1"/>
  <c r="E8606" i="1"/>
  <c r="D8606" i="1"/>
  <c r="C8606" i="1"/>
  <c r="B8606" i="1"/>
  <c r="A8606" i="1" s="1"/>
  <c r="L8605" i="1"/>
  <c r="J8605" i="1"/>
  <c r="I8605" i="1"/>
  <c r="H8605" i="1"/>
  <c r="G8605" i="1"/>
  <c r="F8605" i="1"/>
  <c r="K8605" i="1" s="1"/>
  <c r="E8605" i="1"/>
  <c r="D8605" i="1"/>
  <c r="C8605" i="1"/>
  <c r="B8605" i="1"/>
  <c r="A8605" i="1" s="1"/>
  <c r="L8604" i="1"/>
  <c r="J8604" i="1"/>
  <c r="I8604" i="1"/>
  <c r="H8604" i="1"/>
  <c r="G8604" i="1"/>
  <c r="F8604" i="1"/>
  <c r="K8604" i="1" s="1"/>
  <c r="E8604" i="1"/>
  <c r="D8604" i="1"/>
  <c r="C8604" i="1"/>
  <c r="B8604" i="1"/>
  <c r="A8604" i="1" s="1"/>
  <c r="L8603" i="1"/>
  <c r="J8603" i="1"/>
  <c r="I8603" i="1"/>
  <c r="H8603" i="1"/>
  <c r="G8603" i="1"/>
  <c r="F8603" i="1"/>
  <c r="K8603" i="1" s="1"/>
  <c r="E8603" i="1"/>
  <c r="D8603" i="1"/>
  <c r="C8603" i="1"/>
  <c r="B8603" i="1"/>
  <c r="A8603" i="1" s="1"/>
  <c r="L8602" i="1"/>
  <c r="J8602" i="1"/>
  <c r="I8602" i="1"/>
  <c r="H8602" i="1"/>
  <c r="G8602" i="1"/>
  <c r="F8602" i="1"/>
  <c r="K8602" i="1" s="1"/>
  <c r="E8602" i="1"/>
  <c r="D8602" i="1"/>
  <c r="C8602" i="1"/>
  <c r="B8602" i="1"/>
  <c r="A8602" i="1" s="1"/>
  <c r="L8601" i="1"/>
  <c r="J8601" i="1"/>
  <c r="I8601" i="1"/>
  <c r="H8601" i="1"/>
  <c r="G8601" i="1"/>
  <c r="F8601" i="1"/>
  <c r="K8601" i="1" s="1"/>
  <c r="E8601" i="1"/>
  <c r="D8601" i="1"/>
  <c r="C8601" i="1"/>
  <c r="B8601" i="1"/>
  <c r="A8601" i="1" s="1"/>
  <c r="L8600" i="1"/>
  <c r="J8600" i="1"/>
  <c r="I8600" i="1"/>
  <c r="H8600" i="1"/>
  <c r="G8600" i="1"/>
  <c r="F8600" i="1"/>
  <c r="K8600" i="1" s="1"/>
  <c r="E8600" i="1"/>
  <c r="D8600" i="1"/>
  <c r="C8600" i="1"/>
  <c r="B8600" i="1"/>
  <c r="A8600" i="1" s="1"/>
  <c r="L8599" i="1"/>
  <c r="J8599" i="1"/>
  <c r="I8599" i="1"/>
  <c r="H8599" i="1"/>
  <c r="G8599" i="1"/>
  <c r="F8599" i="1"/>
  <c r="K8599" i="1" s="1"/>
  <c r="E8599" i="1"/>
  <c r="D8599" i="1"/>
  <c r="C8599" i="1"/>
  <c r="B8599" i="1"/>
  <c r="A8599" i="1" s="1"/>
  <c r="L8598" i="1"/>
  <c r="J8598" i="1"/>
  <c r="I8598" i="1"/>
  <c r="H8598" i="1"/>
  <c r="G8598" i="1"/>
  <c r="F8598" i="1"/>
  <c r="K8598" i="1" s="1"/>
  <c r="E8598" i="1"/>
  <c r="D8598" i="1"/>
  <c r="C8598" i="1"/>
  <c r="B8598" i="1"/>
  <c r="A8598" i="1" s="1"/>
  <c r="L8597" i="1"/>
  <c r="J8597" i="1"/>
  <c r="I8597" i="1"/>
  <c r="H8597" i="1"/>
  <c r="G8597" i="1"/>
  <c r="F8597" i="1"/>
  <c r="K8597" i="1" s="1"/>
  <c r="E8597" i="1"/>
  <c r="D8597" i="1"/>
  <c r="C8597" i="1"/>
  <c r="B8597" i="1"/>
  <c r="A8597" i="1" s="1"/>
  <c r="L8596" i="1"/>
  <c r="J8596" i="1"/>
  <c r="I8596" i="1"/>
  <c r="H8596" i="1"/>
  <c r="G8596" i="1"/>
  <c r="F8596" i="1"/>
  <c r="K8596" i="1" s="1"/>
  <c r="E8596" i="1"/>
  <c r="D8596" i="1"/>
  <c r="C8596" i="1"/>
  <c r="B8596" i="1"/>
  <c r="A8596" i="1" s="1"/>
  <c r="L8595" i="1"/>
  <c r="J8595" i="1"/>
  <c r="I8595" i="1"/>
  <c r="H8595" i="1"/>
  <c r="G8595" i="1"/>
  <c r="F8595" i="1"/>
  <c r="K8595" i="1" s="1"/>
  <c r="E8595" i="1"/>
  <c r="D8595" i="1"/>
  <c r="C8595" i="1"/>
  <c r="B8595" i="1"/>
  <c r="A8595" i="1" s="1"/>
  <c r="L8594" i="1"/>
  <c r="J8594" i="1"/>
  <c r="I8594" i="1"/>
  <c r="H8594" i="1"/>
  <c r="G8594" i="1"/>
  <c r="F8594" i="1"/>
  <c r="K8594" i="1" s="1"/>
  <c r="E8594" i="1"/>
  <c r="D8594" i="1"/>
  <c r="C8594" i="1"/>
  <c r="B8594" i="1"/>
  <c r="A8594" i="1" s="1"/>
  <c r="L8593" i="1"/>
  <c r="J8593" i="1"/>
  <c r="I8593" i="1"/>
  <c r="H8593" i="1"/>
  <c r="G8593" i="1"/>
  <c r="F8593" i="1"/>
  <c r="K8593" i="1" s="1"/>
  <c r="E8593" i="1"/>
  <c r="D8593" i="1"/>
  <c r="C8593" i="1"/>
  <c r="B8593" i="1"/>
  <c r="A8593" i="1" s="1"/>
  <c r="L8592" i="1"/>
  <c r="J8592" i="1"/>
  <c r="I8592" i="1"/>
  <c r="H8592" i="1"/>
  <c r="G8592" i="1"/>
  <c r="F8592" i="1"/>
  <c r="K8592" i="1" s="1"/>
  <c r="E8592" i="1"/>
  <c r="D8592" i="1"/>
  <c r="C8592" i="1"/>
  <c r="B8592" i="1"/>
  <c r="A8592" i="1" s="1"/>
  <c r="L8591" i="1"/>
  <c r="J8591" i="1"/>
  <c r="I8591" i="1"/>
  <c r="H8591" i="1"/>
  <c r="G8591" i="1"/>
  <c r="F8591" i="1"/>
  <c r="K8591" i="1" s="1"/>
  <c r="E8591" i="1"/>
  <c r="D8591" i="1"/>
  <c r="C8591" i="1"/>
  <c r="B8591" i="1"/>
  <c r="A8591" i="1" s="1"/>
  <c r="L8590" i="1"/>
  <c r="J8590" i="1"/>
  <c r="I8590" i="1"/>
  <c r="H8590" i="1"/>
  <c r="G8590" i="1"/>
  <c r="F8590" i="1"/>
  <c r="K8590" i="1" s="1"/>
  <c r="E8590" i="1"/>
  <c r="D8590" i="1"/>
  <c r="C8590" i="1"/>
  <c r="B8590" i="1"/>
  <c r="A8590" i="1" s="1"/>
  <c r="L8589" i="1"/>
  <c r="J8589" i="1"/>
  <c r="I8589" i="1"/>
  <c r="H8589" i="1"/>
  <c r="G8589" i="1"/>
  <c r="F8589" i="1"/>
  <c r="K8589" i="1" s="1"/>
  <c r="E8589" i="1"/>
  <c r="D8589" i="1"/>
  <c r="C8589" i="1"/>
  <c r="B8589" i="1"/>
  <c r="A8589" i="1" s="1"/>
  <c r="L8588" i="1"/>
  <c r="J8588" i="1"/>
  <c r="I8588" i="1"/>
  <c r="H8588" i="1"/>
  <c r="G8588" i="1"/>
  <c r="F8588" i="1"/>
  <c r="K8588" i="1" s="1"/>
  <c r="E8588" i="1"/>
  <c r="D8588" i="1"/>
  <c r="C8588" i="1"/>
  <c r="B8588" i="1"/>
  <c r="A8588" i="1" s="1"/>
  <c r="L8587" i="1"/>
  <c r="J8587" i="1"/>
  <c r="I8587" i="1"/>
  <c r="H8587" i="1"/>
  <c r="G8587" i="1"/>
  <c r="F8587" i="1"/>
  <c r="K8587" i="1" s="1"/>
  <c r="E8587" i="1"/>
  <c r="D8587" i="1"/>
  <c r="C8587" i="1"/>
  <c r="B8587" i="1"/>
  <c r="A8587" i="1" s="1"/>
  <c r="L8586" i="1"/>
  <c r="J8586" i="1"/>
  <c r="I8586" i="1"/>
  <c r="H8586" i="1"/>
  <c r="G8586" i="1"/>
  <c r="F8586" i="1"/>
  <c r="K8586" i="1" s="1"/>
  <c r="E8586" i="1"/>
  <c r="D8586" i="1"/>
  <c r="C8586" i="1"/>
  <c r="B8586" i="1"/>
  <c r="A8586" i="1" s="1"/>
  <c r="L8585" i="1"/>
  <c r="J8585" i="1"/>
  <c r="I8585" i="1"/>
  <c r="H8585" i="1"/>
  <c r="G8585" i="1"/>
  <c r="F8585" i="1"/>
  <c r="K8585" i="1" s="1"/>
  <c r="E8585" i="1"/>
  <c r="D8585" i="1"/>
  <c r="C8585" i="1"/>
  <c r="B8585" i="1"/>
  <c r="A8585" i="1" s="1"/>
  <c r="L8584" i="1"/>
  <c r="J8584" i="1"/>
  <c r="I8584" i="1"/>
  <c r="H8584" i="1"/>
  <c r="G8584" i="1"/>
  <c r="F8584" i="1"/>
  <c r="K8584" i="1" s="1"/>
  <c r="E8584" i="1"/>
  <c r="D8584" i="1"/>
  <c r="C8584" i="1"/>
  <c r="B8584" i="1"/>
  <c r="A8584" i="1" s="1"/>
  <c r="L8583" i="1"/>
  <c r="J8583" i="1"/>
  <c r="I8583" i="1"/>
  <c r="H8583" i="1"/>
  <c r="G8583" i="1"/>
  <c r="F8583" i="1"/>
  <c r="K8583" i="1" s="1"/>
  <c r="E8583" i="1"/>
  <c r="D8583" i="1"/>
  <c r="C8583" i="1"/>
  <c r="B8583" i="1"/>
  <c r="A8583" i="1" s="1"/>
  <c r="L8582" i="1"/>
  <c r="J8582" i="1"/>
  <c r="I8582" i="1"/>
  <c r="H8582" i="1"/>
  <c r="G8582" i="1"/>
  <c r="F8582" i="1"/>
  <c r="K8582" i="1" s="1"/>
  <c r="E8582" i="1"/>
  <c r="D8582" i="1"/>
  <c r="C8582" i="1"/>
  <c r="B8582" i="1"/>
  <c r="A8582" i="1" s="1"/>
  <c r="L8581" i="1"/>
  <c r="J8581" i="1"/>
  <c r="I8581" i="1"/>
  <c r="H8581" i="1"/>
  <c r="G8581" i="1"/>
  <c r="F8581" i="1"/>
  <c r="K8581" i="1" s="1"/>
  <c r="E8581" i="1"/>
  <c r="D8581" i="1"/>
  <c r="C8581" i="1"/>
  <c r="B8581" i="1"/>
  <c r="A8581" i="1" s="1"/>
  <c r="L8580" i="1"/>
  <c r="J8580" i="1"/>
  <c r="I8580" i="1"/>
  <c r="H8580" i="1"/>
  <c r="G8580" i="1"/>
  <c r="F8580" i="1"/>
  <c r="K8580" i="1" s="1"/>
  <c r="E8580" i="1"/>
  <c r="D8580" i="1"/>
  <c r="C8580" i="1"/>
  <c r="B8580" i="1"/>
  <c r="A8580" i="1" s="1"/>
  <c r="L8579" i="1"/>
  <c r="J8579" i="1"/>
  <c r="I8579" i="1"/>
  <c r="H8579" i="1"/>
  <c r="G8579" i="1"/>
  <c r="F8579" i="1"/>
  <c r="K8579" i="1" s="1"/>
  <c r="E8579" i="1"/>
  <c r="D8579" i="1"/>
  <c r="C8579" i="1"/>
  <c r="B8579" i="1"/>
  <c r="A8579" i="1" s="1"/>
  <c r="L8578" i="1"/>
  <c r="J8578" i="1"/>
  <c r="I8578" i="1"/>
  <c r="H8578" i="1"/>
  <c r="G8578" i="1"/>
  <c r="F8578" i="1"/>
  <c r="K8578" i="1" s="1"/>
  <c r="E8578" i="1"/>
  <c r="D8578" i="1"/>
  <c r="C8578" i="1"/>
  <c r="B8578" i="1"/>
  <c r="A8578" i="1" s="1"/>
  <c r="L8577" i="1"/>
  <c r="J8577" i="1"/>
  <c r="I8577" i="1"/>
  <c r="H8577" i="1"/>
  <c r="G8577" i="1"/>
  <c r="F8577" i="1"/>
  <c r="K8577" i="1" s="1"/>
  <c r="E8577" i="1"/>
  <c r="D8577" i="1"/>
  <c r="C8577" i="1"/>
  <c r="B8577" i="1"/>
  <c r="A8577" i="1" s="1"/>
  <c r="L8576" i="1"/>
  <c r="J8576" i="1"/>
  <c r="I8576" i="1"/>
  <c r="H8576" i="1"/>
  <c r="G8576" i="1"/>
  <c r="F8576" i="1"/>
  <c r="K8576" i="1" s="1"/>
  <c r="E8576" i="1"/>
  <c r="D8576" i="1"/>
  <c r="C8576" i="1"/>
  <c r="B8576" i="1"/>
  <c r="A8576" i="1" s="1"/>
  <c r="L8575" i="1"/>
  <c r="J8575" i="1"/>
  <c r="I8575" i="1"/>
  <c r="H8575" i="1"/>
  <c r="G8575" i="1"/>
  <c r="F8575" i="1"/>
  <c r="K8575" i="1" s="1"/>
  <c r="E8575" i="1"/>
  <c r="D8575" i="1"/>
  <c r="C8575" i="1"/>
  <c r="B8575" i="1"/>
  <c r="A8575" i="1" s="1"/>
  <c r="L8574" i="1"/>
  <c r="J8574" i="1"/>
  <c r="I8574" i="1"/>
  <c r="H8574" i="1"/>
  <c r="G8574" i="1"/>
  <c r="F8574" i="1"/>
  <c r="K8574" i="1" s="1"/>
  <c r="E8574" i="1"/>
  <c r="D8574" i="1"/>
  <c r="C8574" i="1"/>
  <c r="B8574" i="1"/>
  <c r="A8574" i="1" s="1"/>
  <c r="L8573" i="1"/>
  <c r="J8573" i="1"/>
  <c r="I8573" i="1"/>
  <c r="H8573" i="1"/>
  <c r="G8573" i="1"/>
  <c r="F8573" i="1"/>
  <c r="K8573" i="1" s="1"/>
  <c r="E8573" i="1"/>
  <c r="D8573" i="1"/>
  <c r="C8573" i="1"/>
  <c r="B8573" i="1"/>
  <c r="A8573" i="1" s="1"/>
  <c r="L8572" i="1"/>
  <c r="J8572" i="1"/>
  <c r="I8572" i="1"/>
  <c r="H8572" i="1"/>
  <c r="G8572" i="1"/>
  <c r="F8572" i="1"/>
  <c r="K8572" i="1" s="1"/>
  <c r="E8572" i="1"/>
  <c r="D8572" i="1"/>
  <c r="C8572" i="1"/>
  <c r="B8572" i="1"/>
  <c r="A8572" i="1" s="1"/>
  <c r="L8571" i="1"/>
  <c r="J8571" i="1"/>
  <c r="I8571" i="1"/>
  <c r="H8571" i="1"/>
  <c r="G8571" i="1"/>
  <c r="F8571" i="1"/>
  <c r="K8571" i="1" s="1"/>
  <c r="E8571" i="1"/>
  <c r="D8571" i="1"/>
  <c r="C8571" i="1"/>
  <c r="B8571" i="1"/>
  <c r="A8571" i="1" s="1"/>
  <c r="L8570" i="1"/>
  <c r="J8570" i="1"/>
  <c r="I8570" i="1"/>
  <c r="H8570" i="1"/>
  <c r="G8570" i="1"/>
  <c r="F8570" i="1"/>
  <c r="K8570" i="1" s="1"/>
  <c r="E8570" i="1"/>
  <c r="D8570" i="1"/>
  <c r="C8570" i="1"/>
  <c r="B8570" i="1"/>
  <c r="A8570" i="1"/>
  <c r="L8569" i="1"/>
  <c r="J8569" i="1"/>
  <c r="I8569" i="1"/>
  <c r="H8569" i="1"/>
  <c r="G8569" i="1"/>
  <c r="F8569" i="1"/>
  <c r="K8569" i="1" s="1"/>
  <c r="E8569" i="1"/>
  <c r="D8569" i="1"/>
  <c r="C8569" i="1"/>
  <c r="B8569" i="1"/>
  <c r="A8569" i="1" s="1"/>
  <c r="L8568" i="1"/>
  <c r="J8568" i="1"/>
  <c r="I8568" i="1"/>
  <c r="H8568" i="1"/>
  <c r="G8568" i="1"/>
  <c r="F8568" i="1"/>
  <c r="K8568" i="1" s="1"/>
  <c r="E8568" i="1"/>
  <c r="D8568" i="1"/>
  <c r="C8568" i="1"/>
  <c r="B8568" i="1"/>
  <c r="A8568" i="1"/>
  <c r="L8567" i="1"/>
  <c r="J8567" i="1"/>
  <c r="I8567" i="1"/>
  <c r="H8567" i="1"/>
  <c r="G8567" i="1"/>
  <c r="F8567" i="1"/>
  <c r="K8567" i="1" s="1"/>
  <c r="E8567" i="1"/>
  <c r="D8567" i="1"/>
  <c r="C8567" i="1"/>
  <c r="B8567" i="1"/>
  <c r="A8567" i="1" s="1"/>
  <c r="L8566" i="1"/>
  <c r="J8566" i="1"/>
  <c r="I8566" i="1"/>
  <c r="H8566" i="1"/>
  <c r="G8566" i="1"/>
  <c r="F8566" i="1"/>
  <c r="K8566" i="1" s="1"/>
  <c r="E8566" i="1"/>
  <c r="D8566" i="1"/>
  <c r="C8566" i="1"/>
  <c r="B8566" i="1"/>
  <c r="A8566" i="1"/>
  <c r="L8565" i="1"/>
  <c r="J8565" i="1"/>
  <c r="I8565" i="1"/>
  <c r="H8565" i="1"/>
  <c r="G8565" i="1"/>
  <c r="F8565" i="1"/>
  <c r="K8565" i="1" s="1"/>
  <c r="E8565" i="1"/>
  <c r="D8565" i="1"/>
  <c r="C8565" i="1"/>
  <c r="B8565" i="1"/>
  <c r="A8565" i="1" s="1"/>
  <c r="L8564" i="1"/>
  <c r="J8564" i="1"/>
  <c r="I8564" i="1"/>
  <c r="H8564" i="1"/>
  <c r="G8564" i="1"/>
  <c r="F8564" i="1"/>
  <c r="K8564" i="1" s="1"/>
  <c r="E8564" i="1"/>
  <c r="D8564" i="1"/>
  <c r="C8564" i="1"/>
  <c r="B8564" i="1"/>
  <c r="A8564" i="1"/>
  <c r="L8563" i="1"/>
  <c r="J8563" i="1"/>
  <c r="I8563" i="1"/>
  <c r="H8563" i="1"/>
  <c r="G8563" i="1"/>
  <c r="F8563" i="1"/>
  <c r="K8563" i="1" s="1"/>
  <c r="E8563" i="1"/>
  <c r="D8563" i="1"/>
  <c r="C8563" i="1"/>
  <c r="B8563" i="1"/>
  <c r="A8563" i="1" s="1"/>
  <c r="L8562" i="1"/>
  <c r="J8562" i="1"/>
  <c r="I8562" i="1"/>
  <c r="H8562" i="1"/>
  <c r="G8562" i="1"/>
  <c r="F8562" i="1"/>
  <c r="K8562" i="1" s="1"/>
  <c r="E8562" i="1"/>
  <c r="D8562" i="1"/>
  <c r="C8562" i="1"/>
  <c r="B8562" i="1"/>
  <c r="A8562" i="1"/>
  <c r="L8561" i="1"/>
  <c r="J8561" i="1"/>
  <c r="I8561" i="1"/>
  <c r="H8561" i="1"/>
  <c r="G8561" i="1"/>
  <c r="F8561" i="1"/>
  <c r="K8561" i="1" s="1"/>
  <c r="E8561" i="1"/>
  <c r="D8561" i="1"/>
  <c r="C8561" i="1"/>
  <c r="B8561" i="1"/>
  <c r="A8561" i="1" s="1"/>
  <c r="L8560" i="1"/>
  <c r="J8560" i="1"/>
  <c r="I8560" i="1"/>
  <c r="H8560" i="1"/>
  <c r="G8560" i="1"/>
  <c r="F8560" i="1"/>
  <c r="K8560" i="1" s="1"/>
  <c r="E8560" i="1"/>
  <c r="D8560" i="1"/>
  <c r="C8560" i="1"/>
  <c r="B8560" i="1"/>
  <c r="A8560" i="1"/>
  <c r="L8559" i="1"/>
  <c r="J8559" i="1"/>
  <c r="I8559" i="1"/>
  <c r="H8559" i="1"/>
  <c r="G8559" i="1"/>
  <c r="F8559" i="1"/>
  <c r="K8559" i="1" s="1"/>
  <c r="E8559" i="1"/>
  <c r="D8559" i="1"/>
  <c r="C8559" i="1"/>
  <c r="B8559" i="1"/>
  <c r="A8559" i="1" s="1"/>
  <c r="L8558" i="1"/>
  <c r="J8558" i="1"/>
  <c r="I8558" i="1"/>
  <c r="H8558" i="1"/>
  <c r="G8558" i="1"/>
  <c r="F8558" i="1"/>
  <c r="K8558" i="1" s="1"/>
  <c r="E8558" i="1"/>
  <c r="D8558" i="1"/>
  <c r="C8558" i="1"/>
  <c r="B8558" i="1"/>
  <c r="A8558" i="1"/>
  <c r="L8557" i="1"/>
  <c r="J8557" i="1"/>
  <c r="I8557" i="1"/>
  <c r="H8557" i="1"/>
  <c r="G8557" i="1"/>
  <c r="F8557" i="1"/>
  <c r="K8557" i="1" s="1"/>
  <c r="E8557" i="1"/>
  <c r="D8557" i="1"/>
  <c r="C8557" i="1"/>
  <c r="B8557" i="1"/>
  <c r="A8557" i="1" s="1"/>
  <c r="L8556" i="1"/>
  <c r="J8556" i="1"/>
  <c r="I8556" i="1"/>
  <c r="H8556" i="1"/>
  <c r="G8556" i="1"/>
  <c r="F8556" i="1"/>
  <c r="K8556" i="1" s="1"/>
  <c r="E8556" i="1"/>
  <c r="D8556" i="1"/>
  <c r="C8556" i="1"/>
  <c r="B8556" i="1"/>
  <c r="A8556" i="1"/>
  <c r="L8555" i="1"/>
  <c r="J8555" i="1"/>
  <c r="I8555" i="1"/>
  <c r="H8555" i="1"/>
  <c r="G8555" i="1"/>
  <c r="F8555" i="1"/>
  <c r="K8555" i="1" s="1"/>
  <c r="E8555" i="1"/>
  <c r="D8555" i="1"/>
  <c r="C8555" i="1"/>
  <c r="B8555" i="1"/>
  <c r="A8555" i="1" s="1"/>
  <c r="L8554" i="1"/>
  <c r="J8554" i="1"/>
  <c r="I8554" i="1"/>
  <c r="H8554" i="1"/>
  <c r="G8554" i="1"/>
  <c r="F8554" i="1"/>
  <c r="K8554" i="1" s="1"/>
  <c r="E8554" i="1"/>
  <c r="D8554" i="1"/>
  <c r="C8554" i="1"/>
  <c r="B8554" i="1"/>
  <c r="A8554" i="1"/>
  <c r="L8553" i="1"/>
  <c r="J8553" i="1"/>
  <c r="I8553" i="1"/>
  <c r="H8553" i="1"/>
  <c r="G8553" i="1"/>
  <c r="F8553" i="1"/>
  <c r="K8553" i="1" s="1"/>
  <c r="E8553" i="1"/>
  <c r="D8553" i="1"/>
  <c r="C8553" i="1"/>
  <c r="B8553" i="1"/>
  <c r="A8553" i="1" s="1"/>
  <c r="L8552" i="1"/>
  <c r="J8552" i="1"/>
  <c r="I8552" i="1"/>
  <c r="H8552" i="1"/>
  <c r="G8552" i="1"/>
  <c r="F8552" i="1"/>
  <c r="K8552" i="1" s="1"/>
  <c r="E8552" i="1"/>
  <c r="D8552" i="1"/>
  <c r="C8552" i="1"/>
  <c r="B8552" i="1"/>
  <c r="A8552" i="1"/>
  <c r="L8551" i="1"/>
  <c r="J8551" i="1"/>
  <c r="I8551" i="1"/>
  <c r="H8551" i="1"/>
  <c r="G8551" i="1"/>
  <c r="F8551" i="1"/>
  <c r="K8551" i="1" s="1"/>
  <c r="E8551" i="1"/>
  <c r="D8551" i="1"/>
  <c r="C8551" i="1"/>
  <c r="B8551" i="1"/>
  <c r="A8551" i="1" s="1"/>
  <c r="L8550" i="1"/>
  <c r="J8550" i="1"/>
  <c r="I8550" i="1"/>
  <c r="H8550" i="1"/>
  <c r="G8550" i="1"/>
  <c r="F8550" i="1"/>
  <c r="K8550" i="1" s="1"/>
  <c r="E8550" i="1"/>
  <c r="D8550" i="1"/>
  <c r="C8550" i="1"/>
  <c r="B8550" i="1"/>
  <c r="A8550" i="1"/>
  <c r="L8549" i="1"/>
  <c r="J8549" i="1"/>
  <c r="I8549" i="1"/>
  <c r="H8549" i="1"/>
  <c r="G8549" i="1"/>
  <c r="F8549" i="1"/>
  <c r="K8549" i="1" s="1"/>
  <c r="E8549" i="1"/>
  <c r="D8549" i="1"/>
  <c r="C8549" i="1"/>
  <c r="B8549" i="1"/>
  <c r="A8549" i="1" s="1"/>
  <c r="L8548" i="1"/>
  <c r="J8548" i="1"/>
  <c r="I8548" i="1"/>
  <c r="H8548" i="1"/>
  <c r="G8548" i="1"/>
  <c r="F8548" i="1"/>
  <c r="K8548" i="1" s="1"/>
  <c r="E8548" i="1"/>
  <c r="D8548" i="1"/>
  <c r="C8548" i="1"/>
  <c r="B8548" i="1"/>
  <c r="A8548" i="1"/>
  <c r="L8547" i="1"/>
  <c r="J8547" i="1"/>
  <c r="I8547" i="1"/>
  <c r="H8547" i="1"/>
  <c r="G8547" i="1"/>
  <c r="F8547" i="1"/>
  <c r="K8547" i="1" s="1"/>
  <c r="E8547" i="1"/>
  <c r="D8547" i="1"/>
  <c r="C8547" i="1"/>
  <c r="B8547" i="1"/>
  <c r="A8547" i="1" s="1"/>
  <c r="L8546" i="1"/>
  <c r="J8546" i="1"/>
  <c r="I8546" i="1"/>
  <c r="H8546" i="1"/>
  <c r="G8546" i="1"/>
  <c r="F8546" i="1"/>
  <c r="K8546" i="1" s="1"/>
  <c r="E8546" i="1"/>
  <c r="D8546" i="1"/>
  <c r="C8546" i="1"/>
  <c r="B8546" i="1"/>
  <c r="A8546" i="1"/>
  <c r="L8545" i="1"/>
  <c r="J8545" i="1"/>
  <c r="I8545" i="1"/>
  <c r="H8545" i="1"/>
  <c r="G8545" i="1"/>
  <c r="F8545" i="1"/>
  <c r="K8545" i="1" s="1"/>
  <c r="E8545" i="1"/>
  <c r="D8545" i="1"/>
  <c r="C8545" i="1"/>
  <c r="B8545" i="1"/>
  <c r="A8545" i="1" s="1"/>
  <c r="L8544" i="1"/>
  <c r="J8544" i="1"/>
  <c r="I8544" i="1"/>
  <c r="H8544" i="1"/>
  <c r="G8544" i="1"/>
  <c r="F8544" i="1"/>
  <c r="K8544" i="1" s="1"/>
  <c r="E8544" i="1"/>
  <c r="D8544" i="1"/>
  <c r="C8544" i="1"/>
  <c r="B8544" i="1"/>
  <c r="A8544" i="1"/>
  <c r="L8543" i="1"/>
  <c r="J8543" i="1"/>
  <c r="I8543" i="1"/>
  <c r="H8543" i="1"/>
  <c r="G8543" i="1"/>
  <c r="F8543" i="1"/>
  <c r="K8543" i="1" s="1"/>
  <c r="E8543" i="1"/>
  <c r="D8543" i="1"/>
  <c r="C8543" i="1"/>
  <c r="B8543" i="1"/>
  <c r="A8543" i="1" s="1"/>
  <c r="L8542" i="1"/>
  <c r="J8542" i="1"/>
  <c r="I8542" i="1"/>
  <c r="H8542" i="1"/>
  <c r="G8542" i="1"/>
  <c r="F8542" i="1"/>
  <c r="K8542" i="1" s="1"/>
  <c r="E8542" i="1"/>
  <c r="D8542" i="1"/>
  <c r="C8542" i="1"/>
  <c r="B8542" i="1"/>
  <c r="A8542" i="1"/>
  <c r="L8541" i="1"/>
  <c r="J8541" i="1"/>
  <c r="I8541" i="1"/>
  <c r="H8541" i="1"/>
  <c r="G8541" i="1"/>
  <c r="F8541" i="1"/>
  <c r="K8541" i="1" s="1"/>
  <c r="E8541" i="1"/>
  <c r="D8541" i="1"/>
  <c r="C8541" i="1"/>
  <c r="B8541" i="1"/>
  <c r="A8541" i="1" s="1"/>
  <c r="L8540" i="1"/>
  <c r="J8540" i="1"/>
  <c r="I8540" i="1"/>
  <c r="H8540" i="1"/>
  <c r="G8540" i="1"/>
  <c r="F8540" i="1"/>
  <c r="K8540" i="1" s="1"/>
  <c r="E8540" i="1"/>
  <c r="D8540" i="1"/>
  <c r="C8540" i="1"/>
  <c r="B8540" i="1"/>
  <c r="A8540" i="1"/>
  <c r="L8539" i="1"/>
  <c r="J8539" i="1"/>
  <c r="I8539" i="1"/>
  <c r="H8539" i="1"/>
  <c r="G8539" i="1"/>
  <c r="F8539" i="1"/>
  <c r="K8539" i="1" s="1"/>
  <c r="E8539" i="1"/>
  <c r="D8539" i="1"/>
  <c r="C8539" i="1"/>
  <c r="B8539" i="1"/>
  <c r="A8539" i="1" s="1"/>
  <c r="L8538" i="1"/>
  <c r="J8538" i="1"/>
  <c r="I8538" i="1"/>
  <c r="H8538" i="1"/>
  <c r="G8538" i="1"/>
  <c r="F8538" i="1"/>
  <c r="K8538" i="1" s="1"/>
  <c r="E8538" i="1"/>
  <c r="D8538" i="1"/>
  <c r="C8538" i="1"/>
  <c r="B8538" i="1"/>
  <c r="A8538" i="1"/>
  <c r="L8537" i="1"/>
  <c r="J8537" i="1"/>
  <c r="I8537" i="1"/>
  <c r="H8537" i="1"/>
  <c r="G8537" i="1"/>
  <c r="F8537" i="1"/>
  <c r="K8537" i="1" s="1"/>
  <c r="E8537" i="1"/>
  <c r="D8537" i="1"/>
  <c r="C8537" i="1"/>
  <c r="B8537" i="1"/>
  <c r="A8537" i="1" s="1"/>
  <c r="L8536" i="1"/>
  <c r="J8536" i="1"/>
  <c r="I8536" i="1"/>
  <c r="H8536" i="1"/>
  <c r="G8536" i="1"/>
  <c r="F8536" i="1"/>
  <c r="K8536" i="1" s="1"/>
  <c r="E8536" i="1"/>
  <c r="D8536" i="1"/>
  <c r="C8536" i="1"/>
  <c r="B8536" i="1"/>
  <c r="A8536" i="1"/>
  <c r="L8535" i="1"/>
  <c r="J8535" i="1"/>
  <c r="I8535" i="1"/>
  <c r="H8535" i="1"/>
  <c r="G8535" i="1"/>
  <c r="F8535" i="1"/>
  <c r="K8535" i="1" s="1"/>
  <c r="E8535" i="1"/>
  <c r="D8535" i="1"/>
  <c r="C8535" i="1"/>
  <c r="B8535" i="1"/>
  <c r="A8535" i="1" s="1"/>
  <c r="L8534" i="1"/>
  <c r="J8534" i="1"/>
  <c r="I8534" i="1"/>
  <c r="H8534" i="1"/>
  <c r="G8534" i="1"/>
  <c r="F8534" i="1"/>
  <c r="K8534" i="1" s="1"/>
  <c r="E8534" i="1"/>
  <c r="D8534" i="1"/>
  <c r="C8534" i="1"/>
  <c r="B8534" i="1"/>
  <c r="A8534" i="1"/>
  <c r="L8533" i="1"/>
  <c r="J8533" i="1"/>
  <c r="I8533" i="1"/>
  <c r="H8533" i="1"/>
  <c r="G8533" i="1"/>
  <c r="F8533" i="1"/>
  <c r="K8533" i="1" s="1"/>
  <c r="E8533" i="1"/>
  <c r="D8533" i="1"/>
  <c r="C8533" i="1"/>
  <c r="B8533" i="1"/>
  <c r="A8533" i="1" s="1"/>
  <c r="L8532" i="1"/>
  <c r="J8532" i="1"/>
  <c r="I8532" i="1"/>
  <c r="H8532" i="1"/>
  <c r="G8532" i="1"/>
  <c r="F8532" i="1"/>
  <c r="K8532" i="1" s="1"/>
  <c r="E8532" i="1"/>
  <c r="D8532" i="1"/>
  <c r="C8532" i="1"/>
  <c r="B8532" i="1"/>
  <c r="A8532" i="1"/>
  <c r="L8531" i="1"/>
  <c r="J8531" i="1"/>
  <c r="I8531" i="1"/>
  <c r="H8531" i="1"/>
  <c r="G8531" i="1"/>
  <c r="F8531" i="1"/>
  <c r="K8531" i="1" s="1"/>
  <c r="E8531" i="1"/>
  <c r="D8531" i="1"/>
  <c r="C8531" i="1"/>
  <c r="B8531" i="1"/>
  <c r="A8531" i="1" s="1"/>
  <c r="L8530" i="1"/>
  <c r="J8530" i="1"/>
  <c r="I8530" i="1"/>
  <c r="H8530" i="1"/>
  <c r="G8530" i="1"/>
  <c r="F8530" i="1"/>
  <c r="K8530" i="1" s="1"/>
  <c r="E8530" i="1"/>
  <c r="D8530" i="1"/>
  <c r="C8530" i="1"/>
  <c r="B8530" i="1"/>
  <c r="A8530" i="1"/>
  <c r="L8529" i="1"/>
  <c r="J8529" i="1"/>
  <c r="I8529" i="1"/>
  <c r="H8529" i="1"/>
  <c r="G8529" i="1"/>
  <c r="F8529" i="1"/>
  <c r="K8529" i="1" s="1"/>
  <c r="E8529" i="1"/>
  <c r="D8529" i="1"/>
  <c r="C8529" i="1"/>
  <c r="B8529" i="1"/>
  <c r="A8529" i="1"/>
  <c r="L8528" i="1"/>
  <c r="J8528" i="1"/>
  <c r="I8528" i="1"/>
  <c r="H8528" i="1"/>
  <c r="G8528" i="1"/>
  <c r="F8528" i="1"/>
  <c r="K8528" i="1" s="1"/>
  <c r="E8528" i="1"/>
  <c r="D8528" i="1"/>
  <c r="C8528" i="1"/>
  <c r="B8528" i="1"/>
  <c r="A8528" i="1"/>
  <c r="L8527" i="1"/>
  <c r="J8527" i="1"/>
  <c r="I8527" i="1"/>
  <c r="H8527" i="1"/>
  <c r="G8527" i="1"/>
  <c r="F8527" i="1"/>
  <c r="K8527" i="1" s="1"/>
  <c r="E8527" i="1"/>
  <c r="D8527" i="1"/>
  <c r="C8527" i="1"/>
  <c r="B8527" i="1"/>
  <c r="A8527" i="1" s="1"/>
  <c r="L8526" i="1"/>
  <c r="J8526" i="1"/>
  <c r="I8526" i="1"/>
  <c r="H8526" i="1"/>
  <c r="G8526" i="1"/>
  <c r="F8526" i="1"/>
  <c r="K8526" i="1" s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J8524" i="1"/>
  <c r="I8524" i="1"/>
  <c r="H8524" i="1"/>
  <c r="G8524" i="1"/>
  <c r="F8524" i="1"/>
  <c r="K8524" i="1" s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 s="1"/>
  <c r="L8522" i="1"/>
  <c r="J8522" i="1"/>
  <c r="I8522" i="1"/>
  <c r="H8522" i="1"/>
  <c r="G8522" i="1"/>
  <c r="F8522" i="1"/>
  <c r="K8522" i="1" s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J8520" i="1"/>
  <c r="I8520" i="1"/>
  <c r="H8520" i="1"/>
  <c r="G8520" i="1"/>
  <c r="F8520" i="1"/>
  <c r="K8520" i="1" s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 s="1"/>
  <c r="L8518" i="1"/>
  <c r="J8518" i="1"/>
  <c r="I8518" i="1"/>
  <c r="H8518" i="1"/>
  <c r="G8518" i="1"/>
  <c r="F8518" i="1"/>
  <c r="K8518" i="1" s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 s="1"/>
  <c r="L8516" i="1"/>
  <c r="J8516" i="1"/>
  <c r="I8516" i="1"/>
  <c r="H8516" i="1"/>
  <c r="G8516" i="1"/>
  <c r="F8516" i="1"/>
  <c r="K8516" i="1" s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J8514" i="1"/>
  <c r="I8514" i="1"/>
  <c r="H8514" i="1"/>
  <c r="G8514" i="1"/>
  <c r="F8514" i="1"/>
  <c r="K8514" i="1" s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J8512" i="1"/>
  <c r="I8512" i="1"/>
  <c r="H8512" i="1"/>
  <c r="G8512" i="1"/>
  <c r="F8512" i="1"/>
  <c r="K8512" i="1" s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 s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 s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 s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 s="1"/>
  <c r="L8505" i="1"/>
  <c r="J8505" i="1"/>
  <c r="I8505" i="1"/>
  <c r="H8505" i="1"/>
  <c r="G8505" i="1"/>
  <c r="F8505" i="1"/>
  <c r="K8505" i="1" s="1"/>
  <c r="E8505" i="1"/>
  <c r="D8505" i="1"/>
  <c r="C8505" i="1"/>
  <c r="B8505" i="1"/>
  <c r="A8505" i="1" s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 s="1"/>
  <c r="L8503" i="1"/>
  <c r="J8503" i="1"/>
  <c r="I8503" i="1"/>
  <c r="H8503" i="1"/>
  <c r="G8503" i="1"/>
  <c r="F8503" i="1"/>
  <c r="K8503" i="1" s="1"/>
  <c r="E8503" i="1"/>
  <c r="D8503" i="1"/>
  <c r="C8503" i="1"/>
  <c r="B8503" i="1"/>
  <c r="A8503" i="1" s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 s="1"/>
  <c r="L8501" i="1"/>
  <c r="J8501" i="1"/>
  <c r="I8501" i="1"/>
  <c r="H8501" i="1"/>
  <c r="G8501" i="1"/>
  <c r="F8501" i="1"/>
  <c r="K8501" i="1" s="1"/>
  <c r="E8501" i="1"/>
  <c r="D8501" i="1"/>
  <c r="C8501" i="1"/>
  <c r="B8501" i="1"/>
  <c r="A8501" i="1" s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 s="1"/>
  <c r="L8499" i="1"/>
  <c r="J8499" i="1"/>
  <c r="I8499" i="1"/>
  <c r="H8499" i="1"/>
  <c r="G8499" i="1"/>
  <c r="F8499" i="1"/>
  <c r="K8499" i="1" s="1"/>
  <c r="E8499" i="1"/>
  <c r="D8499" i="1"/>
  <c r="C8499" i="1"/>
  <c r="B8499" i="1"/>
  <c r="A8499" i="1" s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 s="1"/>
  <c r="L8497" i="1"/>
  <c r="J8497" i="1"/>
  <c r="I8497" i="1"/>
  <c r="H8497" i="1"/>
  <c r="G8497" i="1"/>
  <c r="F8497" i="1"/>
  <c r="K8497" i="1" s="1"/>
  <c r="E8497" i="1"/>
  <c r="D8497" i="1"/>
  <c r="C8497" i="1"/>
  <c r="B8497" i="1"/>
  <c r="A8497" i="1" s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 s="1"/>
  <c r="L8495" i="1"/>
  <c r="J8495" i="1"/>
  <c r="I8495" i="1"/>
  <c r="H8495" i="1"/>
  <c r="G8495" i="1"/>
  <c r="F8495" i="1"/>
  <c r="K8495" i="1" s="1"/>
  <c r="E8495" i="1"/>
  <c r="D8495" i="1"/>
  <c r="C8495" i="1"/>
  <c r="B8495" i="1"/>
  <c r="A8495" i="1" s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 s="1"/>
  <c r="L8493" i="1"/>
  <c r="J8493" i="1"/>
  <c r="I8493" i="1"/>
  <c r="H8493" i="1"/>
  <c r="G8493" i="1"/>
  <c r="F8493" i="1"/>
  <c r="K8493" i="1" s="1"/>
  <c r="E8493" i="1"/>
  <c r="D8493" i="1"/>
  <c r="C8493" i="1"/>
  <c r="B8493" i="1"/>
  <c r="A8493" i="1" s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 s="1"/>
  <c r="L8491" i="1"/>
  <c r="J8491" i="1"/>
  <c r="I8491" i="1"/>
  <c r="H8491" i="1"/>
  <c r="G8491" i="1"/>
  <c r="F8491" i="1"/>
  <c r="K8491" i="1" s="1"/>
  <c r="E8491" i="1"/>
  <c r="D8491" i="1"/>
  <c r="C8491" i="1"/>
  <c r="B8491" i="1"/>
  <c r="A8491" i="1" s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 s="1"/>
  <c r="L8489" i="1"/>
  <c r="J8489" i="1"/>
  <c r="I8489" i="1"/>
  <c r="H8489" i="1"/>
  <c r="G8489" i="1"/>
  <c r="F8489" i="1"/>
  <c r="K8489" i="1" s="1"/>
  <c r="E8489" i="1"/>
  <c r="D8489" i="1"/>
  <c r="C8489" i="1"/>
  <c r="B8489" i="1"/>
  <c r="A8489" i="1" s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 s="1"/>
  <c r="L8487" i="1"/>
  <c r="J8487" i="1"/>
  <c r="I8487" i="1"/>
  <c r="H8487" i="1"/>
  <c r="G8487" i="1"/>
  <c r="F8487" i="1"/>
  <c r="K8487" i="1" s="1"/>
  <c r="E8487" i="1"/>
  <c r="D8487" i="1"/>
  <c r="C8487" i="1"/>
  <c r="B8487" i="1"/>
  <c r="A8487" i="1" s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 s="1"/>
  <c r="L8485" i="1"/>
  <c r="J8485" i="1"/>
  <c r="I8485" i="1"/>
  <c r="H8485" i="1"/>
  <c r="G8485" i="1"/>
  <c r="F8485" i="1"/>
  <c r="K8485" i="1" s="1"/>
  <c r="E8485" i="1"/>
  <c r="D8485" i="1"/>
  <c r="C8485" i="1"/>
  <c r="B8485" i="1"/>
  <c r="A8485" i="1" s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 s="1"/>
  <c r="L8483" i="1"/>
  <c r="J8483" i="1"/>
  <c r="I8483" i="1"/>
  <c r="H8483" i="1"/>
  <c r="G8483" i="1"/>
  <c r="F8483" i="1"/>
  <c r="K8483" i="1" s="1"/>
  <c r="E8483" i="1"/>
  <c r="D8483" i="1"/>
  <c r="C8483" i="1"/>
  <c r="B8483" i="1"/>
  <c r="A8483" i="1" s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 s="1"/>
  <c r="L8481" i="1"/>
  <c r="J8481" i="1"/>
  <c r="I8481" i="1"/>
  <c r="H8481" i="1"/>
  <c r="G8481" i="1"/>
  <c r="F8481" i="1"/>
  <c r="K8481" i="1" s="1"/>
  <c r="E8481" i="1"/>
  <c r="D8481" i="1"/>
  <c r="C8481" i="1"/>
  <c r="B8481" i="1"/>
  <c r="A8481" i="1" s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 s="1"/>
  <c r="L8479" i="1"/>
  <c r="J8479" i="1"/>
  <c r="I8479" i="1"/>
  <c r="H8479" i="1"/>
  <c r="G8479" i="1"/>
  <c r="F8479" i="1"/>
  <c r="K8479" i="1" s="1"/>
  <c r="E8479" i="1"/>
  <c r="D8479" i="1"/>
  <c r="C8479" i="1"/>
  <c r="B8479" i="1"/>
  <c r="A8479" i="1" s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 s="1"/>
  <c r="L8477" i="1"/>
  <c r="J8477" i="1"/>
  <c r="I8477" i="1"/>
  <c r="H8477" i="1"/>
  <c r="G8477" i="1"/>
  <c r="F8477" i="1"/>
  <c r="K8477" i="1" s="1"/>
  <c r="E8477" i="1"/>
  <c r="D8477" i="1"/>
  <c r="C8477" i="1"/>
  <c r="B8477" i="1"/>
  <c r="A8477" i="1" s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 s="1"/>
  <c r="L8475" i="1"/>
  <c r="J8475" i="1"/>
  <c r="I8475" i="1"/>
  <c r="H8475" i="1"/>
  <c r="G8475" i="1"/>
  <c r="F8475" i="1"/>
  <c r="K8475" i="1" s="1"/>
  <c r="E8475" i="1"/>
  <c r="D8475" i="1"/>
  <c r="C8475" i="1"/>
  <c r="B8475" i="1"/>
  <c r="A8475" i="1" s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 s="1"/>
  <c r="L8473" i="1"/>
  <c r="J8473" i="1"/>
  <c r="I8473" i="1"/>
  <c r="H8473" i="1"/>
  <c r="G8473" i="1"/>
  <c r="F8473" i="1"/>
  <c r="K8473" i="1" s="1"/>
  <c r="E8473" i="1"/>
  <c r="D8473" i="1"/>
  <c r="C8473" i="1"/>
  <c r="B8473" i="1"/>
  <c r="A8473" i="1" s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 s="1"/>
  <c r="L8471" i="1"/>
  <c r="J8471" i="1"/>
  <c r="I8471" i="1"/>
  <c r="H8471" i="1"/>
  <c r="G8471" i="1"/>
  <c r="F8471" i="1"/>
  <c r="K8471" i="1" s="1"/>
  <c r="E8471" i="1"/>
  <c r="D8471" i="1"/>
  <c r="C8471" i="1"/>
  <c r="B8471" i="1"/>
  <c r="A8471" i="1" s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 s="1"/>
  <c r="L8469" i="1"/>
  <c r="J8469" i="1"/>
  <c r="I8469" i="1"/>
  <c r="H8469" i="1"/>
  <c r="G8469" i="1"/>
  <c r="F8469" i="1"/>
  <c r="K8469" i="1" s="1"/>
  <c r="E8469" i="1"/>
  <c r="D8469" i="1"/>
  <c r="C8469" i="1"/>
  <c r="B8469" i="1"/>
  <c r="A8469" i="1" s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 s="1"/>
  <c r="L8467" i="1"/>
  <c r="J8467" i="1"/>
  <c r="I8467" i="1"/>
  <c r="H8467" i="1"/>
  <c r="G8467" i="1"/>
  <c r="F8467" i="1"/>
  <c r="K8467" i="1" s="1"/>
  <c r="E8467" i="1"/>
  <c r="D8467" i="1"/>
  <c r="C8467" i="1"/>
  <c r="B8467" i="1"/>
  <c r="A8467" i="1" s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 s="1"/>
  <c r="L8465" i="1"/>
  <c r="J8465" i="1"/>
  <c r="I8465" i="1"/>
  <c r="H8465" i="1"/>
  <c r="G8465" i="1"/>
  <c r="F8465" i="1"/>
  <c r="K8465" i="1" s="1"/>
  <c r="E8465" i="1"/>
  <c r="D8465" i="1"/>
  <c r="C8465" i="1"/>
  <c r="B8465" i="1"/>
  <c r="A8465" i="1" s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 s="1"/>
  <c r="L8463" i="1"/>
  <c r="J8463" i="1"/>
  <c r="I8463" i="1"/>
  <c r="H8463" i="1"/>
  <c r="G8463" i="1"/>
  <c r="F8463" i="1"/>
  <c r="K8463" i="1" s="1"/>
  <c r="E8463" i="1"/>
  <c r="D8463" i="1"/>
  <c r="C8463" i="1"/>
  <c r="B8463" i="1"/>
  <c r="A8463" i="1" s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 s="1"/>
  <c r="L8461" i="1"/>
  <c r="J8461" i="1"/>
  <c r="I8461" i="1"/>
  <c r="H8461" i="1"/>
  <c r="G8461" i="1"/>
  <c r="F8461" i="1"/>
  <c r="K8461" i="1" s="1"/>
  <c r="E8461" i="1"/>
  <c r="D8461" i="1"/>
  <c r="C8461" i="1"/>
  <c r="B8461" i="1"/>
  <c r="A8461" i="1" s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 s="1"/>
  <c r="L8459" i="1"/>
  <c r="J8459" i="1"/>
  <c r="I8459" i="1"/>
  <c r="H8459" i="1"/>
  <c r="G8459" i="1"/>
  <c r="F8459" i="1"/>
  <c r="K8459" i="1" s="1"/>
  <c r="E8459" i="1"/>
  <c r="D8459" i="1"/>
  <c r="C8459" i="1"/>
  <c r="B8459" i="1"/>
  <c r="A8459" i="1" s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 s="1"/>
  <c r="L8457" i="1"/>
  <c r="J8457" i="1"/>
  <c r="I8457" i="1"/>
  <c r="H8457" i="1"/>
  <c r="G8457" i="1"/>
  <c r="F8457" i="1"/>
  <c r="K8457" i="1" s="1"/>
  <c r="E8457" i="1"/>
  <c r="D8457" i="1"/>
  <c r="C8457" i="1"/>
  <c r="B8457" i="1"/>
  <c r="A8457" i="1" s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 s="1"/>
  <c r="L8455" i="1"/>
  <c r="J8455" i="1"/>
  <c r="I8455" i="1"/>
  <c r="H8455" i="1"/>
  <c r="G8455" i="1"/>
  <c r="F8455" i="1"/>
  <c r="K8455" i="1" s="1"/>
  <c r="E8455" i="1"/>
  <c r="D8455" i="1"/>
  <c r="C8455" i="1"/>
  <c r="B8455" i="1"/>
  <c r="A8455" i="1" s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 s="1"/>
  <c r="L8453" i="1"/>
  <c r="J8453" i="1"/>
  <c r="I8453" i="1"/>
  <c r="H8453" i="1"/>
  <c r="G8453" i="1"/>
  <c r="F8453" i="1"/>
  <c r="K8453" i="1" s="1"/>
  <c r="E8453" i="1"/>
  <c r="D8453" i="1"/>
  <c r="C8453" i="1"/>
  <c r="B8453" i="1"/>
  <c r="A8453" i="1" s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 s="1"/>
  <c r="L8451" i="1"/>
  <c r="J8451" i="1"/>
  <c r="I8451" i="1"/>
  <c r="H8451" i="1"/>
  <c r="G8451" i="1"/>
  <c r="F8451" i="1"/>
  <c r="K8451" i="1" s="1"/>
  <c r="E8451" i="1"/>
  <c r="D8451" i="1"/>
  <c r="C8451" i="1"/>
  <c r="B8451" i="1"/>
  <c r="A8451" i="1" s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 s="1"/>
  <c r="L8449" i="1"/>
  <c r="J8449" i="1"/>
  <c r="I8449" i="1"/>
  <c r="H8449" i="1"/>
  <c r="G8449" i="1"/>
  <c r="F8449" i="1"/>
  <c r="K8449" i="1" s="1"/>
  <c r="E8449" i="1"/>
  <c r="D8449" i="1"/>
  <c r="C8449" i="1"/>
  <c r="B8449" i="1"/>
  <c r="A8449" i="1" s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 s="1"/>
  <c r="L8447" i="1"/>
  <c r="J8447" i="1"/>
  <c r="I8447" i="1"/>
  <c r="H8447" i="1"/>
  <c r="G8447" i="1"/>
  <c r="F8447" i="1"/>
  <c r="K8447" i="1" s="1"/>
  <c r="E8447" i="1"/>
  <c r="D8447" i="1"/>
  <c r="C8447" i="1"/>
  <c r="B8447" i="1"/>
  <c r="A8447" i="1" s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 s="1"/>
  <c r="L8445" i="1"/>
  <c r="J8445" i="1"/>
  <c r="I8445" i="1"/>
  <c r="H8445" i="1"/>
  <c r="G8445" i="1"/>
  <c r="F8445" i="1"/>
  <c r="K8445" i="1" s="1"/>
  <c r="E8445" i="1"/>
  <c r="D8445" i="1"/>
  <c r="C8445" i="1"/>
  <c r="B8445" i="1"/>
  <c r="A8445" i="1" s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 s="1"/>
  <c r="L8443" i="1"/>
  <c r="J8443" i="1"/>
  <c r="I8443" i="1"/>
  <c r="H8443" i="1"/>
  <c r="G8443" i="1"/>
  <c r="F8443" i="1"/>
  <c r="K8443" i="1" s="1"/>
  <c r="E8443" i="1"/>
  <c r="D8443" i="1"/>
  <c r="C8443" i="1"/>
  <c r="B8443" i="1"/>
  <c r="A8443" i="1" s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 s="1"/>
  <c r="L8441" i="1"/>
  <c r="J8441" i="1"/>
  <c r="I8441" i="1"/>
  <c r="H8441" i="1"/>
  <c r="G8441" i="1"/>
  <c r="F8441" i="1"/>
  <c r="K8441" i="1" s="1"/>
  <c r="E8441" i="1"/>
  <c r="D8441" i="1"/>
  <c r="C8441" i="1"/>
  <c r="B8441" i="1"/>
  <c r="A8441" i="1" s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 s="1"/>
  <c r="L8439" i="1"/>
  <c r="J8439" i="1"/>
  <c r="I8439" i="1"/>
  <c r="H8439" i="1"/>
  <c r="G8439" i="1"/>
  <c r="F8439" i="1"/>
  <c r="K8439" i="1" s="1"/>
  <c r="E8439" i="1"/>
  <c r="D8439" i="1"/>
  <c r="C8439" i="1"/>
  <c r="B8439" i="1"/>
  <c r="A8439" i="1" s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 s="1"/>
  <c r="L8437" i="1"/>
  <c r="J8437" i="1"/>
  <c r="I8437" i="1"/>
  <c r="H8437" i="1"/>
  <c r="G8437" i="1"/>
  <c r="F8437" i="1"/>
  <c r="K8437" i="1" s="1"/>
  <c r="E8437" i="1"/>
  <c r="D8437" i="1"/>
  <c r="C8437" i="1"/>
  <c r="B8437" i="1"/>
  <c r="A8437" i="1" s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 s="1"/>
  <c r="L8435" i="1"/>
  <c r="J8435" i="1"/>
  <c r="I8435" i="1"/>
  <c r="H8435" i="1"/>
  <c r="G8435" i="1"/>
  <c r="F8435" i="1"/>
  <c r="K8435" i="1" s="1"/>
  <c r="E8435" i="1"/>
  <c r="D8435" i="1"/>
  <c r="C8435" i="1"/>
  <c r="B8435" i="1"/>
  <c r="A8435" i="1" s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 s="1"/>
  <c r="L8433" i="1"/>
  <c r="J8433" i="1"/>
  <c r="I8433" i="1"/>
  <c r="H8433" i="1"/>
  <c r="G8433" i="1"/>
  <c r="F8433" i="1"/>
  <c r="K8433" i="1" s="1"/>
  <c r="E8433" i="1"/>
  <c r="D8433" i="1"/>
  <c r="C8433" i="1"/>
  <c r="B8433" i="1"/>
  <c r="A8433" i="1" s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 s="1"/>
  <c r="L8431" i="1"/>
  <c r="J8431" i="1"/>
  <c r="I8431" i="1"/>
  <c r="H8431" i="1"/>
  <c r="G8431" i="1"/>
  <c r="F8431" i="1"/>
  <c r="K8431" i="1" s="1"/>
  <c r="E8431" i="1"/>
  <c r="D8431" i="1"/>
  <c r="C8431" i="1"/>
  <c r="B8431" i="1"/>
  <c r="A8431" i="1" s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 s="1"/>
  <c r="L8429" i="1"/>
  <c r="J8429" i="1"/>
  <c r="I8429" i="1"/>
  <c r="H8429" i="1"/>
  <c r="G8429" i="1"/>
  <c r="F8429" i="1"/>
  <c r="K8429" i="1" s="1"/>
  <c r="E8429" i="1"/>
  <c r="D8429" i="1"/>
  <c r="C8429" i="1"/>
  <c r="B8429" i="1"/>
  <c r="A8429" i="1" s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 s="1"/>
  <c r="L8427" i="1"/>
  <c r="J8427" i="1"/>
  <c r="I8427" i="1"/>
  <c r="H8427" i="1"/>
  <c r="G8427" i="1"/>
  <c r="F8427" i="1"/>
  <c r="K8427" i="1" s="1"/>
  <c r="E8427" i="1"/>
  <c r="D8427" i="1"/>
  <c r="C8427" i="1"/>
  <c r="B8427" i="1"/>
  <c r="A8427" i="1" s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 s="1"/>
  <c r="L8425" i="1"/>
  <c r="J8425" i="1"/>
  <c r="I8425" i="1"/>
  <c r="H8425" i="1"/>
  <c r="G8425" i="1"/>
  <c r="F8425" i="1"/>
  <c r="K8425" i="1" s="1"/>
  <c r="E8425" i="1"/>
  <c r="D8425" i="1"/>
  <c r="C8425" i="1"/>
  <c r="B8425" i="1"/>
  <c r="A8425" i="1" s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 s="1"/>
  <c r="L8423" i="1"/>
  <c r="J8423" i="1"/>
  <c r="I8423" i="1"/>
  <c r="H8423" i="1"/>
  <c r="G8423" i="1"/>
  <c r="F8423" i="1"/>
  <c r="K8423" i="1" s="1"/>
  <c r="E8423" i="1"/>
  <c r="D8423" i="1"/>
  <c r="C8423" i="1"/>
  <c r="B8423" i="1"/>
  <c r="A8423" i="1" s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 s="1"/>
  <c r="L8421" i="1"/>
  <c r="J8421" i="1"/>
  <c r="I8421" i="1"/>
  <c r="H8421" i="1"/>
  <c r="G8421" i="1"/>
  <c r="F8421" i="1"/>
  <c r="K8421" i="1" s="1"/>
  <c r="E8421" i="1"/>
  <c r="D8421" i="1"/>
  <c r="C8421" i="1"/>
  <c r="B8421" i="1"/>
  <c r="A8421" i="1" s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 s="1"/>
  <c r="L8419" i="1"/>
  <c r="J8419" i="1"/>
  <c r="I8419" i="1"/>
  <c r="H8419" i="1"/>
  <c r="G8419" i="1"/>
  <c r="F8419" i="1"/>
  <c r="K8419" i="1" s="1"/>
  <c r="E8419" i="1"/>
  <c r="D8419" i="1"/>
  <c r="C8419" i="1"/>
  <c r="B8419" i="1"/>
  <c r="A8419" i="1" s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 s="1"/>
  <c r="L8417" i="1"/>
  <c r="J8417" i="1"/>
  <c r="I8417" i="1"/>
  <c r="H8417" i="1"/>
  <c r="G8417" i="1"/>
  <c r="F8417" i="1"/>
  <c r="K8417" i="1" s="1"/>
  <c r="E8417" i="1"/>
  <c r="D8417" i="1"/>
  <c r="C8417" i="1"/>
  <c r="B8417" i="1"/>
  <c r="A8417" i="1" s="1"/>
  <c r="L8416" i="1"/>
  <c r="J8416" i="1"/>
  <c r="I8416" i="1"/>
  <c r="H8416" i="1"/>
  <c r="G8416" i="1"/>
  <c r="F8416" i="1"/>
  <c r="K8416" i="1" s="1"/>
  <c r="E8416" i="1"/>
  <c r="D8416" i="1"/>
  <c r="C8416" i="1"/>
  <c r="B8416" i="1"/>
  <c r="A8416" i="1" s="1"/>
  <c r="L8415" i="1"/>
  <c r="J8415" i="1"/>
  <c r="I8415" i="1"/>
  <c r="H8415" i="1"/>
  <c r="G8415" i="1"/>
  <c r="F8415" i="1"/>
  <c r="K8415" i="1" s="1"/>
  <c r="E8415" i="1"/>
  <c r="D8415" i="1"/>
  <c r="C8415" i="1"/>
  <c r="B8415" i="1"/>
  <c r="A8415" i="1" s="1"/>
  <c r="L8414" i="1"/>
  <c r="J8414" i="1"/>
  <c r="I8414" i="1"/>
  <c r="H8414" i="1"/>
  <c r="G8414" i="1"/>
  <c r="F8414" i="1"/>
  <c r="K8414" i="1" s="1"/>
  <c r="E8414" i="1"/>
  <c r="D8414" i="1"/>
  <c r="C8414" i="1"/>
  <c r="B8414" i="1"/>
  <c r="A8414" i="1" s="1"/>
  <c r="L8413" i="1"/>
  <c r="J8413" i="1"/>
  <c r="I8413" i="1"/>
  <c r="H8413" i="1"/>
  <c r="G8413" i="1"/>
  <c r="F8413" i="1"/>
  <c r="K8413" i="1" s="1"/>
  <c r="E8413" i="1"/>
  <c r="D8413" i="1"/>
  <c r="C8413" i="1"/>
  <c r="B8413" i="1"/>
  <c r="A8413" i="1" s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 s="1"/>
  <c r="L8411" i="1"/>
  <c r="J8411" i="1"/>
  <c r="I8411" i="1"/>
  <c r="H8411" i="1"/>
  <c r="G8411" i="1"/>
  <c r="F8411" i="1"/>
  <c r="K8411" i="1" s="1"/>
  <c r="E8411" i="1"/>
  <c r="D8411" i="1"/>
  <c r="C8411" i="1"/>
  <c r="B8411" i="1"/>
  <c r="A8411" i="1" s="1"/>
  <c r="L8410" i="1"/>
  <c r="J8410" i="1"/>
  <c r="I8410" i="1"/>
  <c r="H8410" i="1"/>
  <c r="G8410" i="1"/>
  <c r="F8410" i="1"/>
  <c r="K8410" i="1" s="1"/>
  <c r="E8410" i="1"/>
  <c r="D8410" i="1"/>
  <c r="C8410" i="1"/>
  <c r="B8410" i="1"/>
  <c r="A8410" i="1" s="1"/>
  <c r="L8409" i="1"/>
  <c r="J8409" i="1"/>
  <c r="I8409" i="1"/>
  <c r="H8409" i="1"/>
  <c r="G8409" i="1"/>
  <c r="F8409" i="1"/>
  <c r="K8409" i="1" s="1"/>
  <c r="E8409" i="1"/>
  <c r="D8409" i="1"/>
  <c r="C8409" i="1"/>
  <c r="B8409" i="1"/>
  <c r="A8409" i="1" s="1"/>
  <c r="L8408" i="1"/>
  <c r="J8408" i="1"/>
  <c r="I8408" i="1"/>
  <c r="H8408" i="1"/>
  <c r="G8408" i="1"/>
  <c r="F8408" i="1"/>
  <c r="K8408" i="1" s="1"/>
  <c r="E8408" i="1"/>
  <c r="D8408" i="1"/>
  <c r="C8408" i="1"/>
  <c r="B8408" i="1"/>
  <c r="A8408" i="1" s="1"/>
  <c r="L8407" i="1"/>
  <c r="J8407" i="1"/>
  <c r="I8407" i="1"/>
  <c r="H8407" i="1"/>
  <c r="G8407" i="1"/>
  <c r="F8407" i="1"/>
  <c r="K8407" i="1" s="1"/>
  <c r="E8407" i="1"/>
  <c r="D8407" i="1"/>
  <c r="C8407" i="1"/>
  <c r="B8407" i="1"/>
  <c r="A8407" i="1" s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 s="1"/>
  <c r="L8405" i="1"/>
  <c r="J8405" i="1"/>
  <c r="I8405" i="1"/>
  <c r="H8405" i="1"/>
  <c r="G8405" i="1"/>
  <c r="F8405" i="1"/>
  <c r="K8405" i="1" s="1"/>
  <c r="E8405" i="1"/>
  <c r="D8405" i="1"/>
  <c r="C8405" i="1"/>
  <c r="B8405" i="1"/>
  <c r="A8405" i="1" s="1"/>
  <c r="L8404" i="1"/>
  <c r="J8404" i="1"/>
  <c r="I8404" i="1"/>
  <c r="H8404" i="1"/>
  <c r="G8404" i="1"/>
  <c r="F8404" i="1"/>
  <c r="K8404" i="1" s="1"/>
  <c r="E8404" i="1"/>
  <c r="D8404" i="1"/>
  <c r="C8404" i="1"/>
  <c r="B8404" i="1"/>
  <c r="A8404" i="1" s="1"/>
  <c r="L8403" i="1"/>
  <c r="J8403" i="1"/>
  <c r="I8403" i="1"/>
  <c r="H8403" i="1"/>
  <c r="G8403" i="1"/>
  <c r="F8403" i="1"/>
  <c r="K8403" i="1" s="1"/>
  <c r="E8403" i="1"/>
  <c r="D8403" i="1"/>
  <c r="C8403" i="1"/>
  <c r="B8403" i="1"/>
  <c r="A8403" i="1" s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 s="1"/>
  <c r="L8401" i="1"/>
  <c r="J8401" i="1"/>
  <c r="I8401" i="1"/>
  <c r="H8401" i="1"/>
  <c r="G8401" i="1"/>
  <c r="F8401" i="1"/>
  <c r="K8401" i="1" s="1"/>
  <c r="E8401" i="1"/>
  <c r="D8401" i="1"/>
  <c r="C8401" i="1"/>
  <c r="B8401" i="1"/>
  <c r="A8401" i="1" s="1"/>
  <c r="L8400" i="1"/>
  <c r="J8400" i="1"/>
  <c r="I8400" i="1"/>
  <c r="H8400" i="1"/>
  <c r="G8400" i="1"/>
  <c r="F8400" i="1"/>
  <c r="K8400" i="1" s="1"/>
  <c r="E8400" i="1"/>
  <c r="D8400" i="1"/>
  <c r="C8400" i="1"/>
  <c r="B8400" i="1"/>
  <c r="A8400" i="1" s="1"/>
  <c r="L8399" i="1"/>
  <c r="J8399" i="1"/>
  <c r="I8399" i="1"/>
  <c r="H8399" i="1"/>
  <c r="G8399" i="1"/>
  <c r="F8399" i="1"/>
  <c r="K8399" i="1" s="1"/>
  <c r="E8399" i="1"/>
  <c r="D8399" i="1"/>
  <c r="C8399" i="1"/>
  <c r="B8399" i="1"/>
  <c r="A8399" i="1" s="1"/>
  <c r="L8398" i="1"/>
  <c r="J8398" i="1"/>
  <c r="I8398" i="1"/>
  <c r="H8398" i="1"/>
  <c r="G8398" i="1"/>
  <c r="F8398" i="1"/>
  <c r="K8398" i="1" s="1"/>
  <c r="E8398" i="1"/>
  <c r="D8398" i="1"/>
  <c r="C8398" i="1"/>
  <c r="B8398" i="1"/>
  <c r="A8398" i="1" s="1"/>
  <c r="L8397" i="1"/>
  <c r="J8397" i="1"/>
  <c r="I8397" i="1"/>
  <c r="H8397" i="1"/>
  <c r="G8397" i="1"/>
  <c r="F8397" i="1"/>
  <c r="K8397" i="1" s="1"/>
  <c r="E8397" i="1"/>
  <c r="D8397" i="1"/>
  <c r="C8397" i="1"/>
  <c r="B8397" i="1"/>
  <c r="A8397" i="1" s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 s="1"/>
  <c r="L8395" i="1"/>
  <c r="J8395" i="1"/>
  <c r="I8395" i="1"/>
  <c r="H8395" i="1"/>
  <c r="G8395" i="1"/>
  <c r="F8395" i="1"/>
  <c r="K8395" i="1" s="1"/>
  <c r="E8395" i="1"/>
  <c r="D8395" i="1"/>
  <c r="C8395" i="1"/>
  <c r="B8395" i="1"/>
  <c r="A8395" i="1" s="1"/>
  <c r="L8394" i="1"/>
  <c r="J8394" i="1"/>
  <c r="I8394" i="1"/>
  <c r="H8394" i="1"/>
  <c r="G8394" i="1"/>
  <c r="F8394" i="1"/>
  <c r="K8394" i="1" s="1"/>
  <c r="E8394" i="1"/>
  <c r="D8394" i="1"/>
  <c r="C8394" i="1"/>
  <c r="B8394" i="1"/>
  <c r="A8394" i="1" s="1"/>
  <c r="L8393" i="1"/>
  <c r="J8393" i="1"/>
  <c r="I8393" i="1"/>
  <c r="H8393" i="1"/>
  <c r="G8393" i="1"/>
  <c r="F8393" i="1"/>
  <c r="K8393" i="1" s="1"/>
  <c r="E8393" i="1"/>
  <c r="D8393" i="1"/>
  <c r="C8393" i="1"/>
  <c r="B8393" i="1"/>
  <c r="A8393" i="1" s="1"/>
  <c r="L8392" i="1"/>
  <c r="J8392" i="1"/>
  <c r="I8392" i="1"/>
  <c r="H8392" i="1"/>
  <c r="G8392" i="1"/>
  <c r="F8392" i="1"/>
  <c r="K8392" i="1" s="1"/>
  <c r="E8392" i="1"/>
  <c r="D8392" i="1"/>
  <c r="C8392" i="1"/>
  <c r="B8392" i="1"/>
  <c r="A8392" i="1" s="1"/>
  <c r="L8391" i="1"/>
  <c r="J8391" i="1"/>
  <c r="I8391" i="1"/>
  <c r="H8391" i="1"/>
  <c r="G8391" i="1"/>
  <c r="F8391" i="1"/>
  <c r="K8391" i="1" s="1"/>
  <c r="E8391" i="1"/>
  <c r="D8391" i="1"/>
  <c r="C8391" i="1"/>
  <c r="B8391" i="1"/>
  <c r="A8391" i="1" s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 s="1"/>
  <c r="L8389" i="1"/>
  <c r="J8389" i="1"/>
  <c r="I8389" i="1"/>
  <c r="H8389" i="1"/>
  <c r="G8389" i="1"/>
  <c r="F8389" i="1"/>
  <c r="K8389" i="1" s="1"/>
  <c r="E8389" i="1"/>
  <c r="D8389" i="1"/>
  <c r="C8389" i="1"/>
  <c r="B8389" i="1"/>
  <c r="A8389" i="1" s="1"/>
  <c r="L8388" i="1"/>
  <c r="J8388" i="1"/>
  <c r="I8388" i="1"/>
  <c r="H8388" i="1"/>
  <c r="G8388" i="1"/>
  <c r="F8388" i="1"/>
  <c r="K8388" i="1" s="1"/>
  <c r="E8388" i="1"/>
  <c r="D8388" i="1"/>
  <c r="C8388" i="1"/>
  <c r="B8388" i="1"/>
  <c r="A8388" i="1" s="1"/>
  <c r="L8387" i="1"/>
  <c r="J8387" i="1"/>
  <c r="I8387" i="1"/>
  <c r="H8387" i="1"/>
  <c r="G8387" i="1"/>
  <c r="F8387" i="1"/>
  <c r="K8387" i="1" s="1"/>
  <c r="E8387" i="1"/>
  <c r="D8387" i="1"/>
  <c r="C8387" i="1"/>
  <c r="B8387" i="1"/>
  <c r="A8387" i="1" s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 s="1"/>
  <c r="L8385" i="1"/>
  <c r="J8385" i="1"/>
  <c r="I8385" i="1"/>
  <c r="H8385" i="1"/>
  <c r="G8385" i="1"/>
  <c r="F8385" i="1"/>
  <c r="K8385" i="1" s="1"/>
  <c r="E8385" i="1"/>
  <c r="D8385" i="1"/>
  <c r="C8385" i="1"/>
  <c r="B8385" i="1"/>
  <c r="A8385" i="1" s="1"/>
  <c r="L8384" i="1"/>
  <c r="J8384" i="1"/>
  <c r="I8384" i="1"/>
  <c r="H8384" i="1"/>
  <c r="G8384" i="1"/>
  <c r="F8384" i="1"/>
  <c r="K8384" i="1" s="1"/>
  <c r="E8384" i="1"/>
  <c r="D8384" i="1"/>
  <c r="C8384" i="1"/>
  <c r="B8384" i="1"/>
  <c r="A8384" i="1" s="1"/>
  <c r="L8383" i="1"/>
  <c r="J8383" i="1"/>
  <c r="I8383" i="1"/>
  <c r="H8383" i="1"/>
  <c r="G8383" i="1"/>
  <c r="F8383" i="1"/>
  <c r="K8383" i="1" s="1"/>
  <c r="E8383" i="1"/>
  <c r="D8383" i="1"/>
  <c r="C8383" i="1"/>
  <c r="B8383" i="1"/>
  <c r="A8383" i="1" s="1"/>
  <c r="L8382" i="1"/>
  <c r="J8382" i="1"/>
  <c r="I8382" i="1"/>
  <c r="H8382" i="1"/>
  <c r="G8382" i="1"/>
  <c r="F8382" i="1"/>
  <c r="K8382" i="1" s="1"/>
  <c r="E8382" i="1"/>
  <c r="D8382" i="1"/>
  <c r="C8382" i="1"/>
  <c r="B8382" i="1"/>
  <c r="A8382" i="1" s="1"/>
  <c r="L8381" i="1"/>
  <c r="J8381" i="1"/>
  <c r="I8381" i="1"/>
  <c r="H8381" i="1"/>
  <c r="G8381" i="1"/>
  <c r="F8381" i="1"/>
  <c r="K8381" i="1" s="1"/>
  <c r="E8381" i="1"/>
  <c r="D8381" i="1"/>
  <c r="C8381" i="1"/>
  <c r="B8381" i="1"/>
  <c r="A8381" i="1" s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 s="1"/>
  <c r="L8379" i="1"/>
  <c r="J8379" i="1"/>
  <c r="I8379" i="1"/>
  <c r="H8379" i="1"/>
  <c r="G8379" i="1"/>
  <c r="F8379" i="1"/>
  <c r="K8379" i="1" s="1"/>
  <c r="E8379" i="1"/>
  <c r="D8379" i="1"/>
  <c r="C8379" i="1"/>
  <c r="B8379" i="1"/>
  <c r="A8379" i="1" s="1"/>
  <c r="L8378" i="1"/>
  <c r="J8378" i="1"/>
  <c r="I8378" i="1"/>
  <c r="H8378" i="1"/>
  <c r="G8378" i="1"/>
  <c r="F8378" i="1"/>
  <c r="K8378" i="1" s="1"/>
  <c r="E8378" i="1"/>
  <c r="D8378" i="1"/>
  <c r="C8378" i="1"/>
  <c r="B8378" i="1"/>
  <c r="A8378" i="1" s="1"/>
  <c r="L8377" i="1"/>
  <c r="J8377" i="1"/>
  <c r="I8377" i="1"/>
  <c r="H8377" i="1"/>
  <c r="G8377" i="1"/>
  <c r="F8377" i="1"/>
  <c r="K8377" i="1" s="1"/>
  <c r="E8377" i="1"/>
  <c r="D8377" i="1"/>
  <c r="C8377" i="1"/>
  <c r="B8377" i="1"/>
  <c r="A8377" i="1" s="1"/>
  <c r="L8376" i="1"/>
  <c r="J8376" i="1"/>
  <c r="I8376" i="1"/>
  <c r="H8376" i="1"/>
  <c r="G8376" i="1"/>
  <c r="F8376" i="1"/>
  <c r="K8376" i="1" s="1"/>
  <c r="E8376" i="1"/>
  <c r="D8376" i="1"/>
  <c r="C8376" i="1"/>
  <c r="B8376" i="1"/>
  <c r="A8376" i="1" s="1"/>
  <c r="L8375" i="1"/>
  <c r="J8375" i="1"/>
  <c r="I8375" i="1"/>
  <c r="H8375" i="1"/>
  <c r="G8375" i="1"/>
  <c r="F8375" i="1"/>
  <c r="K8375" i="1" s="1"/>
  <c r="E8375" i="1"/>
  <c r="D8375" i="1"/>
  <c r="C8375" i="1"/>
  <c r="B8375" i="1"/>
  <c r="A8375" i="1" s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 s="1"/>
  <c r="L8373" i="1"/>
  <c r="J8373" i="1"/>
  <c r="I8373" i="1"/>
  <c r="H8373" i="1"/>
  <c r="G8373" i="1"/>
  <c r="F8373" i="1"/>
  <c r="K8373" i="1" s="1"/>
  <c r="E8373" i="1"/>
  <c r="D8373" i="1"/>
  <c r="C8373" i="1"/>
  <c r="B8373" i="1"/>
  <c r="A8373" i="1" s="1"/>
  <c r="L8372" i="1"/>
  <c r="J8372" i="1"/>
  <c r="I8372" i="1"/>
  <c r="H8372" i="1"/>
  <c r="G8372" i="1"/>
  <c r="F8372" i="1"/>
  <c r="K8372" i="1" s="1"/>
  <c r="E8372" i="1"/>
  <c r="D8372" i="1"/>
  <c r="C8372" i="1"/>
  <c r="B8372" i="1"/>
  <c r="A8372" i="1" s="1"/>
  <c r="L8371" i="1"/>
  <c r="J8371" i="1"/>
  <c r="I8371" i="1"/>
  <c r="H8371" i="1"/>
  <c r="G8371" i="1"/>
  <c r="F8371" i="1"/>
  <c r="K8371" i="1" s="1"/>
  <c r="E8371" i="1"/>
  <c r="D8371" i="1"/>
  <c r="C8371" i="1"/>
  <c r="B8371" i="1"/>
  <c r="A8371" i="1" s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 s="1"/>
  <c r="L8369" i="1"/>
  <c r="J8369" i="1"/>
  <c r="I8369" i="1"/>
  <c r="H8369" i="1"/>
  <c r="G8369" i="1"/>
  <c r="F8369" i="1"/>
  <c r="K8369" i="1" s="1"/>
  <c r="E8369" i="1"/>
  <c r="D8369" i="1"/>
  <c r="C8369" i="1"/>
  <c r="B8369" i="1"/>
  <c r="A8369" i="1" s="1"/>
  <c r="L8368" i="1"/>
  <c r="J8368" i="1"/>
  <c r="I8368" i="1"/>
  <c r="H8368" i="1"/>
  <c r="G8368" i="1"/>
  <c r="F8368" i="1"/>
  <c r="K8368" i="1" s="1"/>
  <c r="E8368" i="1"/>
  <c r="D8368" i="1"/>
  <c r="C8368" i="1"/>
  <c r="B8368" i="1"/>
  <c r="A8368" i="1" s="1"/>
  <c r="L8367" i="1"/>
  <c r="J8367" i="1"/>
  <c r="I8367" i="1"/>
  <c r="H8367" i="1"/>
  <c r="G8367" i="1"/>
  <c r="F8367" i="1"/>
  <c r="K8367" i="1" s="1"/>
  <c r="E8367" i="1"/>
  <c r="D8367" i="1"/>
  <c r="C8367" i="1"/>
  <c r="B8367" i="1"/>
  <c r="A8367" i="1" s="1"/>
  <c r="L8366" i="1"/>
  <c r="J8366" i="1"/>
  <c r="I8366" i="1"/>
  <c r="H8366" i="1"/>
  <c r="G8366" i="1"/>
  <c r="F8366" i="1"/>
  <c r="K8366" i="1" s="1"/>
  <c r="E8366" i="1"/>
  <c r="D8366" i="1"/>
  <c r="C8366" i="1"/>
  <c r="B8366" i="1"/>
  <c r="A8366" i="1" s="1"/>
  <c r="L8365" i="1"/>
  <c r="J8365" i="1"/>
  <c r="I8365" i="1"/>
  <c r="H8365" i="1"/>
  <c r="G8365" i="1"/>
  <c r="F8365" i="1"/>
  <c r="K8365" i="1" s="1"/>
  <c r="E8365" i="1"/>
  <c r="D8365" i="1"/>
  <c r="C8365" i="1"/>
  <c r="B8365" i="1"/>
  <c r="A8365" i="1" s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 s="1"/>
  <c r="L8363" i="1"/>
  <c r="J8363" i="1"/>
  <c r="I8363" i="1"/>
  <c r="H8363" i="1"/>
  <c r="G8363" i="1"/>
  <c r="F8363" i="1"/>
  <c r="K8363" i="1" s="1"/>
  <c r="E8363" i="1"/>
  <c r="D8363" i="1"/>
  <c r="C8363" i="1"/>
  <c r="B8363" i="1"/>
  <c r="A8363" i="1" s="1"/>
  <c r="L8362" i="1"/>
  <c r="J8362" i="1"/>
  <c r="I8362" i="1"/>
  <c r="H8362" i="1"/>
  <c r="G8362" i="1"/>
  <c r="F8362" i="1"/>
  <c r="K8362" i="1" s="1"/>
  <c r="E8362" i="1"/>
  <c r="D8362" i="1"/>
  <c r="C8362" i="1"/>
  <c r="B8362" i="1"/>
  <c r="A8362" i="1" s="1"/>
  <c r="L8361" i="1"/>
  <c r="J8361" i="1"/>
  <c r="I8361" i="1"/>
  <c r="H8361" i="1"/>
  <c r="G8361" i="1"/>
  <c r="F8361" i="1"/>
  <c r="K8361" i="1" s="1"/>
  <c r="E8361" i="1"/>
  <c r="D8361" i="1"/>
  <c r="C8361" i="1"/>
  <c r="B8361" i="1"/>
  <c r="A8361" i="1" s="1"/>
  <c r="L8360" i="1"/>
  <c r="J8360" i="1"/>
  <c r="I8360" i="1"/>
  <c r="H8360" i="1"/>
  <c r="G8360" i="1"/>
  <c r="F8360" i="1"/>
  <c r="K8360" i="1" s="1"/>
  <c r="E8360" i="1"/>
  <c r="D8360" i="1"/>
  <c r="C8360" i="1"/>
  <c r="B8360" i="1"/>
  <c r="A8360" i="1" s="1"/>
  <c r="L8359" i="1"/>
  <c r="J8359" i="1"/>
  <c r="I8359" i="1"/>
  <c r="H8359" i="1"/>
  <c r="G8359" i="1"/>
  <c r="F8359" i="1"/>
  <c r="K8359" i="1" s="1"/>
  <c r="E8359" i="1"/>
  <c r="D8359" i="1"/>
  <c r="C8359" i="1"/>
  <c r="B8359" i="1"/>
  <c r="A8359" i="1" s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 s="1"/>
  <c r="L8357" i="1"/>
  <c r="J8357" i="1"/>
  <c r="I8357" i="1"/>
  <c r="H8357" i="1"/>
  <c r="G8357" i="1"/>
  <c r="F8357" i="1"/>
  <c r="K8357" i="1" s="1"/>
  <c r="E8357" i="1"/>
  <c r="D8357" i="1"/>
  <c r="C8357" i="1"/>
  <c r="B8357" i="1"/>
  <c r="A8357" i="1" s="1"/>
  <c r="L8356" i="1"/>
  <c r="J8356" i="1"/>
  <c r="I8356" i="1"/>
  <c r="H8356" i="1"/>
  <c r="G8356" i="1"/>
  <c r="F8356" i="1"/>
  <c r="K8356" i="1" s="1"/>
  <c r="E8356" i="1"/>
  <c r="D8356" i="1"/>
  <c r="C8356" i="1"/>
  <c r="B8356" i="1"/>
  <c r="A8356" i="1" s="1"/>
  <c r="L8355" i="1"/>
  <c r="J8355" i="1"/>
  <c r="I8355" i="1"/>
  <c r="H8355" i="1"/>
  <c r="G8355" i="1"/>
  <c r="F8355" i="1"/>
  <c r="K8355" i="1" s="1"/>
  <c r="E8355" i="1"/>
  <c r="D8355" i="1"/>
  <c r="C8355" i="1"/>
  <c r="B8355" i="1"/>
  <c r="A8355" i="1" s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 s="1"/>
  <c r="L8353" i="1"/>
  <c r="J8353" i="1"/>
  <c r="I8353" i="1"/>
  <c r="H8353" i="1"/>
  <c r="G8353" i="1"/>
  <c r="F8353" i="1"/>
  <c r="K8353" i="1" s="1"/>
  <c r="E8353" i="1"/>
  <c r="D8353" i="1"/>
  <c r="C8353" i="1"/>
  <c r="B8353" i="1"/>
  <c r="A8353" i="1" s="1"/>
  <c r="L8352" i="1"/>
  <c r="J8352" i="1"/>
  <c r="I8352" i="1"/>
  <c r="H8352" i="1"/>
  <c r="G8352" i="1"/>
  <c r="F8352" i="1"/>
  <c r="K8352" i="1" s="1"/>
  <c r="E8352" i="1"/>
  <c r="D8352" i="1"/>
  <c r="C8352" i="1"/>
  <c r="B8352" i="1"/>
  <c r="A8352" i="1" s="1"/>
  <c r="L8351" i="1"/>
  <c r="J8351" i="1"/>
  <c r="I8351" i="1"/>
  <c r="H8351" i="1"/>
  <c r="G8351" i="1"/>
  <c r="F8351" i="1"/>
  <c r="K8351" i="1" s="1"/>
  <c r="E8351" i="1"/>
  <c r="D8351" i="1"/>
  <c r="C8351" i="1"/>
  <c r="B8351" i="1"/>
  <c r="A8351" i="1" s="1"/>
  <c r="L8350" i="1"/>
  <c r="J8350" i="1"/>
  <c r="I8350" i="1"/>
  <c r="H8350" i="1"/>
  <c r="G8350" i="1"/>
  <c r="F8350" i="1"/>
  <c r="K8350" i="1" s="1"/>
  <c r="E8350" i="1"/>
  <c r="D8350" i="1"/>
  <c r="C8350" i="1"/>
  <c r="B8350" i="1"/>
  <c r="A8350" i="1" s="1"/>
  <c r="L8349" i="1"/>
  <c r="J8349" i="1"/>
  <c r="I8349" i="1"/>
  <c r="H8349" i="1"/>
  <c r="G8349" i="1"/>
  <c r="F8349" i="1"/>
  <c r="K8349" i="1" s="1"/>
  <c r="E8349" i="1"/>
  <c r="D8349" i="1"/>
  <c r="C8349" i="1"/>
  <c r="B8349" i="1"/>
  <c r="A8349" i="1" s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 s="1"/>
  <c r="L8347" i="1"/>
  <c r="J8347" i="1"/>
  <c r="I8347" i="1"/>
  <c r="H8347" i="1"/>
  <c r="G8347" i="1"/>
  <c r="F8347" i="1"/>
  <c r="K8347" i="1" s="1"/>
  <c r="E8347" i="1"/>
  <c r="D8347" i="1"/>
  <c r="C8347" i="1"/>
  <c r="B8347" i="1"/>
  <c r="A8347" i="1" s="1"/>
  <c r="L8346" i="1"/>
  <c r="J8346" i="1"/>
  <c r="I8346" i="1"/>
  <c r="H8346" i="1"/>
  <c r="G8346" i="1"/>
  <c r="F8346" i="1"/>
  <c r="K8346" i="1" s="1"/>
  <c r="E8346" i="1"/>
  <c r="D8346" i="1"/>
  <c r="C8346" i="1"/>
  <c r="B8346" i="1"/>
  <c r="A8346" i="1" s="1"/>
  <c r="L8345" i="1"/>
  <c r="J8345" i="1"/>
  <c r="I8345" i="1"/>
  <c r="H8345" i="1"/>
  <c r="G8345" i="1"/>
  <c r="F8345" i="1"/>
  <c r="K8345" i="1" s="1"/>
  <c r="E8345" i="1"/>
  <c r="D8345" i="1"/>
  <c r="C8345" i="1"/>
  <c r="B8345" i="1"/>
  <c r="A8345" i="1"/>
  <c r="L8344" i="1"/>
  <c r="J8344" i="1"/>
  <c r="I8344" i="1"/>
  <c r="H8344" i="1"/>
  <c r="G8344" i="1"/>
  <c r="F8344" i="1"/>
  <c r="K8344" i="1" s="1"/>
  <c r="E8344" i="1"/>
  <c r="D8344" i="1"/>
  <c r="C8344" i="1"/>
  <c r="B8344" i="1"/>
  <c r="A8344" i="1" s="1"/>
  <c r="L8343" i="1"/>
  <c r="J8343" i="1"/>
  <c r="I8343" i="1"/>
  <c r="H8343" i="1"/>
  <c r="G8343" i="1"/>
  <c r="F8343" i="1"/>
  <c r="K8343" i="1" s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 s="1"/>
  <c r="L8341" i="1"/>
  <c r="J8341" i="1"/>
  <c r="I8341" i="1"/>
  <c r="H8341" i="1"/>
  <c r="G8341" i="1"/>
  <c r="F8341" i="1"/>
  <c r="K8341" i="1" s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 s="1"/>
  <c r="L8339" i="1"/>
  <c r="J8339" i="1"/>
  <c r="I8339" i="1"/>
  <c r="H8339" i="1"/>
  <c r="G8339" i="1"/>
  <c r="F8339" i="1"/>
  <c r="K8339" i="1" s="1"/>
  <c r="E8339" i="1"/>
  <c r="D8339" i="1"/>
  <c r="C8339" i="1"/>
  <c r="B8339" i="1"/>
  <c r="A8339" i="1" s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J8337" i="1"/>
  <c r="I8337" i="1"/>
  <c r="H8337" i="1"/>
  <c r="G8337" i="1"/>
  <c r="F8337" i="1"/>
  <c r="K8337" i="1" s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 s="1"/>
  <c r="L8335" i="1"/>
  <c r="J8335" i="1"/>
  <c r="I8335" i="1"/>
  <c r="H8335" i="1"/>
  <c r="G8335" i="1"/>
  <c r="F8335" i="1"/>
  <c r="K8335" i="1" s="1"/>
  <c r="E8335" i="1"/>
  <c r="D8335" i="1"/>
  <c r="C8335" i="1"/>
  <c r="B8335" i="1"/>
  <c r="A8335" i="1" s="1"/>
  <c r="L8334" i="1"/>
  <c r="J8334" i="1"/>
  <c r="I8334" i="1"/>
  <c r="H8334" i="1"/>
  <c r="G8334" i="1"/>
  <c r="F8334" i="1"/>
  <c r="K8334" i="1" s="1"/>
  <c r="E8334" i="1"/>
  <c r="D8334" i="1"/>
  <c r="C8334" i="1"/>
  <c r="B8334" i="1"/>
  <c r="A8334" i="1"/>
  <c r="L8333" i="1"/>
  <c r="J8333" i="1"/>
  <c r="I8333" i="1"/>
  <c r="H8333" i="1"/>
  <c r="G8333" i="1"/>
  <c r="F8333" i="1"/>
  <c r="K8333" i="1" s="1"/>
  <c r="E8333" i="1"/>
  <c r="D8333" i="1"/>
  <c r="C8333" i="1"/>
  <c r="B8333" i="1"/>
  <c r="A8333" i="1" s="1"/>
  <c r="L8332" i="1"/>
  <c r="J8332" i="1"/>
  <c r="I8332" i="1"/>
  <c r="H8332" i="1"/>
  <c r="G8332" i="1"/>
  <c r="F8332" i="1"/>
  <c r="K8332" i="1" s="1"/>
  <c r="E8332" i="1"/>
  <c r="D8332" i="1"/>
  <c r="C8332" i="1"/>
  <c r="B8332" i="1"/>
  <c r="A8332" i="1"/>
  <c r="L8331" i="1"/>
  <c r="J8331" i="1"/>
  <c r="I8331" i="1"/>
  <c r="H8331" i="1"/>
  <c r="G8331" i="1"/>
  <c r="F8331" i="1"/>
  <c r="K8331" i="1" s="1"/>
  <c r="E8331" i="1"/>
  <c r="D8331" i="1"/>
  <c r="C8331" i="1"/>
  <c r="B8331" i="1"/>
  <c r="A8331" i="1"/>
  <c r="L8330" i="1"/>
  <c r="J8330" i="1"/>
  <c r="I8330" i="1"/>
  <c r="H8330" i="1"/>
  <c r="G8330" i="1"/>
  <c r="F8330" i="1"/>
  <c r="K8330" i="1" s="1"/>
  <c r="E8330" i="1"/>
  <c r="D8330" i="1"/>
  <c r="C8330" i="1"/>
  <c r="B8330" i="1"/>
  <c r="A8330" i="1" s="1"/>
  <c r="L8329" i="1"/>
  <c r="J8329" i="1"/>
  <c r="I8329" i="1"/>
  <c r="H8329" i="1"/>
  <c r="G8329" i="1"/>
  <c r="F8329" i="1"/>
  <c r="K8329" i="1" s="1"/>
  <c r="E8329" i="1"/>
  <c r="D8329" i="1"/>
  <c r="C8329" i="1"/>
  <c r="B8329" i="1"/>
  <c r="A8329" i="1" s="1"/>
  <c r="L8328" i="1"/>
  <c r="J8328" i="1"/>
  <c r="I8328" i="1"/>
  <c r="H8328" i="1"/>
  <c r="G8328" i="1"/>
  <c r="F8328" i="1"/>
  <c r="K8328" i="1" s="1"/>
  <c r="E8328" i="1"/>
  <c r="D8328" i="1"/>
  <c r="C8328" i="1"/>
  <c r="B8328" i="1"/>
  <c r="A8328" i="1"/>
  <c r="L8327" i="1"/>
  <c r="J8327" i="1"/>
  <c r="I8327" i="1"/>
  <c r="H8327" i="1"/>
  <c r="G8327" i="1"/>
  <c r="F8327" i="1"/>
  <c r="K8327" i="1" s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 s="1"/>
  <c r="L8325" i="1"/>
  <c r="J8325" i="1"/>
  <c r="I8325" i="1"/>
  <c r="H8325" i="1"/>
  <c r="G8325" i="1"/>
  <c r="F8325" i="1"/>
  <c r="K8325" i="1" s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 s="1"/>
  <c r="L8323" i="1"/>
  <c r="J8323" i="1"/>
  <c r="I8323" i="1"/>
  <c r="H8323" i="1"/>
  <c r="G8323" i="1"/>
  <c r="F8323" i="1"/>
  <c r="K8323" i="1" s="1"/>
  <c r="E8323" i="1"/>
  <c r="D8323" i="1"/>
  <c r="C8323" i="1"/>
  <c r="B8323" i="1"/>
  <c r="A8323" i="1" s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J8321" i="1"/>
  <c r="I8321" i="1"/>
  <c r="H8321" i="1"/>
  <c r="G8321" i="1"/>
  <c r="F8321" i="1"/>
  <c r="K8321" i="1" s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 s="1"/>
  <c r="L8319" i="1"/>
  <c r="J8319" i="1"/>
  <c r="I8319" i="1"/>
  <c r="H8319" i="1"/>
  <c r="G8319" i="1"/>
  <c r="F8319" i="1"/>
  <c r="K8319" i="1" s="1"/>
  <c r="E8319" i="1"/>
  <c r="D8319" i="1"/>
  <c r="C8319" i="1"/>
  <c r="B8319" i="1"/>
  <c r="A8319" i="1" s="1"/>
  <c r="L8318" i="1"/>
  <c r="J8318" i="1"/>
  <c r="I8318" i="1"/>
  <c r="H8318" i="1"/>
  <c r="G8318" i="1"/>
  <c r="F8318" i="1"/>
  <c r="K8318" i="1" s="1"/>
  <c r="E8318" i="1"/>
  <c r="D8318" i="1"/>
  <c r="C8318" i="1"/>
  <c r="B8318" i="1"/>
  <c r="A8318" i="1"/>
  <c r="L8317" i="1"/>
  <c r="J8317" i="1"/>
  <c r="I8317" i="1"/>
  <c r="H8317" i="1"/>
  <c r="G8317" i="1"/>
  <c r="F8317" i="1"/>
  <c r="K8317" i="1" s="1"/>
  <c r="E8317" i="1"/>
  <c r="D8317" i="1"/>
  <c r="C8317" i="1"/>
  <c r="B8317" i="1"/>
  <c r="A8317" i="1" s="1"/>
  <c r="L8316" i="1"/>
  <c r="J8316" i="1"/>
  <c r="I8316" i="1"/>
  <c r="H8316" i="1"/>
  <c r="G8316" i="1"/>
  <c r="F8316" i="1"/>
  <c r="K8316" i="1" s="1"/>
  <c r="E8316" i="1"/>
  <c r="D8316" i="1"/>
  <c r="C8316" i="1"/>
  <c r="B8316" i="1"/>
  <c r="A8316" i="1"/>
  <c r="L8315" i="1"/>
  <c r="J8315" i="1"/>
  <c r="I8315" i="1"/>
  <c r="H8315" i="1"/>
  <c r="G8315" i="1"/>
  <c r="F8315" i="1"/>
  <c r="K8315" i="1" s="1"/>
  <c r="E8315" i="1"/>
  <c r="D8315" i="1"/>
  <c r="C8315" i="1"/>
  <c r="B8315" i="1"/>
  <c r="A8315" i="1"/>
  <c r="L8314" i="1"/>
  <c r="J8314" i="1"/>
  <c r="I8314" i="1"/>
  <c r="H8314" i="1"/>
  <c r="G8314" i="1"/>
  <c r="F8314" i="1"/>
  <c r="K8314" i="1" s="1"/>
  <c r="E8314" i="1"/>
  <c r="D8314" i="1"/>
  <c r="C8314" i="1"/>
  <c r="B8314" i="1"/>
  <c r="A8314" i="1" s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J8312" i="1"/>
  <c r="I8312" i="1"/>
  <c r="H8312" i="1"/>
  <c r="G8312" i="1"/>
  <c r="F8312" i="1"/>
  <c r="K8312" i="1" s="1"/>
  <c r="E8312" i="1"/>
  <c r="D8312" i="1"/>
  <c r="C8312" i="1"/>
  <c r="B8312" i="1"/>
  <c r="A8312" i="1" s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J8310" i="1"/>
  <c r="I8310" i="1"/>
  <c r="H8310" i="1"/>
  <c r="G8310" i="1"/>
  <c r="F8310" i="1"/>
  <c r="K8310" i="1" s="1"/>
  <c r="E8310" i="1"/>
  <c r="D8310" i="1"/>
  <c r="C8310" i="1"/>
  <c r="B8310" i="1"/>
  <c r="A8310" i="1" s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J8308" i="1"/>
  <c r="I8308" i="1"/>
  <c r="H8308" i="1"/>
  <c r="G8308" i="1"/>
  <c r="F8308" i="1"/>
  <c r="K8308" i="1" s="1"/>
  <c r="E8308" i="1"/>
  <c r="D8308" i="1"/>
  <c r="C8308" i="1"/>
  <c r="B8308" i="1"/>
  <c r="A8308" i="1" s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J8306" i="1"/>
  <c r="I8306" i="1"/>
  <c r="H8306" i="1"/>
  <c r="G8306" i="1"/>
  <c r="F8306" i="1"/>
  <c r="K8306" i="1" s="1"/>
  <c r="E8306" i="1"/>
  <c r="D8306" i="1"/>
  <c r="C8306" i="1"/>
  <c r="B8306" i="1"/>
  <c r="A8306" i="1" s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J8304" i="1"/>
  <c r="I8304" i="1"/>
  <c r="H8304" i="1"/>
  <c r="G8304" i="1"/>
  <c r="F8304" i="1"/>
  <c r="K8304" i="1" s="1"/>
  <c r="E8304" i="1"/>
  <c r="D8304" i="1"/>
  <c r="C8304" i="1"/>
  <c r="B8304" i="1"/>
  <c r="A8304" i="1" s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J8302" i="1"/>
  <c r="I8302" i="1"/>
  <c r="H8302" i="1"/>
  <c r="G8302" i="1"/>
  <c r="F8302" i="1"/>
  <c r="K8302" i="1" s="1"/>
  <c r="E8302" i="1"/>
  <c r="D8302" i="1"/>
  <c r="C8302" i="1"/>
  <c r="B8302" i="1"/>
  <c r="A8302" i="1" s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J8300" i="1"/>
  <c r="I8300" i="1"/>
  <c r="H8300" i="1"/>
  <c r="G8300" i="1"/>
  <c r="F8300" i="1"/>
  <c r="K8300" i="1" s="1"/>
  <c r="E8300" i="1"/>
  <c r="D8300" i="1"/>
  <c r="C8300" i="1"/>
  <c r="B8300" i="1"/>
  <c r="A8300" i="1" s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J8298" i="1"/>
  <c r="I8298" i="1"/>
  <c r="H8298" i="1"/>
  <c r="G8298" i="1"/>
  <c r="F8298" i="1"/>
  <c r="K8298" i="1" s="1"/>
  <c r="E8298" i="1"/>
  <c r="D8298" i="1"/>
  <c r="C8298" i="1"/>
  <c r="B8298" i="1"/>
  <c r="A8298" i="1" s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J8296" i="1"/>
  <c r="I8296" i="1"/>
  <c r="H8296" i="1"/>
  <c r="G8296" i="1"/>
  <c r="F8296" i="1"/>
  <c r="K8296" i="1" s="1"/>
  <c r="E8296" i="1"/>
  <c r="D8296" i="1"/>
  <c r="C8296" i="1"/>
  <c r="B8296" i="1"/>
  <c r="A8296" i="1" s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J8294" i="1"/>
  <c r="I8294" i="1"/>
  <c r="H8294" i="1"/>
  <c r="G8294" i="1"/>
  <c r="F8294" i="1"/>
  <c r="K8294" i="1" s="1"/>
  <c r="E8294" i="1"/>
  <c r="D8294" i="1"/>
  <c r="C8294" i="1"/>
  <c r="B8294" i="1"/>
  <c r="A8294" i="1" s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J8292" i="1"/>
  <c r="I8292" i="1"/>
  <c r="H8292" i="1"/>
  <c r="G8292" i="1"/>
  <c r="F8292" i="1"/>
  <c r="K8292" i="1" s="1"/>
  <c r="E8292" i="1"/>
  <c r="D8292" i="1"/>
  <c r="C8292" i="1"/>
  <c r="B8292" i="1"/>
  <c r="A8292" i="1" s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J8290" i="1"/>
  <c r="I8290" i="1"/>
  <c r="H8290" i="1"/>
  <c r="G8290" i="1"/>
  <c r="F8290" i="1"/>
  <c r="K8290" i="1" s="1"/>
  <c r="E8290" i="1"/>
  <c r="D8290" i="1"/>
  <c r="C8290" i="1"/>
  <c r="B8290" i="1"/>
  <c r="A8290" i="1" s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J8288" i="1"/>
  <c r="I8288" i="1"/>
  <c r="H8288" i="1"/>
  <c r="G8288" i="1"/>
  <c r="F8288" i="1"/>
  <c r="K8288" i="1" s="1"/>
  <c r="E8288" i="1"/>
  <c r="D8288" i="1"/>
  <c r="C8288" i="1"/>
  <c r="B8288" i="1"/>
  <c r="A8288" i="1" s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J8286" i="1"/>
  <c r="I8286" i="1"/>
  <c r="H8286" i="1"/>
  <c r="G8286" i="1"/>
  <c r="F8286" i="1"/>
  <c r="K8286" i="1" s="1"/>
  <c r="E8286" i="1"/>
  <c r="D8286" i="1"/>
  <c r="C8286" i="1"/>
  <c r="B8286" i="1"/>
  <c r="A8286" i="1" s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J8284" i="1"/>
  <c r="I8284" i="1"/>
  <c r="H8284" i="1"/>
  <c r="G8284" i="1"/>
  <c r="F8284" i="1"/>
  <c r="K8284" i="1" s="1"/>
  <c r="E8284" i="1"/>
  <c r="D8284" i="1"/>
  <c r="C8284" i="1"/>
  <c r="B8284" i="1"/>
  <c r="A8284" i="1" s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J8282" i="1"/>
  <c r="I8282" i="1"/>
  <c r="H8282" i="1"/>
  <c r="G8282" i="1"/>
  <c r="F8282" i="1"/>
  <c r="K8282" i="1" s="1"/>
  <c r="E8282" i="1"/>
  <c r="D8282" i="1"/>
  <c r="C8282" i="1"/>
  <c r="B8282" i="1"/>
  <c r="A8282" i="1" s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J8280" i="1"/>
  <c r="I8280" i="1"/>
  <c r="H8280" i="1"/>
  <c r="G8280" i="1"/>
  <c r="F8280" i="1"/>
  <c r="K8280" i="1" s="1"/>
  <c r="E8280" i="1"/>
  <c r="D8280" i="1"/>
  <c r="C8280" i="1"/>
  <c r="B8280" i="1"/>
  <c r="A8280" i="1" s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J8278" i="1"/>
  <c r="I8278" i="1"/>
  <c r="H8278" i="1"/>
  <c r="G8278" i="1"/>
  <c r="F8278" i="1"/>
  <c r="K8278" i="1" s="1"/>
  <c r="E8278" i="1"/>
  <c r="D8278" i="1"/>
  <c r="C8278" i="1"/>
  <c r="B8278" i="1"/>
  <c r="A8278" i="1" s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J8276" i="1"/>
  <c r="I8276" i="1"/>
  <c r="H8276" i="1"/>
  <c r="G8276" i="1"/>
  <c r="F8276" i="1"/>
  <c r="K8276" i="1" s="1"/>
  <c r="E8276" i="1"/>
  <c r="D8276" i="1"/>
  <c r="C8276" i="1"/>
  <c r="B8276" i="1"/>
  <c r="A8276" i="1" s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J8274" i="1"/>
  <c r="I8274" i="1"/>
  <c r="H8274" i="1"/>
  <c r="G8274" i="1"/>
  <c r="F8274" i="1"/>
  <c r="K8274" i="1" s="1"/>
  <c r="E8274" i="1"/>
  <c r="D8274" i="1"/>
  <c r="C8274" i="1"/>
  <c r="B8274" i="1"/>
  <c r="A8274" i="1" s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J8272" i="1"/>
  <c r="I8272" i="1"/>
  <c r="H8272" i="1"/>
  <c r="G8272" i="1"/>
  <c r="F8272" i="1"/>
  <c r="K8272" i="1" s="1"/>
  <c r="E8272" i="1"/>
  <c r="D8272" i="1"/>
  <c r="C8272" i="1"/>
  <c r="B8272" i="1"/>
  <c r="A8272" i="1" s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J8270" i="1"/>
  <c r="I8270" i="1"/>
  <c r="H8270" i="1"/>
  <c r="G8270" i="1"/>
  <c r="F8270" i="1"/>
  <c r="K8270" i="1" s="1"/>
  <c r="E8270" i="1"/>
  <c r="D8270" i="1"/>
  <c r="C8270" i="1"/>
  <c r="B8270" i="1"/>
  <c r="A8270" i="1" s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J8268" i="1"/>
  <c r="I8268" i="1"/>
  <c r="H8268" i="1"/>
  <c r="G8268" i="1"/>
  <c r="F8268" i="1"/>
  <c r="K8268" i="1" s="1"/>
  <c r="E8268" i="1"/>
  <c r="D8268" i="1"/>
  <c r="C8268" i="1"/>
  <c r="B8268" i="1"/>
  <c r="A8268" i="1" s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J8266" i="1"/>
  <c r="I8266" i="1"/>
  <c r="H8266" i="1"/>
  <c r="G8266" i="1"/>
  <c r="F8266" i="1"/>
  <c r="K8266" i="1" s="1"/>
  <c r="E8266" i="1"/>
  <c r="D8266" i="1"/>
  <c r="C8266" i="1"/>
  <c r="B8266" i="1"/>
  <c r="A8266" i="1" s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J8264" i="1"/>
  <c r="I8264" i="1"/>
  <c r="H8264" i="1"/>
  <c r="G8264" i="1"/>
  <c r="F8264" i="1"/>
  <c r="K8264" i="1" s="1"/>
  <c r="E8264" i="1"/>
  <c r="D8264" i="1"/>
  <c r="C8264" i="1"/>
  <c r="B8264" i="1"/>
  <c r="A8264" i="1" s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J8262" i="1"/>
  <c r="I8262" i="1"/>
  <c r="H8262" i="1"/>
  <c r="G8262" i="1"/>
  <c r="F8262" i="1"/>
  <c r="K8262" i="1" s="1"/>
  <c r="E8262" i="1"/>
  <c r="D8262" i="1"/>
  <c r="C8262" i="1"/>
  <c r="B8262" i="1"/>
  <c r="A8262" i="1" s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J8260" i="1"/>
  <c r="I8260" i="1"/>
  <c r="H8260" i="1"/>
  <c r="G8260" i="1"/>
  <c r="F8260" i="1"/>
  <c r="K8260" i="1" s="1"/>
  <c r="E8260" i="1"/>
  <c r="D8260" i="1"/>
  <c r="C8260" i="1"/>
  <c r="B8260" i="1"/>
  <c r="A8260" i="1" s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J8258" i="1"/>
  <c r="I8258" i="1"/>
  <c r="H8258" i="1"/>
  <c r="G8258" i="1"/>
  <c r="F8258" i="1"/>
  <c r="K8258" i="1" s="1"/>
  <c r="E8258" i="1"/>
  <c r="D8258" i="1"/>
  <c r="C8258" i="1"/>
  <c r="B8258" i="1"/>
  <c r="A8258" i="1" s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J8256" i="1"/>
  <c r="I8256" i="1"/>
  <c r="H8256" i="1"/>
  <c r="G8256" i="1"/>
  <c r="F8256" i="1"/>
  <c r="K8256" i="1" s="1"/>
  <c r="E8256" i="1"/>
  <c r="D8256" i="1"/>
  <c r="C8256" i="1"/>
  <c r="B8256" i="1"/>
  <c r="A8256" i="1" s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J8254" i="1"/>
  <c r="I8254" i="1"/>
  <c r="H8254" i="1"/>
  <c r="G8254" i="1"/>
  <c r="F8254" i="1"/>
  <c r="K8254" i="1" s="1"/>
  <c r="E8254" i="1"/>
  <c r="D8254" i="1"/>
  <c r="C8254" i="1"/>
  <c r="B8254" i="1"/>
  <c r="A8254" i="1" s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J8252" i="1"/>
  <c r="I8252" i="1"/>
  <c r="H8252" i="1"/>
  <c r="G8252" i="1"/>
  <c r="F8252" i="1"/>
  <c r="K8252" i="1" s="1"/>
  <c r="E8252" i="1"/>
  <c r="D8252" i="1"/>
  <c r="C8252" i="1"/>
  <c r="B8252" i="1"/>
  <c r="A8252" i="1" s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J8250" i="1"/>
  <c r="I8250" i="1"/>
  <c r="H8250" i="1"/>
  <c r="G8250" i="1"/>
  <c r="F8250" i="1"/>
  <c r="K8250" i="1" s="1"/>
  <c r="E8250" i="1"/>
  <c r="D8250" i="1"/>
  <c r="C8250" i="1"/>
  <c r="B8250" i="1"/>
  <c r="A8250" i="1" s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J8248" i="1"/>
  <c r="I8248" i="1"/>
  <c r="H8248" i="1"/>
  <c r="G8248" i="1"/>
  <c r="F8248" i="1"/>
  <c r="K8248" i="1" s="1"/>
  <c r="E8248" i="1"/>
  <c r="D8248" i="1"/>
  <c r="C8248" i="1"/>
  <c r="B8248" i="1"/>
  <c r="A8248" i="1" s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J8246" i="1"/>
  <c r="I8246" i="1"/>
  <c r="H8246" i="1"/>
  <c r="G8246" i="1"/>
  <c r="F8246" i="1"/>
  <c r="K8246" i="1" s="1"/>
  <c r="E8246" i="1"/>
  <c r="D8246" i="1"/>
  <c r="C8246" i="1"/>
  <c r="B8246" i="1"/>
  <c r="A8246" i="1" s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J8244" i="1"/>
  <c r="I8244" i="1"/>
  <c r="H8244" i="1"/>
  <c r="G8244" i="1"/>
  <c r="F8244" i="1"/>
  <c r="K8244" i="1" s="1"/>
  <c r="E8244" i="1"/>
  <c r="D8244" i="1"/>
  <c r="C8244" i="1"/>
  <c r="B8244" i="1"/>
  <c r="A8244" i="1" s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J8242" i="1"/>
  <c r="I8242" i="1"/>
  <c r="H8242" i="1"/>
  <c r="G8242" i="1"/>
  <c r="F8242" i="1"/>
  <c r="K8242" i="1" s="1"/>
  <c r="E8242" i="1"/>
  <c r="D8242" i="1"/>
  <c r="C8242" i="1"/>
  <c r="B8242" i="1"/>
  <c r="A8242" i="1" s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J8240" i="1"/>
  <c r="I8240" i="1"/>
  <c r="H8240" i="1"/>
  <c r="G8240" i="1"/>
  <c r="F8240" i="1"/>
  <c r="K8240" i="1" s="1"/>
  <c r="E8240" i="1"/>
  <c r="D8240" i="1"/>
  <c r="C8240" i="1"/>
  <c r="B8240" i="1"/>
  <c r="A8240" i="1" s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J8238" i="1"/>
  <c r="I8238" i="1"/>
  <c r="H8238" i="1"/>
  <c r="G8238" i="1"/>
  <c r="F8238" i="1"/>
  <c r="K8238" i="1" s="1"/>
  <c r="E8238" i="1"/>
  <c r="D8238" i="1"/>
  <c r="C8238" i="1"/>
  <c r="B8238" i="1"/>
  <c r="A8238" i="1" s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J8236" i="1"/>
  <c r="I8236" i="1"/>
  <c r="H8236" i="1"/>
  <c r="G8236" i="1"/>
  <c r="F8236" i="1"/>
  <c r="K8236" i="1" s="1"/>
  <c r="E8236" i="1"/>
  <c r="D8236" i="1"/>
  <c r="C8236" i="1"/>
  <c r="B8236" i="1"/>
  <c r="A8236" i="1" s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J8234" i="1"/>
  <c r="I8234" i="1"/>
  <c r="H8234" i="1"/>
  <c r="G8234" i="1"/>
  <c r="F8234" i="1"/>
  <c r="K8234" i="1" s="1"/>
  <c r="E8234" i="1"/>
  <c r="D8234" i="1"/>
  <c r="C8234" i="1"/>
  <c r="B8234" i="1"/>
  <c r="A8234" i="1" s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J8232" i="1"/>
  <c r="I8232" i="1"/>
  <c r="H8232" i="1"/>
  <c r="G8232" i="1"/>
  <c r="F8232" i="1"/>
  <c r="K8232" i="1" s="1"/>
  <c r="E8232" i="1"/>
  <c r="D8232" i="1"/>
  <c r="C8232" i="1"/>
  <c r="B8232" i="1"/>
  <c r="A8232" i="1" s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J8230" i="1"/>
  <c r="I8230" i="1"/>
  <c r="H8230" i="1"/>
  <c r="G8230" i="1"/>
  <c r="F8230" i="1"/>
  <c r="K8230" i="1" s="1"/>
  <c r="E8230" i="1"/>
  <c r="D8230" i="1"/>
  <c r="C8230" i="1"/>
  <c r="B8230" i="1"/>
  <c r="A8230" i="1" s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J8228" i="1"/>
  <c r="I8228" i="1"/>
  <c r="H8228" i="1"/>
  <c r="G8228" i="1"/>
  <c r="F8228" i="1"/>
  <c r="K8228" i="1" s="1"/>
  <c r="E8228" i="1"/>
  <c r="D8228" i="1"/>
  <c r="C8228" i="1"/>
  <c r="B8228" i="1"/>
  <c r="A8228" i="1" s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J8226" i="1"/>
  <c r="I8226" i="1"/>
  <c r="H8226" i="1"/>
  <c r="G8226" i="1"/>
  <c r="F8226" i="1"/>
  <c r="K8226" i="1" s="1"/>
  <c r="E8226" i="1"/>
  <c r="D8226" i="1"/>
  <c r="C8226" i="1"/>
  <c r="B8226" i="1"/>
  <c r="A8226" i="1" s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J8224" i="1"/>
  <c r="I8224" i="1"/>
  <c r="H8224" i="1"/>
  <c r="G8224" i="1"/>
  <c r="F8224" i="1"/>
  <c r="K8224" i="1" s="1"/>
  <c r="E8224" i="1"/>
  <c r="D8224" i="1"/>
  <c r="C8224" i="1"/>
  <c r="B8224" i="1"/>
  <c r="A8224" i="1" s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J8222" i="1"/>
  <c r="I8222" i="1"/>
  <c r="H8222" i="1"/>
  <c r="G8222" i="1"/>
  <c r="F8222" i="1"/>
  <c r="K8222" i="1" s="1"/>
  <c r="E8222" i="1"/>
  <c r="D8222" i="1"/>
  <c r="C8222" i="1"/>
  <c r="B8222" i="1"/>
  <c r="A8222" i="1" s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J8220" i="1"/>
  <c r="I8220" i="1"/>
  <c r="H8220" i="1"/>
  <c r="G8220" i="1"/>
  <c r="F8220" i="1"/>
  <c r="K8220" i="1" s="1"/>
  <c r="E8220" i="1"/>
  <c r="D8220" i="1"/>
  <c r="C8220" i="1"/>
  <c r="B8220" i="1"/>
  <c r="A8220" i="1" s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J8218" i="1"/>
  <c r="I8218" i="1"/>
  <c r="H8218" i="1"/>
  <c r="G8218" i="1"/>
  <c r="F8218" i="1"/>
  <c r="K8218" i="1" s="1"/>
  <c r="E8218" i="1"/>
  <c r="D8218" i="1"/>
  <c r="C8218" i="1"/>
  <c r="B8218" i="1"/>
  <c r="A8218" i="1" s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J8216" i="1"/>
  <c r="I8216" i="1"/>
  <c r="H8216" i="1"/>
  <c r="G8216" i="1"/>
  <c r="F8216" i="1"/>
  <c r="K8216" i="1" s="1"/>
  <c r="E8216" i="1"/>
  <c r="D8216" i="1"/>
  <c r="C8216" i="1"/>
  <c r="B8216" i="1"/>
  <c r="A8216" i="1" s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J8214" i="1"/>
  <c r="I8214" i="1"/>
  <c r="H8214" i="1"/>
  <c r="G8214" i="1"/>
  <c r="F8214" i="1"/>
  <c r="K8214" i="1" s="1"/>
  <c r="E8214" i="1"/>
  <c r="D8214" i="1"/>
  <c r="C8214" i="1"/>
  <c r="B8214" i="1"/>
  <c r="A8214" i="1" s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J8212" i="1"/>
  <c r="I8212" i="1"/>
  <c r="H8212" i="1"/>
  <c r="G8212" i="1"/>
  <c r="F8212" i="1"/>
  <c r="K8212" i="1" s="1"/>
  <c r="E8212" i="1"/>
  <c r="D8212" i="1"/>
  <c r="C8212" i="1"/>
  <c r="B8212" i="1"/>
  <c r="A8212" i="1" s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J8210" i="1"/>
  <c r="I8210" i="1"/>
  <c r="H8210" i="1"/>
  <c r="G8210" i="1"/>
  <c r="F8210" i="1"/>
  <c r="K8210" i="1" s="1"/>
  <c r="E8210" i="1"/>
  <c r="D8210" i="1"/>
  <c r="C8210" i="1"/>
  <c r="B8210" i="1"/>
  <c r="A8210" i="1" s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J8208" i="1"/>
  <c r="I8208" i="1"/>
  <c r="H8208" i="1"/>
  <c r="G8208" i="1"/>
  <c r="F8208" i="1"/>
  <c r="K8208" i="1" s="1"/>
  <c r="E8208" i="1"/>
  <c r="D8208" i="1"/>
  <c r="C8208" i="1"/>
  <c r="B8208" i="1"/>
  <c r="A8208" i="1" s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J8206" i="1"/>
  <c r="I8206" i="1"/>
  <c r="H8206" i="1"/>
  <c r="G8206" i="1"/>
  <c r="F8206" i="1"/>
  <c r="K8206" i="1" s="1"/>
  <c r="E8206" i="1"/>
  <c r="D8206" i="1"/>
  <c r="C8206" i="1"/>
  <c r="B8206" i="1"/>
  <c r="A8206" i="1" s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J8204" i="1"/>
  <c r="I8204" i="1"/>
  <c r="H8204" i="1"/>
  <c r="G8204" i="1"/>
  <c r="F8204" i="1"/>
  <c r="K8204" i="1" s="1"/>
  <c r="E8204" i="1"/>
  <c r="D8204" i="1"/>
  <c r="C8204" i="1"/>
  <c r="B8204" i="1"/>
  <c r="A8204" i="1" s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J8202" i="1"/>
  <c r="I8202" i="1"/>
  <c r="H8202" i="1"/>
  <c r="G8202" i="1"/>
  <c r="F8202" i="1"/>
  <c r="K8202" i="1" s="1"/>
  <c r="E8202" i="1"/>
  <c r="D8202" i="1"/>
  <c r="C8202" i="1"/>
  <c r="B8202" i="1"/>
  <c r="A8202" i="1" s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J8200" i="1"/>
  <c r="I8200" i="1"/>
  <c r="H8200" i="1"/>
  <c r="G8200" i="1"/>
  <c r="F8200" i="1"/>
  <c r="K8200" i="1" s="1"/>
  <c r="E8200" i="1"/>
  <c r="D8200" i="1"/>
  <c r="C8200" i="1"/>
  <c r="B8200" i="1"/>
  <c r="A8200" i="1" s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J8198" i="1"/>
  <c r="I8198" i="1"/>
  <c r="H8198" i="1"/>
  <c r="G8198" i="1"/>
  <c r="F8198" i="1"/>
  <c r="K8198" i="1" s="1"/>
  <c r="E8198" i="1"/>
  <c r="D8198" i="1"/>
  <c r="C8198" i="1"/>
  <c r="B8198" i="1"/>
  <c r="A8198" i="1" s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J8196" i="1"/>
  <c r="I8196" i="1"/>
  <c r="H8196" i="1"/>
  <c r="G8196" i="1"/>
  <c r="F8196" i="1"/>
  <c r="K8196" i="1" s="1"/>
  <c r="E8196" i="1"/>
  <c r="D8196" i="1"/>
  <c r="C8196" i="1"/>
  <c r="B8196" i="1"/>
  <c r="A8196" i="1" s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J8194" i="1"/>
  <c r="I8194" i="1"/>
  <c r="H8194" i="1"/>
  <c r="G8194" i="1"/>
  <c r="F8194" i="1"/>
  <c r="K8194" i="1" s="1"/>
  <c r="E8194" i="1"/>
  <c r="D8194" i="1"/>
  <c r="C8194" i="1"/>
  <c r="B8194" i="1"/>
  <c r="A8194" i="1" s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J8192" i="1"/>
  <c r="I8192" i="1"/>
  <c r="H8192" i="1"/>
  <c r="G8192" i="1"/>
  <c r="F8192" i="1"/>
  <c r="K8192" i="1" s="1"/>
  <c r="E8192" i="1"/>
  <c r="D8192" i="1"/>
  <c r="C8192" i="1"/>
  <c r="B8192" i="1"/>
  <c r="A8192" i="1" s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J8190" i="1"/>
  <c r="I8190" i="1"/>
  <c r="H8190" i="1"/>
  <c r="G8190" i="1"/>
  <c r="F8190" i="1"/>
  <c r="K8190" i="1" s="1"/>
  <c r="E8190" i="1"/>
  <c r="D8190" i="1"/>
  <c r="C8190" i="1"/>
  <c r="B8190" i="1"/>
  <c r="A8190" i="1" s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J8188" i="1"/>
  <c r="I8188" i="1"/>
  <c r="H8188" i="1"/>
  <c r="G8188" i="1"/>
  <c r="F8188" i="1"/>
  <c r="K8188" i="1" s="1"/>
  <c r="E8188" i="1"/>
  <c r="D8188" i="1"/>
  <c r="C8188" i="1"/>
  <c r="B8188" i="1"/>
  <c r="A8188" i="1" s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J8186" i="1"/>
  <c r="I8186" i="1"/>
  <c r="H8186" i="1"/>
  <c r="G8186" i="1"/>
  <c r="F8186" i="1"/>
  <c r="K8186" i="1" s="1"/>
  <c r="E8186" i="1"/>
  <c r="D8186" i="1"/>
  <c r="C8186" i="1"/>
  <c r="B8186" i="1"/>
  <c r="A8186" i="1" s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J8184" i="1"/>
  <c r="I8184" i="1"/>
  <c r="H8184" i="1"/>
  <c r="G8184" i="1"/>
  <c r="F8184" i="1"/>
  <c r="K8184" i="1" s="1"/>
  <c r="E8184" i="1"/>
  <c r="D8184" i="1"/>
  <c r="C8184" i="1"/>
  <c r="B8184" i="1"/>
  <c r="A8184" i="1" s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J8182" i="1"/>
  <c r="I8182" i="1"/>
  <c r="H8182" i="1"/>
  <c r="G8182" i="1"/>
  <c r="F8182" i="1"/>
  <c r="K8182" i="1" s="1"/>
  <c r="E8182" i="1"/>
  <c r="D8182" i="1"/>
  <c r="C8182" i="1"/>
  <c r="B8182" i="1"/>
  <c r="A8182" i="1" s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J8180" i="1"/>
  <c r="I8180" i="1"/>
  <c r="H8180" i="1"/>
  <c r="G8180" i="1"/>
  <c r="F8180" i="1"/>
  <c r="K8180" i="1" s="1"/>
  <c r="E8180" i="1"/>
  <c r="D8180" i="1"/>
  <c r="C8180" i="1"/>
  <c r="B8180" i="1"/>
  <c r="A8180" i="1" s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J8178" i="1"/>
  <c r="I8178" i="1"/>
  <c r="H8178" i="1"/>
  <c r="G8178" i="1"/>
  <c r="F8178" i="1"/>
  <c r="K8178" i="1" s="1"/>
  <c r="E8178" i="1"/>
  <c r="D8178" i="1"/>
  <c r="C8178" i="1"/>
  <c r="B8178" i="1"/>
  <c r="A8178" i="1" s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J8176" i="1"/>
  <c r="I8176" i="1"/>
  <c r="H8176" i="1"/>
  <c r="G8176" i="1"/>
  <c r="F8176" i="1"/>
  <c r="K8176" i="1" s="1"/>
  <c r="E8176" i="1"/>
  <c r="D8176" i="1"/>
  <c r="C8176" i="1"/>
  <c r="B8176" i="1"/>
  <c r="A8176" i="1" s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J8174" i="1"/>
  <c r="I8174" i="1"/>
  <c r="H8174" i="1"/>
  <c r="G8174" i="1"/>
  <c r="F8174" i="1"/>
  <c r="K8174" i="1" s="1"/>
  <c r="E8174" i="1"/>
  <c r="D8174" i="1"/>
  <c r="C8174" i="1"/>
  <c r="B8174" i="1"/>
  <c r="A8174" i="1" s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J8172" i="1"/>
  <c r="I8172" i="1"/>
  <c r="H8172" i="1"/>
  <c r="G8172" i="1"/>
  <c r="F8172" i="1"/>
  <c r="K8172" i="1" s="1"/>
  <c r="E8172" i="1"/>
  <c r="D8172" i="1"/>
  <c r="C8172" i="1"/>
  <c r="B8172" i="1"/>
  <c r="A8172" i="1" s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J8170" i="1"/>
  <c r="I8170" i="1"/>
  <c r="H8170" i="1"/>
  <c r="G8170" i="1"/>
  <c r="F8170" i="1"/>
  <c r="K8170" i="1" s="1"/>
  <c r="E8170" i="1"/>
  <c r="D8170" i="1"/>
  <c r="C8170" i="1"/>
  <c r="B8170" i="1"/>
  <c r="A8170" i="1" s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J8168" i="1"/>
  <c r="I8168" i="1"/>
  <c r="H8168" i="1"/>
  <c r="G8168" i="1"/>
  <c r="F8168" i="1"/>
  <c r="K8168" i="1" s="1"/>
  <c r="E8168" i="1"/>
  <c r="D8168" i="1"/>
  <c r="C8168" i="1"/>
  <c r="B8168" i="1"/>
  <c r="A8168" i="1" s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J8166" i="1"/>
  <c r="I8166" i="1"/>
  <c r="H8166" i="1"/>
  <c r="G8166" i="1"/>
  <c r="F8166" i="1"/>
  <c r="K8166" i="1" s="1"/>
  <c r="E8166" i="1"/>
  <c r="D8166" i="1"/>
  <c r="C8166" i="1"/>
  <c r="B8166" i="1"/>
  <c r="A8166" i="1" s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J8164" i="1"/>
  <c r="I8164" i="1"/>
  <c r="H8164" i="1"/>
  <c r="G8164" i="1"/>
  <c r="F8164" i="1"/>
  <c r="K8164" i="1" s="1"/>
  <c r="E8164" i="1"/>
  <c r="D8164" i="1"/>
  <c r="C8164" i="1"/>
  <c r="B8164" i="1"/>
  <c r="A8164" i="1" s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J8162" i="1"/>
  <c r="I8162" i="1"/>
  <c r="H8162" i="1"/>
  <c r="G8162" i="1"/>
  <c r="F8162" i="1"/>
  <c r="K8162" i="1" s="1"/>
  <c r="E8162" i="1"/>
  <c r="D8162" i="1"/>
  <c r="C8162" i="1"/>
  <c r="B8162" i="1"/>
  <c r="A8162" i="1" s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J8160" i="1"/>
  <c r="I8160" i="1"/>
  <c r="H8160" i="1"/>
  <c r="G8160" i="1"/>
  <c r="F8160" i="1"/>
  <c r="K8160" i="1" s="1"/>
  <c r="E8160" i="1"/>
  <c r="D8160" i="1"/>
  <c r="C8160" i="1"/>
  <c r="B8160" i="1"/>
  <c r="A8160" i="1" s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J8158" i="1"/>
  <c r="I8158" i="1"/>
  <c r="H8158" i="1"/>
  <c r="G8158" i="1"/>
  <c r="F8158" i="1"/>
  <c r="K8158" i="1" s="1"/>
  <c r="E8158" i="1"/>
  <c r="D8158" i="1"/>
  <c r="C8158" i="1"/>
  <c r="B8158" i="1"/>
  <c r="A8158" i="1" s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J8156" i="1"/>
  <c r="I8156" i="1"/>
  <c r="H8156" i="1"/>
  <c r="G8156" i="1"/>
  <c r="F8156" i="1"/>
  <c r="K8156" i="1" s="1"/>
  <c r="E8156" i="1"/>
  <c r="D8156" i="1"/>
  <c r="C8156" i="1"/>
  <c r="B8156" i="1"/>
  <c r="A8156" i="1" s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J8154" i="1"/>
  <c r="I8154" i="1"/>
  <c r="H8154" i="1"/>
  <c r="G8154" i="1"/>
  <c r="F8154" i="1"/>
  <c r="K8154" i="1" s="1"/>
  <c r="E8154" i="1"/>
  <c r="D8154" i="1"/>
  <c r="C8154" i="1"/>
  <c r="B8154" i="1"/>
  <c r="A8154" i="1" s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J8152" i="1"/>
  <c r="I8152" i="1"/>
  <c r="H8152" i="1"/>
  <c r="G8152" i="1"/>
  <c r="F8152" i="1"/>
  <c r="K8152" i="1" s="1"/>
  <c r="E8152" i="1"/>
  <c r="D8152" i="1"/>
  <c r="C8152" i="1"/>
  <c r="B8152" i="1"/>
  <c r="A8152" i="1" s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J8150" i="1"/>
  <c r="I8150" i="1"/>
  <c r="H8150" i="1"/>
  <c r="G8150" i="1"/>
  <c r="F8150" i="1"/>
  <c r="K8150" i="1" s="1"/>
  <c r="E8150" i="1"/>
  <c r="D8150" i="1"/>
  <c r="C8150" i="1"/>
  <c r="B8150" i="1"/>
  <c r="A8150" i="1" s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J8148" i="1"/>
  <c r="I8148" i="1"/>
  <c r="H8148" i="1"/>
  <c r="G8148" i="1"/>
  <c r="F8148" i="1"/>
  <c r="K8148" i="1" s="1"/>
  <c r="E8148" i="1"/>
  <c r="D8148" i="1"/>
  <c r="C8148" i="1"/>
  <c r="B8148" i="1"/>
  <c r="A8148" i="1" s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J8146" i="1"/>
  <c r="I8146" i="1"/>
  <c r="H8146" i="1"/>
  <c r="G8146" i="1"/>
  <c r="F8146" i="1"/>
  <c r="K8146" i="1" s="1"/>
  <c r="E8146" i="1"/>
  <c r="D8146" i="1"/>
  <c r="C8146" i="1"/>
  <c r="B8146" i="1"/>
  <c r="A8146" i="1" s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J8144" i="1"/>
  <c r="I8144" i="1"/>
  <c r="H8144" i="1"/>
  <c r="G8144" i="1"/>
  <c r="F8144" i="1"/>
  <c r="K8144" i="1" s="1"/>
  <c r="E8144" i="1"/>
  <c r="D8144" i="1"/>
  <c r="C8144" i="1"/>
  <c r="B8144" i="1"/>
  <c r="A8144" i="1" s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J8142" i="1"/>
  <c r="I8142" i="1"/>
  <c r="H8142" i="1"/>
  <c r="G8142" i="1"/>
  <c r="F8142" i="1"/>
  <c r="K8142" i="1" s="1"/>
  <c r="E8142" i="1"/>
  <c r="D8142" i="1"/>
  <c r="C8142" i="1"/>
  <c r="B8142" i="1"/>
  <c r="A8142" i="1" s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J8140" i="1"/>
  <c r="I8140" i="1"/>
  <c r="H8140" i="1"/>
  <c r="G8140" i="1"/>
  <c r="F8140" i="1"/>
  <c r="K8140" i="1" s="1"/>
  <c r="E8140" i="1"/>
  <c r="D8140" i="1"/>
  <c r="C8140" i="1"/>
  <c r="B8140" i="1"/>
  <c r="A8140" i="1" s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J8138" i="1"/>
  <c r="I8138" i="1"/>
  <c r="H8138" i="1"/>
  <c r="G8138" i="1"/>
  <c r="F8138" i="1"/>
  <c r="K8138" i="1" s="1"/>
  <c r="E8138" i="1"/>
  <c r="D8138" i="1"/>
  <c r="C8138" i="1"/>
  <c r="B8138" i="1"/>
  <c r="A8138" i="1" s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J8136" i="1"/>
  <c r="I8136" i="1"/>
  <c r="H8136" i="1"/>
  <c r="G8136" i="1"/>
  <c r="F8136" i="1"/>
  <c r="K8136" i="1" s="1"/>
  <c r="E8136" i="1"/>
  <c r="D8136" i="1"/>
  <c r="C8136" i="1"/>
  <c r="B8136" i="1"/>
  <c r="A8136" i="1" s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J8134" i="1"/>
  <c r="I8134" i="1"/>
  <c r="H8134" i="1"/>
  <c r="G8134" i="1"/>
  <c r="F8134" i="1"/>
  <c r="K8134" i="1" s="1"/>
  <c r="E8134" i="1"/>
  <c r="D8134" i="1"/>
  <c r="C8134" i="1"/>
  <c r="B8134" i="1"/>
  <c r="A8134" i="1" s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J8132" i="1"/>
  <c r="I8132" i="1"/>
  <c r="H8132" i="1"/>
  <c r="G8132" i="1"/>
  <c r="F8132" i="1"/>
  <c r="K8132" i="1" s="1"/>
  <c r="E8132" i="1"/>
  <c r="D8132" i="1"/>
  <c r="C8132" i="1"/>
  <c r="B8132" i="1"/>
  <c r="A8132" i="1" s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J8130" i="1"/>
  <c r="I8130" i="1"/>
  <c r="H8130" i="1"/>
  <c r="G8130" i="1"/>
  <c r="F8130" i="1"/>
  <c r="K8130" i="1" s="1"/>
  <c r="E8130" i="1"/>
  <c r="D8130" i="1"/>
  <c r="C8130" i="1"/>
  <c r="B8130" i="1"/>
  <c r="A8130" i="1" s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J8128" i="1"/>
  <c r="I8128" i="1"/>
  <c r="H8128" i="1"/>
  <c r="G8128" i="1"/>
  <c r="F8128" i="1"/>
  <c r="K8128" i="1" s="1"/>
  <c r="E8128" i="1"/>
  <c r="D8128" i="1"/>
  <c r="C8128" i="1"/>
  <c r="B8128" i="1"/>
  <c r="A8128" i="1" s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J8126" i="1"/>
  <c r="I8126" i="1"/>
  <c r="H8126" i="1"/>
  <c r="G8126" i="1"/>
  <c r="F8126" i="1"/>
  <c r="K8126" i="1" s="1"/>
  <c r="E8126" i="1"/>
  <c r="D8126" i="1"/>
  <c r="C8126" i="1"/>
  <c r="B8126" i="1"/>
  <c r="A8126" i="1" s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J8124" i="1"/>
  <c r="I8124" i="1"/>
  <c r="H8124" i="1"/>
  <c r="G8124" i="1"/>
  <c r="F8124" i="1"/>
  <c r="K8124" i="1" s="1"/>
  <c r="E8124" i="1"/>
  <c r="D8124" i="1"/>
  <c r="C8124" i="1"/>
  <c r="B8124" i="1"/>
  <c r="A8124" i="1" s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J8122" i="1"/>
  <c r="I8122" i="1"/>
  <c r="H8122" i="1"/>
  <c r="G8122" i="1"/>
  <c r="F8122" i="1"/>
  <c r="K8122" i="1" s="1"/>
  <c r="E8122" i="1"/>
  <c r="D8122" i="1"/>
  <c r="C8122" i="1"/>
  <c r="B8122" i="1"/>
  <c r="A8122" i="1" s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J8120" i="1"/>
  <c r="I8120" i="1"/>
  <c r="H8120" i="1"/>
  <c r="G8120" i="1"/>
  <c r="F8120" i="1"/>
  <c r="K8120" i="1" s="1"/>
  <c r="E8120" i="1"/>
  <c r="D8120" i="1"/>
  <c r="C8120" i="1"/>
  <c r="B8120" i="1"/>
  <c r="A8120" i="1" s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J8118" i="1"/>
  <c r="I8118" i="1"/>
  <c r="H8118" i="1"/>
  <c r="G8118" i="1"/>
  <c r="F8118" i="1"/>
  <c r="K8118" i="1" s="1"/>
  <c r="E8118" i="1"/>
  <c r="D8118" i="1"/>
  <c r="C8118" i="1"/>
  <c r="B8118" i="1"/>
  <c r="A8118" i="1" s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J8116" i="1"/>
  <c r="I8116" i="1"/>
  <c r="H8116" i="1"/>
  <c r="G8116" i="1"/>
  <c r="F8116" i="1"/>
  <c r="K8116" i="1" s="1"/>
  <c r="E8116" i="1"/>
  <c r="D8116" i="1"/>
  <c r="C8116" i="1"/>
  <c r="B8116" i="1"/>
  <c r="A8116" i="1" s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J8114" i="1"/>
  <c r="I8114" i="1"/>
  <c r="H8114" i="1"/>
  <c r="G8114" i="1"/>
  <c r="F8114" i="1"/>
  <c r="K8114" i="1" s="1"/>
  <c r="E8114" i="1"/>
  <c r="D8114" i="1"/>
  <c r="C8114" i="1"/>
  <c r="B8114" i="1"/>
  <c r="A8114" i="1" s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J8112" i="1"/>
  <c r="I8112" i="1"/>
  <c r="H8112" i="1"/>
  <c r="G8112" i="1"/>
  <c r="F8112" i="1"/>
  <c r="K8112" i="1" s="1"/>
  <c r="E8112" i="1"/>
  <c r="D8112" i="1"/>
  <c r="C8112" i="1"/>
  <c r="B8112" i="1"/>
  <c r="A8112" i="1" s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J8110" i="1"/>
  <c r="I8110" i="1"/>
  <c r="H8110" i="1"/>
  <c r="G8110" i="1"/>
  <c r="F8110" i="1"/>
  <c r="K8110" i="1" s="1"/>
  <c r="E8110" i="1"/>
  <c r="D8110" i="1"/>
  <c r="C8110" i="1"/>
  <c r="B8110" i="1"/>
  <c r="A8110" i="1" s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J8108" i="1"/>
  <c r="I8108" i="1"/>
  <c r="H8108" i="1"/>
  <c r="G8108" i="1"/>
  <c r="F8108" i="1"/>
  <c r="K8108" i="1" s="1"/>
  <c r="E8108" i="1"/>
  <c r="D8108" i="1"/>
  <c r="C8108" i="1"/>
  <c r="B8108" i="1"/>
  <c r="A8108" i="1" s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J8106" i="1"/>
  <c r="I8106" i="1"/>
  <c r="H8106" i="1"/>
  <c r="G8106" i="1"/>
  <c r="F8106" i="1"/>
  <c r="K8106" i="1" s="1"/>
  <c r="E8106" i="1"/>
  <c r="D8106" i="1"/>
  <c r="C8106" i="1"/>
  <c r="B8106" i="1"/>
  <c r="A8106" i="1" s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J8104" i="1"/>
  <c r="I8104" i="1"/>
  <c r="H8104" i="1"/>
  <c r="G8104" i="1"/>
  <c r="F8104" i="1"/>
  <c r="K8104" i="1" s="1"/>
  <c r="E8104" i="1"/>
  <c r="D8104" i="1"/>
  <c r="C8104" i="1"/>
  <c r="B8104" i="1"/>
  <c r="A8104" i="1" s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J8102" i="1"/>
  <c r="I8102" i="1"/>
  <c r="H8102" i="1"/>
  <c r="G8102" i="1"/>
  <c r="F8102" i="1"/>
  <c r="K8102" i="1" s="1"/>
  <c r="E8102" i="1"/>
  <c r="D8102" i="1"/>
  <c r="C8102" i="1"/>
  <c r="B8102" i="1"/>
  <c r="A8102" i="1" s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J8100" i="1"/>
  <c r="I8100" i="1"/>
  <c r="H8100" i="1"/>
  <c r="G8100" i="1"/>
  <c r="F8100" i="1"/>
  <c r="K8100" i="1" s="1"/>
  <c r="E8100" i="1"/>
  <c r="D8100" i="1"/>
  <c r="C8100" i="1"/>
  <c r="B8100" i="1"/>
  <c r="A8100" i="1" s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J8098" i="1"/>
  <c r="I8098" i="1"/>
  <c r="H8098" i="1"/>
  <c r="G8098" i="1"/>
  <c r="F8098" i="1"/>
  <c r="K8098" i="1" s="1"/>
  <c r="E8098" i="1"/>
  <c r="D8098" i="1"/>
  <c r="C8098" i="1"/>
  <c r="B8098" i="1"/>
  <c r="A8098" i="1" s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J8096" i="1"/>
  <c r="I8096" i="1"/>
  <c r="H8096" i="1"/>
  <c r="G8096" i="1"/>
  <c r="F8096" i="1"/>
  <c r="K8096" i="1" s="1"/>
  <c r="E8096" i="1"/>
  <c r="D8096" i="1"/>
  <c r="C8096" i="1"/>
  <c r="B8096" i="1"/>
  <c r="A8096" i="1" s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J8094" i="1"/>
  <c r="I8094" i="1"/>
  <c r="H8094" i="1"/>
  <c r="G8094" i="1"/>
  <c r="F8094" i="1"/>
  <c r="K8094" i="1" s="1"/>
  <c r="E8094" i="1"/>
  <c r="D8094" i="1"/>
  <c r="C8094" i="1"/>
  <c r="B8094" i="1"/>
  <c r="A8094" i="1" s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J8092" i="1"/>
  <c r="I8092" i="1"/>
  <c r="H8092" i="1"/>
  <c r="G8092" i="1"/>
  <c r="F8092" i="1"/>
  <c r="K8092" i="1" s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J8090" i="1"/>
  <c r="I8090" i="1"/>
  <c r="H8090" i="1"/>
  <c r="G8090" i="1"/>
  <c r="F8090" i="1"/>
  <c r="K8090" i="1" s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J8088" i="1"/>
  <c r="I8088" i="1"/>
  <c r="H8088" i="1"/>
  <c r="G8088" i="1"/>
  <c r="F8088" i="1"/>
  <c r="K8088" i="1" s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J8086" i="1"/>
  <c r="I8086" i="1"/>
  <c r="H8086" i="1"/>
  <c r="G8086" i="1"/>
  <c r="F8086" i="1"/>
  <c r="K8086" i="1" s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 s="1"/>
  <c r="L7705" i="1"/>
  <c r="J7705" i="1"/>
  <c r="I7705" i="1"/>
  <c r="H7705" i="1"/>
  <c r="G7705" i="1"/>
  <c r="F7705" i="1"/>
  <c r="K7705" i="1" s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 s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 s="1"/>
  <c r="L7701" i="1"/>
  <c r="J7701" i="1"/>
  <c r="I7701" i="1"/>
  <c r="H7701" i="1"/>
  <c r="G7701" i="1"/>
  <c r="F7701" i="1"/>
  <c r="K7701" i="1" s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 s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 s="1"/>
  <c r="L7697" i="1"/>
  <c r="J7697" i="1"/>
  <c r="I7697" i="1"/>
  <c r="H7697" i="1"/>
  <c r="G7697" i="1"/>
  <c r="F7697" i="1"/>
  <c r="K7697" i="1" s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 s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 s="1"/>
  <c r="L7693" i="1"/>
  <c r="J7693" i="1"/>
  <c r="I7693" i="1"/>
  <c r="H7693" i="1"/>
  <c r="G7693" i="1"/>
  <c r="F7693" i="1"/>
  <c r="K7693" i="1" s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 s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 s="1"/>
  <c r="L7689" i="1"/>
  <c r="J7689" i="1"/>
  <c r="I7689" i="1"/>
  <c r="H7689" i="1"/>
  <c r="G7689" i="1"/>
  <c r="F7689" i="1"/>
  <c r="K7689" i="1" s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 s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 s="1"/>
  <c r="L7685" i="1"/>
  <c r="J7685" i="1"/>
  <c r="I7685" i="1"/>
  <c r="H7685" i="1"/>
  <c r="G7685" i="1"/>
  <c r="F7685" i="1"/>
  <c r="K7685" i="1" s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 s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 s="1"/>
  <c r="L7681" i="1"/>
  <c r="J7681" i="1"/>
  <c r="I7681" i="1"/>
  <c r="H7681" i="1"/>
  <c r="G7681" i="1"/>
  <c r="F7681" i="1"/>
  <c r="K7681" i="1" s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 s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 s="1"/>
  <c r="L7677" i="1"/>
  <c r="J7677" i="1"/>
  <c r="I7677" i="1"/>
  <c r="H7677" i="1"/>
  <c r="G7677" i="1"/>
  <c r="F7677" i="1"/>
  <c r="K7677" i="1" s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 s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 s="1"/>
  <c r="L7673" i="1"/>
  <c r="J7673" i="1"/>
  <c r="I7673" i="1"/>
  <c r="H7673" i="1"/>
  <c r="G7673" i="1"/>
  <c r="F7673" i="1"/>
  <c r="K7673" i="1" s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 s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 s="1"/>
  <c r="L7669" i="1"/>
  <c r="J7669" i="1"/>
  <c r="I7669" i="1"/>
  <c r="H7669" i="1"/>
  <c r="G7669" i="1"/>
  <c r="F7669" i="1"/>
  <c r="K7669" i="1" s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 s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 s="1"/>
  <c r="L7665" i="1"/>
  <c r="J7665" i="1"/>
  <c r="I7665" i="1"/>
  <c r="H7665" i="1"/>
  <c r="G7665" i="1"/>
  <c r="F7665" i="1"/>
  <c r="K7665" i="1" s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 s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 s="1"/>
  <c r="L7661" i="1"/>
  <c r="J7661" i="1"/>
  <c r="I7661" i="1"/>
  <c r="H7661" i="1"/>
  <c r="G7661" i="1"/>
  <c r="F7661" i="1"/>
  <c r="K7661" i="1" s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 s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 s="1"/>
  <c r="L7657" i="1"/>
  <c r="J7657" i="1"/>
  <c r="I7657" i="1"/>
  <c r="H7657" i="1"/>
  <c r="G7657" i="1"/>
  <c r="F7657" i="1"/>
  <c r="K7657" i="1" s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 s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 s="1"/>
  <c r="L7653" i="1"/>
  <c r="J7653" i="1"/>
  <c r="I7653" i="1"/>
  <c r="H7653" i="1"/>
  <c r="G7653" i="1"/>
  <c r="F7653" i="1"/>
  <c r="K7653" i="1" s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 s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 s="1"/>
  <c r="L7649" i="1"/>
  <c r="J7649" i="1"/>
  <c r="I7649" i="1"/>
  <c r="H7649" i="1"/>
  <c r="G7649" i="1"/>
  <c r="F7649" i="1"/>
  <c r="K7649" i="1" s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 s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 s="1"/>
  <c r="L7645" i="1"/>
  <c r="J7645" i="1"/>
  <c r="I7645" i="1"/>
  <c r="H7645" i="1"/>
  <c r="G7645" i="1"/>
  <c r="F7645" i="1"/>
  <c r="K7645" i="1" s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 s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 s="1"/>
  <c r="L7641" i="1"/>
  <c r="J7641" i="1"/>
  <c r="I7641" i="1"/>
  <c r="H7641" i="1"/>
  <c r="G7641" i="1"/>
  <c r="F7641" i="1"/>
  <c r="K7641" i="1" s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 s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 s="1"/>
  <c r="L7637" i="1"/>
  <c r="J7637" i="1"/>
  <c r="I7637" i="1"/>
  <c r="H7637" i="1"/>
  <c r="G7637" i="1"/>
  <c r="F7637" i="1"/>
  <c r="K7637" i="1" s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 s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 s="1"/>
  <c r="L7633" i="1"/>
  <c r="J7633" i="1"/>
  <c r="I7633" i="1"/>
  <c r="H7633" i="1"/>
  <c r="G7633" i="1"/>
  <c r="F7633" i="1"/>
  <c r="K7633" i="1" s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 s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 s="1"/>
  <c r="L7629" i="1"/>
  <c r="J7629" i="1"/>
  <c r="I7629" i="1"/>
  <c r="H7629" i="1"/>
  <c r="G7629" i="1"/>
  <c r="F7629" i="1"/>
  <c r="K7629" i="1" s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 s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 s="1"/>
  <c r="L7625" i="1"/>
  <c r="J7625" i="1"/>
  <c r="I7625" i="1"/>
  <c r="H7625" i="1"/>
  <c r="G7625" i="1"/>
  <c r="F7625" i="1"/>
  <c r="K7625" i="1" s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 s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 s="1"/>
  <c r="L7621" i="1"/>
  <c r="J7621" i="1"/>
  <c r="I7621" i="1"/>
  <c r="H7621" i="1"/>
  <c r="G7621" i="1"/>
  <c r="F7621" i="1"/>
  <c r="K7621" i="1" s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 s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 s="1"/>
  <c r="L7617" i="1"/>
  <c r="J7617" i="1"/>
  <c r="I7617" i="1"/>
  <c r="H7617" i="1"/>
  <c r="G7617" i="1"/>
  <c r="F7617" i="1"/>
  <c r="K7617" i="1" s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 s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 s="1"/>
  <c r="L7613" i="1"/>
  <c r="J7613" i="1"/>
  <c r="I7613" i="1"/>
  <c r="H7613" i="1"/>
  <c r="G7613" i="1"/>
  <c r="F7613" i="1"/>
  <c r="K7613" i="1" s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 s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 s="1"/>
  <c r="L7609" i="1"/>
  <c r="J7609" i="1"/>
  <c r="I7609" i="1"/>
  <c r="H7609" i="1"/>
  <c r="G7609" i="1"/>
  <c r="F7609" i="1"/>
  <c r="K7609" i="1" s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 s="1"/>
  <c r="L7607" i="1"/>
  <c r="J7607" i="1"/>
  <c r="I7607" i="1"/>
  <c r="H7607" i="1"/>
  <c r="G7607" i="1"/>
  <c r="F7607" i="1"/>
  <c r="K7607" i="1" s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 s="1"/>
  <c r="L7605" i="1"/>
  <c r="J7605" i="1"/>
  <c r="I7605" i="1"/>
  <c r="H7605" i="1"/>
  <c r="G7605" i="1"/>
  <c r="F7605" i="1"/>
  <c r="K7605" i="1" s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 s="1"/>
  <c r="L7603" i="1"/>
  <c r="J7603" i="1"/>
  <c r="I7603" i="1"/>
  <c r="H7603" i="1"/>
  <c r="G7603" i="1"/>
  <c r="F7603" i="1"/>
  <c r="K7603" i="1" s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 s="1"/>
  <c r="L7601" i="1"/>
  <c r="J7601" i="1"/>
  <c r="I7601" i="1"/>
  <c r="H7601" i="1"/>
  <c r="G7601" i="1"/>
  <c r="F7601" i="1"/>
  <c r="K7601" i="1" s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 s="1"/>
  <c r="L7599" i="1"/>
  <c r="J7599" i="1"/>
  <c r="I7599" i="1"/>
  <c r="H7599" i="1"/>
  <c r="G7599" i="1"/>
  <c r="F7599" i="1"/>
  <c r="K7599" i="1" s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 s="1"/>
  <c r="L7597" i="1"/>
  <c r="J7597" i="1"/>
  <c r="I7597" i="1"/>
  <c r="H7597" i="1"/>
  <c r="G7597" i="1"/>
  <c r="F7597" i="1"/>
  <c r="K7597" i="1" s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 s="1"/>
  <c r="L7595" i="1"/>
  <c r="J7595" i="1"/>
  <c r="I7595" i="1"/>
  <c r="H7595" i="1"/>
  <c r="G7595" i="1"/>
  <c r="F7595" i="1"/>
  <c r="K7595" i="1" s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 s="1"/>
  <c r="L7593" i="1"/>
  <c r="J7593" i="1"/>
  <c r="I7593" i="1"/>
  <c r="H7593" i="1"/>
  <c r="G7593" i="1"/>
  <c r="F7593" i="1"/>
  <c r="K7593" i="1" s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 s="1"/>
  <c r="L7591" i="1"/>
  <c r="J7591" i="1"/>
  <c r="I7591" i="1"/>
  <c r="H7591" i="1"/>
  <c r="G7591" i="1"/>
  <c r="F7591" i="1"/>
  <c r="K7591" i="1" s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 s="1"/>
  <c r="L7589" i="1"/>
  <c r="J7589" i="1"/>
  <c r="I7589" i="1"/>
  <c r="H7589" i="1"/>
  <c r="G7589" i="1"/>
  <c r="F7589" i="1"/>
  <c r="K7589" i="1" s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 s="1"/>
  <c r="L7587" i="1"/>
  <c r="J7587" i="1"/>
  <c r="I7587" i="1"/>
  <c r="H7587" i="1"/>
  <c r="G7587" i="1"/>
  <c r="F7587" i="1"/>
  <c r="K7587" i="1" s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 s="1"/>
  <c r="L7585" i="1"/>
  <c r="J7585" i="1"/>
  <c r="I7585" i="1"/>
  <c r="H7585" i="1"/>
  <c r="G7585" i="1"/>
  <c r="F7585" i="1"/>
  <c r="K7585" i="1" s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 s="1"/>
  <c r="L7583" i="1"/>
  <c r="J7583" i="1"/>
  <c r="I7583" i="1"/>
  <c r="H7583" i="1"/>
  <c r="G7583" i="1"/>
  <c r="F7583" i="1"/>
  <c r="K7583" i="1" s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 s="1"/>
  <c r="L7581" i="1"/>
  <c r="J7581" i="1"/>
  <c r="I7581" i="1"/>
  <c r="H7581" i="1"/>
  <c r="G7581" i="1"/>
  <c r="F7581" i="1"/>
  <c r="K7581" i="1" s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 s="1"/>
  <c r="L7579" i="1"/>
  <c r="J7579" i="1"/>
  <c r="I7579" i="1"/>
  <c r="H7579" i="1"/>
  <c r="G7579" i="1"/>
  <c r="F7579" i="1"/>
  <c r="K7579" i="1" s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 s="1"/>
  <c r="L7577" i="1"/>
  <c r="J7577" i="1"/>
  <c r="I7577" i="1"/>
  <c r="H7577" i="1"/>
  <c r="G7577" i="1"/>
  <c r="F7577" i="1"/>
  <c r="K7577" i="1" s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 s="1"/>
  <c r="L7575" i="1"/>
  <c r="J7575" i="1"/>
  <c r="I7575" i="1"/>
  <c r="H7575" i="1"/>
  <c r="G7575" i="1"/>
  <c r="F7575" i="1"/>
  <c r="K7575" i="1" s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 s="1"/>
  <c r="L7573" i="1"/>
  <c r="J7573" i="1"/>
  <c r="I7573" i="1"/>
  <c r="H7573" i="1"/>
  <c r="G7573" i="1"/>
  <c r="F7573" i="1"/>
  <c r="K7573" i="1" s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 s="1"/>
  <c r="L7571" i="1"/>
  <c r="J7571" i="1"/>
  <c r="I7571" i="1"/>
  <c r="H7571" i="1"/>
  <c r="G7571" i="1"/>
  <c r="F7571" i="1"/>
  <c r="K7571" i="1" s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 s="1"/>
  <c r="L7569" i="1"/>
  <c r="J7569" i="1"/>
  <c r="I7569" i="1"/>
  <c r="H7569" i="1"/>
  <c r="G7569" i="1"/>
  <c r="F7569" i="1"/>
  <c r="K7569" i="1" s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J7567" i="1"/>
  <c r="I7567" i="1"/>
  <c r="H7567" i="1"/>
  <c r="G7567" i="1"/>
  <c r="F7567" i="1"/>
  <c r="K7567" i="1" s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 s="1"/>
  <c r="L7565" i="1"/>
  <c r="J7565" i="1"/>
  <c r="I7565" i="1"/>
  <c r="H7565" i="1"/>
  <c r="G7565" i="1"/>
  <c r="F7565" i="1"/>
  <c r="K7565" i="1" s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J7563" i="1"/>
  <c r="I7563" i="1"/>
  <c r="H7563" i="1"/>
  <c r="G7563" i="1"/>
  <c r="F7563" i="1"/>
  <c r="K7563" i="1" s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 s="1"/>
  <c r="L7561" i="1"/>
  <c r="J7561" i="1"/>
  <c r="I7561" i="1"/>
  <c r="H7561" i="1"/>
  <c r="G7561" i="1"/>
  <c r="F7561" i="1"/>
  <c r="K7561" i="1" s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J7559" i="1"/>
  <c r="I7559" i="1"/>
  <c r="H7559" i="1"/>
  <c r="G7559" i="1"/>
  <c r="F7559" i="1"/>
  <c r="K7559" i="1" s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 s="1"/>
  <c r="L7557" i="1"/>
  <c r="J7557" i="1"/>
  <c r="I7557" i="1"/>
  <c r="H7557" i="1"/>
  <c r="G7557" i="1"/>
  <c r="F7557" i="1"/>
  <c r="K7557" i="1" s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 s="1"/>
  <c r="L7555" i="1"/>
  <c r="J7555" i="1"/>
  <c r="I7555" i="1"/>
  <c r="H7555" i="1"/>
  <c r="G7555" i="1"/>
  <c r="F7555" i="1"/>
  <c r="K7555" i="1" s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J7553" i="1"/>
  <c r="I7553" i="1"/>
  <c r="H7553" i="1"/>
  <c r="G7553" i="1"/>
  <c r="F7553" i="1"/>
  <c r="K7553" i="1" s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J7551" i="1"/>
  <c r="I7551" i="1"/>
  <c r="H7551" i="1"/>
  <c r="G7551" i="1"/>
  <c r="F7551" i="1"/>
  <c r="K7551" i="1" s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 s="1"/>
  <c r="L7549" i="1"/>
  <c r="J7549" i="1"/>
  <c r="I7549" i="1"/>
  <c r="H7549" i="1"/>
  <c r="G7549" i="1"/>
  <c r="F7549" i="1"/>
  <c r="K7549" i="1" s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J7547" i="1"/>
  <c r="I7547" i="1"/>
  <c r="H7547" i="1"/>
  <c r="G7547" i="1"/>
  <c r="F7547" i="1"/>
  <c r="K7547" i="1" s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 s="1"/>
  <c r="L7545" i="1"/>
  <c r="J7545" i="1"/>
  <c r="I7545" i="1"/>
  <c r="H7545" i="1"/>
  <c r="G7545" i="1"/>
  <c r="F7545" i="1"/>
  <c r="K7545" i="1" s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J7543" i="1"/>
  <c r="I7543" i="1"/>
  <c r="H7543" i="1"/>
  <c r="G7543" i="1"/>
  <c r="F7543" i="1"/>
  <c r="K7543" i="1" s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 s="1"/>
  <c r="L7541" i="1"/>
  <c r="J7541" i="1"/>
  <c r="I7541" i="1"/>
  <c r="H7541" i="1"/>
  <c r="G7541" i="1"/>
  <c r="F7541" i="1"/>
  <c r="K7541" i="1" s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 s="1"/>
  <c r="L7539" i="1"/>
  <c r="J7539" i="1"/>
  <c r="I7539" i="1"/>
  <c r="H7539" i="1"/>
  <c r="G7539" i="1"/>
  <c r="F7539" i="1"/>
  <c r="K7539" i="1" s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J7537" i="1"/>
  <c r="I7537" i="1"/>
  <c r="H7537" i="1"/>
  <c r="G7537" i="1"/>
  <c r="F7537" i="1"/>
  <c r="K7537" i="1" s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J7535" i="1"/>
  <c r="I7535" i="1"/>
  <c r="H7535" i="1"/>
  <c r="G7535" i="1"/>
  <c r="F7535" i="1"/>
  <c r="K7535" i="1" s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 s="1"/>
  <c r="L7533" i="1"/>
  <c r="J7533" i="1"/>
  <c r="I7533" i="1"/>
  <c r="H7533" i="1"/>
  <c r="G7533" i="1"/>
  <c r="F7533" i="1"/>
  <c r="K7533" i="1" s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J7531" i="1"/>
  <c r="I7531" i="1"/>
  <c r="H7531" i="1"/>
  <c r="G7531" i="1"/>
  <c r="F7531" i="1"/>
  <c r="K7531" i="1" s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 s="1"/>
  <c r="L7529" i="1"/>
  <c r="J7529" i="1"/>
  <c r="I7529" i="1"/>
  <c r="H7529" i="1"/>
  <c r="G7529" i="1"/>
  <c r="F7529" i="1"/>
  <c r="K7529" i="1" s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J7527" i="1"/>
  <c r="I7527" i="1"/>
  <c r="H7527" i="1"/>
  <c r="G7527" i="1"/>
  <c r="F7527" i="1"/>
  <c r="K7527" i="1" s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 s="1"/>
  <c r="L7525" i="1"/>
  <c r="J7525" i="1"/>
  <c r="I7525" i="1"/>
  <c r="H7525" i="1"/>
  <c r="G7525" i="1"/>
  <c r="F7525" i="1"/>
  <c r="K7525" i="1" s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 s="1"/>
  <c r="L7523" i="1"/>
  <c r="J7523" i="1"/>
  <c r="I7523" i="1"/>
  <c r="H7523" i="1"/>
  <c r="G7523" i="1"/>
  <c r="F7523" i="1"/>
  <c r="K7523" i="1" s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J7521" i="1"/>
  <c r="I7521" i="1"/>
  <c r="H7521" i="1"/>
  <c r="G7521" i="1"/>
  <c r="F7521" i="1"/>
  <c r="K7521" i="1" s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J7519" i="1"/>
  <c r="I7519" i="1"/>
  <c r="H7519" i="1"/>
  <c r="G7519" i="1"/>
  <c r="F7519" i="1"/>
  <c r="K7519" i="1" s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 s="1"/>
  <c r="L7517" i="1"/>
  <c r="J7517" i="1"/>
  <c r="I7517" i="1"/>
  <c r="H7517" i="1"/>
  <c r="G7517" i="1"/>
  <c r="F7517" i="1"/>
  <c r="K7517" i="1" s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J7515" i="1"/>
  <c r="I7515" i="1"/>
  <c r="H7515" i="1"/>
  <c r="G7515" i="1"/>
  <c r="F7515" i="1"/>
  <c r="K7515" i="1" s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 s="1"/>
  <c r="L7513" i="1"/>
  <c r="J7513" i="1"/>
  <c r="I7513" i="1"/>
  <c r="H7513" i="1"/>
  <c r="G7513" i="1"/>
  <c r="F7513" i="1"/>
  <c r="K7513" i="1" s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J7511" i="1"/>
  <c r="I7511" i="1"/>
  <c r="H7511" i="1"/>
  <c r="G7511" i="1"/>
  <c r="F7511" i="1"/>
  <c r="K7511" i="1" s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 s="1"/>
  <c r="L7509" i="1"/>
  <c r="J7509" i="1"/>
  <c r="I7509" i="1"/>
  <c r="H7509" i="1"/>
  <c r="G7509" i="1"/>
  <c r="F7509" i="1"/>
  <c r="K7509" i="1" s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 s="1"/>
  <c r="L7507" i="1"/>
  <c r="J7507" i="1"/>
  <c r="I7507" i="1"/>
  <c r="H7507" i="1"/>
  <c r="G7507" i="1"/>
  <c r="F7507" i="1"/>
  <c r="K7507" i="1" s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J7505" i="1"/>
  <c r="I7505" i="1"/>
  <c r="H7505" i="1"/>
  <c r="G7505" i="1"/>
  <c r="F7505" i="1"/>
  <c r="K7505" i="1" s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J7503" i="1"/>
  <c r="I7503" i="1"/>
  <c r="H7503" i="1"/>
  <c r="G7503" i="1"/>
  <c r="F7503" i="1"/>
  <c r="K7503" i="1" s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 s="1"/>
  <c r="L7501" i="1"/>
  <c r="J7501" i="1"/>
  <c r="I7501" i="1"/>
  <c r="H7501" i="1"/>
  <c r="G7501" i="1"/>
  <c r="F7501" i="1"/>
  <c r="K7501" i="1" s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J7499" i="1"/>
  <c r="I7499" i="1"/>
  <c r="H7499" i="1"/>
  <c r="G7499" i="1"/>
  <c r="F7499" i="1"/>
  <c r="K7499" i="1" s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 s="1"/>
  <c r="L7497" i="1"/>
  <c r="J7497" i="1"/>
  <c r="I7497" i="1"/>
  <c r="H7497" i="1"/>
  <c r="G7497" i="1"/>
  <c r="F7497" i="1"/>
  <c r="K7497" i="1" s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J7495" i="1"/>
  <c r="I7495" i="1"/>
  <c r="H7495" i="1"/>
  <c r="G7495" i="1"/>
  <c r="F7495" i="1"/>
  <c r="K7495" i="1" s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 s="1"/>
  <c r="L7493" i="1"/>
  <c r="J7493" i="1"/>
  <c r="I7493" i="1"/>
  <c r="H7493" i="1"/>
  <c r="G7493" i="1"/>
  <c r="F7493" i="1"/>
  <c r="K7493" i="1" s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 s="1"/>
  <c r="L7491" i="1"/>
  <c r="J7491" i="1"/>
  <c r="I7491" i="1"/>
  <c r="H7491" i="1"/>
  <c r="G7491" i="1"/>
  <c r="F7491" i="1"/>
  <c r="K7491" i="1" s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J7489" i="1"/>
  <c r="I7489" i="1"/>
  <c r="H7489" i="1"/>
  <c r="G7489" i="1"/>
  <c r="F7489" i="1"/>
  <c r="K7489" i="1" s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J7487" i="1"/>
  <c r="I7487" i="1"/>
  <c r="H7487" i="1"/>
  <c r="G7487" i="1"/>
  <c r="F7487" i="1"/>
  <c r="K7487" i="1" s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 s="1"/>
  <c r="L7485" i="1"/>
  <c r="J7485" i="1"/>
  <c r="I7485" i="1"/>
  <c r="H7485" i="1"/>
  <c r="G7485" i="1"/>
  <c r="F7485" i="1"/>
  <c r="K7485" i="1" s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J7483" i="1"/>
  <c r="I7483" i="1"/>
  <c r="H7483" i="1"/>
  <c r="G7483" i="1"/>
  <c r="F7483" i="1"/>
  <c r="K7483" i="1" s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 s="1"/>
  <c r="L7481" i="1"/>
  <c r="J7481" i="1"/>
  <c r="I7481" i="1"/>
  <c r="H7481" i="1"/>
  <c r="G7481" i="1"/>
  <c r="F7481" i="1"/>
  <c r="K7481" i="1" s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J7479" i="1"/>
  <c r="I7479" i="1"/>
  <c r="H7479" i="1"/>
  <c r="G7479" i="1"/>
  <c r="F7479" i="1"/>
  <c r="K7479" i="1" s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 s="1"/>
  <c r="L7477" i="1"/>
  <c r="J7477" i="1"/>
  <c r="I7477" i="1"/>
  <c r="H7477" i="1"/>
  <c r="G7477" i="1"/>
  <c r="F7477" i="1"/>
  <c r="K7477" i="1" s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J7475" i="1"/>
  <c r="I7475" i="1"/>
  <c r="H7475" i="1"/>
  <c r="G7475" i="1"/>
  <c r="F7475" i="1"/>
  <c r="K7475" i="1" s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J7473" i="1"/>
  <c r="I7473" i="1"/>
  <c r="H7473" i="1"/>
  <c r="G7473" i="1"/>
  <c r="F7473" i="1"/>
  <c r="K7473" i="1" s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J7471" i="1"/>
  <c r="I7471" i="1"/>
  <c r="H7471" i="1"/>
  <c r="G7471" i="1"/>
  <c r="F7471" i="1"/>
  <c r="K7471" i="1" s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 s="1"/>
  <c r="L7469" i="1"/>
  <c r="J7469" i="1"/>
  <c r="I7469" i="1"/>
  <c r="H7469" i="1"/>
  <c r="G7469" i="1"/>
  <c r="F7469" i="1"/>
  <c r="K7469" i="1" s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J7467" i="1"/>
  <c r="I7467" i="1"/>
  <c r="H7467" i="1"/>
  <c r="G7467" i="1"/>
  <c r="F7467" i="1"/>
  <c r="K7467" i="1" s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 s="1"/>
  <c r="L7465" i="1"/>
  <c r="J7465" i="1"/>
  <c r="I7465" i="1"/>
  <c r="H7465" i="1"/>
  <c r="G7465" i="1"/>
  <c r="F7465" i="1"/>
  <c r="K7465" i="1" s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J7463" i="1"/>
  <c r="I7463" i="1"/>
  <c r="H7463" i="1"/>
  <c r="G7463" i="1"/>
  <c r="F7463" i="1"/>
  <c r="K7463" i="1" s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 s="1"/>
  <c r="L7461" i="1"/>
  <c r="J7461" i="1"/>
  <c r="I7461" i="1"/>
  <c r="H7461" i="1"/>
  <c r="G7461" i="1"/>
  <c r="F7461" i="1"/>
  <c r="K7461" i="1" s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 s="1"/>
  <c r="L7459" i="1"/>
  <c r="J7459" i="1"/>
  <c r="I7459" i="1"/>
  <c r="H7459" i="1"/>
  <c r="G7459" i="1"/>
  <c r="F7459" i="1"/>
  <c r="K7459" i="1" s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J7457" i="1"/>
  <c r="I7457" i="1"/>
  <c r="H7457" i="1"/>
  <c r="G7457" i="1"/>
  <c r="F7457" i="1"/>
  <c r="K7457" i="1" s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J7455" i="1"/>
  <c r="I7455" i="1"/>
  <c r="H7455" i="1"/>
  <c r="G7455" i="1"/>
  <c r="F7455" i="1"/>
  <c r="K7455" i="1" s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 s="1"/>
  <c r="L7453" i="1"/>
  <c r="J7453" i="1"/>
  <c r="I7453" i="1"/>
  <c r="H7453" i="1"/>
  <c r="G7453" i="1"/>
  <c r="F7453" i="1"/>
  <c r="K7453" i="1" s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J7451" i="1"/>
  <c r="I7451" i="1"/>
  <c r="H7451" i="1"/>
  <c r="G7451" i="1"/>
  <c r="F7451" i="1"/>
  <c r="K7451" i="1" s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 s="1"/>
  <c r="L7449" i="1"/>
  <c r="J7449" i="1"/>
  <c r="I7449" i="1"/>
  <c r="H7449" i="1"/>
  <c r="G7449" i="1"/>
  <c r="F7449" i="1"/>
  <c r="K7449" i="1" s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J7447" i="1"/>
  <c r="I7447" i="1"/>
  <c r="H7447" i="1"/>
  <c r="G7447" i="1"/>
  <c r="F7447" i="1"/>
  <c r="K7447" i="1" s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 s="1"/>
  <c r="L7445" i="1"/>
  <c r="J7445" i="1"/>
  <c r="I7445" i="1"/>
  <c r="H7445" i="1"/>
  <c r="G7445" i="1"/>
  <c r="F7445" i="1"/>
  <c r="K7445" i="1" s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J7443" i="1"/>
  <c r="I7443" i="1"/>
  <c r="H7443" i="1"/>
  <c r="G7443" i="1"/>
  <c r="F7443" i="1"/>
  <c r="K7443" i="1" s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J7441" i="1"/>
  <c r="I7441" i="1"/>
  <c r="H7441" i="1"/>
  <c r="G7441" i="1"/>
  <c r="F7441" i="1"/>
  <c r="K7441" i="1" s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J7439" i="1"/>
  <c r="I7439" i="1"/>
  <c r="H7439" i="1"/>
  <c r="G7439" i="1"/>
  <c r="F7439" i="1"/>
  <c r="K7439" i="1" s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 s="1"/>
  <c r="L7437" i="1"/>
  <c r="J7437" i="1"/>
  <c r="I7437" i="1"/>
  <c r="H7437" i="1"/>
  <c r="G7437" i="1"/>
  <c r="F7437" i="1"/>
  <c r="K7437" i="1" s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J7435" i="1"/>
  <c r="I7435" i="1"/>
  <c r="H7435" i="1"/>
  <c r="G7435" i="1"/>
  <c r="F7435" i="1"/>
  <c r="K7435" i="1" s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 s="1"/>
  <c r="L7433" i="1"/>
  <c r="J7433" i="1"/>
  <c r="I7433" i="1"/>
  <c r="H7433" i="1"/>
  <c r="G7433" i="1"/>
  <c r="F7433" i="1"/>
  <c r="K7433" i="1" s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J7431" i="1"/>
  <c r="I7431" i="1"/>
  <c r="H7431" i="1"/>
  <c r="G7431" i="1"/>
  <c r="F7431" i="1"/>
  <c r="K7431" i="1" s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 s="1"/>
  <c r="L7429" i="1"/>
  <c r="J7429" i="1"/>
  <c r="I7429" i="1"/>
  <c r="H7429" i="1"/>
  <c r="G7429" i="1"/>
  <c r="F7429" i="1"/>
  <c r="K7429" i="1" s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J7427" i="1"/>
  <c r="I7427" i="1"/>
  <c r="H7427" i="1"/>
  <c r="G7427" i="1"/>
  <c r="F7427" i="1"/>
  <c r="K7427" i="1" s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J7425" i="1"/>
  <c r="I7425" i="1"/>
  <c r="H7425" i="1"/>
  <c r="G7425" i="1"/>
  <c r="F7425" i="1"/>
  <c r="K7425" i="1" s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J7423" i="1"/>
  <c r="I7423" i="1"/>
  <c r="H7423" i="1"/>
  <c r="G7423" i="1"/>
  <c r="F7423" i="1"/>
  <c r="K7423" i="1" s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 s="1"/>
  <c r="L7421" i="1"/>
  <c r="J7421" i="1"/>
  <c r="I7421" i="1"/>
  <c r="H7421" i="1"/>
  <c r="G7421" i="1"/>
  <c r="F7421" i="1"/>
  <c r="K7421" i="1" s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J7419" i="1"/>
  <c r="I7419" i="1"/>
  <c r="H7419" i="1"/>
  <c r="G7419" i="1"/>
  <c r="F7419" i="1"/>
  <c r="K7419" i="1" s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 s="1"/>
  <c r="L7417" i="1"/>
  <c r="J7417" i="1"/>
  <c r="I7417" i="1"/>
  <c r="H7417" i="1"/>
  <c r="G7417" i="1"/>
  <c r="F7417" i="1"/>
  <c r="K7417" i="1" s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J7415" i="1"/>
  <c r="I7415" i="1"/>
  <c r="H7415" i="1"/>
  <c r="G7415" i="1"/>
  <c r="F7415" i="1"/>
  <c r="K7415" i="1" s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 s="1"/>
  <c r="L7413" i="1"/>
  <c r="J7413" i="1"/>
  <c r="I7413" i="1"/>
  <c r="H7413" i="1"/>
  <c r="G7413" i="1"/>
  <c r="F7413" i="1"/>
  <c r="K7413" i="1" s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 s="1"/>
  <c r="L7411" i="1"/>
  <c r="J7411" i="1"/>
  <c r="I7411" i="1"/>
  <c r="H7411" i="1"/>
  <c r="G7411" i="1"/>
  <c r="F7411" i="1"/>
  <c r="K7411" i="1" s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J7409" i="1"/>
  <c r="I7409" i="1"/>
  <c r="H7409" i="1"/>
  <c r="G7409" i="1"/>
  <c r="F7409" i="1"/>
  <c r="K7409" i="1" s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J7407" i="1"/>
  <c r="I7407" i="1"/>
  <c r="H7407" i="1"/>
  <c r="G7407" i="1"/>
  <c r="F7407" i="1"/>
  <c r="K7407" i="1" s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 s="1"/>
  <c r="L7405" i="1"/>
  <c r="J7405" i="1"/>
  <c r="I7405" i="1"/>
  <c r="H7405" i="1"/>
  <c r="G7405" i="1"/>
  <c r="F7405" i="1"/>
  <c r="K7405" i="1" s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J7403" i="1"/>
  <c r="I7403" i="1"/>
  <c r="H7403" i="1"/>
  <c r="G7403" i="1"/>
  <c r="F7403" i="1"/>
  <c r="K7403" i="1" s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 s="1"/>
  <c r="L7401" i="1"/>
  <c r="J7401" i="1"/>
  <c r="I7401" i="1"/>
  <c r="H7401" i="1"/>
  <c r="G7401" i="1"/>
  <c r="F7401" i="1"/>
  <c r="K7401" i="1" s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J7399" i="1"/>
  <c r="I7399" i="1"/>
  <c r="H7399" i="1"/>
  <c r="G7399" i="1"/>
  <c r="F7399" i="1"/>
  <c r="K7399" i="1" s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 s="1"/>
  <c r="L7397" i="1"/>
  <c r="J7397" i="1"/>
  <c r="I7397" i="1"/>
  <c r="H7397" i="1"/>
  <c r="G7397" i="1"/>
  <c r="F7397" i="1"/>
  <c r="K7397" i="1" s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 s="1"/>
  <c r="L7395" i="1"/>
  <c r="J7395" i="1"/>
  <c r="I7395" i="1"/>
  <c r="H7395" i="1"/>
  <c r="G7395" i="1"/>
  <c r="F7395" i="1"/>
  <c r="K7395" i="1" s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J7393" i="1"/>
  <c r="I7393" i="1"/>
  <c r="H7393" i="1"/>
  <c r="G7393" i="1"/>
  <c r="F7393" i="1"/>
  <c r="K7393" i="1" s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J7391" i="1"/>
  <c r="I7391" i="1"/>
  <c r="H7391" i="1"/>
  <c r="G7391" i="1"/>
  <c r="F7391" i="1"/>
  <c r="K7391" i="1" s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 s="1"/>
  <c r="L7389" i="1"/>
  <c r="J7389" i="1"/>
  <c r="I7389" i="1"/>
  <c r="H7389" i="1"/>
  <c r="G7389" i="1"/>
  <c r="F7389" i="1"/>
  <c r="K7389" i="1" s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J7387" i="1"/>
  <c r="I7387" i="1"/>
  <c r="H7387" i="1"/>
  <c r="G7387" i="1"/>
  <c r="F7387" i="1"/>
  <c r="K7387" i="1" s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 s="1"/>
  <c r="L7385" i="1"/>
  <c r="J7385" i="1"/>
  <c r="I7385" i="1"/>
  <c r="H7385" i="1"/>
  <c r="G7385" i="1"/>
  <c r="F7385" i="1"/>
  <c r="K7385" i="1" s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J7383" i="1"/>
  <c r="I7383" i="1"/>
  <c r="H7383" i="1"/>
  <c r="G7383" i="1"/>
  <c r="F7383" i="1"/>
  <c r="K7383" i="1" s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 s="1"/>
  <c r="L7381" i="1"/>
  <c r="J7381" i="1"/>
  <c r="I7381" i="1"/>
  <c r="H7381" i="1"/>
  <c r="G7381" i="1"/>
  <c r="F7381" i="1"/>
  <c r="K7381" i="1" s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 s="1"/>
  <c r="L7379" i="1"/>
  <c r="J7379" i="1"/>
  <c r="I7379" i="1"/>
  <c r="H7379" i="1"/>
  <c r="G7379" i="1"/>
  <c r="F7379" i="1"/>
  <c r="K7379" i="1" s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J7377" i="1"/>
  <c r="I7377" i="1"/>
  <c r="H7377" i="1"/>
  <c r="G7377" i="1"/>
  <c r="F7377" i="1"/>
  <c r="K7377" i="1" s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J7375" i="1"/>
  <c r="I7375" i="1"/>
  <c r="H7375" i="1"/>
  <c r="G7375" i="1"/>
  <c r="F7375" i="1"/>
  <c r="K7375" i="1" s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 s="1"/>
  <c r="L7373" i="1"/>
  <c r="J7373" i="1"/>
  <c r="I7373" i="1"/>
  <c r="H7373" i="1"/>
  <c r="G7373" i="1"/>
  <c r="F7373" i="1"/>
  <c r="K7373" i="1" s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J7371" i="1"/>
  <c r="I7371" i="1"/>
  <c r="H7371" i="1"/>
  <c r="G7371" i="1"/>
  <c r="F7371" i="1"/>
  <c r="K7371" i="1" s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 s="1"/>
  <c r="L7369" i="1"/>
  <c r="J7369" i="1"/>
  <c r="I7369" i="1"/>
  <c r="H7369" i="1"/>
  <c r="G7369" i="1"/>
  <c r="F7369" i="1"/>
  <c r="K7369" i="1" s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J7367" i="1"/>
  <c r="I7367" i="1"/>
  <c r="H7367" i="1"/>
  <c r="G7367" i="1"/>
  <c r="F7367" i="1"/>
  <c r="K7367" i="1" s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 s="1"/>
  <c r="L7365" i="1"/>
  <c r="J7365" i="1"/>
  <c r="I7365" i="1"/>
  <c r="H7365" i="1"/>
  <c r="G7365" i="1"/>
  <c r="F7365" i="1"/>
  <c r="K7365" i="1" s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 s="1"/>
  <c r="L7363" i="1"/>
  <c r="J7363" i="1"/>
  <c r="I7363" i="1"/>
  <c r="H7363" i="1"/>
  <c r="G7363" i="1"/>
  <c r="F7363" i="1"/>
  <c r="K7363" i="1" s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J7361" i="1"/>
  <c r="I7361" i="1"/>
  <c r="H7361" i="1"/>
  <c r="G7361" i="1"/>
  <c r="F7361" i="1"/>
  <c r="K7361" i="1" s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J7359" i="1"/>
  <c r="I7359" i="1"/>
  <c r="H7359" i="1"/>
  <c r="G7359" i="1"/>
  <c r="F7359" i="1"/>
  <c r="K7359" i="1" s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 s="1"/>
  <c r="L7357" i="1"/>
  <c r="J7357" i="1"/>
  <c r="I7357" i="1"/>
  <c r="H7357" i="1"/>
  <c r="G7357" i="1"/>
  <c r="F7357" i="1"/>
  <c r="K7357" i="1" s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J7355" i="1"/>
  <c r="I7355" i="1"/>
  <c r="H7355" i="1"/>
  <c r="G7355" i="1"/>
  <c r="F7355" i="1"/>
  <c r="K7355" i="1" s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 s="1"/>
  <c r="L7353" i="1"/>
  <c r="J7353" i="1"/>
  <c r="I7353" i="1"/>
  <c r="H7353" i="1"/>
  <c r="G7353" i="1"/>
  <c r="F7353" i="1"/>
  <c r="K7353" i="1" s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J7351" i="1"/>
  <c r="I7351" i="1"/>
  <c r="H7351" i="1"/>
  <c r="G7351" i="1"/>
  <c r="F7351" i="1"/>
  <c r="K7351" i="1" s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 s="1"/>
  <c r="L7349" i="1"/>
  <c r="J7349" i="1"/>
  <c r="I7349" i="1"/>
  <c r="H7349" i="1"/>
  <c r="G7349" i="1"/>
  <c r="F7349" i="1"/>
  <c r="K7349" i="1" s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J7347" i="1"/>
  <c r="I7347" i="1"/>
  <c r="H7347" i="1"/>
  <c r="G7347" i="1"/>
  <c r="F7347" i="1"/>
  <c r="K7347" i="1" s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J7345" i="1"/>
  <c r="I7345" i="1"/>
  <c r="H7345" i="1"/>
  <c r="G7345" i="1"/>
  <c r="F7345" i="1"/>
  <c r="K7345" i="1" s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J7343" i="1"/>
  <c r="I7343" i="1"/>
  <c r="H7343" i="1"/>
  <c r="G7343" i="1"/>
  <c r="F7343" i="1"/>
  <c r="K7343" i="1" s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 s="1"/>
  <c r="L7341" i="1"/>
  <c r="J7341" i="1"/>
  <c r="I7341" i="1"/>
  <c r="H7341" i="1"/>
  <c r="G7341" i="1"/>
  <c r="F7341" i="1"/>
  <c r="K7341" i="1" s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J7339" i="1"/>
  <c r="I7339" i="1"/>
  <c r="H7339" i="1"/>
  <c r="G7339" i="1"/>
  <c r="F7339" i="1"/>
  <c r="K7339" i="1" s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 s="1"/>
  <c r="L7337" i="1"/>
  <c r="J7337" i="1"/>
  <c r="I7337" i="1"/>
  <c r="H7337" i="1"/>
  <c r="G7337" i="1"/>
  <c r="F7337" i="1"/>
  <c r="K7337" i="1" s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J7335" i="1"/>
  <c r="I7335" i="1"/>
  <c r="H7335" i="1"/>
  <c r="G7335" i="1"/>
  <c r="F7335" i="1"/>
  <c r="K7335" i="1" s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 s="1"/>
  <c r="L7333" i="1"/>
  <c r="J7333" i="1"/>
  <c r="I7333" i="1"/>
  <c r="H7333" i="1"/>
  <c r="G7333" i="1"/>
  <c r="F7333" i="1"/>
  <c r="K7333" i="1" s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 s="1"/>
  <c r="L7331" i="1"/>
  <c r="J7331" i="1"/>
  <c r="I7331" i="1"/>
  <c r="H7331" i="1"/>
  <c r="G7331" i="1"/>
  <c r="F7331" i="1"/>
  <c r="K7331" i="1" s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J7329" i="1"/>
  <c r="I7329" i="1"/>
  <c r="H7329" i="1"/>
  <c r="G7329" i="1"/>
  <c r="F7329" i="1"/>
  <c r="K7329" i="1" s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J7327" i="1"/>
  <c r="I7327" i="1"/>
  <c r="H7327" i="1"/>
  <c r="G7327" i="1"/>
  <c r="F7327" i="1"/>
  <c r="K7327" i="1" s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 s="1"/>
  <c r="L7325" i="1"/>
  <c r="J7325" i="1"/>
  <c r="I7325" i="1"/>
  <c r="H7325" i="1"/>
  <c r="G7325" i="1"/>
  <c r="F7325" i="1"/>
  <c r="K7325" i="1" s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J7323" i="1"/>
  <c r="I7323" i="1"/>
  <c r="H7323" i="1"/>
  <c r="G7323" i="1"/>
  <c r="F7323" i="1"/>
  <c r="K7323" i="1" s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 s="1"/>
  <c r="L7321" i="1"/>
  <c r="J7321" i="1"/>
  <c r="I7321" i="1"/>
  <c r="H7321" i="1"/>
  <c r="G7321" i="1"/>
  <c r="F7321" i="1"/>
  <c r="K7321" i="1" s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J7319" i="1"/>
  <c r="I7319" i="1"/>
  <c r="H7319" i="1"/>
  <c r="G7319" i="1"/>
  <c r="F7319" i="1"/>
  <c r="K7319" i="1" s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 s="1"/>
  <c r="L7317" i="1"/>
  <c r="J7317" i="1"/>
  <c r="I7317" i="1"/>
  <c r="H7317" i="1"/>
  <c r="G7317" i="1"/>
  <c r="F7317" i="1"/>
  <c r="K7317" i="1" s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J7315" i="1"/>
  <c r="I7315" i="1"/>
  <c r="H7315" i="1"/>
  <c r="G7315" i="1"/>
  <c r="F7315" i="1"/>
  <c r="K7315" i="1" s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J7313" i="1"/>
  <c r="I7313" i="1"/>
  <c r="H7313" i="1"/>
  <c r="G7313" i="1"/>
  <c r="F7313" i="1"/>
  <c r="K7313" i="1" s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J7311" i="1"/>
  <c r="I7311" i="1"/>
  <c r="H7311" i="1"/>
  <c r="G7311" i="1"/>
  <c r="F7311" i="1"/>
  <c r="K7311" i="1" s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 s="1"/>
  <c r="L7309" i="1"/>
  <c r="J7309" i="1"/>
  <c r="I7309" i="1"/>
  <c r="H7309" i="1"/>
  <c r="G7309" i="1"/>
  <c r="F7309" i="1"/>
  <c r="K7309" i="1" s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J7307" i="1"/>
  <c r="I7307" i="1"/>
  <c r="H7307" i="1"/>
  <c r="G7307" i="1"/>
  <c r="F7307" i="1"/>
  <c r="K7307" i="1" s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 s="1"/>
  <c r="L7305" i="1"/>
  <c r="J7305" i="1"/>
  <c r="I7305" i="1"/>
  <c r="H7305" i="1"/>
  <c r="G7305" i="1"/>
  <c r="F7305" i="1"/>
  <c r="K7305" i="1" s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J7303" i="1"/>
  <c r="I7303" i="1"/>
  <c r="H7303" i="1"/>
  <c r="G7303" i="1"/>
  <c r="F7303" i="1"/>
  <c r="K7303" i="1" s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 s="1"/>
  <c r="L7301" i="1"/>
  <c r="J7301" i="1"/>
  <c r="I7301" i="1"/>
  <c r="H7301" i="1"/>
  <c r="G7301" i="1"/>
  <c r="F7301" i="1"/>
  <c r="K7301" i="1" s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J7299" i="1"/>
  <c r="I7299" i="1"/>
  <c r="H7299" i="1"/>
  <c r="G7299" i="1"/>
  <c r="F7299" i="1"/>
  <c r="K7299" i="1" s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J7297" i="1"/>
  <c r="I7297" i="1"/>
  <c r="H7297" i="1"/>
  <c r="G7297" i="1"/>
  <c r="F7297" i="1"/>
  <c r="K7297" i="1" s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J7295" i="1"/>
  <c r="I7295" i="1"/>
  <c r="H7295" i="1"/>
  <c r="G7295" i="1"/>
  <c r="F7295" i="1"/>
  <c r="K7295" i="1" s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 s="1"/>
  <c r="L7293" i="1"/>
  <c r="J7293" i="1"/>
  <c r="I7293" i="1"/>
  <c r="H7293" i="1"/>
  <c r="G7293" i="1"/>
  <c r="F7293" i="1"/>
  <c r="K7293" i="1" s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J7291" i="1"/>
  <c r="I7291" i="1"/>
  <c r="H7291" i="1"/>
  <c r="G7291" i="1"/>
  <c r="F7291" i="1"/>
  <c r="K7291" i="1" s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 s="1"/>
  <c r="L7289" i="1"/>
  <c r="J7289" i="1"/>
  <c r="I7289" i="1"/>
  <c r="H7289" i="1"/>
  <c r="G7289" i="1"/>
  <c r="F7289" i="1"/>
  <c r="K7289" i="1" s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J7287" i="1"/>
  <c r="I7287" i="1"/>
  <c r="H7287" i="1"/>
  <c r="G7287" i="1"/>
  <c r="F7287" i="1"/>
  <c r="K7287" i="1" s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 s="1"/>
  <c r="L7285" i="1"/>
  <c r="J7285" i="1"/>
  <c r="I7285" i="1"/>
  <c r="H7285" i="1"/>
  <c r="G7285" i="1"/>
  <c r="F7285" i="1"/>
  <c r="K7285" i="1" s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 s="1"/>
  <c r="L7283" i="1"/>
  <c r="J7283" i="1"/>
  <c r="I7283" i="1"/>
  <c r="H7283" i="1"/>
  <c r="G7283" i="1"/>
  <c r="F7283" i="1"/>
  <c r="K7283" i="1" s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J7281" i="1"/>
  <c r="I7281" i="1"/>
  <c r="H7281" i="1"/>
  <c r="G7281" i="1"/>
  <c r="F7281" i="1"/>
  <c r="K7281" i="1" s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J7279" i="1"/>
  <c r="I7279" i="1"/>
  <c r="H7279" i="1"/>
  <c r="G7279" i="1"/>
  <c r="F7279" i="1"/>
  <c r="K7279" i="1" s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J7277" i="1"/>
  <c r="I7277" i="1"/>
  <c r="H7277" i="1"/>
  <c r="G7277" i="1"/>
  <c r="F7277" i="1"/>
  <c r="K7277" i="1" s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J7275" i="1"/>
  <c r="I7275" i="1"/>
  <c r="H7275" i="1"/>
  <c r="G7275" i="1"/>
  <c r="F7275" i="1"/>
  <c r="K7275" i="1" s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J7273" i="1"/>
  <c r="I7273" i="1"/>
  <c r="H7273" i="1"/>
  <c r="G7273" i="1"/>
  <c r="F7273" i="1"/>
  <c r="K7273" i="1" s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J7271" i="1"/>
  <c r="I7271" i="1"/>
  <c r="H7271" i="1"/>
  <c r="G7271" i="1"/>
  <c r="F7271" i="1"/>
  <c r="K7271" i="1" s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J7269" i="1"/>
  <c r="I7269" i="1"/>
  <c r="H7269" i="1"/>
  <c r="G7269" i="1"/>
  <c r="F7269" i="1"/>
  <c r="K7269" i="1" s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J7267" i="1"/>
  <c r="I7267" i="1"/>
  <c r="H7267" i="1"/>
  <c r="G7267" i="1"/>
  <c r="F7267" i="1"/>
  <c r="K7267" i="1" s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J7265" i="1"/>
  <c r="I7265" i="1"/>
  <c r="H7265" i="1"/>
  <c r="G7265" i="1"/>
  <c r="F7265" i="1"/>
  <c r="K7265" i="1" s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J7263" i="1"/>
  <c r="I7263" i="1"/>
  <c r="H7263" i="1"/>
  <c r="G7263" i="1"/>
  <c r="F7263" i="1"/>
  <c r="K7263" i="1" s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J7261" i="1"/>
  <c r="I7261" i="1"/>
  <c r="H7261" i="1"/>
  <c r="G7261" i="1"/>
  <c r="F7261" i="1"/>
  <c r="K7261" i="1" s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J7259" i="1"/>
  <c r="I7259" i="1"/>
  <c r="H7259" i="1"/>
  <c r="G7259" i="1"/>
  <c r="F7259" i="1"/>
  <c r="K7259" i="1" s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J7257" i="1"/>
  <c r="I7257" i="1"/>
  <c r="H7257" i="1"/>
  <c r="G7257" i="1"/>
  <c r="F7257" i="1"/>
  <c r="K7257" i="1" s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J7255" i="1"/>
  <c r="I7255" i="1"/>
  <c r="H7255" i="1"/>
  <c r="G7255" i="1"/>
  <c r="F7255" i="1"/>
  <c r="K7255" i="1" s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J7253" i="1"/>
  <c r="I7253" i="1"/>
  <c r="H7253" i="1"/>
  <c r="G7253" i="1"/>
  <c r="F7253" i="1"/>
  <c r="K7253" i="1" s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J7251" i="1"/>
  <c r="I7251" i="1"/>
  <c r="H7251" i="1"/>
  <c r="G7251" i="1"/>
  <c r="F7251" i="1"/>
  <c r="K7251" i="1" s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J7249" i="1"/>
  <c r="I7249" i="1"/>
  <c r="H7249" i="1"/>
  <c r="G7249" i="1"/>
  <c r="F7249" i="1"/>
  <c r="K7249" i="1" s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J7247" i="1"/>
  <c r="I7247" i="1"/>
  <c r="H7247" i="1"/>
  <c r="G7247" i="1"/>
  <c r="F7247" i="1"/>
  <c r="K7247" i="1" s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J7245" i="1"/>
  <c r="I7245" i="1"/>
  <c r="H7245" i="1"/>
  <c r="G7245" i="1"/>
  <c r="F7245" i="1"/>
  <c r="K7245" i="1" s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J7243" i="1"/>
  <c r="I7243" i="1"/>
  <c r="H7243" i="1"/>
  <c r="G7243" i="1"/>
  <c r="F7243" i="1"/>
  <c r="K7243" i="1" s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J7241" i="1"/>
  <c r="I7241" i="1"/>
  <c r="H7241" i="1"/>
  <c r="G7241" i="1"/>
  <c r="F7241" i="1"/>
  <c r="K7241" i="1" s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J7239" i="1"/>
  <c r="I7239" i="1"/>
  <c r="H7239" i="1"/>
  <c r="G7239" i="1"/>
  <c r="F7239" i="1"/>
  <c r="K7239" i="1" s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J7237" i="1"/>
  <c r="I7237" i="1"/>
  <c r="H7237" i="1"/>
  <c r="G7237" i="1"/>
  <c r="F7237" i="1"/>
  <c r="K7237" i="1" s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J7235" i="1"/>
  <c r="I7235" i="1"/>
  <c r="H7235" i="1"/>
  <c r="G7235" i="1"/>
  <c r="F7235" i="1"/>
  <c r="K7235" i="1" s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J7233" i="1"/>
  <c r="I7233" i="1"/>
  <c r="H7233" i="1"/>
  <c r="G7233" i="1"/>
  <c r="F7233" i="1"/>
  <c r="K7233" i="1" s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J7231" i="1"/>
  <c r="I7231" i="1"/>
  <c r="H7231" i="1"/>
  <c r="G7231" i="1"/>
  <c r="F7231" i="1"/>
  <c r="K7231" i="1" s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J7229" i="1"/>
  <c r="I7229" i="1"/>
  <c r="H7229" i="1"/>
  <c r="G7229" i="1"/>
  <c r="F7229" i="1"/>
  <c r="K7229" i="1" s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J7227" i="1"/>
  <c r="I7227" i="1"/>
  <c r="H7227" i="1"/>
  <c r="G7227" i="1"/>
  <c r="F7227" i="1"/>
  <c r="K7227" i="1" s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J7225" i="1"/>
  <c r="I7225" i="1"/>
  <c r="H7225" i="1"/>
  <c r="G7225" i="1"/>
  <c r="F7225" i="1"/>
  <c r="K7225" i="1" s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J7223" i="1"/>
  <c r="I7223" i="1"/>
  <c r="H7223" i="1"/>
  <c r="G7223" i="1"/>
  <c r="F7223" i="1"/>
  <c r="K7223" i="1" s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J7221" i="1"/>
  <c r="I7221" i="1"/>
  <c r="H7221" i="1"/>
  <c r="G7221" i="1"/>
  <c r="F7221" i="1"/>
  <c r="K7221" i="1" s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J7219" i="1"/>
  <c r="I7219" i="1"/>
  <c r="H7219" i="1"/>
  <c r="G7219" i="1"/>
  <c r="F7219" i="1"/>
  <c r="K7219" i="1" s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J7217" i="1"/>
  <c r="I7217" i="1"/>
  <c r="H7217" i="1"/>
  <c r="G7217" i="1"/>
  <c r="F7217" i="1"/>
  <c r="K7217" i="1" s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J7215" i="1"/>
  <c r="I7215" i="1"/>
  <c r="H7215" i="1"/>
  <c r="G7215" i="1"/>
  <c r="F7215" i="1"/>
  <c r="K7215" i="1" s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J7213" i="1"/>
  <c r="I7213" i="1"/>
  <c r="H7213" i="1"/>
  <c r="G7213" i="1"/>
  <c r="F7213" i="1"/>
  <c r="K7213" i="1" s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J7211" i="1"/>
  <c r="I7211" i="1"/>
  <c r="H7211" i="1"/>
  <c r="G7211" i="1"/>
  <c r="F7211" i="1"/>
  <c r="K7211" i="1" s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J7209" i="1"/>
  <c r="I7209" i="1"/>
  <c r="H7209" i="1"/>
  <c r="G7209" i="1"/>
  <c r="F7209" i="1"/>
  <c r="K7209" i="1" s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J7207" i="1"/>
  <c r="I7207" i="1"/>
  <c r="H7207" i="1"/>
  <c r="G7207" i="1"/>
  <c r="F7207" i="1"/>
  <c r="K7207" i="1" s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J7205" i="1"/>
  <c r="I7205" i="1"/>
  <c r="H7205" i="1"/>
  <c r="G7205" i="1"/>
  <c r="F7205" i="1"/>
  <c r="K7205" i="1" s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J7203" i="1"/>
  <c r="I7203" i="1"/>
  <c r="H7203" i="1"/>
  <c r="G7203" i="1"/>
  <c r="F7203" i="1"/>
  <c r="K7203" i="1" s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J7201" i="1"/>
  <c r="I7201" i="1"/>
  <c r="H7201" i="1"/>
  <c r="G7201" i="1"/>
  <c r="F7201" i="1"/>
  <c r="K7201" i="1" s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J7199" i="1"/>
  <c r="I7199" i="1"/>
  <c r="H7199" i="1"/>
  <c r="G7199" i="1"/>
  <c r="F7199" i="1"/>
  <c r="K7199" i="1" s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J7197" i="1"/>
  <c r="I7197" i="1"/>
  <c r="H7197" i="1"/>
  <c r="G7197" i="1"/>
  <c r="F7197" i="1"/>
  <c r="K7197" i="1" s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J7195" i="1"/>
  <c r="I7195" i="1"/>
  <c r="H7195" i="1"/>
  <c r="G7195" i="1"/>
  <c r="F7195" i="1"/>
  <c r="K7195" i="1" s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J7193" i="1"/>
  <c r="I7193" i="1"/>
  <c r="H7193" i="1"/>
  <c r="G7193" i="1"/>
  <c r="F7193" i="1"/>
  <c r="K7193" i="1" s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J7191" i="1"/>
  <c r="I7191" i="1"/>
  <c r="H7191" i="1"/>
  <c r="G7191" i="1"/>
  <c r="F7191" i="1"/>
  <c r="K7191" i="1" s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J7189" i="1"/>
  <c r="I7189" i="1"/>
  <c r="H7189" i="1"/>
  <c r="G7189" i="1"/>
  <c r="F7189" i="1"/>
  <c r="K7189" i="1" s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J7187" i="1"/>
  <c r="I7187" i="1"/>
  <c r="H7187" i="1"/>
  <c r="G7187" i="1"/>
  <c r="F7187" i="1"/>
  <c r="K7187" i="1" s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J7185" i="1"/>
  <c r="I7185" i="1"/>
  <c r="H7185" i="1"/>
  <c r="G7185" i="1"/>
  <c r="F7185" i="1"/>
  <c r="K7185" i="1" s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J7183" i="1"/>
  <c r="I7183" i="1"/>
  <c r="H7183" i="1"/>
  <c r="G7183" i="1"/>
  <c r="F7183" i="1"/>
  <c r="K7183" i="1" s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J7181" i="1"/>
  <c r="I7181" i="1"/>
  <c r="H7181" i="1"/>
  <c r="G7181" i="1"/>
  <c r="F7181" i="1"/>
  <c r="K7181" i="1" s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J7179" i="1"/>
  <c r="I7179" i="1"/>
  <c r="H7179" i="1"/>
  <c r="G7179" i="1"/>
  <c r="F7179" i="1"/>
  <c r="K7179" i="1" s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J7177" i="1"/>
  <c r="I7177" i="1"/>
  <c r="H7177" i="1"/>
  <c r="G7177" i="1"/>
  <c r="F7177" i="1"/>
  <c r="K7177" i="1" s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J7175" i="1"/>
  <c r="I7175" i="1"/>
  <c r="H7175" i="1"/>
  <c r="G7175" i="1"/>
  <c r="F7175" i="1"/>
  <c r="K7175" i="1" s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J7173" i="1"/>
  <c r="I7173" i="1"/>
  <c r="H7173" i="1"/>
  <c r="G7173" i="1"/>
  <c r="F7173" i="1"/>
  <c r="K7173" i="1" s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J7171" i="1"/>
  <c r="I7171" i="1"/>
  <c r="H7171" i="1"/>
  <c r="G7171" i="1"/>
  <c r="F7171" i="1"/>
  <c r="K7171" i="1" s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J7169" i="1"/>
  <c r="I7169" i="1"/>
  <c r="H7169" i="1"/>
  <c r="G7169" i="1"/>
  <c r="F7169" i="1"/>
  <c r="K7169" i="1" s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J7167" i="1"/>
  <c r="I7167" i="1"/>
  <c r="H7167" i="1"/>
  <c r="G7167" i="1"/>
  <c r="F7167" i="1"/>
  <c r="K7167" i="1" s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J7165" i="1"/>
  <c r="I7165" i="1"/>
  <c r="H7165" i="1"/>
  <c r="G7165" i="1"/>
  <c r="F7165" i="1"/>
  <c r="K7165" i="1" s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J7163" i="1"/>
  <c r="I7163" i="1"/>
  <c r="H7163" i="1"/>
  <c r="G7163" i="1"/>
  <c r="F7163" i="1"/>
  <c r="K7163" i="1" s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J7161" i="1"/>
  <c r="I7161" i="1"/>
  <c r="H7161" i="1"/>
  <c r="G7161" i="1"/>
  <c r="F7161" i="1"/>
  <c r="K7161" i="1" s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J7159" i="1"/>
  <c r="I7159" i="1"/>
  <c r="H7159" i="1"/>
  <c r="G7159" i="1"/>
  <c r="F7159" i="1"/>
  <c r="K7159" i="1" s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J7157" i="1"/>
  <c r="I7157" i="1"/>
  <c r="H7157" i="1"/>
  <c r="G7157" i="1"/>
  <c r="F7157" i="1"/>
  <c r="K7157" i="1" s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J7155" i="1"/>
  <c r="I7155" i="1"/>
  <c r="H7155" i="1"/>
  <c r="G7155" i="1"/>
  <c r="F7155" i="1"/>
  <c r="K7155" i="1" s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J7153" i="1"/>
  <c r="I7153" i="1"/>
  <c r="H7153" i="1"/>
  <c r="G7153" i="1"/>
  <c r="F7153" i="1"/>
  <c r="K7153" i="1" s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J7151" i="1"/>
  <c r="I7151" i="1"/>
  <c r="H7151" i="1"/>
  <c r="G7151" i="1"/>
  <c r="F7151" i="1"/>
  <c r="K7151" i="1" s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J7149" i="1"/>
  <c r="I7149" i="1"/>
  <c r="H7149" i="1"/>
  <c r="G7149" i="1"/>
  <c r="F7149" i="1"/>
  <c r="K7149" i="1" s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J7147" i="1"/>
  <c r="I7147" i="1"/>
  <c r="H7147" i="1"/>
  <c r="G7147" i="1"/>
  <c r="F7147" i="1"/>
  <c r="K7147" i="1" s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J7145" i="1"/>
  <c r="I7145" i="1"/>
  <c r="H7145" i="1"/>
  <c r="G7145" i="1"/>
  <c r="F7145" i="1"/>
  <c r="K7145" i="1" s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J7143" i="1"/>
  <c r="I7143" i="1"/>
  <c r="H7143" i="1"/>
  <c r="G7143" i="1"/>
  <c r="F7143" i="1"/>
  <c r="K7143" i="1" s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J7141" i="1"/>
  <c r="I7141" i="1"/>
  <c r="H7141" i="1"/>
  <c r="G7141" i="1"/>
  <c r="F7141" i="1"/>
  <c r="K7141" i="1" s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J7139" i="1"/>
  <c r="I7139" i="1"/>
  <c r="H7139" i="1"/>
  <c r="G7139" i="1"/>
  <c r="F7139" i="1"/>
  <c r="K7139" i="1" s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J7137" i="1"/>
  <c r="I7137" i="1"/>
  <c r="H7137" i="1"/>
  <c r="G7137" i="1"/>
  <c r="F7137" i="1"/>
  <c r="K7137" i="1" s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J7135" i="1"/>
  <c r="I7135" i="1"/>
  <c r="H7135" i="1"/>
  <c r="G7135" i="1"/>
  <c r="F7135" i="1"/>
  <c r="K7135" i="1" s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J7133" i="1"/>
  <c r="I7133" i="1"/>
  <c r="H7133" i="1"/>
  <c r="G7133" i="1"/>
  <c r="F7133" i="1"/>
  <c r="K7133" i="1" s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J7131" i="1"/>
  <c r="I7131" i="1"/>
  <c r="H7131" i="1"/>
  <c r="G7131" i="1"/>
  <c r="F7131" i="1"/>
  <c r="K7131" i="1" s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J7129" i="1"/>
  <c r="I7129" i="1"/>
  <c r="H7129" i="1"/>
  <c r="G7129" i="1"/>
  <c r="F7129" i="1"/>
  <c r="K7129" i="1" s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J7127" i="1"/>
  <c r="I7127" i="1"/>
  <c r="H7127" i="1"/>
  <c r="G7127" i="1"/>
  <c r="F7127" i="1"/>
  <c r="K7127" i="1" s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J7125" i="1"/>
  <c r="I7125" i="1"/>
  <c r="H7125" i="1"/>
  <c r="G7125" i="1"/>
  <c r="F7125" i="1"/>
  <c r="K7125" i="1" s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J7123" i="1"/>
  <c r="I7123" i="1"/>
  <c r="H7123" i="1"/>
  <c r="G7123" i="1"/>
  <c r="F7123" i="1"/>
  <c r="K7123" i="1" s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J7121" i="1"/>
  <c r="I7121" i="1"/>
  <c r="H7121" i="1"/>
  <c r="G7121" i="1"/>
  <c r="F7121" i="1"/>
  <c r="K7121" i="1" s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J7119" i="1"/>
  <c r="I7119" i="1"/>
  <c r="H7119" i="1"/>
  <c r="G7119" i="1"/>
  <c r="F7119" i="1"/>
  <c r="K7119" i="1" s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J7117" i="1"/>
  <c r="I7117" i="1"/>
  <c r="H7117" i="1"/>
  <c r="G7117" i="1"/>
  <c r="F7117" i="1"/>
  <c r="K7117" i="1" s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J7115" i="1"/>
  <c r="I7115" i="1"/>
  <c r="H7115" i="1"/>
  <c r="G7115" i="1"/>
  <c r="F7115" i="1"/>
  <c r="K7115" i="1" s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J7113" i="1"/>
  <c r="I7113" i="1"/>
  <c r="H7113" i="1"/>
  <c r="G7113" i="1"/>
  <c r="F7113" i="1"/>
  <c r="K7113" i="1" s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J7111" i="1"/>
  <c r="I7111" i="1"/>
  <c r="H7111" i="1"/>
  <c r="G7111" i="1"/>
  <c r="F7111" i="1"/>
  <c r="K7111" i="1" s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J7109" i="1"/>
  <c r="I7109" i="1"/>
  <c r="H7109" i="1"/>
  <c r="G7109" i="1"/>
  <c r="F7109" i="1"/>
  <c r="K7109" i="1" s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J7107" i="1"/>
  <c r="I7107" i="1"/>
  <c r="H7107" i="1"/>
  <c r="G7107" i="1"/>
  <c r="F7107" i="1"/>
  <c r="K7107" i="1" s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J7105" i="1"/>
  <c r="I7105" i="1"/>
  <c r="H7105" i="1"/>
  <c r="G7105" i="1"/>
  <c r="F7105" i="1"/>
  <c r="K7105" i="1" s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J7103" i="1"/>
  <c r="I7103" i="1"/>
  <c r="H7103" i="1"/>
  <c r="G7103" i="1"/>
  <c r="F7103" i="1"/>
  <c r="K7103" i="1" s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J7101" i="1"/>
  <c r="I7101" i="1"/>
  <c r="H7101" i="1"/>
  <c r="G7101" i="1"/>
  <c r="F7101" i="1"/>
  <c r="K7101" i="1" s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J7099" i="1"/>
  <c r="I7099" i="1"/>
  <c r="H7099" i="1"/>
  <c r="G7099" i="1"/>
  <c r="F7099" i="1"/>
  <c r="K7099" i="1" s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J7097" i="1"/>
  <c r="I7097" i="1"/>
  <c r="H7097" i="1"/>
  <c r="G7097" i="1"/>
  <c r="F7097" i="1"/>
  <c r="K7097" i="1" s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J7095" i="1"/>
  <c r="I7095" i="1"/>
  <c r="H7095" i="1"/>
  <c r="G7095" i="1"/>
  <c r="F7095" i="1"/>
  <c r="K7095" i="1" s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J7093" i="1"/>
  <c r="I7093" i="1"/>
  <c r="H7093" i="1"/>
  <c r="G7093" i="1"/>
  <c r="F7093" i="1"/>
  <c r="K7093" i="1" s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J7091" i="1"/>
  <c r="I7091" i="1"/>
  <c r="H7091" i="1"/>
  <c r="G7091" i="1"/>
  <c r="F7091" i="1"/>
  <c r="K7091" i="1" s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J7089" i="1"/>
  <c r="I7089" i="1"/>
  <c r="H7089" i="1"/>
  <c r="G7089" i="1"/>
  <c r="F7089" i="1"/>
  <c r="K7089" i="1" s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J7087" i="1"/>
  <c r="I7087" i="1"/>
  <c r="H7087" i="1"/>
  <c r="G7087" i="1"/>
  <c r="F7087" i="1"/>
  <c r="K7087" i="1" s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J7085" i="1"/>
  <c r="I7085" i="1"/>
  <c r="H7085" i="1"/>
  <c r="G7085" i="1"/>
  <c r="F7085" i="1"/>
  <c r="K7085" i="1" s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J7083" i="1"/>
  <c r="I7083" i="1"/>
  <c r="H7083" i="1"/>
  <c r="G7083" i="1"/>
  <c r="F7083" i="1"/>
  <c r="K7083" i="1" s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J7081" i="1"/>
  <c r="I7081" i="1"/>
  <c r="H7081" i="1"/>
  <c r="G7081" i="1"/>
  <c r="F7081" i="1"/>
  <c r="K7081" i="1" s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J7079" i="1"/>
  <c r="I7079" i="1"/>
  <c r="H7079" i="1"/>
  <c r="G7079" i="1"/>
  <c r="F7079" i="1"/>
  <c r="K7079" i="1" s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J7077" i="1"/>
  <c r="I7077" i="1"/>
  <c r="H7077" i="1"/>
  <c r="G7077" i="1"/>
  <c r="F7077" i="1"/>
  <c r="K7077" i="1" s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J7075" i="1"/>
  <c r="I7075" i="1"/>
  <c r="H7075" i="1"/>
  <c r="G7075" i="1"/>
  <c r="F7075" i="1"/>
  <c r="K7075" i="1" s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J7073" i="1"/>
  <c r="I7073" i="1"/>
  <c r="H7073" i="1"/>
  <c r="G7073" i="1"/>
  <c r="F7073" i="1"/>
  <c r="K7073" i="1" s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J7071" i="1"/>
  <c r="I7071" i="1"/>
  <c r="H7071" i="1"/>
  <c r="G7071" i="1"/>
  <c r="F7071" i="1"/>
  <c r="K7071" i="1" s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J7069" i="1"/>
  <c r="I7069" i="1"/>
  <c r="H7069" i="1"/>
  <c r="G7069" i="1"/>
  <c r="F7069" i="1"/>
  <c r="K7069" i="1" s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J7067" i="1"/>
  <c r="I7067" i="1"/>
  <c r="H7067" i="1"/>
  <c r="G7067" i="1"/>
  <c r="F7067" i="1"/>
  <c r="K7067" i="1" s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J7065" i="1"/>
  <c r="I7065" i="1"/>
  <c r="H7065" i="1"/>
  <c r="G7065" i="1"/>
  <c r="F7065" i="1"/>
  <c r="K7065" i="1" s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J7063" i="1"/>
  <c r="I7063" i="1"/>
  <c r="H7063" i="1"/>
  <c r="G7063" i="1"/>
  <c r="F7063" i="1"/>
  <c r="K7063" i="1" s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J7061" i="1"/>
  <c r="I7061" i="1"/>
  <c r="H7061" i="1"/>
  <c r="G7061" i="1"/>
  <c r="F7061" i="1"/>
  <c r="K7061" i="1" s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J7059" i="1"/>
  <c r="I7059" i="1"/>
  <c r="H7059" i="1"/>
  <c r="G7059" i="1"/>
  <c r="F7059" i="1"/>
  <c r="K7059" i="1" s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J7057" i="1"/>
  <c r="I7057" i="1"/>
  <c r="H7057" i="1"/>
  <c r="G7057" i="1"/>
  <c r="F7057" i="1"/>
  <c r="K7057" i="1" s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J7055" i="1"/>
  <c r="I7055" i="1"/>
  <c r="H7055" i="1"/>
  <c r="G7055" i="1"/>
  <c r="F7055" i="1"/>
  <c r="K7055" i="1" s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J7053" i="1"/>
  <c r="I7053" i="1"/>
  <c r="H7053" i="1"/>
  <c r="G7053" i="1"/>
  <c r="F7053" i="1"/>
  <c r="K7053" i="1" s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J7051" i="1"/>
  <c r="I7051" i="1"/>
  <c r="H7051" i="1"/>
  <c r="G7051" i="1"/>
  <c r="F7051" i="1"/>
  <c r="K7051" i="1" s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J7049" i="1"/>
  <c r="I7049" i="1"/>
  <c r="H7049" i="1"/>
  <c r="G7049" i="1"/>
  <c r="F7049" i="1"/>
  <c r="K7049" i="1" s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J7047" i="1"/>
  <c r="I7047" i="1"/>
  <c r="H7047" i="1"/>
  <c r="G7047" i="1"/>
  <c r="F7047" i="1"/>
  <c r="K7047" i="1" s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J7045" i="1"/>
  <c r="I7045" i="1"/>
  <c r="H7045" i="1"/>
  <c r="G7045" i="1"/>
  <c r="F7045" i="1"/>
  <c r="K7045" i="1" s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J7043" i="1"/>
  <c r="I7043" i="1"/>
  <c r="H7043" i="1"/>
  <c r="G7043" i="1"/>
  <c r="F7043" i="1"/>
  <c r="K7043" i="1" s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J7041" i="1"/>
  <c r="I7041" i="1"/>
  <c r="H7041" i="1"/>
  <c r="G7041" i="1"/>
  <c r="F7041" i="1"/>
  <c r="K7041" i="1" s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J7039" i="1"/>
  <c r="I7039" i="1"/>
  <c r="H7039" i="1"/>
  <c r="G7039" i="1"/>
  <c r="F7039" i="1"/>
  <c r="K7039" i="1" s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J7037" i="1"/>
  <c r="I7037" i="1"/>
  <c r="H7037" i="1"/>
  <c r="G7037" i="1"/>
  <c r="F7037" i="1"/>
  <c r="K7037" i="1" s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J7035" i="1"/>
  <c r="I7035" i="1"/>
  <c r="H7035" i="1"/>
  <c r="G7035" i="1"/>
  <c r="F7035" i="1"/>
  <c r="K7035" i="1" s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J7033" i="1"/>
  <c r="I7033" i="1"/>
  <c r="H7033" i="1"/>
  <c r="G7033" i="1"/>
  <c r="F7033" i="1"/>
  <c r="K7033" i="1" s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J7031" i="1"/>
  <c r="I7031" i="1"/>
  <c r="H7031" i="1"/>
  <c r="G7031" i="1"/>
  <c r="F7031" i="1"/>
  <c r="K7031" i="1" s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J7029" i="1"/>
  <c r="I7029" i="1"/>
  <c r="H7029" i="1"/>
  <c r="G7029" i="1"/>
  <c r="F7029" i="1"/>
  <c r="K7029" i="1" s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J7027" i="1"/>
  <c r="I7027" i="1"/>
  <c r="H7027" i="1"/>
  <c r="G7027" i="1"/>
  <c r="F7027" i="1"/>
  <c r="K7027" i="1" s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J7025" i="1"/>
  <c r="I7025" i="1"/>
  <c r="H7025" i="1"/>
  <c r="G7025" i="1"/>
  <c r="F7025" i="1"/>
  <c r="K7025" i="1" s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J7023" i="1"/>
  <c r="I7023" i="1"/>
  <c r="H7023" i="1"/>
  <c r="G7023" i="1"/>
  <c r="F7023" i="1"/>
  <c r="K7023" i="1" s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J7021" i="1"/>
  <c r="I7021" i="1"/>
  <c r="H7021" i="1"/>
  <c r="G7021" i="1"/>
  <c r="F7021" i="1"/>
  <c r="K7021" i="1" s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J7019" i="1"/>
  <c r="I7019" i="1"/>
  <c r="H7019" i="1"/>
  <c r="G7019" i="1"/>
  <c r="F7019" i="1"/>
  <c r="K7019" i="1" s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J7017" i="1"/>
  <c r="I7017" i="1"/>
  <c r="H7017" i="1"/>
  <c r="G7017" i="1"/>
  <c r="F7017" i="1"/>
  <c r="K7017" i="1" s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J7015" i="1"/>
  <c r="I7015" i="1"/>
  <c r="H7015" i="1"/>
  <c r="G7015" i="1"/>
  <c r="F7015" i="1"/>
  <c r="K7015" i="1" s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J7013" i="1"/>
  <c r="I7013" i="1"/>
  <c r="H7013" i="1"/>
  <c r="G7013" i="1"/>
  <c r="F7013" i="1"/>
  <c r="K7013" i="1" s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J7011" i="1"/>
  <c r="I7011" i="1"/>
  <c r="H7011" i="1"/>
  <c r="G7011" i="1"/>
  <c r="F7011" i="1"/>
  <c r="K7011" i="1" s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J7009" i="1"/>
  <c r="I7009" i="1"/>
  <c r="H7009" i="1"/>
  <c r="G7009" i="1"/>
  <c r="F7009" i="1"/>
  <c r="K7009" i="1" s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J7007" i="1"/>
  <c r="I7007" i="1"/>
  <c r="H7007" i="1"/>
  <c r="G7007" i="1"/>
  <c r="F7007" i="1"/>
  <c r="K7007" i="1" s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J7005" i="1"/>
  <c r="I7005" i="1"/>
  <c r="H7005" i="1"/>
  <c r="G7005" i="1"/>
  <c r="F7005" i="1"/>
  <c r="K7005" i="1" s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J7003" i="1"/>
  <c r="I7003" i="1"/>
  <c r="H7003" i="1"/>
  <c r="G7003" i="1"/>
  <c r="F7003" i="1"/>
  <c r="K7003" i="1" s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J7001" i="1"/>
  <c r="I7001" i="1"/>
  <c r="H7001" i="1"/>
  <c r="G7001" i="1"/>
  <c r="F7001" i="1"/>
  <c r="K7001" i="1" s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J6999" i="1"/>
  <c r="I6999" i="1"/>
  <c r="H6999" i="1"/>
  <c r="G6999" i="1"/>
  <c r="F6999" i="1"/>
  <c r="K6999" i="1" s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J6997" i="1"/>
  <c r="I6997" i="1"/>
  <c r="H6997" i="1"/>
  <c r="G6997" i="1"/>
  <c r="F6997" i="1"/>
  <c r="K6997" i="1" s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J6995" i="1"/>
  <c r="I6995" i="1"/>
  <c r="H6995" i="1"/>
  <c r="G6995" i="1"/>
  <c r="F6995" i="1"/>
  <c r="K6995" i="1" s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J6993" i="1"/>
  <c r="I6993" i="1"/>
  <c r="H6993" i="1"/>
  <c r="G6993" i="1"/>
  <c r="F6993" i="1"/>
  <c r="K6993" i="1" s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J6991" i="1"/>
  <c r="I6991" i="1"/>
  <c r="H6991" i="1"/>
  <c r="G6991" i="1"/>
  <c r="F6991" i="1"/>
  <c r="K6991" i="1" s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J6989" i="1"/>
  <c r="I6989" i="1"/>
  <c r="H6989" i="1"/>
  <c r="G6989" i="1"/>
  <c r="F6989" i="1"/>
  <c r="K6989" i="1" s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J6987" i="1"/>
  <c r="I6987" i="1"/>
  <c r="H6987" i="1"/>
  <c r="G6987" i="1"/>
  <c r="F6987" i="1"/>
  <c r="K6987" i="1" s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J6985" i="1"/>
  <c r="I6985" i="1"/>
  <c r="H6985" i="1"/>
  <c r="G6985" i="1"/>
  <c r="F6985" i="1"/>
  <c r="K6985" i="1" s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J6983" i="1"/>
  <c r="I6983" i="1"/>
  <c r="H6983" i="1"/>
  <c r="G6983" i="1"/>
  <c r="F6983" i="1"/>
  <c r="K6983" i="1" s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J6981" i="1"/>
  <c r="I6981" i="1"/>
  <c r="H6981" i="1"/>
  <c r="G6981" i="1"/>
  <c r="F6981" i="1"/>
  <c r="K6981" i="1" s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J6979" i="1"/>
  <c r="I6979" i="1"/>
  <c r="H6979" i="1"/>
  <c r="G6979" i="1"/>
  <c r="F6979" i="1"/>
  <c r="K6979" i="1" s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J6977" i="1"/>
  <c r="I6977" i="1"/>
  <c r="H6977" i="1"/>
  <c r="G6977" i="1"/>
  <c r="F6977" i="1"/>
  <c r="K6977" i="1" s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J6975" i="1"/>
  <c r="I6975" i="1"/>
  <c r="H6975" i="1"/>
  <c r="G6975" i="1"/>
  <c r="F6975" i="1"/>
  <c r="K6975" i="1" s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J6973" i="1"/>
  <c r="I6973" i="1"/>
  <c r="H6973" i="1"/>
  <c r="G6973" i="1"/>
  <c r="F6973" i="1"/>
  <c r="K6973" i="1" s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J6971" i="1"/>
  <c r="I6971" i="1"/>
  <c r="H6971" i="1"/>
  <c r="G6971" i="1"/>
  <c r="F6971" i="1"/>
  <c r="K6971" i="1" s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J6969" i="1"/>
  <c r="I6969" i="1"/>
  <c r="H6969" i="1"/>
  <c r="G6969" i="1"/>
  <c r="F6969" i="1"/>
  <c r="K6969" i="1" s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J6967" i="1"/>
  <c r="I6967" i="1"/>
  <c r="H6967" i="1"/>
  <c r="G6967" i="1"/>
  <c r="F6967" i="1"/>
  <c r="K6967" i="1" s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J6965" i="1"/>
  <c r="I6965" i="1"/>
  <c r="H6965" i="1"/>
  <c r="G6965" i="1"/>
  <c r="F6965" i="1"/>
  <c r="K6965" i="1" s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J6963" i="1"/>
  <c r="I6963" i="1"/>
  <c r="H6963" i="1"/>
  <c r="G6963" i="1"/>
  <c r="F6963" i="1"/>
  <c r="K6963" i="1" s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J6961" i="1"/>
  <c r="I6961" i="1"/>
  <c r="H6961" i="1"/>
  <c r="G6961" i="1"/>
  <c r="F6961" i="1"/>
  <c r="K6961" i="1" s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J6959" i="1"/>
  <c r="I6959" i="1"/>
  <c r="H6959" i="1"/>
  <c r="G6959" i="1"/>
  <c r="F6959" i="1"/>
  <c r="K6959" i="1" s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J6957" i="1"/>
  <c r="I6957" i="1"/>
  <c r="H6957" i="1"/>
  <c r="G6957" i="1"/>
  <c r="F6957" i="1"/>
  <c r="K6957" i="1" s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J6955" i="1"/>
  <c r="I6955" i="1"/>
  <c r="H6955" i="1"/>
  <c r="G6955" i="1"/>
  <c r="F6955" i="1"/>
  <c r="K6955" i="1" s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J6953" i="1"/>
  <c r="I6953" i="1"/>
  <c r="H6953" i="1"/>
  <c r="G6953" i="1"/>
  <c r="F6953" i="1"/>
  <c r="K6953" i="1" s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J6951" i="1"/>
  <c r="I6951" i="1"/>
  <c r="H6951" i="1"/>
  <c r="G6951" i="1"/>
  <c r="F6951" i="1"/>
  <c r="K6951" i="1" s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J6949" i="1"/>
  <c r="I6949" i="1"/>
  <c r="H6949" i="1"/>
  <c r="G6949" i="1"/>
  <c r="F6949" i="1"/>
  <c r="K6949" i="1" s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J6947" i="1"/>
  <c r="I6947" i="1"/>
  <c r="H6947" i="1"/>
  <c r="G6947" i="1"/>
  <c r="F6947" i="1"/>
  <c r="K6947" i="1" s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J6945" i="1"/>
  <c r="I6945" i="1"/>
  <c r="H6945" i="1"/>
  <c r="G6945" i="1"/>
  <c r="F6945" i="1"/>
  <c r="K6945" i="1" s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J6943" i="1"/>
  <c r="I6943" i="1"/>
  <c r="H6943" i="1"/>
  <c r="G6943" i="1"/>
  <c r="F6943" i="1"/>
  <c r="K6943" i="1" s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J6941" i="1"/>
  <c r="I6941" i="1"/>
  <c r="H6941" i="1"/>
  <c r="G6941" i="1"/>
  <c r="F6941" i="1"/>
  <c r="K6941" i="1" s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J6939" i="1"/>
  <c r="I6939" i="1"/>
  <c r="H6939" i="1"/>
  <c r="G6939" i="1"/>
  <c r="F6939" i="1"/>
  <c r="K6939" i="1" s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J6937" i="1"/>
  <c r="I6937" i="1"/>
  <c r="H6937" i="1"/>
  <c r="G6937" i="1"/>
  <c r="F6937" i="1"/>
  <c r="K6937" i="1" s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J6935" i="1"/>
  <c r="I6935" i="1"/>
  <c r="H6935" i="1"/>
  <c r="G6935" i="1"/>
  <c r="F6935" i="1"/>
  <c r="K6935" i="1" s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J6933" i="1"/>
  <c r="I6933" i="1"/>
  <c r="H6933" i="1"/>
  <c r="G6933" i="1"/>
  <c r="F6933" i="1"/>
  <c r="K6933" i="1" s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J6931" i="1"/>
  <c r="I6931" i="1"/>
  <c r="H6931" i="1"/>
  <c r="G6931" i="1"/>
  <c r="F6931" i="1"/>
  <c r="K6931" i="1" s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J6929" i="1"/>
  <c r="I6929" i="1"/>
  <c r="H6929" i="1"/>
  <c r="G6929" i="1"/>
  <c r="F6929" i="1"/>
  <c r="K6929" i="1" s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J6927" i="1"/>
  <c r="I6927" i="1"/>
  <c r="H6927" i="1"/>
  <c r="G6927" i="1"/>
  <c r="F6927" i="1"/>
  <c r="K6927" i="1" s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J6925" i="1"/>
  <c r="I6925" i="1"/>
  <c r="H6925" i="1"/>
  <c r="G6925" i="1"/>
  <c r="F6925" i="1"/>
  <c r="K6925" i="1" s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J6923" i="1"/>
  <c r="I6923" i="1"/>
  <c r="H6923" i="1"/>
  <c r="G6923" i="1"/>
  <c r="F6923" i="1"/>
  <c r="K6923" i="1" s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J6921" i="1"/>
  <c r="I6921" i="1"/>
  <c r="H6921" i="1"/>
  <c r="G6921" i="1"/>
  <c r="F6921" i="1"/>
  <c r="K6921" i="1" s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J6919" i="1"/>
  <c r="I6919" i="1"/>
  <c r="H6919" i="1"/>
  <c r="G6919" i="1"/>
  <c r="F6919" i="1"/>
  <c r="K6919" i="1" s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J6917" i="1"/>
  <c r="I6917" i="1"/>
  <c r="H6917" i="1"/>
  <c r="G6917" i="1"/>
  <c r="F6917" i="1"/>
  <c r="K6917" i="1" s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J6915" i="1"/>
  <c r="I6915" i="1"/>
  <c r="H6915" i="1"/>
  <c r="G6915" i="1"/>
  <c r="F6915" i="1"/>
  <c r="K6915" i="1" s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J6913" i="1"/>
  <c r="I6913" i="1"/>
  <c r="H6913" i="1"/>
  <c r="G6913" i="1"/>
  <c r="F6913" i="1"/>
  <c r="K6913" i="1" s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J6911" i="1"/>
  <c r="I6911" i="1"/>
  <c r="H6911" i="1"/>
  <c r="G6911" i="1"/>
  <c r="F6911" i="1"/>
  <c r="K6911" i="1" s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J6909" i="1"/>
  <c r="I6909" i="1"/>
  <c r="H6909" i="1"/>
  <c r="G6909" i="1"/>
  <c r="F6909" i="1"/>
  <c r="K6909" i="1" s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J6907" i="1"/>
  <c r="I6907" i="1"/>
  <c r="H6907" i="1"/>
  <c r="G6907" i="1"/>
  <c r="F6907" i="1"/>
  <c r="K6907" i="1" s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J6905" i="1"/>
  <c r="I6905" i="1"/>
  <c r="H6905" i="1"/>
  <c r="G6905" i="1"/>
  <c r="F6905" i="1"/>
  <c r="K6905" i="1" s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J6903" i="1"/>
  <c r="I6903" i="1"/>
  <c r="H6903" i="1"/>
  <c r="G6903" i="1"/>
  <c r="F6903" i="1"/>
  <c r="K6903" i="1" s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J6901" i="1"/>
  <c r="I6901" i="1"/>
  <c r="H6901" i="1"/>
  <c r="G6901" i="1"/>
  <c r="F6901" i="1"/>
  <c r="K6901" i="1" s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J6899" i="1"/>
  <c r="I6899" i="1"/>
  <c r="H6899" i="1"/>
  <c r="G6899" i="1"/>
  <c r="F6899" i="1"/>
  <c r="K6899" i="1" s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J6897" i="1"/>
  <c r="I6897" i="1"/>
  <c r="H6897" i="1"/>
  <c r="G6897" i="1"/>
  <c r="F6897" i="1"/>
  <c r="K6897" i="1" s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J6895" i="1"/>
  <c r="I6895" i="1"/>
  <c r="H6895" i="1"/>
  <c r="G6895" i="1"/>
  <c r="F6895" i="1"/>
  <c r="K6895" i="1" s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J6893" i="1"/>
  <c r="I6893" i="1"/>
  <c r="H6893" i="1"/>
  <c r="G6893" i="1"/>
  <c r="F6893" i="1"/>
  <c r="K6893" i="1" s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J6891" i="1"/>
  <c r="I6891" i="1"/>
  <c r="H6891" i="1"/>
  <c r="G6891" i="1"/>
  <c r="F6891" i="1"/>
  <c r="K6891" i="1" s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J6889" i="1"/>
  <c r="I6889" i="1"/>
  <c r="H6889" i="1"/>
  <c r="G6889" i="1"/>
  <c r="F6889" i="1"/>
  <c r="K6889" i="1" s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J6887" i="1"/>
  <c r="I6887" i="1"/>
  <c r="H6887" i="1"/>
  <c r="G6887" i="1"/>
  <c r="F6887" i="1"/>
  <c r="K6887" i="1" s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J6885" i="1"/>
  <c r="I6885" i="1"/>
  <c r="H6885" i="1"/>
  <c r="G6885" i="1"/>
  <c r="F6885" i="1"/>
  <c r="K6885" i="1" s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J6883" i="1"/>
  <c r="I6883" i="1"/>
  <c r="H6883" i="1"/>
  <c r="G6883" i="1"/>
  <c r="F6883" i="1"/>
  <c r="K6883" i="1" s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J6881" i="1"/>
  <c r="I6881" i="1"/>
  <c r="H6881" i="1"/>
  <c r="G6881" i="1"/>
  <c r="F6881" i="1"/>
  <c r="K6881" i="1" s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J6879" i="1"/>
  <c r="I6879" i="1"/>
  <c r="H6879" i="1"/>
  <c r="G6879" i="1"/>
  <c r="F6879" i="1"/>
  <c r="K6879" i="1" s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J6877" i="1"/>
  <c r="I6877" i="1"/>
  <c r="H6877" i="1"/>
  <c r="G6877" i="1"/>
  <c r="F6877" i="1"/>
  <c r="K6877" i="1" s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J6875" i="1"/>
  <c r="I6875" i="1"/>
  <c r="H6875" i="1"/>
  <c r="G6875" i="1"/>
  <c r="F6875" i="1"/>
  <c r="K6875" i="1" s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J6873" i="1"/>
  <c r="I6873" i="1"/>
  <c r="H6873" i="1"/>
  <c r="G6873" i="1"/>
  <c r="F6873" i="1"/>
  <c r="K6873" i="1" s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J6871" i="1"/>
  <c r="I6871" i="1"/>
  <c r="H6871" i="1"/>
  <c r="G6871" i="1"/>
  <c r="F6871" i="1"/>
  <c r="K6871" i="1" s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J6869" i="1"/>
  <c r="I6869" i="1"/>
  <c r="H6869" i="1"/>
  <c r="G6869" i="1"/>
  <c r="F6869" i="1"/>
  <c r="K6869" i="1" s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J6867" i="1"/>
  <c r="I6867" i="1"/>
  <c r="H6867" i="1"/>
  <c r="G6867" i="1"/>
  <c r="F6867" i="1"/>
  <c r="K6867" i="1" s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J6865" i="1"/>
  <c r="I6865" i="1"/>
  <c r="H6865" i="1"/>
  <c r="G6865" i="1"/>
  <c r="F6865" i="1"/>
  <c r="K6865" i="1" s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J6863" i="1"/>
  <c r="I6863" i="1"/>
  <c r="H6863" i="1"/>
  <c r="G6863" i="1"/>
  <c r="F6863" i="1"/>
  <c r="K6863" i="1" s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J6861" i="1"/>
  <c r="I6861" i="1"/>
  <c r="H6861" i="1"/>
  <c r="G6861" i="1"/>
  <c r="F6861" i="1"/>
  <c r="K6861" i="1" s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J6859" i="1"/>
  <c r="I6859" i="1"/>
  <c r="H6859" i="1"/>
  <c r="G6859" i="1"/>
  <c r="F6859" i="1"/>
  <c r="K6859" i="1" s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J6857" i="1"/>
  <c r="I6857" i="1"/>
  <c r="H6857" i="1"/>
  <c r="G6857" i="1"/>
  <c r="F6857" i="1"/>
  <c r="K6857" i="1" s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J6855" i="1"/>
  <c r="I6855" i="1"/>
  <c r="H6855" i="1"/>
  <c r="G6855" i="1"/>
  <c r="F6855" i="1"/>
  <c r="K6855" i="1" s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J6853" i="1"/>
  <c r="I6853" i="1"/>
  <c r="H6853" i="1"/>
  <c r="G6853" i="1"/>
  <c r="F6853" i="1"/>
  <c r="K6853" i="1" s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J6851" i="1"/>
  <c r="I6851" i="1"/>
  <c r="H6851" i="1"/>
  <c r="G6851" i="1"/>
  <c r="F6851" i="1"/>
  <c r="K6851" i="1" s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J6849" i="1"/>
  <c r="I6849" i="1"/>
  <c r="H6849" i="1"/>
  <c r="G6849" i="1"/>
  <c r="F6849" i="1"/>
  <c r="K6849" i="1" s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J6847" i="1"/>
  <c r="I6847" i="1"/>
  <c r="H6847" i="1"/>
  <c r="G6847" i="1"/>
  <c r="F6847" i="1"/>
  <c r="K6847" i="1" s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J6845" i="1"/>
  <c r="I6845" i="1"/>
  <c r="H6845" i="1"/>
  <c r="G6845" i="1"/>
  <c r="F6845" i="1"/>
  <c r="K6845" i="1" s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J6843" i="1"/>
  <c r="I6843" i="1"/>
  <c r="H6843" i="1"/>
  <c r="G6843" i="1"/>
  <c r="F6843" i="1"/>
  <c r="K6843" i="1" s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J6841" i="1"/>
  <c r="I6841" i="1"/>
  <c r="H6841" i="1"/>
  <c r="G6841" i="1"/>
  <c r="F6841" i="1"/>
  <c r="K6841" i="1" s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J6839" i="1"/>
  <c r="I6839" i="1"/>
  <c r="H6839" i="1"/>
  <c r="G6839" i="1"/>
  <c r="F6839" i="1"/>
  <c r="K6839" i="1" s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J6837" i="1"/>
  <c r="I6837" i="1"/>
  <c r="H6837" i="1"/>
  <c r="G6837" i="1"/>
  <c r="F6837" i="1"/>
  <c r="K6837" i="1" s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J6835" i="1"/>
  <c r="I6835" i="1"/>
  <c r="H6835" i="1"/>
  <c r="G6835" i="1"/>
  <c r="F6835" i="1"/>
  <c r="K6835" i="1" s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J6833" i="1"/>
  <c r="I6833" i="1"/>
  <c r="H6833" i="1"/>
  <c r="G6833" i="1"/>
  <c r="F6833" i="1"/>
  <c r="K6833" i="1" s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J6831" i="1"/>
  <c r="I6831" i="1"/>
  <c r="H6831" i="1"/>
  <c r="G6831" i="1"/>
  <c r="F6831" i="1"/>
  <c r="K6831" i="1" s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J6829" i="1"/>
  <c r="I6829" i="1"/>
  <c r="H6829" i="1"/>
  <c r="G6829" i="1"/>
  <c r="F6829" i="1"/>
  <c r="K6829" i="1" s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J6827" i="1"/>
  <c r="I6827" i="1"/>
  <c r="H6827" i="1"/>
  <c r="G6827" i="1"/>
  <c r="F6827" i="1"/>
  <c r="K6827" i="1" s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J6825" i="1"/>
  <c r="I6825" i="1"/>
  <c r="H6825" i="1"/>
  <c r="G6825" i="1"/>
  <c r="F6825" i="1"/>
  <c r="K6825" i="1" s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J6823" i="1"/>
  <c r="I6823" i="1"/>
  <c r="H6823" i="1"/>
  <c r="G6823" i="1"/>
  <c r="F6823" i="1"/>
  <c r="K6823" i="1" s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J6821" i="1"/>
  <c r="I6821" i="1"/>
  <c r="H6821" i="1"/>
  <c r="G6821" i="1"/>
  <c r="F6821" i="1"/>
  <c r="K6821" i="1" s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J6819" i="1"/>
  <c r="I6819" i="1"/>
  <c r="H6819" i="1"/>
  <c r="G6819" i="1"/>
  <c r="F6819" i="1"/>
  <c r="K6819" i="1" s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J6817" i="1"/>
  <c r="I6817" i="1"/>
  <c r="H6817" i="1"/>
  <c r="G6817" i="1"/>
  <c r="F6817" i="1"/>
  <c r="K6817" i="1" s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J6815" i="1"/>
  <c r="I6815" i="1"/>
  <c r="H6815" i="1"/>
  <c r="G6815" i="1"/>
  <c r="F6815" i="1"/>
  <c r="K6815" i="1" s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J6813" i="1"/>
  <c r="I6813" i="1"/>
  <c r="H6813" i="1"/>
  <c r="G6813" i="1"/>
  <c r="F6813" i="1"/>
  <c r="K6813" i="1" s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J6811" i="1"/>
  <c r="I6811" i="1"/>
  <c r="H6811" i="1"/>
  <c r="G6811" i="1"/>
  <c r="F6811" i="1"/>
  <c r="K6811" i="1" s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J6809" i="1"/>
  <c r="I6809" i="1"/>
  <c r="H6809" i="1"/>
  <c r="G6809" i="1"/>
  <c r="F6809" i="1"/>
  <c r="K6809" i="1" s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J6807" i="1"/>
  <c r="I6807" i="1"/>
  <c r="H6807" i="1"/>
  <c r="G6807" i="1"/>
  <c r="F6807" i="1"/>
  <c r="K6807" i="1" s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J6805" i="1"/>
  <c r="I6805" i="1"/>
  <c r="H6805" i="1"/>
  <c r="G6805" i="1"/>
  <c r="F6805" i="1"/>
  <c r="K6805" i="1" s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J6803" i="1"/>
  <c r="I6803" i="1"/>
  <c r="H6803" i="1"/>
  <c r="G6803" i="1"/>
  <c r="F6803" i="1"/>
  <c r="K6803" i="1" s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J6801" i="1"/>
  <c r="I6801" i="1"/>
  <c r="H6801" i="1"/>
  <c r="G6801" i="1"/>
  <c r="F6801" i="1"/>
  <c r="K6801" i="1" s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J6799" i="1"/>
  <c r="I6799" i="1"/>
  <c r="H6799" i="1"/>
  <c r="G6799" i="1"/>
  <c r="F6799" i="1"/>
  <c r="K6799" i="1" s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J6797" i="1"/>
  <c r="I6797" i="1"/>
  <c r="H6797" i="1"/>
  <c r="G6797" i="1"/>
  <c r="F6797" i="1"/>
  <c r="K6797" i="1" s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J6795" i="1"/>
  <c r="I6795" i="1"/>
  <c r="H6795" i="1"/>
  <c r="G6795" i="1"/>
  <c r="F6795" i="1"/>
  <c r="K6795" i="1" s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J6793" i="1"/>
  <c r="I6793" i="1"/>
  <c r="H6793" i="1"/>
  <c r="G6793" i="1"/>
  <c r="F6793" i="1"/>
  <c r="K6793" i="1" s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J6791" i="1"/>
  <c r="I6791" i="1"/>
  <c r="H6791" i="1"/>
  <c r="G6791" i="1"/>
  <c r="F6791" i="1"/>
  <c r="K6791" i="1" s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J6789" i="1"/>
  <c r="I6789" i="1"/>
  <c r="H6789" i="1"/>
  <c r="G6789" i="1"/>
  <c r="F6789" i="1"/>
  <c r="K6789" i="1" s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J6787" i="1"/>
  <c r="I6787" i="1"/>
  <c r="H6787" i="1"/>
  <c r="G6787" i="1"/>
  <c r="F6787" i="1"/>
  <c r="K6787" i="1" s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J6785" i="1"/>
  <c r="I6785" i="1"/>
  <c r="H6785" i="1"/>
  <c r="G6785" i="1"/>
  <c r="F6785" i="1"/>
  <c r="K6785" i="1" s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J6783" i="1"/>
  <c r="I6783" i="1"/>
  <c r="H6783" i="1"/>
  <c r="G6783" i="1"/>
  <c r="F6783" i="1"/>
  <c r="K6783" i="1" s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J6781" i="1"/>
  <c r="I6781" i="1"/>
  <c r="H6781" i="1"/>
  <c r="G6781" i="1"/>
  <c r="F6781" i="1"/>
  <c r="K6781" i="1" s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J6779" i="1"/>
  <c r="I6779" i="1"/>
  <c r="H6779" i="1"/>
  <c r="G6779" i="1"/>
  <c r="F6779" i="1"/>
  <c r="K6779" i="1" s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J6777" i="1"/>
  <c r="I6777" i="1"/>
  <c r="H6777" i="1"/>
  <c r="G6777" i="1"/>
  <c r="F6777" i="1"/>
  <c r="K6777" i="1" s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J6775" i="1"/>
  <c r="I6775" i="1"/>
  <c r="H6775" i="1"/>
  <c r="G6775" i="1"/>
  <c r="F6775" i="1"/>
  <c r="K6775" i="1" s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J6773" i="1"/>
  <c r="I6773" i="1"/>
  <c r="H6773" i="1"/>
  <c r="G6773" i="1"/>
  <c r="F6773" i="1"/>
  <c r="K6773" i="1" s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J6771" i="1"/>
  <c r="I6771" i="1"/>
  <c r="H6771" i="1"/>
  <c r="G6771" i="1"/>
  <c r="F6771" i="1"/>
  <c r="K6771" i="1" s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J6769" i="1"/>
  <c r="I6769" i="1"/>
  <c r="H6769" i="1"/>
  <c r="G6769" i="1"/>
  <c r="F6769" i="1"/>
  <c r="K6769" i="1" s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J6767" i="1"/>
  <c r="I6767" i="1"/>
  <c r="H6767" i="1"/>
  <c r="G6767" i="1"/>
  <c r="F6767" i="1"/>
  <c r="K6767" i="1" s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J6765" i="1"/>
  <c r="I6765" i="1"/>
  <c r="H6765" i="1"/>
  <c r="G6765" i="1"/>
  <c r="F6765" i="1"/>
  <c r="K6765" i="1" s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J6763" i="1"/>
  <c r="I6763" i="1"/>
  <c r="H6763" i="1"/>
  <c r="G6763" i="1"/>
  <c r="F6763" i="1"/>
  <c r="K6763" i="1" s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J6761" i="1"/>
  <c r="I6761" i="1"/>
  <c r="H6761" i="1"/>
  <c r="G6761" i="1"/>
  <c r="F6761" i="1"/>
  <c r="K6761" i="1" s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J6759" i="1"/>
  <c r="I6759" i="1"/>
  <c r="H6759" i="1"/>
  <c r="G6759" i="1"/>
  <c r="F6759" i="1"/>
  <c r="K6759" i="1" s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 s="1"/>
  <c r="L6757" i="1"/>
  <c r="J6757" i="1"/>
  <c r="I6757" i="1"/>
  <c r="H6757" i="1"/>
  <c r="G6757" i="1"/>
  <c r="F6757" i="1"/>
  <c r="K6757" i="1" s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 s="1"/>
  <c r="L6755" i="1"/>
  <c r="J6755" i="1"/>
  <c r="I6755" i="1"/>
  <c r="H6755" i="1"/>
  <c r="G6755" i="1"/>
  <c r="F6755" i="1"/>
  <c r="K6755" i="1" s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 s="1"/>
  <c r="L6753" i="1"/>
  <c r="J6753" i="1"/>
  <c r="I6753" i="1"/>
  <c r="H6753" i="1"/>
  <c r="G6753" i="1"/>
  <c r="F6753" i="1"/>
  <c r="K6753" i="1" s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J6751" i="1"/>
  <c r="I6751" i="1"/>
  <c r="H6751" i="1"/>
  <c r="G6751" i="1"/>
  <c r="F6751" i="1"/>
  <c r="K6751" i="1" s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 s="1"/>
  <c r="L6749" i="1"/>
  <c r="J6749" i="1"/>
  <c r="I6749" i="1"/>
  <c r="H6749" i="1"/>
  <c r="G6749" i="1"/>
  <c r="F6749" i="1"/>
  <c r="K6749" i="1" s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J6747" i="1"/>
  <c r="I6747" i="1"/>
  <c r="H6747" i="1"/>
  <c r="G6747" i="1"/>
  <c r="F6747" i="1"/>
  <c r="K6747" i="1" s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J6745" i="1"/>
  <c r="I6745" i="1"/>
  <c r="H6745" i="1"/>
  <c r="G6745" i="1"/>
  <c r="F6745" i="1"/>
  <c r="K6745" i="1" s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J6743" i="1"/>
  <c r="I6743" i="1"/>
  <c r="H6743" i="1"/>
  <c r="G6743" i="1"/>
  <c r="F6743" i="1"/>
  <c r="K6743" i="1" s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 s="1"/>
  <c r="L6741" i="1"/>
  <c r="J6741" i="1"/>
  <c r="I6741" i="1"/>
  <c r="H6741" i="1"/>
  <c r="G6741" i="1"/>
  <c r="F6741" i="1"/>
  <c r="K6741" i="1" s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 s="1"/>
  <c r="L6739" i="1"/>
  <c r="J6739" i="1"/>
  <c r="I6739" i="1"/>
  <c r="H6739" i="1"/>
  <c r="G6739" i="1"/>
  <c r="F6739" i="1"/>
  <c r="K6739" i="1" s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 s="1"/>
  <c r="L6737" i="1"/>
  <c r="J6737" i="1"/>
  <c r="I6737" i="1"/>
  <c r="H6737" i="1"/>
  <c r="G6737" i="1"/>
  <c r="F6737" i="1"/>
  <c r="K6737" i="1" s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J6735" i="1"/>
  <c r="I6735" i="1"/>
  <c r="H6735" i="1"/>
  <c r="G6735" i="1"/>
  <c r="F6735" i="1"/>
  <c r="K6735" i="1" s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 s="1"/>
  <c r="L6733" i="1"/>
  <c r="J6733" i="1"/>
  <c r="I6733" i="1"/>
  <c r="H6733" i="1"/>
  <c r="G6733" i="1"/>
  <c r="F6733" i="1"/>
  <c r="K6733" i="1" s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J6731" i="1"/>
  <c r="I6731" i="1"/>
  <c r="H6731" i="1"/>
  <c r="G6731" i="1"/>
  <c r="F6731" i="1"/>
  <c r="K6731" i="1" s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J6729" i="1"/>
  <c r="I6729" i="1"/>
  <c r="H6729" i="1"/>
  <c r="G6729" i="1"/>
  <c r="F6729" i="1"/>
  <c r="K6729" i="1" s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J6727" i="1"/>
  <c r="I6727" i="1"/>
  <c r="H6727" i="1"/>
  <c r="G6727" i="1"/>
  <c r="F6727" i="1"/>
  <c r="K6727" i="1" s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 s="1"/>
  <c r="L6725" i="1"/>
  <c r="J6725" i="1"/>
  <c r="I6725" i="1"/>
  <c r="H6725" i="1"/>
  <c r="G6725" i="1"/>
  <c r="F6725" i="1"/>
  <c r="K6725" i="1" s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 s="1"/>
  <c r="L6723" i="1"/>
  <c r="J6723" i="1"/>
  <c r="I6723" i="1"/>
  <c r="H6723" i="1"/>
  <c r="G6723" i="1"/>
  <c r="F6723" i="1"/>
  <c r="K6723" i="1" s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 s="1"/>
  <c r="L6721" i="1"/>
  <c r="J6721" i="1"/>
  <c r="I6721" i="1"/>
  <c r="H6721" i="1"/>
  <c r="G6721" i="1"/>
  <c r="F6721" i="1"/>
  <c r="K6721" i="1" s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J6719" i="1"/>
  <c r="I6719" i="1"/>
  <c r="H6719" i="1"/>
  <c r="G6719" i="1"/>
  <c r="F6719" i="1"/>
  <c r="K6719" i="1" s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 s="1"/>
  <c r="L6717" i="1"/>
  <c r="J6717" i="1"/>
  <c r="I6717" i="1"/>
  <c r="H6717" i="1"/>
  <c r="G6717" i="1"/>
  <c r="F6717" i="1"/>
  <c r="K6717" i="1" s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J6715" i="1"/>
  <c r="I6715" i="1"/>
  <c r="H6715" i="1"/>
  <c r="G6715" i="1"/>
  <c r="F6715" i="1"/>
  <c r="K6715" i="1" s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J6713" i="1"/>
  <c r="I6713" i="1"/>
  <c r="H6713" i="1"/>
  <c r="G6713" i="1"/>
  <c r="F6713" i="1"/>
  <c r="K6713" i="1" s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J6711" i="1"/>
  <c r="I6711" i="1"/>
  <c r="H6711" i="1"/>
  <c r="G6711" i="1"/>
  <c r="F6711" i="1"/>
  <c r="K6711" i="1" s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 s="1"/>
  <c r="L6709" i="1"/>
  <c r="J6709" i="1"/>
  <c r="I6709" i="1"/>
  <c r="H6709" i="1"/>
  <c r="G6709" i="1"/>
  <c r="F6709" i="1"/>
  <c r="K6709" i="1" s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 s="1"/>
  <c r="L6707" i="1"/>
  <c r="J6707" i="1"/>
  <c r="I6707" i="1"/>
  <c r="H6707" i="1"/>
  <c r="G6707" i="1"/>
  <c r="F6707" i="1"/>
  <c r="K6707" i="1" s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 s="1"/>
  <c r="L6705" i="1"/>
  <c r="J6705" i="1"/>
  <c r="I6705" i="1"/>
  <c r="H6705" i="1"/>
  <c r="G6705" i="1"/>
  <c r="F6705" i="1"/>
  <c r="K6705" i="1" s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J6703" i="1"/>
  <c r="I6703" i="1"/>
  <c r="H6703" i="1"/>
  <c r="G6703" i="1"/>
  <c r="F6703" i="1"/>
  <c r="K6703" i="1" s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 s="1"/>
  <c r="L6701" i="1"/>
  <c r="J6701" i="1"/>
  <c r="I6701" i="1"/>
  <c r="H6701" i="1"/>
  <c r="G6701" i="1"/>
  <c r="F6701" i="1"/>
  <c r="K6701" i="1" s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J6699" i="1"/>
  <c r="I6699" i="1"/>
  <c r="H6699" i="1"/>
  <c r="G6699" i="1"/>
  <c r="F6699" i="1"/>
  <c r="K6699" i="1" s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J6697" i="1"/>
  <c r="I6697" i="1"/>
  <c r="H6697" i="1"/>
  <c r="G6697" i="1"/>
  <c r="F6697" i="1"/>
  <c r="K6697" i="1" s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J6695" i="1"/>
  <c r="I6695" i="1"/>
  <c r="H6695" i="1"/>
  <c r="G6695" i="1"/>
  <c r="F6695" i="1"/>
  <c r="K6695" i="1" s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 s="1"/>
  <c r="L6693" i="1"/>
  <c r="J6693" i="1"/>
  <c r="I6693" i="1"/>
  <c r="H6693" i="1"/>
  <c r="G6693" i="1"/>
  <c r="F6693" i="1"/>
  <c r="K6693" i="1" s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 s="1"/>
  <c r="L6691" i="1"/>
  <c r="J6691" i="1"/>
  <c r="I6691" i="1"/>
  <c r="H6691" i="1"/>
  <c r="G6691" i="1"/>
  <c r="F6691" i="1"/>
  <c r="K6691" i="1" s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 s="1"/>
  <c r="L6689" i="1"/>
  <c r="J6689" i="1"/>
  <c r="I6689" i="1"/>
  <c r="H6689" i="1"/>
  <c r="G6689" i="1"/>
  <c r="F6689" i="1"/>
  <c r="K6689" i="1" s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J6687" i="1"/>
  <c r="I6687" i="1"/>
  <c r="H6687" i="1"/>
  <c r="G6687" i="1"/>
  <c r="F6687" i="1"/>
  <c r="K6687" i="1" s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 s="1"/>
  <c r="L6685" i="1"/>
  <c r="J6685" i="1"/>
  <c r="I6685" i="1"/>
  <c r="H6685" i="1"/>
  <c r="G6685" i="1"/>
  <c r="F6685" i="1"/>
  <c r="K6685" i="1" s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J6683" i="1"/>
  <c r="I6683" i="1"/>
  <c r="H6683" i="1"/>
  <c r="G6683" i="1"/>
  <c r="F6683" i="1"/>
  <c r="K6683" i="1" s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J6681" i="1"/>
  <c r="I6681" i="1"/>
  <c r="H6681" i="1"/>
  <c r="G6681" i="1"/>
  <c r="F6681" i="1"/>
  <c r="K6681" i="1" s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J6679" i="1"/>
  <c r="I6679" i="1"/>
  <c r="H6679" i="1"/>
  <c r="G6679" i="1"/>
  <c r="F6679" i="1"/>
  <c r="K6679" i="1" s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 s="1"/>
  <c r="L6677" i="1"/>
  <c r="J6677" i="1"/>
  <c r="I6677" i="1"/>
  <c r="H6677" i="1"/>
  <c r="G6677" i="1"/>
  <c r="F6677" i="1"/>
  <c r="K6677" i="1" s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 s="1"/>
  <c r="L6675" i="1"/>
  <c r="J6675" i="1"/>
  <c r="I6675" i="1"/>
  <c r="H6675" i="1"/>
  <c r="G6675" i="1"/>
  <c r="F6675" i="1"/>
  <c r="K6675" i="1" s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 s="1"/>
  <c r="L6673" i="1"/>
  <c r="J6673" i="1"/>
  <c r="I6673" i="1"/>
  <c r="H6673" i="1"/>
  <c r="G6673" i="1"/>
  <c r="F6673" i="1"/>
  <c r="K6673" i="1" s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J6671" i="1"/>
  <c r="I6671" i="1"/>
  <c r="H6671" i="1"/>
  <c r="G6671" i="1"/>
  <c r="F6671" i="1"/>
  <c r="K6671" i="1" s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 s="1"/>
  <c r="L6669" i="1"/>
  <c r="J6669" i="1"/>
  <c r="I6669" i="1"/>
  <c r="H6669" i="1"/>
  <c r="G6669" i="1"/>
  <c r="F6669" i="1"/>
  <c r="K6669" i="1" s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J6667" i="1"/>
  <c r="I6667" i="1"/>
  <c r="H6667" i="1"/>
  <c r="G6667" i="1"/>
  <c r="F6667" i="1"/>
  <c r="K6667" i="1" s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J6665" i="1"/>
  <c r="I6665" i="1"/>
  <c r="H6665" i="1"/>
  <c r="G6665" i="1"/>
  <c r="F6665" i="1"/>
  <c r="K6665" i="1" s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J6663" i="1"/>
  <c r="I6663" i="1"/>
  <c r="H6663" i="1"/>
  <c r="G6663" i="1"/>
  <c r="F6663" i="1"/>
  <c r="K6663" i="1" s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 s="1"/>
  <c r="L6661" i="1"/>
  <c r="J6661" i="1"/>
  <c r="I6661" i="1"/>
  <c r="H6661" i="1"/>
  <c r="G6661" i="1"/>
  <c r="F6661" i="1"/>
  <c r="K6661" i="1" s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 s="1"/>
  <c r="L6659" i="1"/>
  <c r="J6659" i="1"/>
  <c r="I6659" i="1"/>
  <c r="H6659" i="1"/>
  <c r="G6659" i="1"/>
  <c r="F6659" i="1"/>
  <c r="K6659" i="1" s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 s="1"/>
  <c r="L6657" i="1"/>
  <c r="J6657" i="1"/>
  <c r="I6657" i="1"/>
  <c r="H6657" i="1"/>
  <c r="G6657" i="1"/>
  <c r="F6657" i="1"/>
  <c r="K6657" i="1" s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J6655" i="1"/>
  <c r="I6655" i="1"/>
  <c r="H6655" i="1"/>
  <c r="G6655" i="1"/>
  <c r="F6655" i="1"/>
  <c r="K6655" i="1" s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 s="1"/>
  <c r="L6653" i="1"/>
  <c r="J6653" i="1"/>
  <c r="I6653" i="1"/>
  <c r="H6653" i="1"/>
  <c r="G6653" i="1"/>
  <c r="F6653" i="1"/>
  <c r="K6653" i="1" s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J6651" i="1"/>
  <c r="I6651" i="1"/>
  <c r="H6651" i="1"/>
  <c r="G6651" i="1"/>
  <c r="F6651" i="1"/>
  <c r="K6651" i="1" s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J6649" i="1"/>
  <c r="I6649" i="1"/>
  <c r="H6649" i="1"/>
  <c r="G6649" i="1"/>
  <c r="F6649" i="1"/>
  <c r="K6649" i="1" s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J6647" i="1"/>
  <c r="I6647" i="1"/>
  <c r="H6647" i="1"/>
  <c r="G6647" i="1"/>
  <c r="F6647" i="1"/>
  <c r="K6647" i="1" s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J6645" i="1"/>
  <c r="I6645" i="1"/>
  <c r="H6645" i="1"/>
  <c r="G6645" i="1"/>
  <c r="F6645" i="1"/>
  <c r="K6645" i="1" s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 s="1"/>
  <c r="L6643" i="1"/>
  <c r="J6643" i="1"/>
  <c r="I6643" i="1"/>
  <c r="H6643" i="1"/>
  <c r="G6643" i="1"/>
  <c r="F6643" i="1"/>
  <c r="K6643" i="1" s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 s="1"/>
  <c r="L6641" i="1"/>
  <c r="J6641" i="1"/>
  <c r="I6641" i="1"/>
  <c r="H6641" i="1"/>
  <c r="G6641" i="1"/>
  <c r="F6641" i="1"/>
  <c r="K6641" i="1" s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J6639" i="1"/>
  <c r="I6639" i="1"/>
  <c r="H6639" i="1"/>
  <c r="G6639" i="1"/>
  <c r="F6639" i="1"/>
  <c r="K6639" i="1" s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 s="1"/>
  <c r="L6637" i="1"/>
  <c r="J6637" i="1"/>
  <c r="I6637" i="1"/>
  <c r="H6637" i="1"/>
  <c r="G6637" i="1"/>
  <c r="F6637" i="1"/>
  <c r="K6637" i="1" s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<sst xmlns="http://schemas.openxmlformats.org/spreadsheetml/2006/main" count="12" uniqueCount="12">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</sst>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4%20Abril/01%20Custeio/13.2%20PCF%20em%20Excel.xlsx" TargetMode="External"/><Relationship Id="rId1" Type="http://schemas.openxmlformats.org/officeDocument/2006/relationships/externalLinkPath" Target="/83a0417870fc54b3/apds-bckp/Trabalho/APS%20Apoio%20Adm/ISMEP/Gest&#227;o/01%20HDM/04%20Abril/01%20Custeio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>3.12 - Material Hospitalar</v>
          </cell>
          <cell r="F11" t="str">
            <v>51943568000187</v>
          </cell>
          <cell r="G11" t="str">
            <v>S CORP BR LTDA</v>
          </cell>
          <cell r="H11" t="str">
            <v>B</v>
          </cell>
          <cell r="I11" t="str">
            <v>S</v>
          </cell>
          <cell r="J11">
            <v>3620</v>
          </cell>
          <cell r="K11">
            <v>46125</v>
          </cell>
          <cell r="L11" t="str">
            <v>35260451943568000187550010000036201712897790</v>
          </cell>
          <cell r="M11" t="str">
            <v>35 - São Paulo</v>
          </cell>
          <cell r="N11">
            <v>2800</v>
          </cell>
        </row>
        <row r="12">
          <cell r="C12" t="str">
            <v>HOSPITAL DOM MALAN - CG Nº 027/2022</v>
          </cell>
          <cell r="E12" t="str">
            <v>3.12 - Material Hospitalar</v>
          </cell>
          <cell r="F12" t="str">
            <v>55111043000136</v>
          </cell>
          <cell r="G12" t="str">
            <v>A5 DISTRIBUIDORA ATACADISTA DE PRODUTOS LTDA</v>
          </cell>
          <cell r="H12" t="str">
            <v>B</v>
          </cell>
          <cell r="I12" t="str">
            <v>S</v>
          </cell>
          <cell r="J12">
            <v>4563</v>
          </cell>
          <cell r="K12">
            <v>46113</v>
          </cell>
          <cell r="L12" t="str">
            <v>26260455111043000136550010000045631290059670</v>
          </cell>
          <cell r="M12" t="str">
            <v>26 - Pernambuco</v>
          </cell>
          <cell r="N12">
            <v>1466.76</v>
          </cell>
        </row>
        <row r="13">
          <cell r="C13" t="str">
            <v>HOSPITAL DOM MALAN - CG Nº 027/2022</v>
          </cell>
          <cell r="E13" t="str">
            <v>3.12 - Material Hospitalar</v>
          </cell>
          <cell r="F13" t="str">
            <v>21216468000198</v>
          </cell>
          <cell r="G13" t="str">
            <v>SANMED DISTR DE PRODUTOS MEDICO</v>
          </cell>
          <cell r="H13" t="str">
            <v>B</v>
          </cell>
          <cell r="I13" t="str">
            <v>S</v>
          </cell>
          <cell r="J13">
            <v>10988</v>
          </cell>
          <cell r="K13">
            <v>46139</v>
          </cell>
          <cell r="L13" t="str">
            <v>26260421216468000198550010000109881116202600</v>
          </cell>
          <cell r="M13" t="str">
            <v>26 - Pernambuco</v>
          </cell>
          <cell r="N13">
            <v>1591.2</v>
          </cell>
        </row>
        <row r="14">
          <cell r="C14" t="str">
            <v>HOSPITAL DOM MALAN - CG Nº 027/2022</v>
          </cell>
          <cell r="E14" t="str">
            <v>3.12 - Material Hospitalar</v>
          </cell>
          <cell r="F14" t="str">
            <v>13120044000105</v>
          </cell>
          <cell r="G14" t="str">
            <v>WANDERLEY REGIS COM E PROD MED HOSP LTDA</v>
          </cell>
          <cell r="H14" t="str">
            <v>B</v>
          </cell>
          <cell r="I14" t="str">
            <v>S</v>
          </cell>
          <cell r="J14">
            <v>15332</v>
          </cell>
          <cell r="K14">
            <v>46136</v>
          </cell>
          <cell r="L14" t="str">
            <v>26260413120044000105550010000153321822566430</v>
          </cell>
          <cell r="M14" t="str">
            <v>26 - Pernambuco</v>
          </cell>
          <cell r="N14">
            <v>1175</v>
          </cell>
        </row>
        <row r="15">
          <cell r="C15" t="str">
            <v>HOSPITAL DOM MALAN - CG Nº 027/2022</v>
          </cell>
          <cell r="E15" t="str">
            <v>3.12 - Material Hospitalar</v>
          </cell>
          <cell r="F15" t="str">
            <v>18078521000208</v>
          </cell>
          <cell r="G15" t="str">
            <v>TUPAN FARMA DISTRIBUIDORA LTDA</v>
          </cell>
          <cell r="H15" t="str">
            <v>B</v>
          </cell>
          <cell r="I15" t="str">
            <v>S</v>
          </cell>
          <cell r="J15">
            <v>21169</v>
          </cell>
          <cell r="K15">
            <v>46139</v>
          </cell>
          <cell r="L15" t="str">
            <v>26260418078521000208550010000211691009233242</v>
          </cell>
          <cell r="M15" t="str">
            <v>26 - Pernambuco</v>
          </cell>
          <cell r="N15">
            <v>387</v>
          </cell>
        </row>
        <row r="16">
          <cell r="C16" t="str">
            <v>HOSPITAL DOM MALAN - CG Nº 027/2022</v>
          </cell>
          <cell r="E16" t="str">
            <v>3.12 - Material Hospitalar</v>
          </cell>
          <cell r="F16" t="str">
            <v>07914775000111</v>
          </cell>
          <cell r="G16" t="str">
            <v>SUPRI VALE PROD MED ORTOPEDICOS LTDA</v>
          </cell>
          <cell r="H16" t="str">
            <v>B</v>
          </cell>
          <cell r="I16" t="str">
            <v>S</v>
          </cell>
          <cell r="J16">
            <v>25693</v>
          </cell>
          <cell r="K16">
            <v>46136</v>
          </cell>
          <cell r="L16" t="str">
            <v>26260407914775000111550010000256931277190001</v>
          </cell>
          <cell r="M16" t="str">
            <v>26 - Pernambuco</v>
          </cell>
          <cell r="N16">
            <v>643.20000000000005</v>
          </cell>
        </row>
        <row r="17">
          <cell r="C17" t="str">
            <v>HOSPITAL DOM MALAN - CG Nº 027/2022</v>
          </cell>
          <cell r="E17" t="str">
            <v>3.12 - Material Hospitalar</v>
          </cell>
          <cell r="F17" t="str">
            <v>07914775000111</v>
          </cell>
          <cell r="G17" t="str">
            <v>SUPRI VALE PROD MED ORTOPEDICOS LTDA</v>
          </cell>
          <cell r="H17" t="str">
            <v>B</v>
          </cell>
          <cell r="I17" t="str">
            <v>S</v>
          </cell>
          <cell r="J17">
            <v>25694</v>
          </cell>
          <cell r="K17">
            <v>46136</v>
          </cell>
          <cell r="L17" t="str">
            <v>26260407914775000111550010000256941277200004</v>
          </cell>
          <cell r="M17" t="str">
            <v>26 - Pernambuco</v>
          </cell>
          <cell r="N17">
            <v>190</v>
          </cell>
        </row>
        <row r="18">
          <cell r="C18" t="str">
            <v>HOSPITAL DOM MALAN - CG Nº 027/2022</v>
          </cell>
          <cell r="E18" t="str">
            <v>3.12 - Material Hospitalar</v>
          </cell>
          <cell r="F18" t="str">
            <v>07914775000111</v>
          </cell>
          <cell r="G18" t="str">
            <v>SUPRI VALE PROD MED ORTOPEDICOS LTDA</v>
          </cell>
          <cell r="H18" t="str">
            <v>B</v>
          </cell>
          <cell r="I18" t="str">
            <v>S</v>
          </cell>
          <cell r="J18">
            <v>25729</v>
          </cell>
          <cell r="K18">
            <v>46140</v>
          </cell>
          <cell r="L18" t="str">
            <v>26260407914775000111550010000257291277550002</v>
          </cell>
          <cell r="M18" t="str">
            <v>26 - Pernambuco</v>
          </cell>
          <cell r="N18">
            <v>1011.39</v>
          </cell>
        </row>
        <row r="19">
          <cell r="C19" t="str">
            <v>HOSPITAL DOM MALAN - CG Nº 027/2022</v>
          </cell>
          <cell r="E19" t="str">
            <v>3.12 - Material Hospitalar</v>
          </cell>
          <cell r="F19" t="str">
            <v>05932624000160</v>
          </cell>
          <cell r="G19" t="str">
            <v>MEGAMED COMERCIO LTDA</v>
          </cell>
          <cell r="H19" t="str">
            <v>B</v>
          </cell>
          <cell r="I19" t="str">
            <v>S</v>
          </cell>
          <cell r="J19">
            <v>26643</v>
          </cell>
          <cell r="K19">
            <v>46119</v>
          </cell>
          <cell r="L19" t="str">
            <v>26260405932624000160550010000266431605501288</v>
          </cell>
          <cell r="M19" t="str">
            <v>26 - Pernambuco</v>
          </cell>
          <cell r="N19">
            <v>1200</v>
          </cell>
        </row>
        <row r="20">
          <cell r="C20" t="str">
            <v>HOSPITAL DOM MALAN - CG Nº 027/2022</v>
          </cell>
          <cell r="E20" t="str">
            <v>3.12 - Material Hospitalar</v>
          </cell>
          <cell r="F20" t="str">
            <v>08675394000190</v>
          </cell>
          <cell r="G20" t="str">
            <v>SCIENTIFIC SUPORTE A VIDA LTDA</v>
          </cell>
          <cell r="H20" t="str">
            <v>B</v>
          </cell>
          <cell r="I20" t="str">
            <v>S</v>
          </cell>
          <cell r="J20">
            <v>63401</v>
          </cell>
          <cell r="K20">
            <v>46127</v>
          </cell>
          <cell r="L20" t="str">
            <v>26260408675394000190550010000634011418902168</v>
          </cell>
          <cell r="M20" t="str">
            <v>26 - Pernambuco</v>
          </cell>
          <cell r="N20">
            <v>620</v>
          </cell>
        </row>
        <row r="21">
          <cell r="C21" t="str">
            <v>HOSPITAL DOM MALAN - CG Nº 027/2022</v>
          </cell>
          <cell r="E21" t="str">
            <v>3.12 - Material Hospitalar</v>
          </cell>
          <cell r="F21" t="str">
            <v>01884446000199</v>
          </cell>
          <cell r="G21" t="str">
            <v>TECNOVIDA COMERCIAL LTDA</v>
          </cell>
          <cell r="H21" t="str">
            <v>B</v>
          </cell>
          <cell r="I21" t="str">
            <v>S</v>
          </cell>
          <cell r="J21">
            <v>147577</v>
          </cell>
          <cell r="K21">
            <v>46114</v>
          </cell>
          <cell r="L21" t="str">
            <v>26260401884446000199550010001475771149603003</v>
          </cell>
          <cell r="M21" t="str">
            <v>26 - Pernambuco</v>
          </cell>
          <cell r="N21">
            <v>1212.9000000000001</v>
          </cell>
        </row>
        <row r="22">
          <cell r="C22" t="str">
            <v>HOSPITAL DOM MALAN - CG Nº 027/2022</v>
          </cell>
          <cell r="E22" t="str">
            <v>3.12 - Material Hospitalar</v>
          </cell>
          <cell r="F22" t="str">
            <v>15218561000139</v>
          </cell>
          <cell r="G22" t="str">
            <v>NNMED DISTRIBUIÇAO IMPORTAÇAO E EXPOR O DE MEDICA LTDA</v>
          </cell>
          <cell r="H22" t="str">
            <v>B</v>
          </cell>
          <cell r="I22" t="str">
            <v>S</v>
          </cell>
          <cell r="J22">
            <v>201350</v>
          </cell>
          <cell r="K22">
            <v>46113</v>
          </cell>
          <cell r="L22" t="str">
            <v>25260415218561000139550010002013501585557241</v>
          </cell>
          <cell r="M22" t="str">
            <v>25 - Paraíba</v>
          </cell>
          <cell r="N22">
            <v>1779.74</v>
          </cell>
        </row>
        <row r="23">
          <cell r="C23" t="str">
            <v>HOSPITAL DOM MALAN - CG Nº 027/2022</v>
          </cell>
          <cell r="E23" t="str">
            <v>3.12 - Material Hospitalar</v>
          </cell>
          <cell r="F23" t="str">
            <v>10779833000156</v>
          </cell>
          <cell r="G23" t="str">
            <v>MEDICAL MERCANTIL DE APAR MED LTDA</v>
          </cell>
          <cell r="H23" t="str">
            <v>B</v>
          </cell>
          <cell r="I23" t="str">
            <v>S</v>
          </cell>
          <cell r="J23">
            <v>670538</v>
          </cell>
          <cell r="K23">
            <v>46118</v>
          </cell>
          <cell r="L23" t="str">
            <v>26260410779833000156550010006705381672564006</v>
          </cell>
          <cell r="M23" t="str">
            <v>26 - Pernambuco</v>
          </cell>
          <cell r="N23">
            <v>195.4</v>
          </cell>
        </row>
        <row r="24">
          <cell r="C24" t="str">
            <v>HOSPITAL DOM MALAN - CG Nº 027/2022</v>
          </cell>
          <cell r="E24" t="str">
            <v>3.12 - Material Hospitalar</v>
          </cell>
          <cell r="F24" t="str">
            <v>61418042000131</v>
          </cell>
          <cell r="G24" t="str">
            <v>CIRURGICA FERNANDES LTDA</v>
          </cell>
          <cell r="H24" t="str">
            <v>B</v>
          </cell>
          <cell r="I24" t="str">
            <v>S</v>
          </cell>
          <cell r="J24">
            <v>1970140</v>
          </cell>
          <cell r="K24">
            <v>46097</v>
          </cell>
          <cell r="L24" t="str">
            <v>35260361418042000131550040019701401475755574</v>
          </cell>
          <cell r="M24" t="str">
            <v>35 - São Paulo</v>
          </cell>
          <cell r="N24">
            <v>322.26</v>
          </cell>
        </row>
        <row r="25">
          <cell r="C25" t="str">
            <v>HOSPITAL DOM MALAN - CG Nº 027/2022</v>
          </cell>
          <cell r="E25" t="str">
            <v>3.12 - Material Hospitalar</v>
          </cell>
          <cell r="F25" t="str">
            <v>22006201000139</v>
          </cell>
          <cell r="G25" t="str">
            <v>FORTPEL COMERCIO DE DESCARTAVEIS LTDA</v>
          </cell>
          <cell r="H25" t="str">
            <v>B</v>
          </cell>
          <cell r="I25" t="str">
            <v>S</v>
          </cell>
          <cell r="J25">
            <v>378303</v>
          </cell>
          <cell r="K25">
            <v>46112</v>
          </cell>
          <cell r="L25" t="str">
            <v>26260322006201000139550000003783031103783030</v>
          </cell>
          <cell r="M25" t="str">
            <v>26 - Pernambuco</v>
          </cell>
          <cell r="N25">
            <v>14553.98</v>
          </cell>
        </row>
        <row r="26">
          <cell r="C26" t="str">
            <v>HOSPITAL DOM MALAN - CG Nº 027/2022</v>
          </cell>
          <cell r="E26" t="str">
            <v>3.12 - Material Hospitalar</v>
          </cell>
          <cell r="F26" t="str">
            <v>03817043000152</v>
          </cell>
          <cell r="G26" t="str">
            <v>PHARMAPLUS LTDA</v>
          </cell>
          <cell r="H26" t="str">
            <v>B</v>
          </cell>
          <cell r="I26" t="str">
            <v>S</v>
          </cell>
          <cell r="J26">
            <v>91817</v>
          </cell>
          <cell r="K26">
            <v>46112</v>
          </cell>
          <cell r="L26" t="str">
            <v>26260303817043000152550010000918171151731815</v>
          </cell>
          <cell r="M26" t="str">
            <v>26 - Pernambuco</v>
          </cell>
          <cell r="N26">
            <v>1150</v>
          </cell>
        </row>
        <row r="27">
          <cell r="C27" t="str">
            <v>HOSPITAL DOM MALAN - CG Nº 027/2022</v>
          </cell>
          <cell r="E27" t="str">
            <v>3.4 - Material Farmacológico</v>
          </cell>
          <cell r="F27" t="str">
            <v>01063477000189</v>
          </cell>
          <cell r="G27" t="str">
            <v>TECFARMA EMPRESA TEC FARMACEUTICA LTDA</v>
          </cell>
          <cell r="H27" t="str">
            <v>B</v>
          </cell>
          <cell r="I27" t="str">
            <v>S</v>
          </cell>
          <cell r="J27">
            <v>2745</v>
          </cell>
          <cell r="K27">
            <v>46126</v>
          </cell>
          <cell r="L27" t="str">
            <v>26260501063477000189550010000027451876644274</v>
          </cell>
          <cell r="M27" t="str">
            <v>26 - Pernambuco</v>
          </cell>
          <cell r="N27">
            <v>110.61</v>
          </cell>
        </row>
        <row r="28">
          <cell r="C28" t="str">
            <v>HOSPITAL DOM MALAN - CG Nº 027/2022</v>
          </cell>
          <cell r="E28" t="str">
            <v>3.4 - Material Farmacológico</v>
          </cell>
          <cell r="F28" t="str">
            <v>01063477000189</v>
          </cell>
          <cell r="G28" t="str">
            <v>TECFARMA EMPRESA TEC FARMACEUTICA LTDA</v>
          </cell>
          <cell r="H28" t="str">
            <v>B</v>
          </cell>
          <cell r="I28" t="str">
            <v>S</v>
          </cell>
          <cell r="J28">
            <v>2745</v>
          </cell>
          <cell r="K28">
            <v>46129</v>
          </cell>
          <cell r="L28" t="str">
            <v>26260501063477000189550010000027451876644274</v>
          </cell>
          <cell r="M28" t="str">
            <v>26 - Pernambuco</v>
          </cell>
          <cell r="N28">
            <v>48</v>
          </cell>
        </row>
        <row r="29">
          <cell r="C29" t="str">
            <v>HOSPITAL DOM MALAN - CG Nº 027/2022</v>
          </cell>
          <cell r="E29" t="str">
            <v>3.4 - Material Farmacológico</v>
          </cell>
          <cell r="F29" t="str">
            <v>09944371000287</v>
          </cell>
          <cell r="G29" t="str">
            <v>SULMEDIC COMERCIO DE MEDICAMENTOS LTDA</v>
          </cell>
          <cell r="H29" t="str">
            <v>B</v>
          </cell>
          <cell r="I29" t="str">
            <v>S</v>
          </cell>
          <cell r="J29">
            <v>16267</v>
          </cell>
          <cell r="K29">
            <v>46121</v>
          </cell>
          <cell r="L29" t="str">
            <v>28260409944371000287550020000162671565277974</v>
          </cell>
          <cell r="M29" t="str">
            <v>28 - Sergipe</v>
          </cell>
          <cell r="N29">
            <v>1500.9</v>
          </cell>
        </row>
        <row r="30">
          <cell r="C30" t="str">
            <v>HOSPITAL DOM MALAN - CG Nº 027/2022</v>
          </cell>
          <cell r="E30" t="str">
            <v>3.4 - Material Farmacológico</v>
          </cell>
          <cell r="F30" t="str">
            <v>10450805000271</v>
          </cell>
          <cell r="G30" t="str">
            <v>FLUKKA FARMACIA DE MANIPULACAO LTDA</v>
          </cell>
          <cell r="H30" t="str">
            <v>B</v>
          </cell>
          <cell r="I30" t="str">
            <v>S</v>
          </cell>
          <cell r="J30">
            <v>34022</v>
          </cell>
          <cell r="K30">
            <v>46091</v>
          </cell>
          <cell r="L30" t="str">
            <v>35260310450805000271550010000340221861488767</v>
          </cell>
          <cell r="M30" t="str">
            <v>35 - São Paulo</v>
          </cell>
          <cell r="N30">
            <v>1500</v>
          </cell>
        </row>
        <row r="31">
          <cell r="C31" t="str">
            <v>HOSPITAL DOM MALAN - CG Nº 027/2022</v>
          </cell>
          <cell r="E31" t="str">
            <v>3.4 - Material Farmacológico</v>
          </cell>
          <cell r="F31" t="str">
            <v>23664355000180</v>
          </cell>
          <cell r="G31" t="str">
            <v>INJEMED MEDICAMENTOS ESPECIAIS LTDA</v>
          </cell>
          <cell r="H31" t="str">
            <v>B</v>
          </cell>
          <cell r="I31" t="str">
            <v>S</v>
          </cell>
          <cell r="J31">
            <v>39192</v>
          </cell>
          <cell r="K31">
            <v>46106</v>
          </cell>
          <cell r="L31" t="str">
            <v>31260323664355000180550010000391921619156961</v>
          </cell>
          <cell r="M31" t="str">
            <v>31 - Minas Gerais</v>
          </cell>
          <cell r="N31">
            <v>900</v>
          </cell>
        </row>
        <row r="32">
          <cell r="C32" t="str">
            <v>HOSPITAL DOM MALAN - CG Nº 027/2022</v>
          </cell>
          <cell r="E32" t="str">
            <v>3.4 - Material Farmacológico</v>
          </cell>
          <cell r="F32" t="str">
            <v>23664355000180</v>
          </cell>
          <cell r="G32" t="str">
            <v>INJEMED MEDICAMENTOS ESPECIAIS LTDA</v>
          </cell>
          <cell r="H32" t="str">
            <v>B</v>
          </cell>
          <cell r="I32" t="str">
            <v>S</v>
          </cell>
          <cell r="J32">
            <v>39238</v>
          </cell>
          <cell r="K32">
            <v>46107</v>
          </cell>
          <cell r="L32" t="str">
            <v>31260323664355000180550010000392381650721420</v>
          </cell>
          <cell r="M32" t="str">
            <v>31 - Minas Gerais</v>
          </cell>
          <cell r="N32">
            <v>1220</v>
          </cell>
        </row>
        <row r="33">
          <cell r="C33" t="str">
            <v>HOSPITAL DOM MALAN - CG Nº 027/2022</v>
          </cell>
          <cell r="E33" t="str">
            <v>3.4 - Material Farmacológico</v>
          </cell>
          <cell r="F33" t="str">
            <v>04953023000171</v>
          </cell>
          <cell r="G33" t="str">
            <v>EDSON NOMERO MACEDO</v>
          </cell>
          <cell r="H33" t="str">
            <v>B</v>
          </cell>
          <cell r="I33" t="str">
            <v>S</v>
          </cell>
          <cell r="J33">
            <v>44171</v>
          </cell>
          <cell r="K33">
            <v>46129</v>
          </cell>
          <cell r="L33" t="str">
            <v>26260504953023000171550050000441711145509046</v>
          </cell>
          <cell r="M33" t="str">
            <v>26 - Pernambuco</v>
          </cell>
          <cell r="N33">
            <v>159.85</v>
          </cell>
        </row>
        <row r="34">
          <cell r="C34" t="str">
            <v>HOSPITAL DOM MALAN - CG Nº 027/2022</v>
          </cell>
          <cell r="E34" t="str">
            <v>3.4 - Material Farmacológico</v>
          </cell>
          <cell r="F34" t="str">
            <v>04953023000171</v>
          </cell>
          <cell r="G34" t="str">
            <v>EDSON NOMERO MACEDO</v>
          </cell>
          <cell r="H34" t="str">
            <v>B</v>
          </cell>
          <cell r="I34" t="str">
            <v>S</v>
          </cell>
          <cell r="J34">
            <v>44171</v>
          </cell>
          <cell r="K34">
            <v>46119</v>
          </cell>
          <cell r="L34" t="str">
            <v>26260504953023000171550050000441711145509046</v>
          </cell>
          <cell r="M34" t="str">
            <v>26 - Pernambuco</v>
          </cell>
          <cell r="N34">
            <v>74.64</v>
          </cell>
        </row>
        <row r="35">
          <cell r="C35" t="str">
            <v>HOSPITAL DOM MALAN - CG Nº 027/2022</v>
          </cell>
          <cell r="E35" t="str">
            <v>3.4 - Material Farmacológico</v>
          </cell>
          <cell r="F35" t="str">
            <v>04953023000171</v>
          </cell>
          <cell r="G35" t="str">
            <v>EDSON NOMERO MACEDO</v>
          </cell>
          <cell r="H35" t="str">
            <v>B</v>
          </cell>
          <cell r="I35" t="str">
            <v>S</v>
          </cell>
          <cell r="J35">
            <v>44171</v>
          </cell>
          <cell r="K35">
            <v>46134</v>
          </cell>
          <cell r="L35" t="str">
            <v>26260504953023000171550050000441711145509046</v>
          </cell>
          <cell r="M35" t="str">
            <v>26 - Pernambuco</v>
          </cell>
          <cell r="N35">
            <v>15.22</v>
          </cell>
        </row>
        <row r="36">
          <cell r="C36" t="str">
            <v>HOSPITAL DOM MALAN - CG Nº 027/2022</v>
          </cell>
          <cell r="E36" t="str">
            <v>3.4 - Material Farmacológico</v>
          </cell>
          <cell r="F36" t="str">
            <v>04953023000171</v>
          </cell>
          <cell r="G36" t="str">
            <v>EDSON NOMERO MACEDO</v>
          </cell>
          <cell r="H36" t="str">
            <v>B</v>
          </cell>
          <cell r="I36" t="str">
            <v>S</v>
          </cell>
          <cell r="J36">
            <v>44171</v>
          </cell>
          <cell r="K36">
            <v>46135</v>
          </cell>
          <cell r="L36" t="str">
            <v>26260504953023000171550050000441711145509046</v>
          </cell>
          <cell r="M36" t="str">
            <v>26 - Pernambuco</v>
          </cell>
          <cell r="N36">
            <v>10.130000000000001</v>
          </cell>
        </row>
        <row r="37">
          <cell r="C37" t="str">
            <v>HOSPITAL DOM MALAN - CG Nº 027/2022</v>
          </cell>
          <cell r="E37" t="str">
            <v>3.4 - Material Farmacológico</v>
          </cell>
          <cell r="F37" t="str">
            <v>04953023000171</v>
          </cell>
          <cell r="G37" t="str">
            <v>EDSON NOMERO MACEDO</v>
          </cell>
          <cell r="H37" t="str">
            <v>B</v>
          </cell>
          <cell r="I37" t="str">
            <v>S</v>
          </cell>
          <cell r="J37">
            <v>44171</v>
          </cell>
          <cell r="K37">
            <v>46126</v>
          </cell>
          <cell r="L37" t="str">
            <v>26260504953023000171550050000441711145509046</v>
          </cell>
          <cell r="M37" t="str">
            <v>26 - Pernambuco</v>
          </cell>
          <cell r="N37">
            <v>70.67</v>
          </cell>
        </row>
        <row r="38">
          <cell r="C38" t="str">
            <v>HOSPITAL DOM MALAN - CG Nº 027/2022</v>
          </cell>
          <cell r="E38" t="str">
            <v>3.4 - Material Farmacológico</v>
          </cell>
          <cell r="F38" t="str">
            <v>04953023000171</v>
          </cell>
          <cell r="G38" t="str">
            <v>EDSON NOMERO MACEDO</v>
          </cell>
          <cell r="H38" t="str">
            <v>B</v>
          </cell>
          <cell r="I38" t="str">
            <v>S</v>
          </cell>
          <cell r="J38">
            <v>44171</v>
          </cell>
          <cell r="K38">
            <v>46125</v>
          </cell>
          <cell r="L38" t="str">
            <v>26260504953023000171550050000441711145509046</v>
          </cell>
          <cell r="M38" t="str">
            <v>26 - Pernambuco</v>
          </cell>
          <cell r="N38">
            <v>24.05</v>
          </cell>
        </row>
        <row r="39">
          <cell r="C39" t="str">
            <v>HOSPITAL DOM MALAN - CG Nº 027/2022</v>
          </cell>
          <cell r="E39" t="str">
            <v>3.4 - Material Farmacológico</v>
          </cell>
          <cell r="F39" t="str">
            <v>04953023000171</v>
          </cell>
          <cell r="G39" t="str">
            <v>EDSON NOMERO MACEDO</v>
          </cell>
          <cell r="H39" t="str">
            <v>B</v>
          </cell>
          <cell r="I39" t="str">
            <v>S</v>
          </cell>
          <cell r="J39">
            <v>44172</v>
          </cell>
          <cell r="K39">
            <v>46141</v>
          </cell>
          <cell r="L39" t="str">
            <v>26260504953023000171550050000441721425409043</v>
          </cell>
          <cell r="M39" t="str">
            <v>26 - Pernambuco</v>
          </cell>
          <cell r="N39">
            <v>39.270000000000003</v>
          </cell>
        </row>
        <row r="40">
          <cell r="C40" t="str">
            <v>HOSPITAL DOM MALAN - CG Nº 027/2022</v>
          </cell>
          <cell r="E40" t="str">
            <v>3.4 - Material Farmacológico</v>
          </cell>
          <cell r="F40" t="str">
            <v>04953023000171</v>
          </cell>
          <cell r="G40" t="str">
            <v>EDSON NOMERO MACEDO</v>
          </cell>
          <cell r="H40" t="str">
            <v>B</v>
          </cell>
          <cell r="I40" t="str">
            <v>S</v>
          </cell>
          <cell r="J40">
            <v>44172</v>
          </cell>
          <cell r="K40">
            <v>46142</v>
          </cell>
          <cell r="L40" t="str">
            <v>26260504953023000171550050000441721425409043</v>
          </cell>
          <cell r="M40" t="str">
            <v>26 - Pernambuco</v>
          </cell>
          <cell r="N40">
            <v>15.22</v>
          </cell>
        </row>
        <row r="41">
          <cell r="C41" t="str">
            <v>HOSPITAL DOM MALAN - CG Nº 027/2022</v>
          </cell>
          <cell r="E41" t="str">
            <v>3.4 - Material Farmacológico</v>
          </cell>
          <cell r="F41" t="str">
            <v>21381761000100</v>
          </cell>
          <cell r="G41" t="str">
            <v>SIX DISTRIBUIDORA HOSPITALAR LTDA EPP</v>
          </cell>
          <cell r="H41" t="str">
            <v>B</v>
          </cell>
          <cell r="I41" t="str">
            <v>S</v>
          </cell>
          <cell r="J41">
            <v>88853</v>
          </cell>
          <cell r="K41">
            <v>46139</v>
          </cell>
          <cell r="L41" t="str">
            <v>26260421381761000100550010000888531129452154</v>
          </cell>
          <cell r="M41" t="str">
            <v>26 - Pernambuco</v>
          </cell>
          <cell r="N41">
            <v>6074.6</v>
          </cell>
        </row>
        <row r="42">
          <cell r="C42" t="str">
            <v>HOSPITAL DOM MALAN - CG Nº 027/2022</v>
          </cell>
          <cell r="E42" t="str">
            <v>3.4 - Material Farmacológico</v>
          </cell>
          <cell r="F42" t="str">
            <v>10779833000156</v>
          </cell>
          <cell r="G42" t="str">
            <v>MEDICAL MERCANTIL DE APAR MED LTDA</v>
          </cell>
          <cell r="H42" t="str">
            <v>B</v>
          </cell>
          <cell r="I42" t="str">
            <v>S</v>
          </cell>
          <cell r="J42">
            <v>670538</v>
          </cell>
          <cell r="K42">
            <v>46118</v>
          </cell>
          <cell r="L42" t="str">
            <v>26260410779833000156550010006705381672564006</v>
          </cell>
          <cell r="M42" t="str">
            <v>26 - Pernambuco</v>
          </cell>
          <cell r="N42">
            <v>248.71</v>
          </cell>
        </row>
        <row r="43">
          <cell r="C43" t="str">
            <v>HOSPITAL DOM MALAN - CG Nº 027/2022</v>
          </cell>
          <cell r="E43" t="str">
            <v>3.4 - Material Farmacológico</v>
          </cell>
          <cell r="F43" t="str">
            <v>33119849000138</v>
          </cell>
          <cell r="G43" t="str">
            <v>JACQUES MED DISTRIBUIDORA DE MEDICAMENTOS E MAT HOSP LTDA</v>
          </cell>
          <cell r="H43" t="str">
            <v>B</v>
          </cell>
          <cell r="I43" t="str">
            <v>S</v>
          </cell>
          <cell r="J43">
            <v>16928</v>
          </cell>
          <cell r="K43">
            <v>46114</v>
          </cell>
          <cell r="L43" t="str">
            <v>33260433119849000138550010000169281269252152</v>
          </cell>
          <cell r="M43" t="str">
            <v>33 - Rio de Janeiro</v>
          </cell>
          <cell r="N43">
            <v>11874</v>
          </cell>
        </row>
        <row r="44">
          <cell r="C44" t="str">
            <v>HOSPITAL DOM MALAN - CG Nº 027/2022</v>
          </cell>
          <cell r="E44" t="str">
            <v>3.4 - Material Farmacológico</v>
          </cell>
          <cell r="F44" t="str">
            <v>12882932000194</v>
          </cell>
          <cell r="G44" t="str">
            <v>EXOMED REP DE MEDICAMENTOS LTDA</v>
          </cell>
          <cell r="H44" t="str">
            <v>B</v>
          </cell>
          <cell r="I44" t="str">
            <v>S</v>
          </cell>
          <cell r="J44">
            <v>198179</v>
          </cell>
          <cell r="K44">
            <v>46105</v>
          </cell>
          <cell r="L44" t="str">
            <v>26260312882932000194550010001981791046704166</v>
          </cell>
          <cell r="M44" t="str">
            <v>26 - Pernambuco</v>
          </cell>
          <cell r="N44">
            <v>18034.599999999999</v>
          </cell>
        </row>
        <row r="45">
          <cell r="C45" t="str">
            <v>HOSPITAL DOM MALAN - CG Nº 027/2022</v>
          </cell>
          <cell r="E45" t="str">
            <v>3.4 - Material Farmacológico</v>
          </cell>
          <cell r="F45" t="str">
            <v>12882932000194</v>
          </cell>
          <cell r="G45" t="str">
            <v>EXOMED REP DE MEDICAMENTOS LTDA</v>
          </cell>
          <cell r="H45" t="str">
            <v>B</v>
          </cell>
          <cell r="I45" t="str">
            <v>S</v>
          </cell>
          <cell r="J45">
            <v>198423</v>
          </cell>
          <cell r="K45">
            <v>46113</v>
          </cell>
          <cell r="L45" t="str">
            <v>26260412882932000194550010001984231896007000</v>
          </cell>
          <cell r="M45" t="str">
            <v>26 - Pernambuco</v>
          </cell>
          <cell r="N45">
            <v>1748.4</v>
          </cell>
        </row>
        <row r="46">
          <cell r="C46" t="str">
            <v>HOSPITAL DOM MALAN - CG Nº 027/2022</v>
          </cell>
          <cell r="E46" t="str">
            <v>3.4 - Material Farmacológico</v>
          </cell>
          <cell r="F46" t="str">
            <v>12882932000194</v>
          </cell>
          <cell r="G46" t="str">
            <v>EXOMED REP DE MEDICAMENTOS LTDA</v>
          </cell>
          <cell r="H46" t="str">
            <v>B</v>
          </cell>
          <cell r="I46" t="str">
            <v>S</v>
          </cell>
          <cell r="J46">
            <v>198785</v>
          </cell>
          <cell r="K46">
            <v>46127</v>
          </cell>
          <cell r="L46" t="str">
            <v>26260412882932000194550010001987851207015409</v>
          </cell>
          <cell r="M46" t="str">
            <v>26 - Pernambuco</v>
          </cell>
          <cell r="N46">
            <v>3200</v>
          </cell>
        </row>
        <row r="47">
          <cell r="C47" t="str">
            <v>HOSPITAL DOM MALAN - CG Nº 027/2022</v>
          </cell>
          <cell r="E47" t="str">
            <v>3.4 - Material Farmacológico</v>
          </cell>
          <cell r="F47" t="str">
            <v>12882932000194</v>
          </cell>
          <cell r="G47" t="str">
            <v>EXOMED REP DE MEDICAMENTOS LTDA</v>
          </cell>
          <cell r="H47" t="str">
            <v>B</v>
          </cell>
          <cell r="I47" t="str">
            <v>S</v>
          </cell>
          <cell r="J47">
            <v>198973</v>
          </cell>
          <cell r="K47">
            <v>46134</v>
          </cell>
          <cell r="L47" t="str">
            <v>26260412882932000194550010001989731886313085</v>
          </cell>
          <cell r="M47" t="str">
            <v>26 - Pernambuco</v>
          </cell>
          <cell r="N47">
            <v>7347.24</v>
          </cell>
        </row>
        <row r="48">
          <cell r="C48" t="str">
            <v>HOSPITAL DOM MALAN - CG Nº 027/2022</v>
          </cell>
          <cell r="E48" t="str">
            <v>3.4 - Material Farmacológico</v>
          </cell>
          <cell r="F48" t="str">
            <v>12882932000194</v>
          </cell>
          <cell r="G48" t="str">
            <v>EXOMED REP DE MEDICAMENTOS LTDA</v>
          </cell>
          <cell r="H48" t="str">
            <v>B</v>
          </cell>
          <cell r="I48" t="str">
            <v>S</v>
          </cell>
          <cell r="J48">
            <v>199099</v>
          </cell>
          <cell r="K48">
            <v>46139</v>
          </cell>
          <cell r="L48" t="str">
            <v>26260412882932000194550010001990991866092794</v>
          </cell>
          <cell r="M48" t="str">
            <v>26 - Pernambuco</v>
          </cell>
          <cell r="N48">
            <v>17444</v>
          </cell>
        </row>
        <row r="49">
          <cell r="C49" t="str">
            <v>HOSPITAL DOM MALAN - CG Nº 027/2022</v>
          </cell>
          <cell r="E49" t="str">
            <v>3.4 - Material Farmacológico</v>
          </cell>
          <cell r="F49" t="str">
            <v>01063477000189</v>
          </cell>
          <cell r="G49" t="str">
            <v>TECFARMA EMPRESA TEC FARMACEUTICA LTDA</v>
          </cell>
          <cell r="H49" t="str">
            <v>B</v>
          </cell>
          <cell r="I49" t="str">
            <v>S</v>
          </cell>
          <cell r="J49">
            <v>77248</v>
          </cell>
          <cell r="K49">
            <v>46111</v>
          </cell>
          <cell r="L49" t="str">
            <v>2692f5fdd9</v>
          </cell>
          <cell r="M49" t="str">
            <v>26 - Pernambuco</v>
          </cell>
          <cell r="N49">
            <v>110.75</v>
          </cell>
        </row>
        <row r="50">
          <cell r="C50" t="str">
            <v>HOSPITAL DOM MALAN - CG Nº 027/2022</v>
          </cell>
          <cell r="E50" t="str">
            <v>3.4 - Material Farmacológico</v>
          </cell>
          <cell r="F50" t="str">
            <v>01063477000189</v>
          </cell>
          <cell r="G50" t="str">
            <v>TECFARMA EMPRESA TEC FARMACEUTICA LTDA</v>
          </cell>
          <cell r="H50" t="str">
            <v>B</v>
          </cell>
          <cell r="I50" t="str">
            <v>S</v>
          </cell>
          <cell r="J50">
            <v>77248</v>
          </cell>
          <cell r="K50">
            <v>46111</v>
          </cell>
          <cell r="L50" t="str">
            <v>2692f5fdd9</v>
          </cell>
          <cell r="M50" t="str">
            <v>26 - Pernambuco</v>
          </cell>
          <cell r="N50">
            <v>359.6</v>
          </cell>
        </row>
        <row r="51">
          <cell r="C51" t="str">
            <v>HOSPITAL DOM MALAN - CG Nº 027/2022</v>
          </cell>
          <cell r="E51" t="str">
            <v>3.4 - Material Farmacológico</v>
          </cell>
          <cell r="F51" t="str">
            <v>01063477000189</v>
          </cell>
          <cell r="G51" t="str">
            <v>TECFARMA EMPRESA TEC FARMACEUTICA LTDA</v>
          </cell>
          <cell r="H51" t="str">
            <v>B</v>
          </cell>
          <cell r="I51" t="str">
            <v>S</v>
          </cell>
          <cell r="J51">
            <v>77843</v>
          </cell>
          <cell r="K51">
            <v>46136</v>
          </cell>
          <cell r="L51" t="str">
            <v>269ef66a890</v>
          </cell>
          <cell r="M51" t="str">
            <v>26 - Pernambuco</v>
          </cell>
          <cell r="N51">
            <v>96</v>
          </cell>
        </row>
        <row r="52">
          <cell r="C52" t="str">
            <v>HOSPITAL DOM MALAN - CG Nº 027/2022</v>
          </cell>
          <cell r="E52" t="str">
            <v>3.4 - Material Farmacológico</v>
          </cell>
          <cell r="F52" t="str">
            <v>01063477000189</v>
          </cell>
          <cell r="G52" t="str">
            <v>TECFARMA EMPRESA TEC FARMACEUTICA LTDA</v>
          </cell>
          <cell r="H52" t="str">
            <v>B</v>
          </cell>
          <cell r="I52" t="str">
            <v>S</v>
          </cell>
          <cell r="J52">
            <v>77843</v>
          </cell>
          <cell r="K52">
            <v>46134</v>
          </cell>
          <cell r="L52" t="str">
            <v>269ef66a890</v>
          </cell>
          <cell r="M52" t="str">
            <v>26 - Pernambuco</v>
          </cell>
          <cell r="N52">
            <v>144</v>
          </cell>
        </row>
        <row r="53">
          <cell r="C53" t="str">
            <v>HOSPITAL DOM MALAN - CG Nº 027/2022</v>
          </cell>
          <cell r="E53" t="str">
            <v>3.4 - Material Farmacológico</v>
          </cell>
          <cell r="F53" t="str">
            <v>01063477000189</v>
          </cell>
          <cell r="G53" t="str">
            <v>TECFARMA EMPRESA TEC FARMACEUTICA LTDA</v>
          </cell>
          <cell r="H53" t="str">
            <v>B</v>
          </cell>
          <cell r="I53" t="str">
            <v>S</v>
          </cell>
          <cell r="J53">
            <v>77843</v>
          </cell>
          <cell r="K53">
            <v>46135</v>
          </cell>
          <cell r="L53" t="str">
            <v>269ef66a890</v>
          </cell>
          <cell r="M53" t="str">
            <v>26 - Pernambuco</v>
          </cell>
          <cell r="N53">
            <v>30.45</v>
          </cell>
        </row>
        <row r="54">
          <cell r="C54" t="str">
            <v>HOSPITAL DOM MALAN - CG Nº 027/2022</v>
          </cell>
          <cell r="E54" t="str">
            <v>3.4 - Material Farmacológico</v>
          </cell>
          <cell r="F54" t="str">
            <v>01063477000189</v>
          </cell>
          <cell r="G54" t="str">
            <v>TECFARMA EMPRESA TEC FARMACEUTICA LTDA</v>
          </cell>
          <cell r="H54" t="str">
            <v>B</v>
          </cell>
          <cell r="I54" t="str">
            <v>S</v>
          </cell>
          <cell r="J54">
            <v>77843</v>
          </cell>
          <cell r="K54">
            <v>46128</v>
          </cell>
          <cell r="L54" t="str">
            <v>269ef66a890</v>
          </cell>
          <cell r="M54" t="str">
            <v>26 - Pernambuco</v>
          </cell>
          <cell r="N54">
            <v>708.3</v>
          </cell>
        </row>
        <row r="55">
          <cell r="C55" t="str">
            <v>HOSPITAL DOM MALAN - CG Nº 027/2022</v>
          </cell>
          <cell r="E55" t="str">
            <v>3.4 - Material Farmacológico</v>
          </cell>
          <cell r="F55" t="str">
            <v>01063477000189</v>
          </cell>
          <cell r="G55" t="str">
            <v>TECFARMA EMPRESA TEC FARMACEUTICA LTDA</v>
          </cell>
          <cell r="H55" t="str">
            <v>B</v>
          </cell>
          <cell r="I55" t="str">
            <v>S</v>
          </cell>
          <cell r="J55">
            <v>77843</v>
          </cell>
          <cell r="K55">
            <v>46134</v>
          </cell>
          <cell r="L55" t="str">
            <v>269ef66a890</v>
          </cell>
          <cell r="M55" t="str">
            <v>26 - Pernambuco</v>
          </cell>
          <cell r="N55">
            <v>88.6</v>
          </cell>
        </row>
        <row r="56">
          <cell r="C56" t="str">
            <v>HOSPITAL DOM MALAN - CG Nº 027/2022</v>
          </cell>
          <cell r="E56" t="str">
            <v>3.4 - Material Farmacológico</v>
          </cell>
          <cell r="F56" t="str">
            <v>01063477000189</v>
          </cell>
          <cell r="G56" t="str">
            <v>TECFARMA EMPRESA TEC FARMACEUTICA LTDA</v>
          </cell>
          <cell r="H56" t="str">
            <v>B</v>
          </cell>
          <cell r="I56" t="str">
            <v>S</v>
          </cell>
          <cell r="J56">
            <v>77843</v>
          </cell>
          <cell r="K56">
            <v>46139</v>
          </cell>
          <cell r="L56" t="str">
            <v>269ef66a890</v>
          </cell>
          <cell r="M56" t="str">
            <v>26 - Pernambuco</v>
          </cell>
          <cell r="N56">
            <v>393.85</v>
          </cell>
        </row>
        <row r="57">
          <cell r="C57" t="str">
            <v>HOSPITAL DOM MALAN - CG Nº 027/2022</v>
          </cell>
          <cell r="E57" t="str">
            <v>3.4 - Material Farmacológico</v>
          </cell>
          <cell r="F57" t="str">
            <v>01063477000189</v>
          </cell>
          <cell r="G57" t="str">
            <v>TECFARMA EMPRESA TEC FARMACEUTICA LTDA</v>
          </cell>
          <cell r="H57" t="str">
            <v>B</v>
          </cell>
          <cell r="I57" t="str">
            <v>S</v>
          </cell>
          <cell r="J57">
            <v>77843</v>
          </cell>
          <cell r="K57">
            <v>46128</v>
          </cell>
          <cell r="L57" t="str">
            <v>269ef66a890</v>
          </cell>
          <cell r="M57" t="str">
            <v>26 - Pernambuco</v>
          </cell>
          <cell r="N57">
            <v>310.10000000000002</v>
          </cell>
        </row>
        <row r="58">
          <cell r="C58" t="str">
            <v>HOSPITAL DOM MALAN - CG Nº 027/2022</v>
          </cell>
          <cell r="E58" t="str">
            <v>3.4 - Material Farmacológico</v>
          </cell>
          <cell r="F58" t="str">
            <v>01063477000189</v>
          </cell>
          <cell r="G58" t="str">
            <v>TECFARMA EMPRESA TEC FARMACEUTICA LTDA</v>
          </cell>
          <cell r="H58" t="str">
            <v>B</v>
          </cell>
          <cell r="I58" t="str">
            <v>S</v>
          </cell>
          <cell r="J58">
            <v>77843</v>
          </cell>
          <cell r="K58">
            <v>46139</v>
          </cell>
          <cell r="L58" t="str">
            <v>269ef66a890</v>
          </cell>
          <cell r="M58" t="str">
            <v>26 - Pernambuco</v>
          </cell>
          <cell r="N58">
            <v>88.6</v>
          </cell>
        </row>
        <row r="59">
          <cell r="C59" t="str">
            <v>HOSPITAL DOM MALAN - CG Nº 027/2022</v>
          </cell>
          <cell r="E59" t="str">
            <v>3.4 - Material Farmacológico</v>
          </cell>
          <cell r="F59" t="str">
            <v>01063477000189</v>
          </cell>
          <cell r="G59" t="str">
            <v>TECFARMA EMPRESA TEC FARMACEUTICA LTDA</v>
          </cell>
          <cell r="H59" t="str">
            <v>B</v>
          </cell>
          <cell r="I59" t="str">
            <v>S</v>
          </cell>
          <cell r="J59">
            <v>77843</v>
          </cell>
          <cell r="K59">
            <v>46122</v>
          </cell>
          <cell r="L59" t="str">
            <v>269ef66a890</v>
          </cell>
          <cell r="M59" t="str">
            <v>26 - Pernambuco</v>
          </cell>
          <cell r="N59">
            <v>46</v>
          </cell>
        </row>
        <row r="60">
          <cell r="C60" t="str">
            <v>HOSPITAL DOM MALAN - CG Nº 027/2022</v>
          </cell>
          <cell r="E60" t="str">
            <v>3.4 - Material Farmacológico</v>
          </cell>
          <cell r="F60" t="str">
            <v>01063477000189</v>
          </cell>
          <cell r="G60" t="str">
            <v>TECFARMA EMPRESA TEC FARMACEUTICA LTDA</v>
          </cell>
          <cell r="H60" t="str">
            <v>B</v>
          </cell>
          <cell r="I60" t="str">
            <v>S</v>
          </cell>
          <cell r="J60">
            <v>77843</v>
          </cell>
          <cell r="K60">
            <v>46119</v>
          </cell>
          <cell r="L60" t="str">
            <v>269ef66a890</v>
          </cell>
          <cell r="M60" t="str">
            <v>26 - Pernambuco</v>
          </cell>
          <cell r="N60">
            <v>289.55</v>
          </cell>
        </row>
        <row r="61">
          <cell r="C61" t="str">
            <v>HOSPITAL DOM MALAN - CG Nº 027/2022</v>
          </cell>
          <cell r="E61" t="str">
            <v>3.4 - Material Farmacológico</v>
          </cell>
          <cell r="F61" t="str">
            <v>01063477000189</v>
          </cell>
          <cell r="G61" t="str">
            <v>TECFARMA EMPRESA TEC FARMACEUTICA LTDA</v>
          </cell>
          <cell r="H61" t="str">
            <v>B</v>
          </cell>
          <cell r="I61" t="str">
            <v>S</v>
          </cell>
          <cell r="J61">
            <v>77843</v>
          </cell>
          <cell r="K61">
            <v>46119</v>
          </cell>
          <cell r="L61" t="str">
            <v>269ef66a890</v>
          </cell>
          <cell r="M61" t="str">
            <v>26 - Pernambuco</v>
          </cell>
          <cell r="N61">
            <v>155.05000000000001</v>
          </cell>
        </row>
        <row r="62">
          <cell r="C62" t="str">
            <v>HOSPITAL DOM MALAN - CG Nº 027/2022</v>
          </cell>
          <cell r="E62" t="str">
            <v>3.4 - Material Farmacológico</v>
          </cell>
          <cell r="F62" t="str">
            <v>03817043000152</v>
          </cell>
          <cell r="G62" t="str">
            <v>PHARMAPLUS LTDA</v>
          </cell>
          <cell r="H62" t="str">
            <v>B</v>
          </cell>
          <cell r="I62" t="str">
            <v>S</v>
          </cell>
          <cell r="J62">
            <v>92569</v>
          </cell>
          <cell r="K62">
            <v>46132</v>
          </cell>
          <cell r="L62" t="str">
            <v>26260403817043000152550010000925691124321596</v>
          </cell>
          <cell r="M62" t="str">
            <v>26 - Pernambuco</v>
          </cell>
          <cell r="N62">
            <v>14820</v>
          </cell>
        </row>
        <row r="63">
          <cell r="C63" t="str">
            <v>HOSPITAL DOM MALAN - CG Nº 027/2022</v>
          </cell>
          <cell r="E63" t="str">
            <v>3.14 - Alimentação Preparada</v>
          </cell>
          <cell r="F63" t="str">
            <v>29997219000199</v>
          </cell>
          <cell r="G63" t="str">
            <v>NUTRIMEDICA MATERIAL HOSPITALAR E NUTRICAO LTDA</v>
          </cell>
          <cell r="H63" t="str">
            <v>B</v>
          </cell>
          <cell r="I63" t="str">
            <v>S</v>
          </cell>
          <cell r="J63">
            <v>1634</v>
          </cell>
          <cell r="K63">
            <v>46127</v>
          </cell>
          <cell r="L63" t="str">
            <v>26260429997219000199550010000016341366000009</v>
          </cell>
          <cell r="M63" t="str">
            <v>26 - Pernambuco</v>
          </cell>
          <cell r="N63">
            <v>3654</v>
          </cell>
        </row>
        <row r="64">
          <cell r="C64" t="str">
            <v>HOSPITAL DOM MALAN - CG Nº 027/2022</v>
          </cell>
          <cell r="E64" t="str">
            <v>3.14 - Alimentação Preparada</v>
          </cell>
          <cell r="F64" t="str">
            <v>41381952000180</v>
          </cell>
          <cell r="G64" t="str">
            <v>ROCHA E GOES DISTRIBUIDORA DE MEDICAMENTOS</v>
          </cell>
          <cell r="H64" t="str">
            <v>B</v>
          </cell>
          <cell r="I64" t="str">
            <v>S</v>
          </cell>
          <cell r="J64">
            <v>1886</v>
          </cell>
          <cell r="K64">
            <v>46106</v>
          </cell>
          <cell r="L64" t="str">
            <v>26260341381952000180550010000018861307213253</v>
          </cell>
          <cell r="M64" t="str">
            <v>26 - Pernambuco</v>
          </cell>
          <cell r="N64">
            <v>3550</v>
          </cell>
        </row>
        <row r="65">
          <cell r="C65" t="str">
            <v>HOSPITAL DOM MALAN - CG Nº 027/2022</v>
          </cell>
          <cell r="E65" t="str">
            <v>3.14 - Alimentação Preparada</v>
          </cell>
          <cell r="F65" t="str">
            <v>41381952000180</v>
          </cell>
          <cell r="G65" t="str">
            <v>ROCHA E GOES DISTRIBUIDORA DE MEDICAMENTOS</v>
          </cell>
          <cell r="H65" t="str">
            <v>B</v>
          </cell>
          <cell r="I65" t="str">
            <v>S</v>
          </cell>
          <cell r="J65">
            <v>2089</v>
          </cell>
          <cell r="K65">
            <v>46135</v>
          </cell>
          <cell r="L65" t="str">
            <v>26260441381952000180550010000020891629773369</v>
          </cell>
          <cell r="M65" t="str">
            <v>26 - Pernambuco</v>
          </cell>
          <cell r="N65">
            <v>10728</v>
          </cell>
        </row>
        <row r="66">
          <cell r="C66" t="str">
            <v>HOSPITAL DOM MALAN - CG Nº 027/2022</v>
          </cell>
          <cell r="E66" t="str">
            <v>3.14 - Alimentação Preparada</v>
          </cell>
          <cell r="F66" t="str">
            <v>22940455000120</v>
          </cell>
          <cell r="G66" t="str">
            <v>MOURA E MELO COMERCIO SERV LTDA ME</v>
          </cell>
          <cell r="H66" t="str">
            <v>B</v>
          </cell>
          <cell r="I66" t="str">
            <v>S</v>
          </cell>
          <cell r="J66">
            <v>20737</v>
          </cell>
          <cell r="K66">
            <v>46113</v>
          </cell>
          <cell r="L66" t="str">
            <v>26260422940455000120550010000207371321625373</v>
          </cell>
          <cell r="M66" t="str">
            <v>26 - Pernambuco</v>
          </cell>
          <cell r="N66">
            <v>595.5</v>
          </cell>
        </row>
        <row r="67">
          <cell r="C67" t="str">
            <v>HOSPITAL DOM MALAN - CG Nº 027/2022</v>
          </cell>
          <cell r="E67" t="str">
            <v>3.14 - Alimentação Preparada</v>
          </cell>
          <cell r="F67" t="str">
            <v>22940455000120</v>
          </cell>
          <cell r="G67" t="str">
            <v>MOURA E MELO COMERCIO SERV LTDA ME</v>
          </cell>
          <cell r="H67" t="str">
            <v>B</v>
          </cell>
          <cell r="I67" t="str">
            <v>S</v>
          </cell>
          <cell r="J67">
            <v>20759</v>
          </cell>
          <cell r="K67">
            <v>46126</v>
          </cell>
          <cell r="L67" t="str">
            <v>26260422940455000120550010000207591532389090</v>
          </cell>
          <cell r="M67" t="str">
            <v>26 - Pernambuco</v>
          </cell>
          <cell r="N67">
            <v>853.5</v>
          </cell>
        </row>
        <row r="68">
          <cell r="C68" t="str">
            <v>HOSPITAL DOM MALAN - CG Nº 027/2022</v>
          </cell>
          <cell r="E68" t="str">
            <v>3.14 - Alimentação Preparada</v>
          </cell>
          <cell r="F68" t="str">
            <v>22940455000120</v>
          </cell>
          <cell r="G68" t="str">
            <v>MOURA E MELO COMERCIO SERV LTDA ME</v>
          </cell>
          <cell r="H68" t="str">
            <v>B</v>
          </cell>
          <cell r="I68" t="str">
            <v>S</v>
          </cell>
          <cell r="J68">
            <v>20759</v>
          </cell>
          <cell r="K68">
            <v>46113</v>
          </cell>
          <cell r="L68" t="str">
            <v>26260422940455000120550010000207591532389090</v>
          </cell>
          <cell r="M68" t="str">
            <v>26 - Pernambuco</v>
          </cell>
          <cell r="N68">
            <v>595.5</v>
          </cell>
        </row>
        <row r="69">
          <cell r="C69" t="str">
            <v>HOSPITAL DOM MALAN - CG Nº 027/2022</v>
          </cell>
          <cell r="E69" t="str">
            <v>3.14 - Alimentação Preparada</v>
          </cell>
          <cell r="F69" t="str">
            <v>22940455000120</v>
          </cell>
          <cell r="G69" t="str">
            <v>MOURA E MELO COMERCIO SERV LTDA ME</v>
          </cell>
          <cell r="H69" t="str">
            <v>B</v>
          </cell>
          <cell r="I69" t="str">
            <v>S</v>
          </cell>
          <cell r="J69">
            <v>20759</v>
          </cell>
          <cell r="K69">
            <v>46123</v>
          </cell>
          <cell r="L69" t="str">
            <v>26260422940455000120550010000207591532389090</v>
          </cell>
          <cell r="M69" t="str">
            <v>26 - Pernambuco</v>
          </cell>
          <cell r="N69">
            <v>218.6</v>
          </cell>
        </row>
        <row r="70">
          <cell r="C70" t="str">
            <v>HOSPITAL DOM MALAN - CG Nº 027/2022</v>
          </cell>
          <cell r="E70" t="str">
            <v>3.14 - Alimentação Preparada</v>
          </cell>
          <cell r="F70" t="str">
            <v>22940455000120</v>
          </cell>
          <cell r="G70" t="str">
            <v>MOURA E MELO COMERCIO SERV LTDA ME</v>
          </cell>
          <cell r="H70" t="str">
            <v>B</v>
          </cell>
          <cell r="I70" t="str">
            <v>S</v>
          </cell>
          <cell r="J70">
            <v>20759</v>
          </cell>
          <cell r="K70">
            <v>46114</v>
          </cell>
          <cell r="L70" t="str">
            <v>26260422940455000120550010000207591532389090</v>
          </cell>
          <cell r="M70" t="str">
            <v>26 - Pernambuco</v>
          </cell>
          <cell r="N70">
            <v>840.3</v>
          </cell>
        </row>
        <row r="71">
          <cell r="C71" t="str">
            <v>HOSPITAL DOM MALAN - CG Nº 027/2022</v>
          </cell>
          <cell r="E71" t="str">
            <v>3.14 - Alimentação Preparada</v>
          </cell>
          <cell r="F71" t="str">
            <v>22940455000120</v>
          </cell>
          <cell r="G71" t="str">
            <v>MOURA E MELO COMERCIO SERV LTDA ME</v>
          </cell>
          <cell r="H71" t="str">
            <v>B</v>
          </cell>
          <cell r="I71" t="str">
            <v>S</v>
          </cell>
          <cell r="J71">
            <v>20759</v>
          </cell>
          <cell r="K71">
            <v>46122</v>
          </cell>
          <cell r="L71" t="str">
            <v>26260422940455000120550010000207591532389090</v>
          </cell>
          <cell r="M71" t="str">
            <v>26 - Pernambuco</v>
          </cell>
          <cell r="N71">
            <v>1110.3</v>
          </cell>
        </row>
        <row r="72">
          <cell r="C72" t="str">
            <v>HOSPITAL DOM MALAN - CG Nº 027/2022</v>
          </cell>
          <cell r="E72" t="str">
            <v>3.14 - Alimentação Preparada</v>
          </cell>
          <cell r="F72" t="str">
            <v>22940455000120</v>
          </cell>
          <cell r="G72" t="str">
            <v>MOURA E MELO COMERCIO SERV LTDA ME</v>
          </cell>
          <cell r="H72" t="str">
            <v>B</v>
          </cell>
          <cell r="I72" t="str">
            <v>S</v>
          </cell>
          <cell r="J72">
            <v>20759</v>
          </cell>
          <cell r="K72">
            <v>46125</v>
          </cell>
          <cell r="L72" t="str">
            <v>26260422940455000120550010000207591532389090</v>
          </cell>
          <cell r="M72" t="str">
            <v>26 - Pernambuco</v>
          </cell>
          <cell r="N72">
            <v>1343.1</v>
          </cell>
        </row>
        <row r="73">
          <cell r="C73" t="str">
            <v>HOSPITAL DOM MALAN - CG Nº 027/2022</v>
          </cell>
          <cell r="E73" t="str">
            <v>3.14 - Alimentação Preparada</v>
          </cell>
          <cell r="F73" t="str">
            <v>22940455000120</v>
          </cell>
          <cell r="G73" t="str">
            <v>MOURA E MELO COMERCIO SERV LTDA ME</v>
          </cell>
          <cell r="H73" t="str">
            <v>B</v>
          </cell>
          <cell r="I73" t="str">
            <v>S</v>
          </cell>
          <cell r="J73">
            <v>20759</v>
          </cell>
          <cell r="K73">
            <v>46128</v>
          </cell>
          <cell r="L73" t="str">
            <v>26260422940455000120550010000207591532389090</v>
          </cell>
          <cell r="M73" t="str">
            <v>26 - Pernambuco</v>
          </cell>
          <cell r="N73">
            <v>634.9</v>
          </cell>
        </row>
        <row r="74">
          <cell r="C74" t="str">
            <v>HOSPITAL DOM MALAN - CG Nº 027/2022</v>
          </cell>
          <cell r="E74" t="str">
            <v>3.14 - Alimentação Preparada</v>
          </cell>
          <cell r="F74" t="str">
            <v>22940455000120</v>
          </cell>
          <cell r="G74" t="str">
            <v>MOURA E MELO COMERCIO SERV LTDA ME</v>
          </cell>
          <cell r="H74" t="str">
            <v>B</v>
          </cell>
          <cell r="I74" t="str">
            <v>S</v>
          </cell>
          <cell r="J74">
            <v>20759</v>
          </cell>
          <cell r="K74">
            <v>46119</v>
          </cell>
          <cell r="L74" t="str">
            <v>26260422940455000120550010000207591532389090</v>
          </cell>
          <cell r="M74" t="str">
            <v>26 - Pernambuco</v>
          </cell>
          <cell r="N74">
            <v>2031.3</v>
          </cell>
        </row>
        <row r="75">
          <cell r="C75" t="str">
            <v>HOSPITAL DOM MALAN - CG Nº 027/2022</v>
          </cell>
          <cell r="E75" t="str">
            <v>3.14 - Alimentação Preparada</v>
          </cell>
          <cell r="F75" t="str">
            <v>22940455000120</v>
          </cell>
          <cell r="G75" t="str">
            <v>MOURA E MELO COMERCIO SERV LTDA ME</v>
          </cell>
          <cell r="H75" t="str">
            <v>B</v>
          </cell>
          <cell r="I75" t="str">
            <v>S</v>
          </cell>
          <cell r="J75">
            <v>20759</v>
          </cell>
          <cell r="K75">
            <v>46116</v>
          </cell>
          <cell r="L75" t="str">
            <v>26260422940455000120550010000207591532389090</v>
          </cell>
          <cell r="M75" t="str">
            <v>26 - Pernambuco</v>
          </cell>
          <cell r="N75">
            <v>2924</v>
          </cell>
        </row>
        <row r="76">
          <cell r="C76" t="str">
            <v>HOSPITAL DOM MALAN - CG Nº 027/2022</v>
          </cell>
          <cell r="E76" t="str">
            <v>3.14 - Alimentação Preparada</v>
          </cell>
          <cell r="F76" t="str">
            <v>22940455000120</v>
          </cell>
          <cell r="G76" t="str">
            <v>MOURA E MELO COMERCIO SERV LTDA ME</v>
          </cell>
          <cell r="H76" t="str">
            <v>B</v>
          </cell>
          <cell r="I76" t="str">
            <v>S</v>
          </cell>
          <cell r="J76">
            <v>20759</v>
          </cell>
          <cell r="K76">
            <v>46117</v>
          </cell>
          <cell r="L76" t="str">
            <v>26260422940455000120550010000207591532389090</v>
          </cell>
          <cell r="M76" t="str">
            <v>26 - Pernambuco</v>
          </cell>
          <cell r="N76">
            <v>1217.2</v>
          </cell>
        </row>
        <row r="77">
          <cell r="C77" t="str">
            <v>HOSPITAL DOM MALAN - CG Nº 027/2022</v>
          </cell>
          <cell r="E77" t="str">
            <v>3.14 - Alimentação Preparada</v>
          </cell>
          <cell r="F77" t="str">
            <v>22940455000120</v>
          </cell>
          <cell r="G77" t="str">
            <v>MOURA E MELO COMERCIO SERV LTDA ME</v>
          </cell>
          <cell r="H77" t="str">
            <v>B</v>
          </cell>
          <cell r="I77" t="str">
            <v>S</v>
          </cell>
          <cell r="J77">
            <v>20759</v>
          </cell>
          <cell r="K77">
            <v>46120</v>
          </cell>
          <cell r="L77" t="str">
            <v>26260422940455000120550010000207591532389090</v>
          </cell>
          <cell r="M77" t="str">
            <v>26 - Pernambuco</v>
          </cell>
          <cell r="N77">
            <v>621.70000000000005</v>
          </cell>
        </row>
        <row r="78">
          <cell r="C78" t="str">
            <v>HOSPITAL DOM MALAN - CG Nº 027/2022</v>
          </cell>
          <cell r="E78" t="str">
            <v>3.14 - Alimentação Preparada</v>
          </cell>
          <cell r="F78" t="str">
            <v>22940455000120</v>
          </cell>
          <cell r="G78" t="str">
            <v>MOURA E MELO COMERCIO SERV LTDA ME</v>
          </cell>
          <cell r="H78" t="str">
            <v>B</v>
          </cell>
          <cell r="I78" t="str">
            <v>S</v>
          </cell>
          <cell r="J78">
            <v>20785</v>
          </cell>
          <cell r="K78">
            <v>46129</v>
          </cell>
          <cell r="L78" t="str">
            <v>26260522940455000120550010000207851119312743</v>
          </cell>
          <cell r="M78" t="str">
            <v>26 - Pernambuco</v>
          </cell>
          <cell r="N78">
            <v>1230.4000000000001</v>
          </cell>
        </row>
        <row r="79">
          <cell r="C79" t="str">
            <v>HOSPITAL DOM MALAN - CG Nº 027/2022</v>
          </cell>
          <cell r="E79" t="str">
            <v>3.14 - Alimentação Preparada</v>
          </cell>
          <cell r="F79" t="str">
            <v>22940455000120</v>
          </cell>
          <cell r="G79" t="str">
            <v>MOURA E MELO COMERCIO SERV LTDA ME</v>
          </cell>
          <cell r="H79" t="str">
            <v>B</v>
          </cell>
          <cell r="I79" t="str">
            <v>S</v>
          </cell>
          <cell r="J79">
            <v>20785</v>
          </cell>
          <cell r="K79">
            <v>46139</v>
          </cell>
          <cell r="L79" t="str">
            <v>26260522940455000120550010000207851119312743</v>
          </cell>
          <cell r="M79" t="str">
            <v>26 - Pernambuco</v>
          </cell>
          <cell r="N79">
            <v>853.5</v>
          </cell>
        </row>
        <row r="80">
          <cell r="C80" t="str">
            <v>HOSPITAL DOM MALAN - CG Nº 027/2022</v>
          </cell>
          <cell r="E80" t="str">
            <v>3.14 - Alimentação Preparada</v>
          </cell>
          <cell r="F80" t="str">
            <v>22940455000120</v>
          </cell>
          <cell r="G80" t="str">
            <v>MOURA E MELO COMERCIO SERV LTDA ME</v>
          </cell>
          <cell r="H80" t="str">
            <v>B</v>
          </cell>
          <cell r="I80" t="str">
            <v>S</v>
          </cell>
          <cell r="J80">
            <v>20785</v>
          </cell>
          <cell r="K80">
            <v>46132</v>
          </cell>
          <cell r="L80" t="str">
            <v>26260522940455000120550010000207851119312743</v>
          </cell>
          <cell r="M80" t="str">
            <v>26 - Pernambuco</v>
          </cell>
          <cell r="N80">
            <v>879.7</v>
          </cell>
        </row>
        <row r="81">
          <cell r="C81" t="str">
            <v>HOSPITAL DOM MALAN - CG Nº 027/2022</v>
          </cell>
          <cell r="E81" t="str">
            <v>3.14 - Alimentação Preparada</v>
          </cell>
          <cell r="F81" t="str">
            <v>22940455000120</v>
          </cell>
          <cell r="G81" t="str">
            <v>MOURA E MELO COMERCIO SERV LTDA ME</v>
          </cell>
          <cell r="H81" t="str">
            <v>B</v>
          </cell>
          <cell r="I81" t="str">
            <v>S</v>
          </cell>
          <cell r="J81">
            <v>20785</v>
          </cell>
          <cell r="K81">
            <v>46134</v>
          </cell>
          <cell r="L81" t="str">
            <v>26260522940455000120550010000207851119312743</v>
          </cell>
          <cell r="M81" t="str">
            <v>26 - Pernambuco</v>
          </cell>
          <cell r="N81">
            <v>2104.8000000000002</v>
          </cell>
        </row>
        <row r="82">
          <cell r="C82" t="str">
            <v>HOSPITAL DOM MALAN - CG Nº 027/2022</v>
          </cell>
          <cell r="E82" t="str">
            <v>3.14 - Alimentação Preparada</v>
          </cell>
          <cell r="F82" t="str">
            <v>22940455000120</v>
          </cell>
          <cell r="G82" t="str">
            <v>MOURA E MELO COMERCIO SERV LTDA ME</v>
          </cell>
          <cell r="H82" t="str">
            <v>B</v>
          </cell>
          <cell r="I82" t="str">
            <v>S</v>
          </cell>
          <cell r="J82">
            <v>20785</v>
          </cell>
          <cell r="K82">
            <v>46141</v>
          </cell>
          <cell r="L82" t="str">
            <v>26260522940455000120550010000207851119312743</v>
          </cell>
          <cell r="M82" t="str">
            <v>26 - Pernambuco</v>
          </cell>
          <cell r="N82">
            <v>853.5</v>
          </cell>
        </row>
        <row r="83">
          <cell r="C83" t="str">
            <v>HOSPITAL DOM MALAN - CG Nº 027/2022</v>
          </cell>
          <cell r="E83" t="str">
            <v>3.14 - Alimentação Preparada</v>
          </cell>
          <cell r="F83" t="str">
            <v>22940455000120</v>
          </cell>
          <cell r="G83" t="str">
            <v>MOURA E MELO COMERCIO SERV LTDA ME</v>
          </cell>
          <cell r="H83" t="str">
            <v>B</v>
          </cell>
          <cell r="I83" t="str">
            <v>S</v>
          </cell>
          <cell r="J83">
            <v>20785</v>
          </cell>
          <cell r="K83">
            <v>46131</v>
          </cell>
          <cell r="L83" t="str">
            <v>26260522940455000120550010000207851119312743</v>
          </cell>
          <cell r="M83" t="str">
            <v>26 - Pernambuco</v>
          </cell>
          <cell r="N83">
            <v>2513.1999999999998</v>
          </cell>
        </row>
        <row r="84">
          <cell r="C84" t="str">
            <v>HOSPITAL DOM MALAN - CG Nº 027/2022</v>
          </cell>
          <cell r="E84" t="str">
            <v>3.14 - Alimentação Preparada</v>
          </cell>
          <cell r="F84" t="str">
            <v>22940455000120</v>
          </cell>
          <cell r="G84" t="str">
            <v>MOURA E MELO COMERCIO SERV LTDA ME</v>
          </cell>
          <cell r="H84" t="str">
            <v>B</v>
          </cell>
          <cell r="I84" t="str">
            <v>S</v>
          </cell>
          <cell r="J84">
            <v>20785</v>
          </cell>
          <cell r="K84">
            <v>46136</v>
          </cell>
          <cell r="L84" t="str">
            <v>26260522940455000120550010000207851119312743</v>
          </cell>
          <cell r="M84" t="str">
            <v>26 - Pernambuco</v>
          </cell>
          <cell r="N84">
            <v>814.1</v>
          </cell>
        </row>
        <row r="85">
          <cell r="C85" t="str">
            <v>HOSPITAL DOM MALAN - CG Nº 027/2022</v>
          </cell>
          <cell r="E85" t="str">
            <v>3.14 - Alimentação Preparada</v>
          </cell>
          <cell r="F85" t="str">
            <v>22940455000120</v>
          </cell>
          <cell r="G85" t="str">
            <v>MOURA E MELO COMERCIO SERV LTDA ME</v>
          </cell>
          <cell r="H85" t="str">
            <v>B</v>
          </cell>
          <cell r="I85" t="str">
            <v>S</v>
          </cell>
          <cell r="J85">
            <v>20785</v>
          </cell>
          <cell r="K85">
            <v>46138</v>
          </cell>
          <cell r="L85" t="str">
            <v>26260522940455000120550010000207851119312743</v>
          </cell>
          <cell r="M85" t="str">
            <v>26 - Pernambuco</v>
          </cell>
          <cell r="N85">
            <v>1072.0999999999999</v>
          </cell>
        </row>
        <row r="86">
          <cell r="C86" t="str">
            <v>HOSPITAL DOM MALAN - CG Nº 027/2022</v>
          </cell>
          <cell r="E86" t="str">
            <v>3.14 - Alimentação Preparada</v>
          </cell>
          <cell r="F86" t="str">
            <v>22940455000120</v>
          </cell>
          <cell r="G86" t="str">
            <v>MOURA E MELO COMERCIO SERV LTDA ME</v>
          </cell>
          <cell r="H86" t="str">
            <v>B</v>
          </cell>
          <cell r="I86" t="str">
            <v>S</v>
          </cell>
          <cell r="J86">
            <v>20785</v>
          </cell>
          <cell r="K86">
            <v>46135</v>
          </cell>
          <cell r="L86" t="str">
            <v>26260522940455000120550010000207851119312743</v>
          </cell>
          <cell r="M86" t="str">
            <v>26 - Pernambuco</v>
          </cell>
          <cell r="N86">
            <v>814.1</v>
          </cell>
        </row>
        <row r="87">
          <cell r="C87" t="str">
            <v>HOSPITAL DOM MALAN - CG Nº 027/2022</v>
          </cell>
          <cell r="E87" t="str">
            <v>3.14 - Alimentação Preparada</v>
          </cell>
          <cell r="F87" t="str">
            <v>22940455000120</v>
          </cell>
          <cell r="G87" t="str">
            <v>MOURA E MELO COMERCIO SERV LTDA ME</v>
          </cell>
          <cell r="H87" t="str">
            <v>B</v>
          </cell>
          <cell r="I87" t="str">
            <v>S</v>
          </cell>
          <cell r="J87">
            <v>20785</v>
          </cell>
          <cell r="K87">
            <v>46128</v>
          </cell>
          <cell r="L87" t="str">
            <v>26260522940455000120550010000207851119312743</v>
          </cell>
          <cell r="M87" t="str">
            <v>26 - Pernambuco</v>
          </cell>
          <cell r="N87">
            <v>879.7</v>
          </cell>
        </row>
        <row r="88">
          <cell r="C88" t="str">
            <v>HOSPITAL DOM MALAN - CG Nº 027/2022</v>
          </cell>
          <cell r="E88" t="str">
            <v>3.14 - Alimentação Preparada</v>
          </cell>
          <cell r="F88" t="str">
            <v>22940455000120</v>
          </cell>
          <cell r="G88" t="str">
            <v>MOURA E MELO COMERCIO SERV LTDA ME</v>
          </cell>
          <cell r="H88" t="str">
            <v>B</v>
          </cell>
          <cell r="I88" t="str">
            <v>S</v>
          </cell>
          <cell r="J88">
            <v>20785</v>
          </cell>
          <cell r="K88">
            <v>46137</v>
          </cell>
          <cell r="L88" t="str">
            <v>26260522940455000120550010000207851119312743</v>
          </cell>
          <cell r="M88" t="str">
            <v>26 - Pernambuco</v>
          </cell>
          <cell r="N88">
            <v>1072.0999999999999</v>
          </cell>
        </row>
        <row r="89">
          <cell r="C89" t="str">
            <v>HOSPITAL DOM MALAN - CG Nº 027/2022</v>
          </cell>
          <cell r="E89" t="str">
            <v>3.14 - Alimentação Preparada</v>
          </cell>
          <cell r="F89" t="str">
            <v>22940455000120</v>
          </cell>
          <cell r="G89" t="str">
            <v>MOURA E MELO COMERCIO SERV LTDA ME</v>
          </cell>
          <cell r="H89" t="str">
            <v>B</v>
          </cell>
          <cell r="I89" t="str">
            <v>S</v>
          </cell>
          <cell r="J89">
            <v>20785</v>
          </cell>
          <cell r="K89">
            <v>46140</v>
          </cell>
          <cell r="L89" t="str">
            <v>26260522940455000120550010000207851119312743</v>
          </cell>
          <cell r="M89" t="str">
            <v>26 - Pernambuco</v>
          </cell>
          <cell r="N89">
            <v>595.5</v>
          </cell>
        </row>
        <row r="90">
          <cell r="C90" t="str">
            <v>HOSPITAL DOM MALAN - CG Nº 027/2022</v>
          </cell>
          <cell r="E90" t="str">
            <v>3.14 - Alimentação Preparada</v>
          </cell>
          <cell r="F90" t="str">
            <v>02975570000122</v>
          </cell>
          <cell r="G90" t="str">
            <v>DIET FOOD NUTRICAO LTDA</v>
          </cell>
          <cell r="H90" t="str">
            <v>B</v>
          </cell>
          <cell r="I90" t="str">
            <v>S</v>
          </cell>
          <cell r="J90">
            <v>21359</v>
          </cell>
          <cell r="K90">
            <v>46135</v>
          </cell>
          <cell r="L90" t="str">
            <v>26260402975570000122550010000213591233850002</v>
          </cell>
          <cell r="M90" t="str">
            <v>26 - Pernambuco</v>
          </cell>
          <cell r="N90">
            <v>4027.5</v>
          </cell>
        </row>
        <row r="91">
          <cell r="C91" t="str">
            <v>HOSPITAL DOM MALAN - CG Nº 027/2022</v>
          </cell>
          <cell r="E91" t="str">
            <v>3.14 - Alimentação Preparada</v>
          </cell>
          <cell r="F91" t="str">
            <v>01687725000162</v>
          </cell>
          <cell r="G91" t="str">
            <v>CENEP LTDA</v>
          </cell>
          <cell r="H91" t="str">
            <v>B</v>
          </cell>
          <cell r="I91" t="str">
            <v>S</v>
          </cell>
          <cell r="J91">
            <v>67213</v>
          </cell>
          <cell r="K91">
            <v>46142</v>
          </cell>
          <cell r="L91" t="str">
            <v>26260401687725000162550010000672131534202139</v>
          </cell>
          <cell r="M91" t="str">
            <v>26 - Pernambuco</v>
          </cell>
          <cell r="N91">
            <v>7173</v>
          </cell>
        </row>
        <row r="92">
          <cell r="C92" t="str">
            <v>HOSPITAL DOM MALAN - CG Nº 027/2022</v>
          </cell>
          <cell r="E92" t="str">
            <v>3.14 - Alimentação Preparada</v>
          </cell>
          <cell r="F92" t="str">
            <v>07160019000225</v>
          </cell>
          <cell r="G92" t="str">
            <v>VITALE COMERCIO S.A PE</v>
          </cell>
          <cell r="H92" t="str">
            <v>B</v>
          </cell>
          <cell r="I92" t="str">
            <v>S</v>
          </cell>
          <cell r="J92">
            <v>15018</v>
          </cell>
          <cell r="K92">
            <v>46134</v>
          </cell>
          <cell r="L92" t="str">
            <v>26260407160019000225550010000150181378518940</v>
          </cell>
          <cell r="M92" t="str">
            <v>26 - Pernambuco</v>
          </cell>
          <cell r="N92">
            <v>147.6</v>
          </cell>
        </row>
        <row r="93">
          <cell r="C93" t="str">
            <v>HOSPITAL DOM MALAN - CG Nº 027/2022</v>
          </cell>
          <cell r="E93" t="str">
            <v>3.14 - Alimentação Preparada</v>
          </cell>
          <cell r="F93" t="str">
            <v>07160019000225</v>
          </cell>
          <cell r="G93" t="str">
            <v>VITALE COMERCIO S.A PE</v>
          </cell>
          <cell r="H93" t="str">
            <v>B</v>
          </cell>
          <cell r="I93" t="str">
            <v>S</v>
          </cell>
          <cell r="J93">
            <v>189200</v>
          </cell>
          <cell r="K93">
            <v>46134</v>
          </cell>
          <cell r="L93" t="str">
            <v>26260407160019000144550010001892001971749573</v>
          </cell>
          <cell r="M93" t="str">
            <v>26 - Pernambuco</v>
          </cell>
          <cell r="N93">
            <v>6491.19</v>
          </cell>
        </row>
        <row r="94">
          <cell r="C94" t="str">
            <v>HOSPITAL DOM MALAN - CG Nº 027/2022</v>
          </cell>
          <cell r="E94" t="str">
            <v>3.2 - Gás e Outros Materiais Engarrafados</v>
          </cell>
          <cell r="F94" t="str">
            <v>24380578002980</v>
          </cell>
          <cell r="G94" t="str">
            <v>WHITE MARTINS GASES INDS DO NORDESTE SA</v>
          </cell>
          <cell r="H94" t="str">
            <v>B</v>
          </cell>
          <cell r="I94" t="str">
            <v>S</v>
          </cell>
          <cell r="J94">
            <v>25778</v>
          </cell>
          <cell r="K94">
            <v>46077</v>
          </cell>
          <cell r="L94" t="str">
            <v>29260224380578002980554000000257781519475470</v>
          </cell>
          <cell r="M94" t="str">
            <v>29 - Bahia</v>
          </cell>
          <cell r="N94">
            <v>24046.55</v>
          </cell>
        </row>
        <row r="95">
          <cell r="C95" t="str">
            <v>HOSPITAL DOM MALAN - CG Nº 027/2022</v>
          </cell>
          <cell r="E95" t="str">
            <v>3.2 - Gás e Outros Materiais Engarrafados</v>
          </cell>
          <cell r="F95" t="str">
            <v>24380578002980</v>
          </cell>
          <cell r="G95" t="str">
            <v>WHITE MARTINS GASES INDS DO NORDESTE SA</v>
          </cell>
          <cell r="H95" t="str">
            <v>B</v>
          </cell>
          <cell r="I95" t="str">
            <v>S</v>
          </cell>
          <cell r="J95">
            <v>26275</v>
          </cell>
          <cell r="K95">
            <v>46099</v>
          </cell>
          <cell r="L95" t="str">
            <v>29260324380578002980554000000262751959278753</v>
          </cell>
          <cell r="M95" t="str">
            <v>29 - Bahia</v>
          </cell>
          <cell r="N95">
            <v>28763.57</v>
          </cell>
        </row>
        <row r="96">
          <cell r="C96" t="str">
            <v>HOSPITAL DOM MALAN - CG Nº 027/2022</v>
          </cell>
          <cell r="E96" t="str">
            <v>3.2 - Gás e Outros Materiais Engarrafados</v>
          </cell>
          <cell r="F96" t="str">
            <v>24380578002980</v>
          </cell>
          <cell r="G96" t="str">
            <v>WHITE MARTINS GASES INDS DO NORDESTE SA</v>
          </cell>
          <cell r="H96" t="str">
            <v>B</v>
          </cell>
          <cell r="I96" t="str">
            <v>S</v>
          </cell>
          <cell r="J96">
            <v>26303</v>
          </cell>
          <cell r="K96">
            <v>46101</v>
          </cell>
          <cell r="L96" t="str">
            <v>29260324380578002980554000000263031130014962</v>
          </cell>
          <cell r="M96" t="str">
            <v>29 - Bahia</v>
          </cell>
          <cell r="N96">
            <v>18612.54</v>
          </cell>
        </row>
        <row r="97">
          <cell r="C97" t="str">
            <v>HOSPITAL DOM MALAN - CG Nº 027/2022</v>
          </cell>
          <cell r="E97" t="str">
            <v>3.2 - Gás e Outros Materiais Engarrafados</v>
          </cell>
          <cell r="F97" t="str">
            <v>24380578002980</v>
          </cell>
          <cell r="G97" t="str">
            <v>WHITE MARTINS GASES INDS DO NORDESTE SA</v>
          </cell>
          <cell r="H97" t="str">
            <v>B</v>
          </cell>
          <cell r="I97" t="str">
            <v>S</v>
          </cell>
          <cell r="J97">
            <v>26449</v>
          </cell>
          <cell r="K97">
            <v>46108</v>
          </cell>
          <cell r="L97" t="str">
            <v>29260324380578002980554000000264491876480432</v>
          </cell>
          <cell r="M97" t="str">
            <v>29 - Bahia</v>
          </cell>
          <cell r="N97">
            <v>10086.48</v>
          </cell>
        </row>
        <row r="98">
          <cell r="C98" t="str">
            <v>HOSPITAL DOM MALAN - CG Nº 027/2022</v>
          </cell>
          <cell r="E98" t="str">
            <v>3.2 - Gás e Outros Materiais Engarrafados</v>
          </cell>
          <cell r="F98" t="str">
            <v>24380578002980</v>
          </cell>
          <cell r="G98" t="str">
            <v>WHITE MARTINS GASES INDS DO NORDESTE SA</v>
          </cell>
          <cell r="H98" t="str">
            <v>B</v>
          </cell>
          <cell r="I98" t="str">
            <v>S</v>
          </cell>
          <cell r="J98">
            <v>26511</v>
          </cell>
          <cell r="K98">
            <v>46111</v>
          </cell>
          <cell r="L98" t="str">
            <v>29260324380578002980554000000265111358172380</v>
          </cell>
          <cell r="M98" t="str">
            <v>29 - Bahia</v>
          </cell>
          <cell r="N98">
            <v>16804.759999999998</v>
          </cell>
        </row>
        <row r="99">
          <cell r="C99" t="str">
            <v>HOSPITAL DOM MALAN - CG Nº 027/2022</v>
          </cell>
          <cell r="E99" t="str">
            <v>3.2 - Gás e Outros Materiais Engarrafados</v>
          </cell>
          <cell r="F99" t="str">
            <v>24380578002980</v>
          </cell>
          <cell r="G99" t="str">
            <v>WHITE MARTINS GASES INDS DO NORDESTE SA</v>
          </cell>
          <cell r="H99" t="str">
            <v>B</v>
          </cell>
          <cell r="I99" t="str">
            <v>S</v>
          </cell>
          <cell r="J99">
            <v>26587</v>
          </cell>
          <cell r="K99">
            <v>46117</v>
          </cell>
          <cell r="L99" t="str">
            <v>29260424380578002980554000000265871682707431</v>
          </cell>
          <cell r="M99" t="str">
            <v>29 - Bahia</v>
          </cell>
          <cell r="N99">
            <v>29336.59</v>
          </cell>
        </row>
        <row r="100">
          <cell r="C100" t="str">
            <v>HOSPITAL DOM MALAN - CG Nº 027/2022</v>
          </cell>
          <cell r="E100" t="str">
            <v>3.2 - Gás e Outros Materiais Engarrafados</v>
          </cell>
          <cell r="F100" t="str">
            <v>24380578002980</v>
          </cell>
          <cell r="G100" t="str">
            <v>WHITE MARTINS GASES INDS DO NORDESTE SA</v>
          </cell>
          <cell r="H100" t="str">
            <v>B</v>
          </cell>
          <cell r="I100" t="str">
            <v>S</v>
          </cell>
          <cell r="J100">
            <v>26629</v>
          </cell>
          <cell r="K100">
            <v>46119</v>
          </cell>
          <cell r="L100" t="str">
            <v>29260424380578002980554000000266291730516752</v>
          </cell>
          <cell r="M100" t="str">
            <v>29 - Bahia</v>
          </cell>
          <cell r="N100">
            <v>12483.12</v>
          </cell>
        </row>
        <row r="101">
          <cell r="C101" t="str">
            <v>HOSPITAL DOM MALAN - CG Nº 027/2022</v>
          </cell>
          <cell r="E101" t="str">
            <v>3.2 - Gás e Outros Materiais Engarrafados</v>
          </cell>
          <cell r="F101" t="str">
            <v>24380578002203</v>
          </cell>
          <cell r="G101" t="str">
            <v>WHITE MARTINS GASES INDUSTRIAIS DONORDESTE LTDA</v>
          </cell>
          <cell r="H101" t="str">
            <v>B</v>
          </cell>
          <cell r="I101" t="str">
            <v>S</v>
          </cell>
          <cell r="J101">
            <v>90</v>
          </cell>
          <cell r="K101">
            <v>46089</v>
          </cell>
          <cell r="L101" t="str">
            <v>26260324380578002203556300000000901809603202</v>
          </cell>
          <cell r="M101" t="str">
            <v>26 - Pernambuco</v>
          </cell>
          <cell r="N101">
            <v>62178.96</v>
          </cell>
        </row>
        <row r="102">
          <cell r="C102" t="str">
            <v>HOSPITAL DOM MALAN - CG Nº 027/2022</v>
          </cell>
          <cell r="E102" t="str">
            <v>3.2 - Gás e Outros Materiais Engarrafados</v>
          </cell>
          <cell r="F102" t="str">
            <v>24380578000421</v>
          </cell>
          <cell r="G102" t="str">
            <v>WHITE MARTINS GASES INDS DO NORDESTE SA</v>
          </cell>
          <cell r="H102" t="str">
            <v>B</v>
          </cell>
          <cell r="I102" t="str">
            <v>S</v>
          </cell>
          <cell r="J102">
            <v>95496</v>
          </cell>
          <cell r="K102">
            <v>46052</v>
          </cell>
          <cell r="L102" t="str">
            <v>29260124380578000421554000000954961412554940</v>
          </cell>
          <cell r="M102" t="str">
            <v>29 - Bahia</v>
          </cell>
          <cell r="N102">
            <v>332.87</v>
          </cell>
        </row>
        <row r="103">
          <cell r="C103" t="str">
            <v>HOSPITAL DOM MALAN - CG Nº 027/2022</v>
          </cell>
          <cell r="E103" t="str">
            <v>3.2 - Gás e Outros Materiais Engarrafados</v>
          </cell>
          <cell r="F103" t="str">
            <v>24380578000421</v>
          </cell>
          <cell r="G103" t="str">
            <v>WHITE MARTINS GASES INDS DO NORDESTE SA</v>
          </cell>
          <cell r="H103" t="str">
            <v>B</v>
          </cell>
          <cell r="I103" t="str">
            <v>S</v>
          </cell>
          <cell r="J103">
            <v>96528</v>
          </cell>
          <cell r="K103">
            <v>46077</v>
          </cell>
          <cell r="L103" t="str">
            <v>29260224380578000421554000000965281464772755</v>
          </cell>
          <cell r="M103" t="str">
            <v>29 - Bahia</v>
          </cell>
          <cell r="N103">
            <v>1612.63</v>
          </cell>
        </row>
        <row r="104">
          <cell r="C104" t="str">
            <v>HOSPITAL DOM MALAN - CG Nº 027/2022</v>
          </cell>
          <cell r="E104" t="str">
            <v>3.2 - Gás e Outros Materiais Engarrafados</v>
          </cell>
          <cell r="F104" t="str">
            <v>24380578000421</v>
          </cell>
          <cell r="G104" t="str">
            <v>WHITE MARTINS GASES INDS DO NORDESTE SA</v>
          </cell>
          <cell r="H104" t="str">
            <v>B</v>
          </cell>
          <cell r="I104" t="str">
            <v>S</v>
          </cell>
          <cell r="J104">
            <v>96813</v>
          </cell>
          <cell r="K104">
            <v>46081</v>
          </cell>
          <cell r="L104" t="str">
            <v>29260224380578000421554000000968131079314320</v>
          </cell>
          <cell r="M104" t="str">
            <v>29 - Bahia</v>
          </cell>
          <cell r="N104">
            <v>443.87</v>
          </cell>
        </row>
        <row r="105">
          <cell r="C105" t="str">
            <v>HOSPITAL DOM MALAN - CG Nº 027/2022</v>
          </cell>
          <cell r="E105" t="str">
            <v>3.2 - Gás e Outros Materiais Engarrafados</v>
          </cell>
          <cell r="F105" t="str">
            <v>24380578000421</v>
          </cell>
          <cell r="G105" t="str">
            <v>WHITE MARTINS GASES INDS DO NORDESTE SA</v>
          </cell>
          <cell r="H105" t="str">
            <v>B</v>
          </cell>
          <cell r="I105" t="str">
            <v>S</v>
          </cell>
          <cell r="J105">
            <v>97408</v>
          </cell>
          <cell r="K105">
            <v>46094</v>
          </cell>
          <cell r="L105" t="str">
            <v>29260324380578000421554000000974081659464405</v>
          </cell>
          <cell r="M105" t="str">
            <v>29 - Bahia</v>
          </cell>
          <cell r="N105">
            <v>554.84</v>
          </cell>
        </row>
        <row r="106">
          <cell r="C106" t="str">
            <v>HOSPITAL DOM MALAN - CG Nº 027/2022</v>
          </cell>
          <cell r="E106" t="str">
            <v>3.2 - Gás e Outros Materiais Engarrafados</v>
          </cell>
          <cell r="F106" t="str">
            <v>24380578000421</v>
          </cell>
          <cell r="G106" t="str">
            <v>WHITE MARTINS GASES INDS DO NORDESTE SA</v>
          </cell>
          <cell r="H106" t="str">
            <v>B</v>
          </cell>
          <cell r="I106" t="str">
            <v>S</v>
          </cell>
          <cell r="J106">
            <v>97436</v>
          </cell>
          <cell r="K106">
            <v>46094</v>
          </cell>
          <cell r="L106" t="str">
            <v>29260324380578000421554000000974361854181110</v>
          </cell>
          <cell r="M106" t="str">
            <v>29 - Bahia</v>
          </cell>
          <cell r="N106">
            <v>443.86</v>
          </cell>
        </row>
        <row r="107">
          <cell r="C107" t="str">
            <v>HOSPITAL DOM MALAN - CG Nº 027/2022</v>
          </cell>
          <cell r="E107" t="str">
            <v>3.2 - Gás e Outros Materiais Engarrafados</v>
          </cell>
          <cell r="F107" t="str">
            <v>24380578000421</v>
          </cell>
          <cell r="G107" t="str">
            <v>WHITE MARTINS GASES INDS DO NORDESTE SA</v>
          </cell>
          <cell r="H107" t="str">
            <v>B</v>
          </cell>
          <cell r="I107" t="str">
            <v>S</v>
          </cell>
          <cell r="J107">
            <v>97744</v>
          </cell>
          <cell r="K107">
            <v>46100</v>
          </cell>
          <cell r="L107" t="str">
            <v>29260324380578000421554000000977441968667362</v>
          </cell>
          <cell r="M107" t="str">
            <v>29 - Bahia</v>
          </cell>
          <cell r="N107">
            <v>1612.63</v>
          </cell>
        </row>
        <row r="108">
          <cell r="C108" t="str">
            <v>HOSPITAL DOM MALAN - CG Nº 027/2022</v>
          </cell>
          <cell r="E108" t="str">
            <v>3.2 - Gás e Outros Materiais Engarrafados</v>
          </cell>
          <cell r="F108" t="str">
            <v>24380578000421</v>
          </cell>
          <cell r="G108" t="str">
            <v>WHITE MARTINS GASES INDS DO NORDESTE SA</v>
          </cell>
          <cell r="H108" t="str">
            <v>B</v>
          </cell>
          <cell r="I108" t="str">
            <v>S</v>
          </cell>
          <cell r="J108">
            <v>97751</v>
          </cell>
          <cell r="K108">
            <v>46100</v>
          </cell>
          <cell r="L108" t="str">
            <v>29260324380578000421554000000977511017942836</v>
          </cell>
          <cell r="M108" t="str">
            <v>29 - Bahia</v>
          </cell>
          <cell r="N108">
            <v>665.8</v>
          </cell>
        </row>
        <row r="109">
          <cell r="C109" t="str">
            <v>HOSPITAL DOM MALAN - CG Nº 027/2022</v>
          </cell>
          <cell r="E109" t="str">
            <v>3.2 - Gás e Outros Materiais Engarrafados</v>
          </cell>
          <cell r="F109" t="str">
            <v>24380578000421</v>
          </cell>
          <cell r="G109" t="str">
            <v>WHITE MARTINS GASES INDS DO NORDESTE SA</v>
          </cell>
          <cell r="H109" t="str">
            <v>B</v>
          </cell>
          <cell r="I109" t="str">
            <v>S</v>
          </cell>
          <cell r="J109">
            <v>97964</v>
          </cell>
          <cell r="K109">
            <v>46105</v>
          </cell>
          <cell r="L109" t="str">
            <v>29260324380578000421554000000979641319536422</v>
          </cell>
          <cell r="M109" t="str">
            <v>29 - Bahia</v>
          </cell>
          <cell r="N109">
            <v>443.86</v>
          </cell>
        </row>
        <row r="110">
          <cell r="C110" t="str">
            <v>HOSPITAL DOM MALAN - CG Nº 027/2022</v>
          </cell>
          <cell r="E110" t="str">
            <v>3.2 - Gás e Outros Materiais Engarrafados</v>
          </cell>
          <cell r="F110" t="str">
            <v>24380578000421</v>
          </cell>
          <cell r="G110" t="str">
            <v>WHITE MARTINS GASES INDS DO NORDESTE SA</v>
          </cell>
          <cell r="H110" t="str">
            <v>B</v>
          </cell>
          <cell r="I110" t="str">
            <v>S</v>
          </cell>
          <cell r="J110">
            <v>98161</v>
          </cell>
          <cell r="K110">
            <v>46108</v>
          </cell>
          <cell r="L110" t="str">
            <v>29260324380578000421554000000981611747564008</v>
          </cell>
          <cell r="M110" t="str">
            <v>29 - Bahia</v>
          </cell>
          <cell r="N110">
            <v>462.68</v>
          </cell>
        </row>
        <row r="111">
          <cell r="C111" t="str">
            <v>HOSPITAL DOM MALAN - CG Nº 027/2022</v>
          </cell>
          <cell r="E111" t="str">
            <v>3.2 - Gás e Outros Materiais Engarrafados</v>
          </cell>
          <cell r="F111" t="str">
            <v>24380578000421</v>
          </cell>
          <cell r="G111" t="str">
            <v>WHITE MARTINS GASES INDS DO NORDESTE SA</v>
          </cell>
          <cell r="H111" t="str">
            <v>B</v>
          </cell>
          <cell r="I111" t="str">
            <v>S</v>
          </cell>
          <cell r="J111">
            <v>98279</v>
          </cell>
          <cell r="K111">
            <v>46111</v>
          </cell>
          <cell r="L111" t="str">
            <v>29260324380578000421554000000982791476293267</v>
          </cell>
          <cell r="M111" t="str">
            <v>29 - Bahia</v>
          </cell>
          <cell r="N111">
            <v>462.68</v>
          </cell>
        </row>
        <row r="112">
          <cell r="C112" t="str">
            <v>HOSPITAL DOM MALAN - CG Nº 027/2022</v>
          </cell>
          <cell r="E112" t="str">
            <v>3.2 - Gás e Outros Materiais Engarrafados</v>
          </cell>
          <cell r="F112" t="str">
            <v>24380578000421</v>
          </cell>
          <cell r="G112" t="str">
            <v>WHITE MARTINS GASES INDS DO NORDESTE SA</v>
          </cell>
          <cell r="H112" t="str">
            <v>B</v>
          </cell>
          <cell r="I112" t="str">
            <v>S</v>
          </cell>
          <cell r="J112">
            <v>98744</v>
          </cell>
          <cell r="K112">
            <v>46121</v>
          </cell>
          <cell r="L112" t="str">
            <v>29260424380578000421554000000987441286742074</v>
          </cell>
          <cell r="M112" t="str">
            <v>29 - Bahia</v>
          </cell>
          <cell r="N112">
            <v>694.01</v>
          </cell>
        </row>
        <row r="113">
          <cell r="C113" t="str">
            <v>HOSPITAL DOM MALAN - CG Nº 027/2022</v>
          </cell>
          <cell r="E113" t="str">
            <v>3.2 - Gás e Outros Materiais Engarrafados</v>
          </cell>
          <cell r="F113" t="str">
            <v>24380578000421</v>
          </cell>
          <cell r="G113" t="str">
            <v>WHITE MARTINS GASES INDS DO NORDESTE SA</v>
          </cell>
          <cell r="H113" t="str">
            <v>B</v>
          </cell>
          <cell r="I113" t="str">
            <v>S</v>
          </cell>
          <cell r="J113">
            <v>99056</v>
          </cell>
          <cell r="K113">
            <v>46127</v>
          </cell>
          <cell r="L113" t="str">
            <v>29260424380578000421554000000990561410977900</v>
          </cell>
          <cell r="M113" t="str">
            <v>29 - Bahia</v>
          </cell>
          <cell r="N113">
            <v>1933.22</v>
          </cell>
        </row>
        <row r="114">
          <cell r="C114" t="str">
            <v>HOSPITAL DOM MALAN - CG Nº 027/2022</v>
          </cell>
          <cell r="E114" t="str">
            <v>3.2 - Gás e Outros Materiais Engarrafados</v>
          </cell>
          <cell r="F114" t="str">
            <v>24380578000421</v>
          </cell>
          <cell r="G114" t="str">
            <v>WHITE MARTINS GASES INDS DO NORDESTE SA</v>
          </cell>
          <cell r="H114" t="str">
            <v>B</v>
          </cell>
          <cell r="I114" t="str">
            <v>S</v>
          </cell>
          <cell r="J114">
            <v>99058</v>
          </cell>
          <cell r="K114">
            <v>46127</v>
          </cell>
          <cell r="L114" t="str">
            <v>29260424380578000421554000000990581212690382</v>
          </cell>
          <cell r="M114" t="str">
            <v>29 - Bahia</v>
          </cell>
          <cell r="N114">
            <v>578.35</v>
          </cell>
        </row>
        <row r="115">
          <cell r="C115" t="str">
            <v>HOSPITAL DOM MALAN - CG Nº 027/2022</v>
          </cell>
          <cell r="E115" t="str">
            <v>3.13 - Materiais e Materiais Ortopédicos e Corretivos (OPME)</v>
          </cell>
          <cell r="F115" t="str">
            <v>12482070000102</v>
          </cell>
          <cell r="G115" t="str">
            <v>QUIRON MEDIC COM DE PROD HOSP</v>
          </cell>
          <cell r="H115" t="str">
            <v>B</v>
          </cell>
          <cell r="I115" t="str">
            <v>S</v>
          </cell>
          <cell r="J115">
            <v>8647</v>
          </cell>
          <cell r="K115">
            <v>46125</v>
          </cell>
          <cell r="L115" t="str">
            <v>29260412482070000102550010000086471011241109</v>
          </cell>
          <cell r="M115" t="str">
            <v>29 - Bahia</v>
          </cell>
          <cell r="N115">
            <v>850</v>
          </cell>
        </row>
        <row r="116">
          <cell r="C116" t="str">
            <v>HOSPITAL DOM MALAN - CG Nº 027/2022</v>
          </cell>
          <cell r="E116" t="str">
            <v>3.99 - Outras despesas com Material de Consumo</v>
          </cell>
          <cell r="F116" t="str">
            <v>39396088000148</v>
          </cell>
          <cell r="G116" t="str">
            <v>ORTHOMED COMERCIO DE PRODUTOS HOSPITALAR</v>
          </cell>
          <cell r="H116" t="str">
            <v>B</v>
          </cell>
          <cell r="I116" t="str">
            <v>S</v>
          </cell>
          <cell r="J116">
            <v>648</v>
          </cell>
          <cell r="K116">
            <v>46135</v>
          </cell>
          <cell r="L116" t="str">
            <v>26260439396088000148550010000006481941848178</v>
          </cell>
          <cell r="M116" t="str">
            <v>26 - Pernambuco</v>
          </cell>
          <cell r="N116">
            <v>528.65</v>
          </cell>
        </row>
        <row r="117">
          <cell r="C117" t="str">
            <v>HOSPITAL DOM MALAN - CG Nº 027/2022</v>
          </cell>
          <cell r="E117" t="str">
            <v>3.99 - Outras despesas com Material de Consumo</v>
          </cell>
          <cell r="F117" t="str">
            <v>51943568000187</v>
          </cell>
          <cell r="G117" t="str">
            <v>S CORP BR LTDA</v>
          </cell>
          <cell r="H117" t="str">
            <v>B</v>
          </cell>
          <cell r="I117" t="str">
            <v>S</v>
          </cell>
          <cell r="J117">
            <v>3620</v>
          </cell>
          <cell r="K117">
            <v>46125</v>
          </cell>
          <cell r="L117" t="str">
            <v>35260451943568000187550010000036201712897790</v>
          </cell>
          <cell r="M117" t="str">
            <v>35 - São Paulo</v>
          </cell>
          <cell r="N117">
            <v>1600</v>
          </cell>
        </row>
        <row r="118">
          <cell r="C118" t="str">
            <v>HOSPITAL DOM MALAN - CG Nº 027/2022</v>
          </cell>
          <cell r="E118" t="str">
            <v>3.99 - Outras despesas com Material de Consumo</v>
          </cell>
          <cell r="F118" t="str">
            <v>06003551000195</v>
          </cell>
          <cell r="G118" t="str">
            <v>QUALIVIDROS DISTRIBUIDORA LTDA</v>
          </cell>
          <cell r="H118" t="str">
            <v>B</v>
          </cell>
          <cell r="I118" t="str">
            <v>S</v>
          </cell>
          <cell r="J118">
            <v>34348</v>
          </cell>
          <cell r="K118">
            <v>46108</v>
          </cell>
          <cell r="L118" t="str">
            <v>31260306003551000195550010000343481491073295</v>
          </cell>
          <cell r="M118" t="str">
            <v>31 - Minas Gerais</v>
          </cell>
          <cell r="N118">
            <v>1881.5</v>
          </cell>
        </row>
        <row r="119">
          <cell r="C119" t="str">
            <v>HOSPITAL DOM MALAN - CG Nº 027/2022</v>
          </cell>
          <cell r="E119" t="str">
            <v>3.99 - Outras despesas com Material de Consumo</v>
          </cell>
          <cell r="F119" t="str">
            <v>06003551000195</v>
          </cell>
          <cell r="G119" t="str">
            <v>QUALIVIDROS DISTRIBUIDORA LTDA</v>
          </cell>
          <cell r="H119" t="str">
            <v>B</v>
          </cell>
          <cell r="I119" t="str">
            <v>S</v>
          </cell>
          <cell r="J119">
            <v>34541</v>
          </cell>
          <cell r="K119">
            <v>46128</v>
          </cell>
          <cell r="L119" t="str">
            <v>31260406003551000195550010000345411610000842</v>
          </cell>
          <cell r="M119" t="str">
            <v>31 - Minas Gerais</v>
          </cell>
          <cell r="N119">
            <v>320</v>
          </cell>
        </row>
        <row r="120">
          <cell r="C120" t="str">
            <v>HOSPITAL DOM MALAN - CG Nº 027/2022</v>
          </cell>
          <cell r="E120" t="str">
            <v>3.99 - Outras despesas com Material de Consumo</v>
          </cell>
          <cell r="F120" t="str">
            <v>03679808000135</v>
          </cell>
          <cell r="G120" t="str">
            <v>BIO INFINITY COMERCIO HOSPITALAR</v>
          </cell>
          <cell r="H120" t="str">
            <v>B</v>
          </cell>
          <cell r="I120" t="str">
            <v>S</v>
          </cell>
          <cell r="J120">
            <v>36059</v>
          </cell>
          <cell r="K120">
            <v>46112</v>
          </cell>
          <cell r="L120" t="str">
            <v>35260303679808000135550010000360591131923780</v>
          </cell>
          <cell r="M120" t="str">
            <v>35 - São Paulo</v>
          </cell>
          <cell r="N120">
            <v>11928.52</v>
          </cell>
        </row>
        <row r="121">
          <cell r="C121" t="str">
            <v>HOSPITAL DOM MALAN - CG Nº 027/2022</v>
          </cell>
          <cell r="E121" t="str">
            <v>3.99 - Outras despesas com Material de Consumo</v>
          </cell>
          <cell r="F121" t="str">
            <v>03679808000135</v>
          </cell>
          <cell r="G121" t="str">
            <v>BIO INFINITY COMERCIO HOSPITALAR</v>
          </cell>
          <cell r="H121" t="str">
            <v>B</v>
          </cell>
          <cell r="I121" t="str">
            <v>S</v>
          </cell>
          <cell r="J121">
            <v>36488</v>
          </cell>
          <cell r="K121">
            <v>46127</v>
          </cell>
          <cell r="L121" t="str">
            <v>35260403679808000135550010000364881375203415</v>
          </cell>
          <cell r="M121" t="str">
            <v>35 - São Paulo</v>
          </cell>
          <cell r="N121">
            <v>675</v>
          </cell>
        </row>
        <row r="122">
          <cell r="C122" t="str">
            <v>HOSPITAL DOM MALAN - CG Nº 027/2022</v>
          </cell>
          <cell r="E122" t="str">
            <v>3.99 - Outras despesas com Material de Consumo</v>
          </cell>
          <cell r="F122" t="str">
            <v>00331788002910</v>
          </cell>
          <cell r="G122" t="str">
            <v>AIR LIQUIDE BRASIL LTDA</v>
          </cell>
          <cell r="H122" t="str">
            <v>B</v>
          </cell>
          <cell r="I122" t="str">
            <v>S</v>
          </cell>
          <cell r="J122">
            <v>296655</v>
          </cell>
          <cell r="K122">
            <v>46112</v>
          </cell>
          <cell r="L122" t="str">
            <v>35260300331788002910552000002966551870375855</v>
          </cell>
          <cell r="M122" t="str">
            <v>35 - São Paulo</v>
          </cell>
          <cell r="N122">
            <v>942.97</v>
          </cell>
        </row>
        <row r="123">
          <cell r="C123" t="str">
            <v>HOSPITAL DOM MALAN - CG Nº 027/2022</v>
          </cell>
          <cell r="E123" t="str">
            <v>3.99 - Outras despesas com Material de Consumo</v>
          </cell>
          <cell r="F123" t="str">
            <v>29695217000145</v>
          </cell>
          <cell r="G123" t="str">
            <v>DSP EQUIPAMENTOS LTDA</v>
          </cell>
          <cell r="H123" t="str">
            <v>B</v>
          </cell>
          <cell r="I123" t="str">
            <v>S</v>
          </cell>
          <cell r="J123">
            <v>17499</v>
          </cell>
          <cell r="K123">
            <v>46112</v>
          </cell>
          <cell r="L123" t="str">
            <v>42260329695217000145550010000174991254489883</v>
          </cell>
          <cell r="M123" t="str">
            <v>42 - Santa Catarina</v>
          </cell>
          <cell r="N123">
            <v>9085.68</v>
          </cell>
        </row>
        <row r="124">
          <cell r="C124" t="str">
            <v>HOSPITAL DOM MALAN - CG Nº 027/2022</v>
          </cell>
          <cell r="E124" t="str">
            <v>3.99 - Outras despesas com Material de Consumo</v>
          </cell>
          <cell r="F124" t="str">
            <v>10859287000163</v>
          </cell>
          <cell r="G124" t="str">
            <v>NEWMED COMERCIO E SERVICOS DE EQUIPAMENT</v>
          </cell>
          <cell r="H124" t="str">
            <v>B</v>
          </cell>
          <cell r="I124" t="str">
            <v>S</v>
          </cell>
          <cell r="J124">
            <v>11304</v>
          </cell>
          <cell r="K124">
            <v>46127</v>
          </cell>
          <cell r="L124" t="str">
            <v>26260410859287000163550010000113041186492800</v>
          </cell>
          <cell r="M124" t="str">
            <v>26 - Pernambuco</v>
          </cell>
          <cell r="N124">
            <v>11310</v>
          </cell>
        </row>
        <row r="125">
          <cell r="C125" t="str">
            <v>HOSPITAL DOM MALAN - CG Nº 027/2022</v>
          </cell>
          <cell r="E125" t="str">
            <v>3.99 - Outras despesas com Material de Consumo</v>
          </cell>
          <cell r="F125" t="str">
            <v>61418042000131</v>
          </cell>
          <cell r="G125" t="str">
            <v>CIRURGICA FERNANDES LTDA</v>
          </cell>
          <cell r="H125" t="str">
            <v>B</v>
          </cell>
          <cell r="I125" t="str">
            <v>S</v>
          </cell>
          <cell r="J125">
            <v>1970140</v>
          </cell>
          <cell r="K125">
            <v>46097</v>
          </cell>
          <cell r="L125" t="str">
            <v>35260361418042000131550040019701401475755574</v>
          </cell>
          <cell r="M125" t="str">
            <v>35 - São Paulo</v>
          </cell>
          <cell r="N125">
            <v>265.24</v>
          </cell>
        </row>
        <row r="126">
          <cell r="C126" t="str">
            <v>HOSPITAL DOM MALAN - CG Nº 027/2022</v>
          </cell>
          <cell r="E126" t="str">
            <v>3.99 - Outras despesas com Material de Consumo</v>
          </cell>
          <cell r="F126" t="str">
            <v>61418042000131</v>
          </cell>
          <cell r="G126" t="str">
            <v>CIRURGICA FERNANDES LTDA</v>
          </cell>
          <cell r="H126" t="str">
            <v>B</v>
          </cell>
          <cell r="I126" t="str">
            <v>S</v>
          </cell>
          <cell r="J126">
            <v>1973609</v>
          </cell>
          <cell r="K126">
            <v>46105</v>
          </cell>
          <cell r="L126" t="str">
            <v>35260361418042000131550040019736091106693781</v>
          </cell>
          <cell r="M126" t="str">
            <v>35 - São Paulo</v>
          </cell>
          <cell r="N126">
            <v>7271.86</v>
          </cell>
        </row>
        <row r="127">
          <cell r="C127" t="str">
            <v>HOSPITAL DOM MALAN - CG Nº 027/2022</v>
          </cell>
          <cell r="E127" t="str">
            <v>3.99 - Outras despesas com Material de Consumo</v>
          </cell>
          <cell r="F127" t="str">
            <v>40185298000176</v>
          </cell>
          <cell r="G127" t="str">
            <v>KD DISTRIBUIDORA DE PRODUTOS HOSPITALARES LTDA</v>
          </cell>
          <cell r="H127" t="str">
            <v>B</v>
          </cell>
          <cell r="I127" t="str">
            <v>S</v>
          </cell>
          <cell r="J127">
            <v>7884</v>
          </cell>
          <cell r="K127">
            <v>46121</v>
          </cell>
          <cell r="L127" t="str">
            <v>26260440185298000176550010000078841272726725</v>
          </cell>
          <cell r="M127" t="str">
            <v>26 - Pernambuco</v>
          </cell>
          <cell r="N127">
            <v>223.36</v>
          </cell>
        </row>
        <row r="128">
          <cell r="C128" t="str">
            <v>HOSPITAL DOM MALAN - CG Nº 027/2022</v>
          </cell>
          <cell r="E128" t="str">
            <v>3.99 - Outras despesas com Material de Consumo</v>
          </cell>
          <cell r="F128" t="str">
            <v>03817043000152</v>
          </cell>
          <cell r="G128" t="str">
            <v>PHARMAPLUS LTDA</v>
          </cell>
          <cell r="H128" t="str">
            <v>B</v>
          </cell>
          <cell r="I128" t="str">
            <v>S</v>
          </cell>
          <cell r="J128">
            <v>91817</v>
          </cell>
          <cell r="K128">
            <v>46112</v>
          </cell>
          <cell r="L128" t="str">
            <v>26260303817043000152550010000918171151731815</v>
          </cell>
          <cell r="M128" t="str">
            <v>26 - Pernambuco</v>
          </cell>
          <cell r="N128">
            <v>2709.25</v>
          </cell>
        </row>
        <row r="129">
          <cell r="C129" t="str">
            <v>HOSPITAL DOM MALAN - CG Nº 027/2022</v>
          </cell>
          <cell r="E129" t="str">
            <v>3.7 - Material de Limpeza e Produtos de Hgienização</v>
          </cell>
          <cell r="F129" t="str">
            <v>17667870000111</v>
          </cell>
          <cell r="G129" t="str">
            <v>PHARMAQ CONSULTORIA COMERCIO LTDA</v>
          </cell>
          <cell r="H129" t="str">
            <v>B</v>
          </cell>
          <cell r="I129" t="str">
            <v>S</v>
          </cell>
          <cell r="J129">
            <v>2674</v>
          </cell>
          <cell r="K129">
            <v>46126</v>
          </cell>
          <cell r="L129" t="str">
            <v>43260417667870000111550010000026741172898670</v>
          </cell>
          <cell r="M129" t="str">
            <v>43 - Rio Grande do Sul</v>
          </cell>
          <cell r="N129">
            <v>5400</v>
          </cell>
        </row>
        <row r="130">
          <cell r="C130" t="str">
            <v>HOSPITAL DOM MALAN - CG Nº 027/2022</v>
          </cell>
          <cell r="E130" t="str">
            <v>3.7 - Material de Limpeza e Produtos de Hgienização</v>
          </cell>
          <cell r="F130" t="str">
            <v>18078521000208</v>
          </cell>
          <cell r="G130" t="str">
            <v>TUPAN FARMA DISTRIBUIDORA LTDA</v>
          </cell>
          <cell r="H130" t="str">
            <v>B</v>
          </cell>
          <cell r="I130" t="str">
            <v>S</v>
          </cell>
          <cell r="J130">
            <v>21169</v>
          </cell>
          <cell r="K130">
            <v>46139</v>
          </cell>
          <cell r="L130" t="str">
            <v>26260418078521000208550010000211691009233242</v>
          </cell>
          <cell r="M130" t="str">
            <v>26 - Pernambuco</v>
          </cell>
          <cell r="N130">
            <v>628.65</v>
          </cell>
        </row>
        <row r="131">
          <cell r="C131" t="str">
            <v>HOSPITAL DOM MALAN - CG Nº 027/2022</v>
          </cell>
          <cell r="E131" t="str">
            <v>3.7 - Material de Limpeza e Produtos de Hgienização</v>
          </cell>
          <cell r="F131" t="str">
            <v>24436602000154</v>
          </cell>
          <cell r="G131" t="str">
            <v>ART CIRURGICA LTDA</v>
          </cell>
          <cell r="H131" t="str">
            <v>B</v>
          </cell>
          <cell r="I131" t="str">
            <v>S</v>
          </cell>
          <cell r="J131">
            <v>164216</v>
          </cell>
          <cell r="K131">
            <v>46134</v>
          </cell>
          <cell r="L131" t="str">
            <v>26260424436602000154550010001642161166242003</v>
          </cell>
          <cell r="M131" t="str">
            <v>26 - Pernambuco</v>
          </cell>
          <cell r="N131">
            <v>208.98</v>
          </cell>
        </row>
        <row r="132">
          <cell r="C132" t="str">
            <v>HOSPITAL DOM MALAN - CG Nº 027/2022</v>
          </cell>
          <cell r="E132" t="str">
            <v>3.7 - Material de Limpeza e Produtos de Hgienização</v>
          </cell>
          <cell r="F132" t="str">
            <v>54565478000198</v>
          </cell>
          <cell r="G132" t="str">
            <v>SISPACK MEDICAL LTDA</v>
          </cell>
          <cell r="H132" t="str">
            <v>B</v>
          </cell>
          <cell r="I132" t="str">
            <v>S</v>
          </cell>
          <cell r="J132">
            <v>183128</v>
          </cell>
          <cell r="K132">
            <v>46108</v>
          </cell>
          <cell r="L132" t="str">
            <v>35260354565478000198550010001831281665448450</v>
          </cell>
          <cell r="M132" t="str">
            <v>35 - São Paulo</v>
          </cell>
          <cell r="N132">
            <v>1100.5</v>
          </cell>
        </row>
        <row r="133">
          <cell r="C133" t="str">
            <v>HOSPITAL DOM MALAN - CG Nº 027/2022</v>
          </cell>
          <cell r="E133" t="str">
            <v>3.7 - Material de Limpeza e Produtos de Hgienização</v>
          </cell>
          <cell r="F133" t="str">
            <v>08674752000140</v>
          </cell>
          <cell r="G133" t="str">
            <v>CIRURGICA MONTEBELLO LTDA</v>
          </cell>
          <cell r="H133" t="str">
            <v>B</v>
          </cell>
          <cell r="I133" t="str">
            <v>S</v>
          </cell>
          <cell r="J133">
            <v>254098</v>
          </cell>
          <cell r="K133">
            <v>46112</v>
          </cell>
          <cell r="L133" t="str">
            <v>26260308674752000140550010002540981436620852</v>
          </cell>
          <cell r="M133" t="str">
            <v>26 - Pernambuco</v>
          </cell>
          <cell r="N133">
            <v>3175.2</v>
          </cell>
        </row>
        <row r="134">
          <cell r="C134" t="str">
            <v>HOSPITAL DOM MALAN - CG Nº 027/2022</v>
          </cell>
          <cell r="E134" t="str">
            <v>3.7 - Material de Limpeza e Produtos de Hgienização</v>
          </cell>
          <cell r="F134" t="str">
            <v>10779833000156</v>
          </cell>
          <cell r="G134" t="str">
            <v>MEDICAL MERCANTIL DE APAR MED LTDA</v>
          </cell>
          <cell r="H134" t="str">
            <v>B</v>
          </cell>
          <cell r="I134" t="str">
            <v>S</v>
          </cell>
          <cell r="J134">
            <v>670229</v>
          </cell>
          <cell r="K134">
            <v>46113</v>
          </cell>
          <cell r="L134" t="str">
            <v>26260410779833000156550010006702291672255008</v>
          </cell>
          <cell r="M134" t="str">
            <v>26 - Pernambuco</v>
          </cell>
          <cell r="N134">
            <v>2881.5</v>
          </cell>
        </row>
        <row r="135">
          <cell r="C135" t="str">
            <v>HOSPITAL DOM MALAN - CG Nº 027/2022</v>
          </cell>
          <cell r="E135" t="str">
            <v>3.7 - Material de Limpeza e Produtos de Hgienização</v>
          </cell>
          <cell r="F135" t="str">
            <v>44734671002286</v>
          </cell>
          <cell r="G135" t="str">
            <v>CRISTALIA PRODUTOS QUIMICOS FARMACEUTICO</v>
          </cell>
          <cell r="H135" t="str">
            <v>B</v>
          </cell>
          <cell r="I135" t="str">
            <v>S</v>
          </cell>
          <cell r="J135">
            <v>951377</v>
          </cell>
          <cell r="K135">
            <v>46114</v>
          </cell>
          <cell r="L135" t="str">
            <v>35260444734671002286550100009513771794395986</v>
          </cell>
          <cell r="M135" t="str">
            <v>35 - São Paulo</v>
          </cell>
          <cell r="N135">
            <v>6226.56</v>
          </cell>
        </row>
        <row r="136">
          <cell r="C136" t="str">
            <v>HOSPITAL DOM MALAN - CG Nº 027/2022</v>
          </cell>
          <cell r="E136" t="str">
            <v>3.7 - Material de Limpeza e Produtos de Hgienização</v>
          </cell>
          <cell r="F136" t="str">
            <v>05044056000161</v>
          </cell>
          <cell r="G136" t="str">
            <v>DMH PRODUTOS HOSPITALARES LTDA</v>
          </cell>
          <cell r="H136" t="str">
            <v>B</v>
          </cell>
          <cell r="I136" t="str">
            <v>S</v>
          </cell>
          <cell r="J136">
            <v>27439</v>
          </cell>
          <cell r="K136">
            <v>46113</v>
          </cell>
          <cell r="L136" t="str">
            <v>26260405044056000161550010000274431972408786</v>
          </cell>
          <cell r="M136" t="str">
            <v>26 - Pernambuco</v>
          </cell>
          <cell r="N136">
            <v>1022</v>
          </cell>
        </row>
        <row r="137">
          <cell r="C137" t="str">
            <v>HOSPITAL DOM MALAN - CG Nº 027/2022</v>
          </cell>
          <cell r="E137" t="str">
            <v>3.7 - Material de Limpeza e Produtos de Hgienização</v>
          </cell>
          <cell r="F137" t="str">
            <v>05044056000161</v>
          </cell>
          <cell r="G137" t="str">
            <v>DMH PRODUTOS HOSPITALARES LTDA</v>
          </cell>
          <cell r="H137" t="str">
            <v>B</v>
          </cell>
          <cell r="I137" t="str">
            <v>S</v>
          </cell>
          <cell r="J137">
            <v>27443</v>
          </cell>
          <cell r="K137">
            <v>46114</v>
          </cell>
          <cell r="L137" t="str">
            <v>26260405044056000161550010000274431972408784</v>
          </cell>
          <cell r="M137" t="str">
            <v>26 - Pernambuco</v>
          </cell>
          <cell r="N137">
            <v>567.4</v>
          </cell>
        </row>
        <row r="138">
          <cell r="C138" t="str">
            <v>HOSPITAL DOM MALAN - CG Nº 027/2022</v>
          </cell>
          <cell r="E138" t="str">
            <v>3.7 - Material de Limpeza e Produtos de Hgienização</v>
          </cell>
          <cell r="F138" t="str">
            <v>05044056000161</v>
          </cell>
          <cell r="G138" t="str">
            <v>DMH PRODUTOS HOSPITALARES LTDA</v>
          </cell>
          <cell r="H138" t="str">
            <v>B</v>
          </cell>
          <cell r="I138" t="str">
            <v>S</v>
          </cell>
          <cell r="J138">
            <v>27460</v>
          </cell>
          <cell r="K138">
            <v>46114</v>
          </cell>
          <cell r="L138" t="str">
            <v>26260405044056000161550010000274601525644810</v>
          </cell>
          <cell r="M138" t="str">
            <v>26 - Pernambuco</v>
          </cell>
          <cell r="N138">
            <v>1128.6600000000001</v>
          </cell>
        </row>
        <row r="139">
          <cell r="C139" t="str">
            <v>HOSPITAL DOM MALAN - CG Nº 027/2022</v>
          </cell>
          <cell r="E139" t="str">
            <v>3.7 - Material de Limpeza e Produtos de Hgienização</v>
          </cell>
          <cell r="F139" t="str">
            <v>22006201000139</v>
          </cell>
          <cell r="G139" t="str">
            <v>FORTPEL COMERCIO DE DESCARTAVEIS LTDA</v>
          </cell>
          <cell r="H139" t="str">
            <v>B</v>
          </cell>
          <cell r="I139" t="str">
            <v>S</v>
          </cell>
          <cell r="J139">
            <v>378303</v>
          </cell>
          <cell r="K139">
            <v>46112</v>
          </cell>
          <cell r="L139" t="str">
            <v>26260322006201000139550000003783031103783030</v>
          </cell>
          <cell r="M139" t="str">
            <v>26 - Pernambuco</v>
          </cell>
          <cell r="N139">
            <v>5732.23</v>
          </cell>
        </row>
        <row r="140">
          <cell r="C140" t="str">
            <v>HOSPITAL DOM MALAN - CG Nº 027/2022</v>
          </cell>
          <cell r="E140" t="str">
            <v>3.7 - Material de Limpeza e Produtos de Hgienização</v>
          </cell>
          <cell r="F140" t="str">
            <v>50145448000171</v>
          </cell>
          <cell r="G140" t="str">
            <v>TEND TUDO BAZAR COMERCIO AT DE ART DE ESCRITORIO LTDA</v>
          </cell>
          <cell r="H140" t="str">
            <v>B</v>
          </cell>
          <cell r="I140" t="str">
            <v>S</v>
          </cell>
          <cell r="J140">
            <v>4065</v>
          </cell>
          <cell r="K140">
            <v>46113</v>
          </cell>
          <cell r="L140" t="str">
            <v>26260450145448000171550010000040651000056162</v>
          </cell>
          <cell r="M140" t="str">
            <v>26 - Pernambuco</v>
          </cell>
          <cell r="N140">
            <v>72.5</v>
          </cell>
        </row>
        <row r="141">
          <cell r="C141" t="str">
            <v>HOSPITAL DOM MALAN - CG Nº 027/2022</v>
          </cell>
          <cell r="E141" t="str">
            <v>3.14 - Alimentação Preparada</v>
          </cell>
          <cell r="F141" t="str">
            <v>36447527000106</v>
          </cell>
          <cell r="G141" t="str">
            <v>PAO E MEL LTDA</v>
          </cell>
          <cell r="H141" t="str">
            <v>B</v>
          </cell>
          <cell r="I141" t="str">
            <v>S</v>
          </cell>
          <cell r="J141">
            <v>3975</v>
          </cell>
          <cell r="K141">
            <v>46116</v>
          </cell>
          <cell r="L141" t="str">
            <v>26260536447527000106550010000039751659189990</v>
          </cell>
          <cell r="M141" t="str">
            <v>26 - Pernambuco</v>
          </cell>
          <cell r="N141">
            <v>996</v>
          </cell>
        </row>
        <row r="142">
          <cell r="C142" t="str">
            <v>HOSPITAL DOM MALAN - CG Nº 027/2022</v>
          </cell>
          <cell r="E142" t="str">
            <v>3.14 - Alimentação Preparada</v>
          </cell>
          <cell r="F142" t="str">
            <v>36447527000106</v>
          </cell>
          <cell r="G142" t="str">
            <v>PAO E MEL LTDA</v>
          </cell>
          <cell r="H142" t="str">
            <v>B</v>
          </cell>
          <cell r="I142" t="str">
            <v>S</v>
          </cell>
          <cell r="J142">
            <v>3975</v>
          </cell>
          <cell r="K142">
            <v>46130</v>
          </cell>
          <cell r="L142" t="str">
            <v>26260536447527000106550010000039751659189990</v>
          </cell>
          <cell r="M142" t="str">
            <v>26 - Pernambuco</v>
          </cell>
          <cell r="N142">
            <v>1146</v>
          </cell>
        </row>
        <row r="143">
          <cell r="C143" t="str">
            <v>HOSPITAL DOM MALAN - CG Nº 027/2022</v>
          </cell>
          <cell r="E143" t="str">
            <v>3.14 - Alimentação Preparada</v>
          </cell>
          <cell r="F143" t="str">
            <v>36447527000106</v>
          </cell>
          <cell r="G143" t="str">
            <v>PAO E MEL LTDA</v>
          </cell>
          <cell r="H143" t="str">
            <v>B</v>
          </cell>
          <cell r="I143" t="str">
            <v>S</v>
          </cell>
          <cell r="J143">
            <v>3975</v>
          </cell>
          <cell r="K143">
            <v>46135</v>
          </cell>
          <cell r="L143" t="str">
            <v>26260536447527000106550010000039751659189990</v>
          </cell>
          <cell r="M143" t="str">
            <v>26 - Pernambuco</v>
          </cell>
          <cell r="N143">
            <v>455</v>
          </cell>
        </row>
        <row r="144">
          <cell r="C144" t="str">
            <v>HOSPITAL DOM MALAN - CG Nº 027/2022</v>
          </cell>
          <cell r="E144" t="str">
            <v>3.14 - Alimentação Preparada</v>
          </cell>
          <cell r="F144" t="str">
            <v>36447527000106</v>
          </cell>
          <cell r="G144" t="str">
            <v>PAO E MEL LTDA</v>
          </cell>
          <cell r="H144" t="str">
            <v>B</v>
          </cell>
          <cell r="I144" t="str">
            <v>S</v>
          </cell>
          <cell r="J144">
            <v>3975</v>
          </cell>
          <cell r="K144">
            <v>46141</v>
          </cell>
          <cell r="L144" t="str">
            <v>26260536447527000106550010000039751659189990</v>
          </cell>
          <cell r="M144" t="str">
            <v>26 - Pernambuco</v>
          </cell>
          <cell r="N144">
            <v>498</v>
          </cell>
        </row>
        <row r="145">
          <cell r="C145" t="str">
            <v>HOSPITAL DOM MALAN - CG Nº 027/2022</v>
          </cell>
          <cell r="E145" t="str">
            <v>3.14 - Alimentação Preparada</v>
          </cell>
          <cell r="F145" t="str">
            <v>36447527000106</v>
          </cell>
          <cell r="G145" t="str">
            <v>PAO E MEL LTDA</v>
          </cell>
          <cell r="H145" t="str">
            <v>B</v>
          </cell>
          <cell r="I145" t="str">
            <v>S</v>
          </cell>
          <cell r="J145">
            <v>3975</v>
          </cell>
          <cell r="K145">
            <v>46125</v>
          </cell>
          <cell r="L145" t="str">
            <v>26260536447527000106550010000039751659189990</v>
          </cell>
          <cell r="M145" t="str">
            <v>26 - Pernambuco</v>
          </cell>
          <cell r="N145">
            <v>356</v>
          </cell>
        </row>
        <row r="146">
          <cell r="C146" t="str">
            <v>HOSPITAL DOM MALAN - CG Nº 027/2022</v>
          </cell>
          <cell r="E146" t="str">
            <v>3.14 - Alimentação Preparada</v>
          </cell>
          <cell r="F146" t="str">
            <v>36447527000106</v>
          </cell>
          <cell r="G146" t="str">
            <v>PAO E MEL LTDA</v>
          </cell>
          <cell r="H146" t="str">
            <v>B</v>
          </cell>
          <cell r="I146" t="str">
            <v>S</v>
          </cell>
          <cell r="J146">
            <v>3975</v>
          </cell>
          <cell r="K146">
            <v>46122</v>
          </cell>
          <cell r="L146" t="str">
            <v>26260536447527000106550010000039751659189990</v>
          </cell>
          <cell r="M146" t="str">
            <v>26 - Pernambuco</v>
          </cell>
          <cell r="N146">
            <v>375</v>
          </cell>
        </row>
        <row r="147">
          <cell r="C147" t="str">
            <v>HOSPITAL DOM MALAN - CG Nº 027/2022</v>
          </cell>
          <cell r="E147" t="str">
            <v>3.14 - Alimentação Preparada</v>
          </cell>
          <cell r="F147" t="str">
            <v>36447527000106</v>
          </cell>
          <cell r="G147" t="str">
            <v>PAO E MEL LTDA</v>
          </cell>
          <cell r="H147" t="str">
            <v>B</v>
          </cell>
          <cell r="I147" t="str">
            <v>S</v>
          </cell>
          <cell r="J147">
            <v>3975</v>
          </cell>
          <cell r="K147">
            <v>46118</v>
          </cell>
          <cell r="L147" t="str">
            <v>26260536447527000106550010000039751659189990</v>
          </cell>
          <cell r="M147" t="str">
            <v>26 - Pernambuco</v>
          </cell>
          <cell r="N147">
            <v>546</v>
          </cell>
        </row>
        <row r="148">
          <cell r="C148" t="str">
            <v>HOSPITAL DOM MALAN - CG Nº 027/2022</v>
          </cell>
          <cell r="E148" t="str">
            <v>3.14 - Alimentação Preparada</v>
          </cell>
          <cell r="F148" t="str">
            <v>36447527000106</v>
          </cell>
          <cell r="G148" t="str">
            <v>PAO E MEL LTDA</v>
          </cell>
          <cell r="H148" t="str">
            <v>B</v>
          </cell>
          <cell r="I148" t="str">
            <v>S</v>
          </cell>
          <cell r="J148">
            <v>3975</v>
          </cell>
          <cell r="K148">
            <v>46140</v>
          </cell>
          <cell r="L148" t="str">
            <v>26260536447527000106550010000039751659189990</v>
          </cell>
          <cell r="M148" t="str">
            <v>26 - Pernambuco</v>
          </cell>
          <cell r="N148">
            <v>490</v>
          </cell>
        </row>
        <row r="149">
          <cell r="C149" t="str">
            <v>HOSPITAL DOM MALAN - CG Nº 027/2022</v>
          </cell>
          <cell r="E149" t="str">
            <v>3.14 - Alimentação Preparada</v>
          </cell>
          <cell r="F149" t="str">
            <v>36447527000106</v>
          </cell>
          <cell r="G149" t="str">
            <v>PAO E MEL LTDA</v>
          </cell>
          <cell r="H149" t="str">
            <v>B</v>
          </cell>
          <cell r="I149" t="str">
            <v>S</v>
          </cell>
          <cell r="J149">
            <v>3975</v>
          </cell>
          <cell r="K149">
            <v>46114</v>
          </cell>
          <cell r="L149" t="str">
            <v>26260536447527000106550010000039751659189990</v>
          </cell>
          <cell r="M149" t="str">
            <v>26 - Pernambuco</v>
          </cell>
          <cell r="N149">
            <v>1236</v>
          </cell>
        </row>
        <row r="150">
          <cell r="C150" t="str">
            <v>HOSPITAL DOM MALAN - CG Nº 027/2022</v>
          </cell>
          <cell r="E150" t="str">
            <v>3.14 - Alimentação Preparada</v>
          </cell>
          <cell r="F150" t="str">
            <v>36447527000106</v>
          </cell>
          <cell r="G150" t="str">
            <v>PAO E MEL LTDA</v>
          </cell>
          <cell r="H150" t="str">
            <v>B</v>
          </cell>
          <cell r="I150" t="str">
            <v>S</v>
          </cell>
          <cell r="J150">
            <v>3975</v>
          </cell>
          <cell r="K150">
            <v>46136</v>
          </cell>
          <cell r="L150" t="str">
            <v>26260536447527000106550010000039751659189990</v>
          </cell>
          <cell r="M150" t="str">
            <v>26 - Pernambuco</v>
          </cell>
          <cell r="N150">
            <v>498</v>
          </cell>
        </row>
        <row r="151">
          <cell r="C151" t="str">
            <v>HOSPITAL DOM MALAN - CG Nº 027/2022</v>
          </cell>
          <cell r="E151" t="str">
            <v>3.14 - Alimentação Preparada</v>
          </cell>
          <cell r="F151" t="str">
            <v>36447527000106</v>
          </cell>
          <cell r="G151" t="str">
            <v>PAO E MEL LTDA</v>
          </cell>
          <cell r="H151" t="str">
            <v>B</v>
          </cell>
          <cell r="I151" t="str">
            <v>S</v>
          </cell>
          <cell r="J151">
            <v>3975</v>
          </cell>
          <cell r="K151">
            <v>46127</v>
          </cell>
          <cell r="L151" t="str">
            <v>26260536447527000106550010000039751659189990</v>
          </cell>
          <cell r="M151" t="str">
            <v>26 - Pernambuco</v>
          </cell>
          <cell r="N151">
            <v>621</v>
          </cell>
        </row>
        <row r="152">
          <cell r="C152" t="str">
            <v>HOSPITAL DOM MALAN - CG Nº 027/2022</v>
          </cell>
          <cell r="E152" t="str">
            <v>3.14 - Alimentação Preparada</v>
          </cell>
          <cell r="F152" t="str">
            <v>36447527000106</v>
          </cell>
          <cell r="G152" t="str">
            <v>PAO E MEL LTDA</v>
          </cell>
          <cell r="H152" t="str">
            <v>B</v>
          </cell>
          <cell r="I152" t="str">
            <v>S</v>
          </cell>
          <cell r="J152">
            <v>3975</v>
          </cell>
          <cell r="K152">
            <v>46119</v>
          </cell>
          <cell r="L152" t="str">
            <v>26260536447527000106550010000039751659189990</v>
          </cell>
          <cell r="M152" t="str">
            <v>26 - Pernambuco</v>
          </cell>
          <cell r="N152">
            <v>538</v>
          </cell>
        </row>
        <row r="153">
          <cell r="C153" t="str">
            <v>HOSPITAL DOM MALAN - CG Nº 027/2022</v>
          </cell>
          <cell r="E153" t="str">
            <v>3.14 - Alimentação Preparada</v>
          </cell>
          <cell r="F153" t="str">
            <v>36447527000106</v>
          </cell>
          <cell r="G153" t="str">
            <v>PAO E MEL LTDA</v>
          </cell>
          <cell r="H153" t="str">
            <v>B</v>
          </cell>
          <cell r="I153" t="str">
            <v>S</v>
          </cell>
          <cell r="J153">
            <v>3975</v>
          </cell>
          <cell r="K153">
            <v>46126</v>
          </cell>
          <cell r="L153" t="str">
            <v>26260536447527000106550010000039751659189990</v>
          </cell>
          <cell r="M153" t="str">
            <v>26 - Pernambuco</v>
          </cell>
          <cell r="N153">
            <v>621</v>
          </cell>
        </row>
        <row r="154">
          <cell r="C154" t="str">
            <v>HOSPITAL DOM MALAN - CG Nº 027/2022</v>
          </cell>
          <cell r="E154" t="str">
            <v>3.14 - Alimentação Preparada</v>
          </cell>
          <cell r="F154" t="str">
            <v>36447527000106</v>
          </cell>
          <cell r="G154" t="str">
            <v>PAO E MEL LTDA</v>
          </cell>
          <cell r="H154" t="str">
            <v>B</v>
          </cell>
          <cell r="I154" t="str">
            <v>S</v>
          </cell>
          <cell r="J154">
            <v>3975</v>
          </cell>
          <cell r="K154">
            <v>46139</v>
          </cell>
          <cell r="L154" t="str">
            <v>26260536447527000106550010000039751659189990</v>
          </cell>
          <cell r="M154" t="str">
            <v>26 - Pernambuco</v>
          </cell>
          <cell r="N154">
            <v>423</v>
          </cell>
        </row>
        <row r="155">
          <cell r="C155" t="str">
            <v>HOSPITAL DOM MALAN - CG Nº 027/2022</v>
          </cell>
          <cell r="E155" t="str">
            <v>3.14 - Alimentação Preparada</v>
          </cell>
          <cell r="F155" t="str">
            <v>36447527000106</v>
          </cell>
          <cell r="G155" t="str">
            <v>PAO E MEL LTDA</v>
          </cell>
          <cell r="H155" t="str">
            <v>B</v>
          </cell>
          <cell r="I155" t="str">
            <v>S</v>
          </cell>
          <cell r="J155">
            <v>3975</v>
          </cell>
          <cell r="K155">
            <v>46123</v>
          </cell>
          <cell r="L155" t="str">
            <v>26260536447527000106550010000039751659189990</v>
          </cell>
          <cell r="M155" t="str">
            <v>26 - Pernambuco</v>
          </cell>
          <cell r="N155">
            <v>996</v>
          </cell>
        </row>
        <row r="156">
          <cell r="C156" t="str">
            <v>HOSPITAL DOM MALAN - CG Nº 027/2022</v>
          </cell>
          <cell r="E156" t="str">
            <v>3.14 - Alimentação Preparada</v>
          </cell>
          <cell r="F156" t="str">
            <v>36447527000106</v>
          </cell>
          <cell r="G156" t="str">
            <v>PAO E MEL LTDA</v>
          </cell>
          <cell r="H156" t="str">
            <v>B</v>
          </cell>
          <cell r="I156" t="str">
            <v>S</v>
          </cell>
          <cell r="J156">
            <v>3975</v>
          </cell>
          <cell r="K156">
            <v>46133</v>
          </cell>
          <cell r="L156" t="str">
            <v>26260536447527000106550010000039751659189990</v>
          </cell>
          <cell r="M156" t="str">
            <v>26 - Pernambuco</v>
          </cell>
          <cell r="N156">
            <v>613</v>
          </cell>
        </row>
        <row r="157">
          <cell r="C157" t="str">
            <v>HOSPITAL DOM MALAN - CG Nº 027/2022</v>
          </cell>
          <cell r="E157" t="str">
            <v>3.14 - Alimentação Preparada</v>
          </cell>
          <cell r="F157" t="str">
            <v>36447527000106</v>
          </cell>
          <cell r="G157" t="str">
            <v>PAO E MEL LTDA</v>
          </cell>
          <cell r="H157" t="str">
            <v>B</v>
          </cell>
          <cell r="I157" t="str">
            <v>S</v>
          </cell>
          <cell r="J157">
            <v>3975</v>
          </cell>
          <cell r="K157">
            <v>46120</v>
          </cell>
          <cell r="L157" t="str">
            <v>26260536447527000106550010000039751659189990</v>
          </cell>
          <cell r="M157" t="str">
            <v>26 - Pernambuco</v>
          </cell>
          <cell r="N157">
            <v>498</v>
          </cell>
        </row>
        <row r="158">
          <cell r="C158" t="str">
            <v>HOSPITAL DOM MALAN - CG Nº 027/2022</v>
          </cell>
          <cell r="E158" t="str">
            <v>3.14 - Alimentação Preparada</v>
          </cell>
          <cell r="F158" t="str">
            <v>36447527000106</v>
          </cell>
          <cell r="G158" t="str">
            <v>PAO E MEL LTDA</v>
          </cell>
          <cell r="H158" t="str">
            <v>B</v>
          </cell>
          <cell r="I158" t="str">
            <v>S</v>
          </cell>
          <cell r="J158">
            <v>3975</v>
          </cell>
          <cell r="K158">
            <v>46128</v>
          </cell>
          <cell r="L158" t="str">
            <v>26260536447527000106550010000039751659189990</v>
          </cell>
          <cell r="M158" t="str">
            <v>26 - Pernambuco</v>
          </cell>
          <cell r="N158">
            <v>621</v>
          </cell>
        </row>
        <row r="159">
          <cell r="C159" t="str">
            <v>HOSPITAL DOM MALAN - CG Nº 027/2022</v>
          </cell>
          <cell r="E159" t="str">
            <v>3.14 - Alimentação Preparada</v>
          </cell>
          <cell r="F159" t="str">
            <v>36447527000106</v>
          </cell>
          <cell r="G159" t="str">
            <v>PAO E MEL LTDA</v>
          </cell>
          <cell r="H159" t="str">
            <v>B</v>
          </cell>
          <cell r="I159" t="str">
            <v>S</v>
          </cell>
          <cell r="J159">
            <v>3975</v>
          </cell>
          <cell r="K159">
            <v>46137</v>
          </cell>
          <cell r="L159" t="str">
            <v>26260536447527000106550010000039751659189990</v>
          </cell>
          <cell r="M159" t="str">
            <v>26 - Pernambuco</v>
          </cell>
          <cell r="N159">
            <v>1119</v>
          </cell>
        </row>
        <row r="160">
          <cell r="C160" t="str">
            <v>HOSPITAL DOM MALAN - CG Nº 027/2022</v>
          </cell>
          <cell r="E160" t="str">
            <v>3.14 - Alimentação Preparada</v>
          </cell>
          <cell r="F160" t="str">
            <v>36447527000106</v>
          </cell>
          <cell r="G160" t="str">
            <v>PAO E MEL LTDA</v>
          </cell>
          <cell r="H160" t="str">
            <v>B</v>
          </cell>
          <cell r="I160" t="str">
            <v>S</v>
          </cell>
          <cell r="J160">
            <v>3975</v>
          </cell>
          <cell r="K160">
            <v>46132</v>
          </cell>
          <cell r="L160" t="str">
            <v>26260536447527000106550010000039751659189990</v>
          </cell>
          <cell r="M160" t="str">
            <v>26 - Pernambuco</v>
          </cell>
          <cell r="N160">
            <v>385.5</v>
          </cell>
        </row>
        <row r="161">
          <cell r="C161" t="str">
            <v>HOSPITAL DOM MALAN - CG Nº 027/2022</v>
          </cell>
          <cell r="E161" t="str">
            <v>3.14 - Alimentação Preparada</v>
          </cell>
          <cell r="F161" t="str">
            <v>36447527000106</v>
          </cell>
          <cell r="G161" t="str">
            <v>PAO E MEL LTDA</v>
          </cell>
          <cell r="H161" t="str">
            <v>B</v>
          </cell>
          <cell r="I161" t="str">
            <v>S</v>
          </cell>
          <cell r="J161">
            <v>3975</v>
          </cell>
          <cell r="K161">
            <v>46142</v>
          </cell>
          <cell r="L161" t="str">
            <v>26260536447527000106550010000039751659189990</v>
          </cell>
          <cell r="M161" t="str">
            <v>26 - Pernambuco</v>
          </cell>
          <cell r="N161">
            <v>996</v>
          </cell>
        </row>
        <row r="162">
          <cell r="C162" t="str">
            <v>HOSPITAL DOM MALAN - CG Nº 027/2022</v>
          </cell>
          <cell r="E162" t="str">
            <v>3.14 - Alimentação Preparada</v>
          </cell>
          <cell r="F162" t="str">
            <v>36447527000106</v>
          </cell>
          <cell r="G162" t="str">
            <v>PAO E MEL LTDA</v>
          </cell>
          <cell r="H162" t="str">
            <v>B</v>
          </cell>
          <cell r="I162" t="str">
            <v>S</v>
          </cell>
          <cell r="J162">
            <v>3975</v>
          </cell>
          <cell r="K162">
            <v>46113</v>
          </cell>
          <cell r="L162" t="str">
            <v>26260536447527000106550010000039751659189990</v>
          </cell>
          <cell r="M162" t="str">
            <v>26 - Pernambuco</v>
          </cell>
          <cell r="N162">
            <v>267.5</v>
          </cell>
        </row>
        <row r="163">
          <cell r="C163" t="str">
            <v>HOSPITAL DOM MALAN - CG Nº 027/2022</v>
          </cell>
          <cell r="E163" t="str">
            <v>3.14 - Alimentação Preparada</v>
          </cell>
          <cell r="F163" t="str">
            <v>36447527000106</v>
          </cell>
          <cell r="G163" t="str">
            <v>PAO E MEL LTDA</v>
          </cell>
          <cell r="H163" t="str">
            <v>B</v>
          </cell>
          <cell r="I163" t="str">
            <v>S</v>
          </cell>
          <cell r="J163">
            <v>3975</v>
          </cell>
          <cell r="K163">
            <v>46134</v>
          </cell>
          <cell r="L163" t="str">
            <v>26260536447527000106550010000039751659189990</v>
          </cell>
          <cell r="M163" t="str">
            <v>26 - Pernambuco</v>
          </cell>
          <cell r="N163">
            <v>423</v>
          </cell>
        </row>
        <row r="164">
          <cell r="C164" t="str">
            <v>HOSPITAL DOM MALAN - CG Nº 027/2022</v>
          </cell>
          <cell r="E164" t="str">
            <v>3.14 - Alimentação Preparada</v>
          </cell>
          <cell r="F164" t="str">
            <v>36447527000106</v>
          </cell>
          <cell r="G164" t="str">
            <v>PAO E MEL LTDA</v>
          </cell>
          <cell r="H164" t="str">
            <v>B</v>
          </cell>
          <cell r="I164" t="str">
            <v>S</v>
          </cell>
          <cell r="J164">
            <v>3975</v>
          </cell>
          <cell r="K164">
            <v>46129</v>
          </cell>
          <cell r="L164" t="str">
            <v>26260536447527000106550010000039751659189990</v>
          </cell>
          <cell r="M164" t="str">
            <v>26 - Pernambuco</v>
          </cell>
          <cell r="N164">
            <v>450</v>
          </cell>
        </row>
        <row r="165">
          <cell r="C165" t="str">
            <v>HOSPITAL DOM MALAN - CG Nº 027/2022</v>
          </cell>
          <cell r="E165" t="str">
            <v>3.14 - Alimentação Preparada</v>
          </cell>
          <cell r="F165" t="str">
            <v>36447527000106</v>
          </cell>
          <cell r="G165" t="str">
            <v>PAO E MEL LTDA</v>
          </cell>
          <cell r="H165" t="str">
            <v>B</v>
          </cell>
          <cell r="I165" t="str">
            <v>S</v>
          </cell>
          <cell r="J165">
            <v>3975</v>
          </cell>
          <cell r="K165">
            <v>46121</v>
          </cell>
          <cell r="L165" t="str">
            <v>26260536447527000106550010000039751659189990</v>
          </cell>
          <cell r="M165" t="str">
            <v>26 - Pernambuco</v>
          </cell>
          <cell r="N165">
            <v>490</v>
          </cell>
        </row>
        <row r="166">
          <cell r="C166" t="str">
            <v>HOSPITAL DOM MALAN - CG Nº 027/2022</v>
          </cell>
          <cell r="E166" t="str">
            <v>3.14 - Alimentação Preparada</v>
          </cell>
          <cell r="F166" t="str">
            <v>01168317000102</v>
          </cell>
          <cell r="G166" t="str">
            <v>POLFRUTAS INDUSTRIA E COMERCIO LTDA</v>
          </cell>
          <cell r="H166" t="str">
            <v>B</v>
          </cell>
          <cell r="I166" t="str">
            <v>S</v>
          </cell>
          <cell r="J166">
            <v>11552</v>
          </cell>
          <cell r="K166">
            <v>46114</v>
          </cell>
          <cell r="L166" t="str">
            <v>26260401168317000102550550000115521020817155</v>
          </cell>
          <cell r="M166" t="str">
            <v>26 - Pernambuco</v>
          </cell>
          <cell r="N166">
            <v>1300</v>
          </cell>
        </row>
        <row r="167">
          <cell r="C167" t="str">
            <v>HOSPITAL DOM MALAN - CG Nº 027/2022</v>
          </cell>
          <cell r="E167" t="str">
            <v>3.14 - Alimentação Preparada</v>
          </cell>
          <cell r="F167" t="str">
            <v>01168317000102</v>
          </cell>
          <cell r="G167" t="str">
            <v>POLFRUTAS INDUSTRIA E COMERCIO LTDA</v>
          </cell>
          <cell r="H167" t="str">
            <v>B</v>
          </cell>
          <cell r="I167" t="str">
            <v>S</v>
          </cell>
          <cell r="J167">
            <v>11570</v>
          </cell>
          <cell r="K167">
            <v>46119</v>
          </cell>
          <cell r="L167" t="str">
            <v>26260401168317000102550550000115701070809014</v>
          </cell>
          <cell r="M167" t="str">
            <v>26 - Pernambuco</v>
          </cell>
          <cell r="N167">
            <v>1300</v>
          </cell>
        </row>
        <row r="168">
          <cell r="C168" t="str">
            <v>HOSPITAL DOM MALAN - CG Nº 027/2022</v>
          </cell>
          <cell r="E168" t="str">
            <v>3.14 - Alimentação Preparada</v>
          </cell>
          <cell r="F168" t="str">
            <v>01168317000102</v>
          </cell>
          <cell r="G168" t="str">
            <v>POLFRUTAS INDUSTRIA E COMERCIO LTDA</v>
          </cell>
          <cell r="H168" t="str">
            <v>B</v>
          </cell>
          <cell r="I168" t="str">
            <v>S</v>
          </cell>
          <cell r="J168">
            <v>11645</v>
          </cell>
          <cell r="K168">
            <v>46129</v>
          </cell>
          <cell r="L168" t="str">
            <v>26260401168317000102550550000116451170833327</v>
          </cell>
          <cell r="M168" t="str">
            <v>26 - Pernambuco</v>
          </cell>
          <cell r="N168">
            <v>520</v>
          </cell>
        </row>
        <row r="169">
          <cell r="C169" t="str">
            <v>HOSPITAL DOM MALAN - CG Nº 027/2022</v>
          </cell>
          <cell r="E169" t="str">
            <v>3.14 - Alimentação Preparada</v>
          </cell>
          <cell r="F169" t="str">
            <v>01168317000102</v>
          </cell>
          <cell r="G169" t="str">
            <v>POLFRUTAS INDUSTRIA E COMERCIO LTDA</v>
          </cell>
          <cell r="H169" t="str">
            <v>B</v>
          </cell>
          <cell r="I169" t="str">
            <v>S</v>
          </cell>
          <cell r="J169">
            <v>11655</v>
          </cell>
          <cell r="K169">
            <v>46132</v>
          </cell>
          <cell r="L169" t="str">
            <v>26260401168317000102550550000116551200808569</v>
          </cell>
          <cell r="M169" t="str">
            <v>26 - Pernambuco</v>
          </cell>
          <cell r="N169">
            <v>1300</v>
          </cell>
        </row>
        <row r="170">
          <cell r="C170" t="str">
            <v>HOSPITAL DOM MALAN - CG Nº 027/2022</v>
          </cell>
          <cell r="E170" t="str">
            <v>3.14 - Alimentação Preparada</v>
          </cell>
          <cell r="F170" t="str">
            <v>01168317000102</v>
          </cell>
          <cell r="G170" t="str">
            <v>POLFRUTAS INDUSTRIA E COMERCIO LTDA</v>
          </cell>
          <cell r="H170" t="str">
            <v>B</v>
          </cell>
          <cell r="I170" t="str">
            <v>S</v>
          </cell>
          <cell r="J170">
            <v>11692</v>
          </cell>
          <cell r="K170">
            <v>46136</v>
          </cell>
          <cell r="L170" t="str">
            <v>26260401168317000102550550000116921240809195</v>
          </cell>
          <cell r="M170" t="str">
            <v>26 - Pernambuco</v>
          </cell>
          <cell r="N170">
            <v>1300</v>
          </cell>
        </row>
        <row r="171">
          <cell r="C171" t="str">
            <v>HOSPITAL DOM MALAN - CG Nº 027/2022</v>
          </cell>
          <cell r="E171" t="str">
            <v>3.14 - Alimentação Preparada</v>
          </cell>
          <cell r="F171" t="str">
            <v>01168317000102</v>
          </cell>
          <cell r="G171" t="str">
            <v>POLFRUTAS INDUSTRIA E COMERCIO LTDA</v>
          </cell>
          <cell r="H171" t="str">
            <v>B</v>
          </cell>
          <cell r="I171" t="str">
            <v>S</v>
          </cell>
          <cell r="J171">
            <v>11722</v>
          </cell>
          <cell r="K171">
            <v>46140</v>
          </cell>
          <cell r="L171" t="str">
            <v>26260401168317000102550550000117221280821367</v>
          </cell>
          <cell r="M171" t="str">
            <v>26 - Pernambuco</v>
          </cell>
          <cell r="N171">
            <v>1300</v>
          </cell>
        </row>
        <row r="172">
          <cell r="C172" t="str">
            <v>HOSPITAL DOM MALAN - CG Nº 027/2022</v>
          </cell>
          <cell r="E172" t="str">
            <v>3.14 - Alimentação Preparada</v>
          </cell>
          <cell r="F172" t="str">
            <v>01168317000102</v>
          </cell>
          <cell r="G172" t="str">
            <v>POLFRUTAS INDUSTRIA E COMERCIO LTDA</v>
          </cell>
          <cell r="H172" t="str">
            <v>B</v>
          </cell>
          <cell r="I172" t="str">
            <v>S</v>
          </cell>
          <cell r="J172">
            <v>11738</v>
          </cell>
          <cell r="K172">
            <v>46142</v>
          </cell>
          <cell r="L172" t="str">
            <v>26260401168317000102550550000117381300806546</v>
          </cell>
          <cell r="M172" t="str">
            <v>26 - Pernambuco</v>
          </cell>
          <cell r="N172">
            <v>1040</v>
          </cell>
        </row>
        <row r="173">
          <cell r="C173" t="str">
            <v>HOSPITAL DOM MALAN - CG Nº 027/2022</v>
          </cell>
          <cell r="E173" t="str">
            <v>3.14 - Alimentação Preparada</v>
          </cell>
          <cell r="F173" t="str">
            <v>17479644000107</v>
          </cell>
          <cell r="G173" t="str">
            <v>INTEGRACAO DISTRIBUIDORA</v>
          </cell>
          <cell r="H173" t="str">
            <v>B</v>
          </cell>
          <cell r="I173" t="str">
            <v>S</v>
          </cell>
          <cell r="J173">
            <v>22440</v>
          </cell>
          <cell r="K173">
            <v>46132</v>
          </cell>
          <cell r="L173" t="str">
            <v>26260417479644000107550010000224401458416808</v>
          </cell>
          <cell r="M173" t="str">
            <v>26 - Pernambuco</v>
          </cell>
          <cell r="N173">
            <v>158.65</v>
          </cell>
        </row>
        <row r="174">
          <cell r="C174" t="str">
            <v>HOSPITAL DOM MALAN - CG Nº 027/2022</v>
          </cell>
          <cell r="E174" t="str">
            <v>3.14 - Alimentação Preparada</v>
          </cell>
          <cell r="F174" t="str">
            <v>10306897000130</v>
          </cell>
          <cell r="G174" t="str">
            <v>GILIARDE DANILO JUCA DA SILVA EIRELI</v>
          </cell>
          <cell r="H174" t="str">
            <v>B</v>
          </cell>
          <cell r="I174" t="str">
            <v>S</v>
          </cell>
          <cell r="J174">
            <v>23196</v>
          </cell>
          <cell r="K174">
            <v>46113</v>
          </cell>
          <cell r="L174" t="str">
            <v>26260410306897000130550010000231961815711698</v>
          </cell>
          <cell r="M174" t="str">
            <v>26 - Pernambuco</v>
          </cell>
          <cell r="N174">
            <v>15698.98</v>
          </cell>
        </row>
        <row r="175">
          <cell r="C175" t="str">
            <v>HOSPITAL DOM MALAN - CG Nº 027/2022</v>
          </cell>
          <cell r="E175" t="str">
            <v>3.14 - Alimentação Preparada</v>
          </cell>
          <cell r="F175" t="str">
            <v>10306897000130</v>
          </cell>
          <cell r="G175" t="str">
            <v>GILIARDE DANILO JUCA DA SILVA EIRELI</v>
          </cell>
          <cell r="H175" t="str">
            <v>B</v>
          </cell>
          <cell r="I175" t="str">
            <v>S</v>
          </cell>
          <cell r="J175">
            <v>23276</v>
          </cell>
          <cell r="K175">
            <v>46120</v>
          </cell>
          <cell r="L175" t="str">
            <v>26260410306897000130550010000232761062735415</v>
          </cell>
          <cell r="M175" t="str">
            <v>26 - Pernambuco</v>
          </cell>
          <cell r="N175">
            <v>358.8</v>
          </cell>
        </row>
        <row r="176">
          <cell r="C176" t="str">
            <v>HOSPITAL DOM MALAN - CG Nº 027/2022</v>
          </cell>
          <cell r="E176" t="str">
            <v>3.14 - Alimentação Preparada</v>
          </cell>
          <cell r="F176" t="str">
            <v>10306897000130</v>
          </cell>
          <cell r="G176" t="str">
            <v>GILIARDE DANILO JUCA DA SILVA EIRELI</v>
          </cell>
          <cell r="H176" t="str">
            <v>B</v>
          </cell>
          <cell r="I176" t="str">
            <v>S</v>
          </cell>
          <cell r="J176">
            <v>23277</v>
          </cell>
          <cell r="K176">
            <v>46120</v>
          </cell>
          <cell r="L176" t="str">
            <v>26260410306897000130550010000232771879746204</v>
          </cell>
          <cell r="M176" t="str">
            <v>26 - Pernambuco</v>
          </cell>
          <cell r="N176">
            <v>283.5</v>
          </cell>
        </row>
        <row r="177">
          <cell r="C177" t="str">
            <v>HOSPITAL DOM MALAN - CG Nº 027/2022</v>
          </cell>
          <cell r="E177" t="str">
            <v>3.14 - Alimentação Preparada</v>
          </cell>
          <cell r="F177" t="str">
            <v>10306897000130</v>
          </cell>
          <cell r="G177" t="str">
            <v>GILIARDE DANILO JUCA DA SILVA EIRELI</v>
          </cell>
          <cell r="H177" t="str">
            <v>B</v>
          </cell>
          <cell r="I177" t="str">
            <v>S</v>
          </cell>
          <cell r="J177">
            <v>23348</v>
          </cell>
          <cell r="K177">
            <v>46123</v>
          </cell>
          <cell r="L177" t="str">
            <v>26260410306897000130550010000233481154056370</v>
          </cell>
          <cell r="M177" t="str">
            <v>26 - Pernambuco</v>
          </cell>
          <cell r="N177">
            <v>12039.35</v>
          </cell>
        </row>
        <row r="178">
          <cell r="C178" t="str">
            <v>HOSPITAL DOM MALAN - CG Nº 027/2022</v>
          </cell>
          <cell r="E178" t="str">
            <v>3.14 - Alimentação Preparada</v>
          </cell>
          <cell r="F178" t="str">
            <v>10306897000130</v>
          </cell>
          <cell r="G178" t="str">
            <v>GILIARDE DANILO JUCA DA SILVA EIRELI</v>
          </cell>
          <cell r="H178" t="str">
            <v>B</v>
          </cell>
          <cell r="I178" t="str">
            <v>S</v>
          </cell>
          <cell r="J178">
            <v>23401</v>
          </cell>
          <cell r="K178">
            <v>46127</v>
          </cell>
          <cell r="L178" t="str">
            <v>26260410306897000130550010000234011552627333</v>
          </cell>
          <cell r="M178" t="str">
            <v>26 - Pernambuco</v>
          </cell>
          <cell r="N178">
            <v>283.5</v>
          </cell>
        </row>
        <row r="179">
          <cell r="C179" t="str">
            <v>HOSPITAL DOM MALAN - CG Nº 027/2022</v>
          </cell>
          <cell r="E179" t="str">
            <v>3.14 - Alimentação Preparada</v>
          </cell>
          <cell r="F179" t="str">
            <v>10306897000130</v>
          </cell>
          <cell r="G179" t="str">
            <v>GILIARDE DANILO JUCA DA SILVA EIRELI</v>
          </cell>
          <cell r="H179" t="str">
            <v>B</v>
          </cell>
          <cell r="I179" t="str">
            <v>S</v>
          </cell>
          <cell r="J179">
            <v>23403</v>
          </cell>
          <cell r="K179">
            <v>46127</v>
          </cell>
          <cell r="L179" t="str">
            <v>26260410306897000130550010000234031173900060</v>
          </cell>
          <cell r="M179" t="str">
            <v>26 - Pernambuco</v>
          </cell>
          <cell r="N179">
            <v>354.32</v>
          </cell>
        </row>
        <row r="180">
          <cell r="C180" t="str">
            <v>HOSPITAL DOM MALAN - CG Nº 027/2022</v>
          </cell>
          <cell r="E180" t="str">
            <v>3.14 - Alimentação Preparada</v>
          </cell>
          <cell r="F180" t="str">
            <v>10306897000130</v>
          </cell>
          <cell r="G180" t="str">
            <v>GILIARDE DANILO JUCA DA SILVA EIRELI</v>
          </cell>
          <cell r="H180" t="str">
            <v>B</v>
          </cell>
          <cell r="I180" t="str">
            <v>S</v>
          </cell>
          <cell r="J180">
            <v>23428</v>
          </cell>
          <cell r="K180">
            <v>46129</v>
          </cell>
          <cell r="L180" t="str">
            <v>26260410306897000130550010000234281375419915</v>
          </cell>
          <cell r="M180" t="str">
            <v>26 - Pernambuco</v>
          </cell>
          <cell r="N180">
            <v>14317.96</v>
          </cell>
        </row>
        <row r="181">
          <cell r="C181" t="str">
            <v>HOSPITAL DOM MALAN - CG Nº 027/2022</v>
          </cell>
          <cell r="E181" t="str">
            <v>3.14 - Alimentação Preparada</v>
          </cell>
          <cell r="F181" t="str">
            <v>10306897000130</v>
          </cell>
          <cell r="G181" t="str">
            <v>GILIARDE DANILO JUCA DA SILVA EIRELI</v>
          </cell>
          <cell r="H181" t="str">
            <v>B</v>
          </cell>
          <cell r="I181" t="str">
            <v>S</v>
          </cell>
          <cell r="J181">
            <v>23470</v>
          </cell>
          <cell r="K181">
            <v>46134</v>
          </cell>
          <cell r="L181" t="str">
            <v>26260410306897000130550010000234701420138189</v>
          </cell>
          <cell r="M181" t="str">
            <v>26 - Pernambuco</v>
          </cell>
          <cell r="N181">
            <v>2138.77</v>
          </cell>
        </row>
        <row r="182">
          <cell r="C182" t="str">
            <v>HOSPITAL DOM MALAN - CG Nº 027/2022</v>
          </cell>
          <cell r="E182" t="str">
            <v>3.14 - Alimentação Preparada</v>
          </cell>
          <cell r="F182" t="str">
            <v>10306897000130</v>
          </cell>
          <cell r="G182" t="str">
            <v>GILIARDE DANILO JUCA DA SILVA EIRELI</v>
          </cell>
          <cell r="H182" t="str">
            <v>B</v>
          </cell>
          <cell r="I182" t="str">
            <v>S</v>
          </cell>
          <cell r="J182">
            <v>23482</v>
          </cell>
          <cell r="K182">
            <v>46135</v>
          </cell>
          <cell r="L182" t="str">
            <v>26260410306897000130550010000234821219610110</v>
          </cell>
          <cell r="M182" t="str">
            <v>26 - Pernambuco</v>
          </cell>
          <cell r="N182">
            <v>2252.69</v>
          </cell>
        </row>
        <row r="183">
          <cell r="C183" t="str">
            <v>HOSPITAL DOM MALAN - CG Nº 027/2022</v>
          </cell>
          <cell r="E183" t="str">
            <v>3.14 - Alimentação Preparada</v>
          </cell>
          <cell r="F183" t="str">
            <v>10306897000130</v>
          </cell>
          <cell r="G183" t="str">
            <v>GILIARDE DANILO JUCA DA SILVA EIRELI</v>
          </cell>
          <cell r="H183" t="str">
            <v>B</v>
          </cell>
          <cell r="I183" t="str">
            <v>S</v>
          </cell>
          <cell r="J183">
            <v>23522</v>
          </cell>
          <cell r="K183">
            <v>46136</v>
          </cell>
          <cell r="L183" t="str">
            <v>26260410306897000130550010000235221013507230</v>
          </cell>
          <cell r="M183" t="str">
            <v>26 - Pernambuco</v>
          </cell>
          <cell r="N183">
            <v>6732.83</v>
          </cell>
        </row>
        <row r="184">
          <cell r="C184" t="str">
            <v>HOSPITAL DOM MALAN - CG Nº 027/2022</v>
          </cell>
          <cell r="E184" t="str">
            <v>3.14 - Alimentação Preparada</v>
          </cell>
          <cell r="F184" t="str">
            <v>10306897000130</v>
          </cell>
          <cell r="G184" t="str">
            <v>GILIARDE DANILO JUCA DA SILVA EIRELI</v>
          </cell>
          <cell r="H184" t="str">
            <v>B</v>
          </cell>
          <cell r="I184" t="str">
            <v>S</v>
          </cell>
          <cell r="J184">
            <v>23593</v>
          </cell>
          <cell r="K184">
            <v>46141</v>
          </cell>
          <cell r="L184" t="str">
            <v>26260410306897000130550010000235931485618959</v>
          </cell>
          <cell r="M184" t="str">
            <v>26 - Pernambuco</v>
          </cell>
          <cell r="N184">
            <v>8405.5499999999993</v>
          </cell>
        </row>
        <row r="185">
          <cell r="C185" t="str">
            <v>HOSPITAL DOM MALAN - CG Nº 027/2022</v>
          </cell>
          <cell r="E185" t="str">
            <v>3.14 - Alimentação Preparada</v>
          </cell>
          <cell r="F185" t="str">
            <v>10306897000130</v>
          </cell>
          <cell r="G185" t="str">
            <v>GILIARDE DANILO JUCA DA SILVA EIRELI</v>
          </cell>
          <cell r="H185" t="str">
            <v>B</v>
          </cell>
          <cell r="I185" t="str">
            <v>S</v>
          </cell>
          <cell r="J185">
            <v>23598</v>
          </cell>
          <cell r="K185">
            <v>46141</v>
          </cell>
          <cell r="L185" t="str">
            <v>26260410306897000130550010000235981963497127</v>
          </cell>
          <cell r="M185" t="str">
            <v>26 - Pernambuco</v>
          </cell>
          <cell r="N185">
            <v>2957.07</v>
          </cell>
        </row>
        <row r="186">
          <cell r="C186" t="str">
            <v>HOSPITAL DOM MALAN - CG Nº 027/2022</v>
          </cell>
          <cell r="E186" t="str">
            <v>3.14 - Alimentação Preparada</v>
          </cell>
          <cell r="F186" t="str">
            <v>03887021000169</v>
          </cell>
          <cell r="G186" t="str">
            <v>PONTO CERTO MERCANTIL DE ALIMENTOS LTDA</v>
          </cell>
          <cell r="H186" t="str">
            <v>B</v>
          </cell>
          <cell r="I186" t="str">
            <v>S</v>
          </cell>
          <cell r="J186">
            <v>35307</v>
          </cell>
          <cell r="K186">
            <v>46122</v>
          </cell>
          <cell r="L186" t="str">
            <v>26260403887021000169550010000353071167411071</v>
          </cell>
          <cell r="M186" t="str">
            <v>26 - Pernambuco</v>
          </cell>
          <cell r="N186">
            <v>13219.86</v>
          </cell>
        </row>
        <row r="187">
          <cell r="C187" t="str">
            <v>HOSPITAL DOM MALAN - CG Nº 027/2022</v>
          </cell>
          <cell r="E187" t="str">
            <v>3.14 - Alimentação Preparada</v>
          </cell>
          <cell r="F187" t="str">
            <v>03887021000169</v>
          </cell>
          <cell r="G187" t="str">
            <v>PONTO CERTO MERCANTIL DE ALIMENTOS LTDA</v>
          </cell>
          <cell r="H187" t="str">
            <v>B</v>
          </cell>
          <cell r="I187" t="str">
            <v>S</v>
          </cell>
          <cell r="J187">
            <v>35459</v>
          </cell>
          <cell r="K187">
            <v>46139</v>
          </cell>
          <cell r="L187" t="str">
            <v>26260403887021000169550010000354591592884580</v>
          </cell>
          <cell r="M187" t="str">
            <v>26 - Pernambuco</v>
          </cell>
          <cell r="N187">
            <v>10281.549999999999</v>
          </cell>
        </row>
        <row r="188">
          <cell r="C188" t="str">
            <v>HOSPITAL DOM MALAN - CG Nº 027/2022</v>
          </cell>
          <cell r="E188" t="str">
            <v>3.14 - Alimentação Preparada</v>
          </cell>
          <cell r="F188" t="str">
            <v>04953023000171</v>
          </cell>
          <cell r="G188" t="str">
            <v>EDSON NOMERO MACEDO</v>
          </cell>
          <cell r="H188" t="str">
            <v>B</v>
          </cell>
          <cell r="I188" t="str">
            <v>S</v>
          </cell>
          <cell r="J188">
            <v>44049</v>
          </cell>
          <cell r="K188">
            <v>46119</v>
          </cell>
          <cell r="L188" t="str">
            <v>26260404953023000171550050000440491012316071</v>
          </cell>
          <cell r="M188" t="str">
            <v>26 - Pernambuco</v>
          </cell>
          <cell r="N188">
            <v>209.7</v>
          </cell>
        </row>
        <row r="189">
          <cell r="C189" t="str">
            <v>HOSPITAL DOM MALAN - CG Nº 027/2022</v>
          </cell>
          <cell r="E189" t="str">
            <v>3.14 - Alimentação Preparada</v>
          </cell>
          <cell r="F189" t="str">
            <v>02423862000152</v>
          </cell>
          <cell r="G189" t="str">
            <v>COMERCIAL DE CARNES E FRIOS</v>
          </cell>
          <cell r="H189" t="str">
            <v>B</v>
          </cell>
          <cell r="I189" t="str">
            <v>S</v>
          </cell>
          <cell r="J189">
            <v>1031801</v>
          </cell>
          <cell r="K189">
            <v>46135</v>
          </cell>
          <cell r="L189" t="str">
            <v>26260402423862000152550010010318011228140100</v>
          </cell>
          <cell r="M189" t="str">
            <v>26 - Pernambuco</v>
          </cell>
          <cell r="N189">
            <v>488.25</v>
          </cell>
        </row>
        <row r="190">
          <cell r="C190" t="str">
            <v>HOSPITAL DOM MALAN - CG Nº 027/2022</v>
          </cell>
          <cell r="E190" t="str">
            <v>3.14 - Alimentação Preparada</v>
          </cell>
          <cell r="F190" t="str">
            <v>02423862000152</v>
          </cell>
          <cell r="G190" t="str">
            <v>COMERCIAL DE CARNES E FRIOS</v>
          </cell>
          <cell r="H190" t="str">
            <v>B</v>
          </cell>
          <cell r="I190" t="str">
            <v>S</v>
          </cell>
          <cell r="J190">
            <v>1032668</v>
          </cell>
          <cell r="K190">
            <v>46141</v>
          </cell>
          <cell r="L190" t="str">
            <v>26260402423862000152550010010326681162125012</v>
          </cell>
          <cell r="M190" t="str">
            <v>26 - Pernambuco</v>
          </cell>
          <cell r="N190">
            <v>510.5</v>
          </cell>
        </row>
        <row r="191">
          <cell r="C191" t="str">
            <v>HOSPITAL DOM MALAN - CG Nº 027/2022</v>
          </cell>
          <cell r="E191" t="str">
            <v>3.14 - Alimentação Preparada</v>
          </cell>
          <cell r="F191" t="str">
            <v>22006201000139</v>
          </cell>
          <cell r="G191" t="str">
            <v>FORTPEL COMERCIO DE DESCARTAVEIS LTDA</v>
          </cell>
          <cell r="H191" t="str">
            <v>B</v>
          </cell>
          <cell r="I191" t="str">
            <v>S</v>
          </cell>
          <cell r="J191">
            <v>378303</v>
          </cell>
          <cell r="K191">
            <v>46112</v>
          </cell>
          <cell r="L191" t="str">
            <v>26260322006201000139550000003783031103783030</v>
          </cell>
          <cell r="M191" t="str">
            <v>26 - Pernambuco</v>
          </cell>
          <cell r="N191">
            <v>37583.33</v>
          </cell>
        </row>
        <row r="192">
          <cell r="C192" t="str">
            <v>HOSPITAL DOM MALAN - CG Nº 027/2022</v>
          </cell>
          <cell r="E192" t="str">
            <v>3.14 - Alimentação Preparada</v>
          </cell>
          <cell r="F192" t="str">
            <v>22006201000139</v>
          </cell>
          <cell r="G192" t="str">
            <v>FORTPEL COMERCIO DE DESCARTAVEIS LTDA</v>
          </cell>
          <cell r="H192" t="str">
            <v>B</v>
          </cell>
          <cell r="I192" t="str">
            <v>S</v>
          </cell>
          <cell r="J192">
            <v>380649</v>
          </cell>
          <cell r="K192">
            <v>46126</v>
          </cell>
          <cell r="L192" t="str">
            <v>26260422006201000139550000003806491103806494</v>
          </cell>
          <cell r="M192" t="str">
            <v>26 - Pernambuco</v>
          </cell>
          <cell r="N192">
            <v>17707.47</v>
          </cell>
        </row>
        <row r="193">
          <cell r="C193" t="str">
            <v>HOSPITAL DOM MALAN - CG Nº 027/2022</v>
          </cell>
          <cell r="E193" t="str">
            <v>3.14 - Alimentação Preparada</v>
          </cell>
          <cell r="F193" t="str">
            <v>42900326000115</v>
          </cell>
          <cell r="G193" t="str">
            <v>C.A. RIBEIRO LTDA</v>
          </cell>
          <cell r="H193" t="str">
            <v>B</v>
          </cell>
          <cell r="I193" t="str">
            <v>S</v>
          </cell>
          <cell r="J193">
            <v>5105</v>
          </cell>
          <cell r="K193">
            <v>46122</v>
          </cell>
          <cell r="L193" t="str">
            <v>26260442900326000115550010000051051018969430</v>
          </cell>
          <cell r="M193" t="str">
            <v>26 - Pernambuco</v>
          </cell>
          <cell r="N193">
            <v>1344.99</v>
          </cell>
        </row>
        <row r="194">
          <cell r="C194" t="str">
            <v>HOSPITAL DOM MALAN - CG Nº 027/2022</v>
          </cell>
          <cell r="E194" t="str">
            <v>3.14 - Alimentação Preparada</v>
          </cell>
          <cell r="F194" t="str">
            <v>42900326000115</v>
          </cell>
          <cell r="G194" t="str">
            <v>C.A. RIBEIRO LTDA</v>
          </cell>
          <cell r="H194" t="str">
            <v>B</v>
          </cell>
          <cell r="I194" t="str">
            <v>S</v>
          </cell>
          <cell r="J194">
            <v>5173</v>
          </cell>
          <cell r="K194">
            <v>46140</v>
          </cell>
          <cell r="L194" t="str">
            <v>26260442900326000115550010000051731019176611</v>
          </cell>
          <cell r="M194" t="str">
            <v>26 - Pernambuco</v>
          </cell>
          <cell r="N194">
            <v>2061.33</v>
          </cell>
        </row>
        <row r="195">
          <cell r="C195" t="str">
            <v>HOSPITAL DOM MALAN - CG Nº 027/2022</v>
          </cell>
          <cell r="E195" t="str">
            <v>3.14 - Alimentação Preparada</v>
          </cell>
          <cell r="F195" t="str">
            <v>21553781000111</v>
          </cell>
          <cell r="G195" t="str">
            <v>PGA COMERCIO ATACADISTA DE FRUTAS E VERD</v>
          </cell>
          <cell r="H195" t="str">
            <v>B</v>
          </cell>
          <cell r="I195" t="str">
            <v>S</v>
          </cell>
          <cell r="J195">
            <v>51774</v>
          </cell>
          <cell r="K195">
            <v>46114</v>
          </cell>
          <cell r="L195" t="str">
            <v>29260421553781000111550020000517741967852161</v>
          </cell>
          <cell r="M195" t="str">
            <v>29 - Bahia</v>
          </cell>
          <cell r="N195">
            <v>8.85</v>
          </cell>
        </row>
        <row r="196">
          <cell r="C196" t="str">
            <v>HOSPITAL DOM MALAN - CG Nº 027/2022</v>
          </cell>
          <cell r="E196" t="str">
            <v>3.14 - Alimentação Preparada</v>
          </cell>
          <cell r="F196" t="str">
            <v>21553781000111</v>
          </cell>
          <cell r="G196" t="str">
            <v>PGA COMERCIO ATACADISTA DE FRUTAS E VERD</v>
          </cell>
          <cell r="H196" t="str">
            <v>B</v>
          </cell>
          <cell r="I196" t="str">
            <v>S</v>
          </cell>
          <cell r="J196">
            <v>51774</v>
          </cell>
          <cell r="K196">
            <v>46114</v>
          </cell>
          <cell r="L196" t="str">
            <v>29260421553781000111550020000517741967852161</v>
          </cell>
          <cell r="M196" t="str">
            <v>29 - Bahia</v>
          </cell>
          <cell r="N196">
            <v>2675.55</v>
          </cell>
        </row>
        <row r="197">
          <cell r="C197" t="str">
            <v>HOSPITAL DOM MALAN - CG Nº 027/2022</v>
          </cell>
          <cell r="E197" t="str">
            <v>3.14 - Alimentação Preparada</v>
          </cell>
          <cell r="F197" t="str">
            <v>21553781000111</v>
          </cell>
          <cell r="G197" t="str">
            <v>PGA COMERCIO ATACADISTA DE FRUTAS E VERD</v>
          </cell>
          <cell r="H197" t="str">
            <v>B</v>
          </cell>
          <cell r="I197" t="str">
            <v>S</v>
          </cell>
          <cell r="J197">
            <v>51784</v>
          </cell>
          <cell r="K197">
            <v>46116</v>
          </cell>
          <cell r="L197" t="str">
            <v>29260421553781000111550020000517841181647024</v>
          </cell>
          <cell r="M197" t="str">
            <v>29 - Bahia</v>
          </cell>
          <cell r="N197">
            <v>8.85</v>
          </cell>
        </row>
        <row r="198">
          <cell r="C198" t="str">
            <v>HOSPITAL DOM MALAN - CG Nº 027/2022</v>
          </cell>
          <cell r="E198" t="str">
            <v>3.14 - Alimentação Preparada</v>
          </cell>
          <cell r="F198" t="str">
            <v>21553781000111</v>
          </cell>
          <cell r="G198" t="str">
            <v>PGA COMERCIO ATACADISTA DE FRUTAS E VERD</v>
          </cell>
          <cell r="H198" t="str">
            <v>B</v>
          </cell>
          <cell r="I198" t="str">
            <v>S</v>
          </cell>
          <cell r="J198">
            <v>51784</v>
          </cell>
          <cell r="K198">
            <v>46116</v>
          </cell>
          <cell r="L198" t="str">
            <v>29260421553781000111550020000517841181647024</v>
          </cell>
          <cell r="M198" t="str">
            <v>29 - Bahia</v>
          </cell>
          <cell r="N198">
            <v>2676.65</v>
          </cell>
        </row>
        <row r="199">
          <cell r="C199" t="str">
            <v>HOSPITAL DOM MALAN - CG Nº 027/2022</v>
          </cell>
          <cell r="E199" t="str">
            <v>3.14 - Alimentação Preparada</v>
          </cell>
          <cell r="F199" t="str">
            <v>21553781000111</v>
          </cell>
          <cell r="G199" t="str">
            <v>PGA COMERCIO ATACADISTA DE FRUTAS E VERD</v>
          </cell>
          <cell r="H199" t="str">
            <v>B</v>
          </cell>
          <cell r="I199" t="str">
            <v>S</v>
          </cell>
          <cell r="J199">
            <v>51813</v>
          </cell>
          <cell r="K199">
            <v>46119</v>
          </cell>
          <cell r="L199" t="str">
            <v>29260421553781000111550020000518131214855147</v>
          </cell>
          <cell r="M199" t="str">
            <v>29 - Bahia</v>
          </cell>
          <cell r="N199">
            <v>2879.9</v>
          </cell>
        </row>
        <row r="200">
          <cell r="C200" t="str">
            <v>HOSPITAL DOM MALAN - CG Nº 027/2022</v>
          </cell>
          <cell r="E200" t="str">
            <v>3.14 - Alimentação Preparada</v>
          </cell>
          <cell r="F200" t="str">
            <v>21553781000111</v>
          </cell>
          <cell r="G200" t="str">
            <v>PGA COMERCIO ATACADISTA DE FRUTAS E VERD</v>
          </cell>
          <cell r="H200" t="str">
            <v>B</v>
          </cell>
          <cell r="I200" t="str">
            <v>S</v>
          </cell>
          <cell r="J200">
            <v>51813</v>
          </cell>
          <cell r="K200">
            <v>46119</v>
          </cell>
          <cell r="L200" t="str">
            <v>29260421553781000111550020000518131214855147</v>
          </cell>
          <cell r="M200" t="str">
            <v>29 - Bahia</v>
          </cell>
          <cell r="N200">
            <v>8.85</v>
          </cell>
        </row>
        <row r="201">
          <cell r="C201" t="str">
            <v>HOSPITAL DOM MALAN - CG Nº 027/2022</v>
          </cell>
          <cell r="E201" t="str">
            <v>3.14 - Alimentação Preparada</v>
          </cell>
          <cell r="F201" t="str">
            <v>21553781000111</v>
          </cell>
          <cell r="G201" t="str">
            <v>PGA COMERCIO ATACADISTA DE FRUTAS E VERD</v>
          </cell>
          <cell r="H201" t="str">
            <v>B</v>
          </cell>
          <cell r="I201" t="str">
            <v>S</v>
          </cell>
          <cell r="J201">
            <v>51831</v>
          </cell>
          <cell r="K201">
            <v>46121</v>
          </cell>
          <cell r="L201" t="str">
            <v>29260421553781000111550020000518311984236226</v>
          </cell>
          <cell r="M201" t="str">
            <v>29 - Bahia</v>
          </cell>
          <cell r="N201">
            <v>2933.75</v>
          </cell>
        </row>
        <row r="202">
          <cell r="C202" t="str">
            <v>HOSPITAL DOM MALAN - CG Nº 027/2022</v>
          </cell>
          <cell r="E202" t="str">
            <v>3.14 - Alimentação Preparada</v>
          </cell>
          <cell r="F202" t="str">
            <v>21553781000111</v>
          </cell>
          <cell r="G202" t="str">
            <v>PGA COMERCIO ATACADISTA DE FRUTAS E VERD</v>
          </cell>
          <cell r="H202" t="str">
            <v>B</v>
          </cell>
          <cell r="I202" t="str">
            <v>S</v>
          </cell>
          <cell r="J202">
            <v>51831</v>
          </cell>
          <cell r="K202">
            <v>46121</v>
          </cell>
          <cell r="L202" t="str">
            <v>29260421553781000111550020000518311984236226</v>
          </cell>
          <cell r="M202" t="str">
            <v>29 - Bahia</v>
          </cell>
          <cell r="N202">
            <v>8.85</v>
          </cell>
        </row>
        <row r="203">
          <cell r="C203" t="str">
            <v>HOSPITAL DOM MALAN - CG Nº 027/2022</v>
          </cell>
          <cell r="E203" t="str">
            <v>3.14 - Alimentação Preparada</v>
          </cell>
          <cell r="F203" t="str">
            <v>21553781000111</v>
          </cell>
          <cell r="G203" t="str">
            <v>PGA COMERCIO ATACADISTA DE FRUTAS E VERD</v>
          </cell>
          <cell r="H203" t="str">
            <v>B</v>
          </cell>
          <cell r="I203" t="str">
            <v>S</v>
          </cell>
          <cell r="J203">
            <v>51884</v>
          </cell>
          <cell r="K203">
            <v>46126</v>
          </cell>
          <cell r="L203" t="str">
            <v>29260421553781000111550020000518841995795500</v>
          </cell>
          <cell r="M203" t="str">
            <v>29 - Bahia</v>
          </cell>
          <cell r="N203">
            <v>1061.2</v>
          </cell>
        </row>
        <row r="204">
          <cell r="C204" t="str">
            <v>HOSPITAL DOM MALAN - CG Nº 027/2022</v>
          </cell>
          <cell r="E204" t="str">
            <v>3.14 - Alimentação Preparada</v>
          </cell>
          <cell r="F204" t="str">
            <v>21553781000111</v>
          </cell>
          <cell r="G204" t="str">
            <v>PGA COMERCIO ATACADISTA DE FRUTAS E VERD</v>
          </cell>
          <cell r="H204" t="str">
            <v>B</v>
          </cell>
          <cell r="I204" t="str">
            <v>S</v>
          </cell>
          <cell r="J204">
            <v>51911</v>
          </cell>
          <cell r="K204">
            <v>46128</v>
          </cell>
          <cell r="L204" t="str">
            <v>29260421553781000111550020000519111665180765</v>
          </cell>
          <cell r="M204" t="str">
            <v>29 - Bahia</v>
          </cell>
          <cell r="N204">
            <v>1452.8</v>
          </cell>
        </row>
        <row r="205">
          <cell r="C205" t="str">
            <v>HOSPITAL DOM MALAN - CG Nº 027/2022</v>
          </cell>
          <cell r="E205" t="str">
            <v>3.14 - Alimentação Preparada</v>
          </cell>
          <cell r="F205" t="str">
            <v>21553781000111</v>
          </cell>
          <cell r="G205" t="str">
            <v>PGA COMERCIO ATACADISTA DE FRUTAS E VERD</v>
          </cell>
          <cell r="H205" t="str">
            <v>B</v>
          </cell>
          <cell r="I205" t="str">
            <v>S</v>
          </cell>
          <cell r="J205">
            <v>51911</v>
          </cell>
          <cell r="K205">
            <v>46128</v>
          </cell>
          <cell r="L205" t="str">
            <v>29260421553781000111550020000519111665180765</v>
          </cell>
          <cell r="M205" t="str">
            <v>29 - Bahia</v>
          </cell>
          <cell r="N205">
            <v>8.85</v>
          </cell>
        </row>
        <row r="206">
          <cell r="C206" t="str">
            <v>HOSPITAL DOM MALAN - CG Nº 027/2022</v>
          </cell>
          <cell r="E206" t="str">
            <v>3.14 - Alimentação Preparada</v>
          </cell>
          <cell r="F206" t="str">
            <v>21553781000111</v>
          </cell>
          <cell r="G206" t="str">
            <v>PGA COMERCIO ATACADISTA DE FRUTAS E VERD</v>
          </cell>
          <cell r="H206" t="str">
            <v>B</v>
          </cell>
          <cell r="I206" t="str">
            <v>S</v>
          </cell>
          <cell r="J206">
            <v>51950</v>
          </cell>
          <cell r="K206">
            <v>46130</v>
          </cell>
          <cell r="L206" t="str">
            <v>29260421553781000111550020000519501677711017</v>
          </cell>
          <cell r="M206" t="str">
            <v>29 - Bahia</v>
          </cell>
          <cell r="N206">
            <v>2958.4</v>
          </cell>
        </row>
        <row r="207">
          <cell r="C207" t="str">
            <v>HOSPITAL DOM MALAN - CG Nº 027/2022</v>
          </cell>
          <cell r="E207" t="str">
            <v>3.14 - Alimentação Preparada</v>
          </cell>
          <cell r="F207" t="str">
            <v>21553781000111</v>
          </cell>
          <cell r="G207" t="str">
            <v>PGA COMERCIO ATACADISTA DE FRUTAS E VERD</v>
          </cell>
          <cell r="H207" t="str">
            <v>B</v>
          </cell>
          <cell r="I207" t="str">
            <v>S</v>
          </cell>
          <cell r="J207">
            <v>51950</v>
          </cell>
          <cell r="K207">
            <v>46130</v>
          </cell>
          <cell r="L207" t="str">
            <v>29260421553781000111550020000519501677711017</v>
          </cell>
          <cell r="M207" t="str">
            <v>29 - Bahia</v>
          </cell>
          <cell r="N207">
            <v>8.85</v>
          </cell>
        </row>
        <row r="208">
          <cell r="C208" t="str">
            <v>HOSPITAL DOM MALAN - CG Nº 027/2022</v>
          </cell>
          <cell r="E208" t="str">
            <v>3.14 - Alimentação Preparada</v>
          </cell>
          <cell r="F208" t="str">
            <v>21553781000111</v>
          </cell>
          <cell r="G208" t="str">
            <v>PGA COMERCIO ATACADISTA DE FRUTAS E VERD</v>
          </cell>
          <cell r="H208" t="str">
            <v>B</v>
          </cell>
          <cell r="I208" t="str">
            <v>S</v>
          </cell>
          <cell r="J208">
            <v>51958</v>
          </cell>
          <cell r="K208">
            <v>46132</v>
          </cell>
          <cell r="L208" t="str">
            <v>29260421553781000111550020000519581752464644</v>
          </cell>
          <cell r="M208" t="str">
            <v>29 - Bahia</v>
          </cell>
          <cell r="N208">
            <v>2610.9</v>
          </cell>
        </row>
        <row r="209">
          <cell r="C209" t="str">
            <v>HOSPITAL DOM MALAN - CG Nº 027/2022</v>
          </cell>
          <cell r="E209" t="str">
            <v>3.14 - Alimentação Preparada</v>
          </cell>
          <cell r="F209" t="str">
            <v>21553781000111</v>
          </cell>
          <cell r="G209" t="str">
            <v>PGA COMERCIO ATACADISTA DE FRUTAS E VERD</v>
          </cell>
          <cell r="H209" t="str">
            <v>B</v>
          </cell>
          <cell r="I209" t="str">
            <v>S</v>
          </cell>
          <cell r="J209">
            <v>51958</v>
          </cell>
          <cell r="K209">
            <v>46132</v>
          </cell>
          <cell r="L209" t="str">
            <v>29260421553781000111550020000519581752464644</v>
          </cell>
          <cell r="M209" t="str">
            <v>29 - Bahia</v>
          </cell>
          <cell r="N209">
            <v>8.85</v>
          </cell>
        </row>
        <row r="210">
          <cell r="C210" t="str">
            <v>HOSPITAL DOM MALAN - CG Nº 027/2022</v>
          </cell>
          <cell r="E210" t="str">
            <v>3.14 - Alimentação Preparada</v>
          </cell>
          <cell r="F210" t="str">
            <v>21553781000111</v>
          </cell>
          <cell r="G210" t="str">
            <v>PGA COMERCIO ATACADISTA DE FRUTAS E VERD</v>
          </cell>
          <cell r="H210" t="str">
            <v>B</v>
          </cell>
          <cell r="I210" t="str">
            <v>S</v>
          </cell>
          <cell r="J210">
            <v>51996</v>
          </cell>
          <cell r="K210">
            <v>46135</v>
          </cell>
          <cell r="L210" t="str">
            <v>29260421553781000111550020000519961534284408</v>
          </cell>
          <cell r="M210" t="str">
            <v>29 - Bahia</v>
          </cell>
          <cell r="N210">
            <v>2555.5</v>
          </cell>
        </row>
        <row r="211">
          <cell r="C211" t="str">
            <v>HOSPITAL DOM MALAN - CG Nº 027/2022</v>
          </cell>
          <cell r="E211" t="str">
            <v>3.14 - Alimentação Preparada</v>
          </cell>
          <cell r="F211" t="str">
            <v>21553781000111</v>
          </cell>
          <cell r="G211" t="str">
            <v>PGA COMERCIO ATACADISTA DE FRUTAS E VERD</v>
          </cell>
          <cell r="H211" t="str">
            <v>B</v>
          </cell>
          <cell r="I211" t="str">
            <v>S</v>
          </cell>
          <cell r="J211">
            <v>51996</v>
          </cell>
          <cell r="K211">
            <v>46135</v>
          </cell>
          <cell r="L211" t="str">
            <v>29260421553781000111550020000519961534284408</v>
          </cell>
          <cell r="M211" t="str">
            <v>29 - Bahia</v>
          </cell>
          <cell r="N211">
            <v>8.85</v>
          </cell>
        </row>
        <row r="212">
          <cell r="C212" t="str">
            <v>HOSPITAL DOM MALAN - CG Nº 027/2022</v>
          </cell>
          <cell r="E212" t="str">
            <v>3.14 - Alimentação Preparada</v>
          </cell>
          <cell r="F212" t="str">
            <v>21553781000111</v>
          </cell>
          <cell r="G212" t="str">
            <v>PGA COMERCIO ATACADISTA DE FRUTAS E VERD</v>
          </cell>
          <cell r="H212" t="str">
            <v>B</v>
          </cell>
          <cell r="I212" t="str">
            <v>S</v>
          </cell>
          <cell r="J212">
            <v>52028</v>
          </cell>
          <cell r="K212">
            <v>46137</v>
          </cell>
          <cell r="L212" t="str">
            <v>29697145700001649052134000008744010000016915</v>
          </cell>
          <cell r="M212" t="str">
            <v>29 - Bahia</v>
          </cell>
          <cell r="N212">
            <v>8.85</v>
          </cell>
        </row>
        <row r="213">
          <cell r="C213" t="str">
            <v>HOSPITAL DOM MALAN - CG Nº 027/2022</v>
          </cell>
          <cell r="E213" t="str">
            <v>3.14 - Alimentação Preparada</v>
          </cell>
          <cell r="F213" t="str">
            <v>21553781000111</v>
          </cell>
          <cell r="G213" t="str">
            <v>PGA COMERCIO ATACADISTA DE FRUTAS E VERD</v>
          </cell>
          <cell r="H213" t="str">
            <v>B</v>
          </cell>
          <cell r="I213" t="str">
            <v>S</v>
          </cell>
          <cell r="J213">
            <v>52028</v>
          </cell>
          <cell r="K213">
            <v>46137</v>
          </cell>
          <cell r="L213" t="str">
            <v>29697145700001649052134000008744010000016915</v>
          </cell>
          <cell r="M213" t="str">
            <v>29 - Bahia</v>
          </cell>
          <cell r="N213">
            <v>1640.2</v>
          </cell>
        </row>
        <row r="214">
          <cell r="C214" t="str">
            <v>HOSPITAL DOM MALAN - CG Nº 027/2022</v>
          </cell>
          <cell r="E214" t="str">
            <v>3.14 - Alimentação Preparada</v>
          </cell>
          <cell r="F214" t="str">
            <v>21553781000111</v>
          </cell>
          <cell r="G214" t="str">
            <v>PGA COMERCIO ATACADISTA DE FRUTAS E VERD</v>
          </cell>
          <cell r="H214" t="str">
            <v>B</v>
          </cell>
          <cell r="I214" t="str">
            <v>S</v>
          </cell>
          <cell r="J214">
            <v>52058</v>
          </cell>
          <cell r="K214">
            <v>46140</v>
          </cell>
          <cell r="L214" t="str">
            <v>29260421553781000111550020000520581666508405</v>
          </cell>
          <cell r="M214" t="str">
            <v>29 - Bahia</v>
          </cell>
          <cell r="N214">
            <v>2471.8000000000002</v>
          </cell>
        </row>
        <row r="215">
          <cell r="C215" t="str">
            <v>HOSPITAL DOM MALAN - CG Nº 027/2022</v>
          </cell>
          <cell r="E215" t="str">
            <v>3.14 - Alimentação Preparada</v>
          </cell>
          <cell r="F215" t="str">
            <v>21553781000111</v>
          </cell>
          <cell r="G215" t="str">
            <v>PGA COMERCIO ATACADISTA DE FRUTAS E VERD</v>
          </cell>
          <cell r="H215" t="str">
            <v>B</v>
          </cell>
          <cell r="I215" t="str">
            <v>S</v>
          </cell>
          <cell r="J215">
            <v>52113</v>
          </cell>
          <cell r="K215">
            <v>46142</v>
          </cell>
          <cell r="L215" t="str">
            <v>29260421553781000111550020000521131443876807</v>
          </cell>
          <cell r="M215" t="str">
            <v>29 - Bahia</v>
          </cell>
          <cell r="N215">
            <v>8.85</v>
          </cell>
        </row>
        <row r="216">
          <cell r="C216" t="str">
            <v>HOSPITAL DOM MALAN - CG Nº 027/2022</v>
          </cell>
          <cell r="E216" t="str">
            <v>3.14 - Alimentação Preparada</v>
          </cell>
          <cell r="F216" t="str">
            <v>21553781000111</v>
          </cell>
          <cell r="G216" t="str">
            <v>PGA COMERCIO ATACADISTA DE FRUTAS E VERD</v>
          </cell>
          <cell r="H216" t="str">
            <v>B</v>
          </cell>
          <cell r="I216" t="str">
            <v>S</v>
          </cell>
          <cell r="J216">
            <v>52113</v>
          </cell>
          <cell r="K216">
            <v>46142</v>
          </cell>
          <cell r="L216" t="str">
            <v>29260421553781000111550020000521131443876807</v>
          </cell>
          <cell r="M216" t="str">
            <v>29 - Bahia</v>
          </cell>
          <cell r="N216">
            <v>2324.5500000000002</v>
          </cell>
        </row>
        <row r="217">
          <cell r="C217" t="str">
            <v>HOSPITAL DOM MALAN - CG Nº 027/2022</v>
          </cell>
          <cell r="E217" t="str">
            <v>3.14 - Alimentação Preparada</v>
          </cell>
          <cell r="F217" t="str">
            <v>09203226000164</v>
          </cell>
          <cell r="G217" t="str">
            <v>COMPANHIA DE ALIMENTOS DO VALE LTDA</v>
          </cell>
          <cell r="H217" t="str">
            <v>B</v>
          </cell>
          <cell r="I217" t="str">
            <v>S</v>
          </cell>
          <cell r="J217">
            <v>714739</v>
          </cell>
          <cell r="K217">
            <v>46113</v>
          </cell>
          <cell r="L217" t="str">
            <v>26260409203226000164550030007147391196195219</v>
          </cell>
          <cell r="M217" t="str">
            <v>26 - Pernambuco</v>
          </cell>
          <cell r="N217">
            <v>2395.4</v>
          </cell>
        </row>
        <row r="218">
          <cell r="C218" t="str">
            <v>HOSPITAL DOM MALAN - CG Nº 027/2022</v>
          </cell>
          <cell r="E218" t="str">
            <v>3.14 - Alimentação Preparada</v>
          </cell>
          <cell r="F218" t="str">
            <v>09203226000164</v>
          </cell>
          <cell r="G218" t="str">
            <v>COMPANHIA DE ALIMENTOS DO VALE LTDA</v>
          </cell>
          <cell r="H218" t="str">
            <v>B</v>
          </cell>
          <cell r="I218" t="str">
            <v>S</v>
          </cell>
          <cell r="J218">
            <v>717070</v>
          </cell>
          <cell r="K218">
            <v>46136</v>
          </cell>
          <cell r="L218" t="str">
            <v>26260409203226000164550030007170701462081416</v>
          </cell>
          <cell r="M218" t="str">
            <v>26 - Pernambuco</v>
          </cell>
          <cell r="N218">
            <v>9646.65</v>
          </cell>
        </row>
        <row r="219">
          <cell r="C219" t="str">
            <v>HOSPITAL DOM MALAN - CG Nº 027/2022</v>
          </cell>
          <cell r="E219" t="str">
            <v>3.14 - Alimentação Preparada</v>
          </cell>
          <cell r="F219" t="str">
            <v>09203226000164</v>
          </cell>
          <cell r="G219" t="str">
            <v>COMPANHIA DE ALIMENTOS DO VALE LTDA</v>
          </cell>
          <cell r="H219" t="str">
            <v>B</v>
          </cell>
          <cell r="I219" t="str">
            <v>S</v>
          </cell>
          <cell r="J219">
            <v>717757</v>
          </cell>
          <cell r="K219">
            <v>46142</v>
          </cell>
          <cell r="L219" t="str">
            <v>26260409203226000164550030007177571452092349</v>
          </cell>
          <cell r="M219" t="str">
            <v>26 - Pernambuco</v>
          </cell>
          <cell r="N219">
            <v>8681.2099999999991</v>
          </cell>
        </row>
        <row r="220">
          <cell r="C220" t="str">
            <v>HOSPITAL DOM MALAN - CG Nº 027/2022</v>
          </cell>
          <cell r="E220" t="str">
            <v>3.14 - Alimentação Preparada</v>
          </cell>
          <cell r="F220" t="str">
            <v>00193374000170</v>
          </cell>
          <cell r="G220" t="str">
            <v>SERVE BEM SUPERMERCADO LTDA</v>
          </cell>
          <cell r="H220" t="str">
            <v>B</v>
          </cell>
          <cell r="I220" t="str">
            <v>S</v>
          </cell>
          <cell r="J220">
            <v>78732</v>
          </cell>
          <cell r="K220">
            <v>46113</v>
          </cell>
          <cell r="L220" t="str">
            <v>26260400193374000170550010000787321000060931</v>
          </cell>
          <cell r="M220" t="str">
            <v>26 - Pernambuco</v>
          </cell>
          <cell r="N220">
            <v>240.54</v>
          </cell>
        </row>
        <row r="221">
          <cell r="C221" t="str">
            <v>HOSPITAL DOM MALAN - CG Nº 027/2022</v>
          </cell>
          <cell r="E221" t="str">
            <v>3.14 - Alimentação Preparada</v>
          </cell>
          <cell r="F221" t="str">
            <v>00193374000170</v>
          </cell>
          <cell r="G221" t="str">
            <v>SERVE BEM SUPERMERCADO LTDA</v>
          </cell>
          <cell r="H221" t="str">
            <v>B</v>
          </cell>
          <cell r="I221" t="str">
            <v>S</v>
          </cell>
          <cell r="J221">
            <v>78751</v>
          </cell>
          <cell r="K221">
            <v>46114</v>
          </cell>
          <cell r="L221" t="str">
            <v>26260400193374000170550010000787511000061127</v>
          </cell>
          <cell r="M221" t="str">
            <v>26 - Pernambuco</v>
          </cell>
          <cell r="N221">
            <v>110.01</v>
          </cell>
        </row>
        <row r="222">
          <cell r="C222" t="str">
            <v>HOSPITAL DOM MALAN - CG Nº 027/2022</v>
          </cell>
          <cell r="E222" t="str">
            <v>3.14 - Alimentação Preparada</v>
          </cell>
          <cell r="F222" t="str">
            <v>00193374000170</v>
          </cell>
          <cell r="G222" t="str">
            <v>SERVE BEM SUPERMERCADO LTDA</v>
          </cell>
          <cell r="H222" t="str">
            <v>B</v>
          </cell>
          <cell r="I222" t="str">
            <v>S</v>
          </cell>
          <cell r="J222">
            <v>78752</v>
          </cell>
          <cell r="K222">
            <v>46114</v>
          </cell>
          <cell r="L222" t="str">
            <v>26260400193374000170550010000787521000061132</v>
          </cell>
          <cell r="M222" t="str">
            <v>26 - Pernambuco</v>
          </cell>
          <cell r="N222">
            <v>155.38</v>
          </cell>
        </row>
        <row r="223">
          <cell r="C223" t="str">
            <v>HOSPITAL DOM MALAN - CG Nº 027/2022</v>
          </cell>
          <cell r="E223" t="str">
            <v>3.14 - Alimentação Preparada</v>
          </cell>
          <cell r="F223" t="str">
            <v>00193374000170</v>
          </cell>
          <cell r="G223" t="str">
            <v>SERVE BEM SUPERMERCADO LTDA</v>
          </cell>
          <cell r="H223" t="str">
            <v>B</v>
          </cell>
          <cell r="I223" t="str">
            <v>S</v>
          </cell>
          <cell r="J223">
            <v>78781</v>
          </cell>
          <cell r="K223">
            <v>46116</v>
          </cell>
          <cell r="L223" t="str">
            <v>26260400193374000170550010000787811000061444</v>
          </cell>
          <cell r="M223" t="str">
            <v>26 - Pernambuco</v>
          </cell>
          <cell r="N223">
            <v>449.7</v>
          </cell>
        </row>
        <row r="224">
          <cell r="C224" t="str">
            <v>HOSPITAL DOM MALAN - CG Nº 027/2022</v>
          </cell>
          <cell r="E224" t="str">
            <v>3.14 - Alimentação Preparada</v>
          </cell>
          <cell r="F224" t="str">
            <v>23447082000112</v>
          </cell>
          <cell r="G224" t="str">
            <v>SERVE BEM ATACADO DE ALIMENTOS LTDA</v>
          </cell>
          <cell r="H224" t="str">
            <v>B</v>
          </cell>
          <cell r="I224" t="str">
            <v>S</v>
          </cell>
          <cell r="J224">
            <v>78815</v>
          </cell>
          <cell r="K224">
            <v>46120</v>
          </cell>
          <cell r="L224" t="str">
            <v>26260400193374000170550010000788151000061827</v>
          </cell>
          <cell r="M224" t="str">
            <v>26 - Pernambuco</v>
          </cell>
          <cell r="N224">
            <v>79.08</v>
          </cell>
        </row>
        <row r="225">
          <cell r="C225" t="str">
            <v>HOSPITAL DOM MALAN - CG Nº 027/2022</v>
          </cell>
          <cell r="E225" t="str">
            <v>3.14 - Alimentação Preparada</v>
          </cell>
          <cell r="F225" t="str">
            <v>00193374000170</v>
          </cell>
          <cell r="G225" t="str">
            <v>SERVE BEM SUPERMERCADO LTDA</v>
          </cell>
          <cell r="H225" t="str">
            <v>B</v>
          </cell>
          <cell r="I225" t="str">
            <v>S</v>
          </cell>
          <cell r="J225">
            <v>78874</v>
          </cell>
          <cell r="K225">
            <v>46122</v>
          </cell>
          <cell r="L225" t="str">
            <v>26260400193374000170550010000788741000062450</v>
          </cell>
          <cell r="M225" t="str">
            <v>26 - Pernambuco</v>
          </cell>
          <cell r="N225">
            <v>12356.85</v>
          </cell>
        </row>
        <row r="226">
          <cell r="C226" t="str">
            <v>HOSPITAL DOM MALAN - CG Nº 027/2022</v>
          </cell>
          <cell r="E226" t="str">
            <v>3.14 - Alimentação Preparada</v>
          </cell>
          <cell r="F226" t="str">
            <v>00193374000170</v>
          </cell>
          <cell r="G226" t="str">
            <v>SERVE BEM SUPERMERCADO LTDA</v>
          </cell>
          <cell r="H226" t="str">
            <v>B</v>
          </cell>
          <cell r="I226" t="str">
            <v>S</v>
          </cell>
          <cell r="J226">
            <v>78941</v>
          </cell>
          <cell r="K226">
            <v>46127</v>
          </cell>
          <cell r="L226" t="str">
            <v>26260400193374000170550010000789411000063183</v>
          </cell>
          <cell r="M226" t="str">
            <v>26 - Pernambuco</v>
          </cell>
          <cell r="N226">
            <v>72.489999999999995</v>
          </cell>
        </row>
        <row r="227">
          <cell r="C227" t="str">
            <v>HOSPITAL DOM MALAN - CG Nº 027/2022</v>
          </cell>
          <cell r="E227" t="str">
            <v>3.14 - Alimentação Preparada</v>
          </cell>
          <cell r="F227" t="str">
            <v>00193374000170</v>
          </cell>
          <cell r="G227" t="str">
            <v>SERVE BEM SUPERMERCADO LTDA</v>
          </cell>
          <cell r="H227" t="str">
            <v>B</v>
          </cell>
          <cell r="I227" t="str">
            <v>S</v>
          </cell>
          <cell r="J227">
            <v>78964</v>
          </cell>
          <cell r="K227">
            <v>46128</v>
          </cell>
          <cell r="L227" t="str">
            <v>26260400193374000170550010000789641000063420</v>
          </cell>
          <cell r="M227" t="str">
            <v>26 - Pernambuco</v>
          </cell>
          <cell r="N227">
            <v>263.62</v>
          </cell>
        </row>
        <row r="228">
          <cell r="C228" t="str">
            <v>HOSPITAL DOM MALAN - CG Nº 027/2022</v>
          </cell>
          <cell r="E228" t="str">
            <v>3.14 - Alimentação Preparada</v>
          </cell>
          <cell r="F228" t="str">
            <v>00193374000170</v>
          </cell>
          <cell r="G228" t="str">
            <v>SERVE BEM SUPERMERCADO LTDA</v>
          </cell>
          <cell r="H228" t="str">
            <v>B</v>
          </cell>
          <cell r="I228" t="str">
            <v>S</v>
          </cell>
          <cell r="J228">
            <v>79005</v>
          </cell>
          <cell r="K228">
            <v>46132</v>
          </cell>
          <cell r="L228" t="str">
            <v>26260400193374000170550010000790051000063905</v>
          </cell>
          <cell r="M228" t="str">
            <v>26 - Pernambuco</v>
          </cell>
          <cell r="N228">
            <v>467.76</v>
          </cell>
        </row>
        <row r="229">
          <cell r="C229" t="str">
            <v>HOSPITAL DOM MALAN - CG Nº 027/2022</v>
          </cell>
          <cell r="E229" t="str">
            <v>3.14 - Alimentação Preparada</v>
          </cell>
          <cell r="F229" t="str">
            <v>00193374000170</v>
          </cell>
          <cell r="G229" t="str">
            <v>SERVE BEM SUPERMERCADO LTDA</v>
          </cell>
          <cell r="H229" t="str">
            <v>B</v>
          </cell>
          <cell r="I229" t="str">
            <v>S</v>
          </cell>
          <cell r="J229">
            <v>79070</v>
          </cell>
          <cell r="K229">
            <v>46136</v>
          </cell>
          <cell r="L229" t="str">
            <v>26260400193374000170550010000790701000064586</v>
          </cell>
          <cell r="M229" t="str">
            <v>26 - Pernambuco</v>
          </cell>
          <cell r="N229">
            <v>23.96</v>
          </cell>
        </row>
        <row r="230">
          <cell r="C230" t="str">
            <v>HOSPITAL DOM MALAN - CG Nº 027/2022</v>
          </cell>
          <cell r="E230" t="str">
            <v>3.14 - Alimentação Preparada</v>
          </cell>
          <cell r="F230" t="str">
            <v>00193374000170</v>
          </cell>
          <cell r="G230" t="str">
            <v>SERVE BEM SUPERMERCADO LTDA</v>
          </cell>
          <cell r="H230" t="str">
            <v>B</v>
          </cell>
          <cell r="I230" t="str">
            <v>S</v>
          </cell>
          <cell r="J230">
            <v>79087</v>
          </cell>
          <cell r="K230">
            <v>46137</v>
          </cell>
          <cell r="L230" t="str">
            <v>26260400193374000170550010000790871000064770</v>
          </cell>
          <cell r="M230" t="str">
            <v>26 - Pernambuco</v>
          </cell>
          <cell r="N230">
            <v>397.73</v>
          </cell>
        </row>
        <row r="231">
          <cell r="C231" t="str">
            <v>HOSPITAL DOM MALAN - CG Nº 027/2022</v>
          </cell>
          <cell r="E231" t="str">
            <v>3.14 - Alimentação Preparada</v>
          </cell>
          <cell r="F231" t="str">
            <v>00193374000170</v>
          </cell>
          <cell r="G231" t="str">
            <v>SERVE BEM SUPERMERCADO LTDA</v>
          </cell>
          <cell r="H231" t="str">
            <v>B</v>
          </cell>
          <cell r="I231" t="str">
            <v>S</v>
          </cell>
          <cell r="J231">
            <v>79098</v>
          </cell>
          <cell r="K231">
            <v>46139</v>
          </cell>
          <cell r="L231" t="str">
            <v>26260400193374000170550010000790981000064889</v>
          </cell>
          <cell r="M231" t="str">
            <v>26 - Pernambuco</v>
          </cell>
          <cell r="N231">
            <v>8693.49</v>
          </cell>
        </row>
        <row r="232">
          <cell r="C232" t="str">
            <v>HOSPITAL DOM MALAN - CG Nº 027/2022</v>
          </cell>
          <cell r="E232" t="str">
            <v>3.14 - Alimentação Preparada</v>
          </cell>
          <cell r="F232" t="str">
            <v>00193374000170</v>
          </cell>
          <cell r="G232" t="str">
            <v>SERVE BEM SUPERMERCADO LTDA</v>
          </cell>
          <cell r="H232" t="str">
            <v>B</v>
          </cell>
          <cell r="I232" t="str">
            <v>S</v>
          </cell>
          <cell r="J232">
            <v>79124</v>
          </cell>
          <cell r="K232">
            <v>46140</v>
          </cell>
          <cell r="L232" t="str">
            <v>26260400193374000170550010000791241000065178</v>
          </cell>
          <cell r="M232" t="str">
            <v>26 - Pernambuco</v>
          </cell>
          <cell r="N232">
            <v>189.68</v>
          </cell>
        </row>
        <row r="233">
          <cell r="C233" t="str">
            <v>HOSPITAL DOM MALAN - CG Nº 027/2022</v>
          </cell>
          <cell r="E233" t="str">
            <v>3.14 - Alimentação Preparada</v>
          </cell>
          <cell r="F233" t="str">
            <v>00193374000170</v>
          </cell>
          <cell r="G233" t="str">
            <v>SERVE BEM SUPERMERCADO LTDA</v>
          </cell>
          <cell r="H233" t="str">
            <v>B</v>
          </cell>
          <cell r="I233" t="str">
            <v>S</v>
          </cell>
          <cell r="J233">
            <v>79147</v>
          </cell>
          <cell r="K233">
            <v>46141</v>
          </cell>
          <cell r="L233" t="str">
            <v>26260400193374000170550010000791471000065393</v>
          </cell>
          <cell r="M233" t="str">
            <v>26 - Pernambuco</v>
          </cell>
          <cell r="N233">
            <v>433.21</v>
          </cell>
        </row>
        <row r="234">
          <cell r="C234" t="str">
            <v>HOSPITAL DOM MALAN - CG Nº 027/2022</v>
          </cell>
          <cell r="E234" t="str">
            <v>3.14 - Alimentação Preparada</v>
          </cell>
          <cell r="F234" t="str">
            <v>00193374000170</v>
          </cell>
          <cell r="G234" t="str">
            <v>SERVE BEM SUPERMERCADO LTDA</v>
          </cell>
          <cell r="H234" t="str">
            <v>B</v>
          </cell>
          <cell r="I234" t="str">
            <v>S</v>
          </cell>
          <cell r="J234">
            <v>79167</v>
          </cell>
          <cell r="K234">
            <v>46142</v>
          </cell>
          <cell r="L234" t="str">
            <v>26260400193374000170550010000791671000065590</v>
          </cell>
          <cell r="M234" t="str">
            <v>26 - Pernambuco</v>
          </cell>
          <cell r="N234">
            <v>431.02</v>
          </cell>
        </row>
        <row r="235">
          <cell r="C235" t="str">
            <v>HOSPITAL DOM MALAN - CG Nº 027/2022</v>
          </cell>
          <cell r="E235" t="str">
            <v>3.6 - Material de Expediente</v>
          </cell>
          <cell r="F235" t="str">
            <v>44681109000107</v>
          </cell>
          <cell r="G235" t="str">
            <v>BRANDAO E TORRES PAPELARIA LTDA</v>
          </cell>
          <cell r="H235" t="str">
            <v>B</v>
          </cell>
          <cell r="I235" t="str">
            <v>S</v>
          </cell>
          <cell r="J235">
            <v>3189</v>
          </cell>
          <cell r="K235">
            <v>46134</v>
          </cell>
          <cell r="L235" t="str">
            <v>29260444681109000107550010000031891120519837</v>
          </cell>
          <cell r="M235" t="str">
            <v>29 - Bahia</v>
          </cell>
          <cell r="N235">
            <v>450</v>
          </cell>
        </row>
        <row r="236">
          <cell r="C236" t="str">
            <v>HOSPITAL DOM MALAN - CG Nº 027/2022</v>
          </cell>
          <cell r="E236" t="str">
            <v>3.6 - Material de Expediente</v>
          </cell>
          <cell r="F236" t="str">
            <v>51943568000187</v>
          </cell>
          <cell r="G236" t="str">
            <v>S CORP BR LTDA</v>
          </cell>
          <cell r="H236" t="str">
            <v>B</v>
          </cell>
          <cell r="I236" t="str">
            <v>S</v>
          </cell>
          <cell r="J236">
            <v>3620</v>
          </cell>
          <cell r="K236">
            <v>46125</v>
          </cell>
          <cell r="L236" t="str">
            <v>35260451943568000187550010000036201712897790</v>
          </cell>
          <cell r="M236" t="str">
            <v>35 - São Paulo</v>
          </cell>
          <cell r="N236">
            <v>2840</v>
          </cell>
        </row>
        <row r="237">
          <cell r="C237" t="str">
            <v>HOSPITAL DOM MALAN - CG Nº 027/2022</v>
          </cell>
          <cell r="E237" t="str">
            <v>3.6 - Material de Expediente</v>
          </cell>
          <cell r="F237" t="str">
            <v>04864832000107</v>
          </cell>
          <cell r="G237" t="str">
            <v>GALPAO MATERIAIS DE CONSTRUCAO LTDA</v>
          </cell>
          <cell r="H237" t="str">
            <v>B</v>
          </cell>
          <cell r="I237" t="str">
            <v>S</v>
          </cell>
          <cell r="J237">
            <v>15513</v>
          </cell>
          <cell r="K237">
            <v>46128</v>
          </cell>
          <cell r="L237" t="str">
            <v>26260404864832000107550010000155131826816598</v>
          </cell>
          <cell r="M237" t="str">
            <v>26 - Pernambuco</v>
          </cell>
          <cell r="N237">
            <v>1572</v>
          </cell>
        </row>
        <row r="238">
          <cell r="C238" t="str">
            <v>HOSPITAL DOM MALAN - CG Nº 027/2022</v>
          </cell>
          <cell r="E238" t="str">
            <v>3.6 - Material de Expediente</v>
          </cell>
          <cell r="F238" t="str">
            <v>15610582000103</v>
          </cell>
          <cell r="G238" t="str">
            <v>M DE F M FRAGOSO ETIQUETAS</v>
          </cell>
          <cell r="H238" t="str">
            <v>B</v>
          </cell>
          <cell r="I238" t="str">
            <v>S</v>
          </cell>
          <cell r="J238">
            <v>1807</v>
          </cell>
          <cell r="K238">
            <v>46111</v>
          </cell>
          <cell r="L238" t="str">
            <v>26260315610582000103550010000018071254351946</v>
          </cell>
          <cell r="M238" t="str">
            <v>26 - Pernambuco</v>
          </cell>
          <cell r="N238">
            <v>6300</v>
          </cell>
        </row>
        <row r="239">
          <cell r="C239" t="str">
            <v>HOSPITAL DOM MALAN - CG Nº 027/2022</v>
          </cell>
          <cell r="E239" t="str">
            <v>3.6 - Material de Expediente</v>
          </cell>
          <cell r="F239" t="str">
            <v>15610582000103</v>
          </cell>
          <cell r="G239" t="str">
            <v>M DE F M FRAGOSO ETIQUETAS</v>
          </cell>
          <cell r="H239" t="str">
            <v>B</v>
          </cell>
          <cell r="I239" t="str">
            <v>S</v>
          </cell>
          <cell r="J239">
            <v>1833</v>
          </cell>
          <cell r="K239">
            <v>46128</v>
          </cell>
          <cell r="L239" t="str">
            <v>26260415610582000103550010000018331844165648</v>
          </cell>
          <cell r="M239" t="str">
            <v>26 - Pernambuco</v>
          </cell>
          <cell r="N239">
            <v>4132</v>
          </cell>
        </row>
        <row r="240">
          <cell r="C240" t="str">
            <v>HOSPITAL DOM MALAN - CG Nº 027/2022</v>
          </cell>
          <cell r="E240" t="str">
            <v>3.6 - Material de Expediente</v>
          </cell>
          <cell r="F240" t="str">
            <v>33851914000115</v>
          </cell>
          <cell r="G240" t="str">
            <v>MARCIO NUNES DUARTE 77756630572</v>
          </cell>
          <cell r="H240" t="str">
            <v>B</v>
          </cell>
          <cell r="I240" t="str">
            <v>S</v>
          </cell>
          <cell r="J240">
            <v>2512</v>
          </cell>
          <cell r="K240">
            <v>46120</v>
          </cell>
          <cell r="L240" t="str">
            <v>29260433851914000115550010000025121665891595</v>
          </cell>
          <cell r="M240" t="str">
            <v>29 - Bahia</v>
          </cell>
          <cell r="N240">
            <v>3111.25</v>
          </cell>
        </row>
        <row r="241">
          <cell r="C241" t="str">
            <v>HOSPITAL DOM MALAN - CG Nº 027/2022</v>
          </cell>
          <cell r="E241" t="str">
            <v>3.6 - Material de Expediente</v>
          </cell>
          <cell r="F241" t="str">
            <v>22006201000139</v>
          </cell>
          <cell r="G241" t="str">
            <v>FORTPEL COMERCIO DE DESCARTAVEIS LTDA</v>
          </cell>
          <cell r="H241" t="str">
            <v>B</v>
          </cell>
          <cell r="I241" t="str">
            <v>S</v>
          </cell>
          <cell r="J241">
            <v>378303</v>
          </cell>
          <cell r="K241">
            <v>46112</v>
          </cell>
          <cell r="L241" t="str">
            <v>26260322006201000139550000003783031103783030</v>
          </cell>
          <cell r="M241" t="str">
            <v>26 - Pernambuco</v>
          </cell>
          <cell r="N241">
            <v>47941.4</v>
          </cell>
        </row>
        <row r="242">
          <cell r="C242" t="str">
            <v>HOSPITAL DOM MALAN - CG Nº 027/2022</v>
          </cell>
          <cell r="E242" t="str">
            <v>3.6 - Material de Expediente</v>
          </cell>
          <cell r="F242" t="str">
            <v>50145448000171</v>
          </cell>
          <cell r="G242" t="str">
            <v>TEND TUDO BAZAR COMERCIO AT DE ART DE ESCRITORIO LTDA</v>
          </cell>
          <cell r="H242" t="str">
            <v>B</v>
          </cell>
          <cell r="I242" t="str">
            <v>S</v>
          </cell>
          <cell r="J242">
            <v>4065</v>
          </cell>
          <cell r="K242">
            <v>46113</v>
          </cell>
          <cell r="L242" t="str">
            <v>26260450145448000171550010000040651000056162</v>
          </cell>
          <cell r="M242" t="str">
            <v>26 - Pernambuco</v>
          </cell>
          <cell r="N242">
            <v>4816.6000000000004</v>
          </cell>
        </row>
        <row r="243">
          <cell r="C243" t="str">
            <v>HOSPITAL DOM MALAN - CG Nº 027/2022</v>
          </cell>
          <cell r="E243" t="str">
            <v>3.1 - Combustíveis e Lubrificantes Automotivos</v>
          </cell>
          <cell r="F243" t="str">
            <v>10817590000101</v>
          </cell>
          <cell r="G243" t="str">
            <v>J BEZERRA COM DE COMB E DER LTDA EPP</v>
          </cell>
          <cell r="H243" t="str">
            <v>B</v>
          </cell>
          <cell r="I243" t="str">
            <v>S</v>
          </cell>
          <cell r="J243">
            <v>5294</v>
          </cell>
          <cell r="K243">
            <v>46114</v>
          </cell>
          <cell r="L243" t="str">
            <v>26260410817590000101550020000052941065985404</v>
          </cell>
          <cell r="M243" t="str">
            <v>26 - Pernambuco</v>
          </cell>
          <cell r="N243">
            <v>2631.83</v>
          </cell>
        </row>
        <row r="244">
          <cell r="C244" t="str">
            <v>HOSPITAL DOM MALAN - CG Nº 027/2022</v>
          </cell>
          <cell r="E244" t="str">
            <v>3.1 - Combustíveis e Lubrificantes Automotivos</v>
          </cell>
          <cell r="F244" t="str">
            <v>10817590000101</v>
          </cell>
          <cell r="G244" t="str">
            <v>J BEZERRA COM DE COMB E DER LTDA EPP</v>
          </cell>
          <cell r="H244" t="str">
            <v>B</v>
          </cell>
          <cell r="I244" t="str">
            <v>S</v>
          </cell>
          <cell r="J244">
            <v>5297</v>
          </cell>
          <cell r="K244">
            <v>46114</v>
          </cell>
          <cell r="L244" t="str">
            <v>26260410817590000101550020000052971999729131</v>
          </cell>
          <cell r="M244" t="str">
            <v>26 - Pernambuco</v>
          </cell>
          <cell r="N244">
            <v>2455.91</v>
          </cell>
        </row>
        <row r="245">
          <cell r="C245" t="str">
            <v>HOSPITAL DOM MALAN - CG Nº 027/2022</v>
          </cell>
          <cell r="E245" t="str">
            <v>3.1 - Combustíveis e Lubrificantes Automotivos</v>
          </cell>
          <cell r="F245" t="str">
            <v>10817590000101</v>
          </cell>
          <cell r="G245" t="str">
            <v>J BEZERRA COM DE COMB E DER LTDA EPP</v>
          </cell>
          <cell r="H245" t="str">
            <v>B</v>
          </cell>
          <cell r="I245" t="str">
            <v>S</v>
          </cell>
          <cell r="J245">
            <v>5298</v>
          </cell>
          <cell r="K245">
            <v>46114</v>
          </cell>
          <cell r="L245" t="str">
            <v>26260410817590000101550020000052981588937226</v>
          </cell>
          <cell r="M245" t="str">
            <v>26 - Pernambuco</v>
          </cell>
          <cell r="N245">
            <v>515.15</v>
          </cell>
        </row>
        <row r="246">
          <cell r="C246" t="str">
            <v>HOSPITAL DOM MALAN - CG Nº 027/2022</v>
          </cell>
          <cell r="E246" t="str">
            <v>3.2 - Gás e Outros Materiais Engarrafados</v>
          </cell>
          <cell r="F246" t="str">
            <v>19791896015981</v>
          </cell>
          <cell r="G246" t="str">
            <v>SUPERGASBRAS ENERGIA LTDA</v>
          </cell>
          <cell r="H246" t="str">
            <v>B</v>
          </cell>
          <cell r="I246" t="str">
            <v>S</v>
          </cell>
          <cell r="J246">
            <v>549</v>
          </cell>
          <cell r="K246">
            <v>46119</v>
          </cell>
          <cell r="L246" t="str">
            <v>29260419791896015981550070000005491625138681</v>
          </cell>
          <cell r="M246" t="str">
            <v>29 - Bahia</v>
          </cell>
          <cell r="N246">
            <v>8861.6200000000008</v>
          </cell>
        </row>
        <row r="247">
          <cell r="C247" t="str">
            <v>HOSPITAL DOM MALAN - CG Nº 027/2022</v>
          </cell>
          <cell r="E247" t="str">
            <v>3.2 - Gás e Outros Materiais Engarrafados</v>
          </cell>
          <cell r="F247" t="str">
            <v>19791896015981</v>
          </cell>
          <cell r="G247" t="str">
            <v>SUPERGASBRAS ENERGIA LTDA</v>
          </cell>
          <cell r="H247" t="str">
            <v>B</v>
          </cell>
          <cell r="I247" t="str">
            <v>S</v>
          </cell>
          <cell r="J247">
            <v>602</v>
          </cell>
          <cell r="K247">
            <v>46137</v>
          </cell>
          <cell r="L247" t="str">
            <v>29260419791896015981550070000006021877266128</v>
          </cell>
          <cell r="M247" t="str">
            <v>29 - Bahia</v>
          </cell>
          <cell r="N247">
            <v>4439.26</v>
          </cell>
        </row>
        <row r="248">
          <cell r="C248" t="str">
            <v>HOSPITAL DOM MALAN - CG Nº 027/2022</v>
          </cell>
          <cell r="E248" t="str">
            <v xml:space="preserve">3.9 - Material para Manutenção de Bens Imóveis </v>
          </cell>
          <cell r="F248" t="str">
            <v>58522577000143</v>
          </cell>
          <cell r="G248" t="str">
            <v>PREMIER SOLUÇOES HIDRAULICAS LTDA</v>
          </cell>
          <cell r="H248" t="str">
            <v>B</v>
          </cell>
          <cell r="I248" t="str">
            <v>S</v>
          </cell>
          <cell r="J248">
            <v>1109</v>
          </cell>
          <cell r="K248">
            <v>46139</v>
          </cell>
          <cell r="L248" t="str">
            <v>26260458522577000143550010000011091629341956</v>
          </cell>
          <cell r="M248" t="str">
            <v>26 - Pernambuco</v>
          </cell>
          <cell r="N248">
            <v>55</v>
          </cell>
        </row>
        <row r="249">
          <cell r="C249" t="str">
            <v>HOSPITAL DOM MALAN - CG Nº 027/2022</v>
          </cell>
          <cell r="E249" t="str">
            <v xml:space="preserve">3.9 - Material para Manutenção de Bens Imóveis </v>
          </cell>
          <cell r="F249" t="str">
            <v>04864832000107</v>
          </cell>
          <cell r="G249" t="str">
            <v>GALPAO MATERIAIS DE CONSTRUCAO LTDA</v>
          </cell>
          <cell r="H249" t="str">
            <v>B</v>
          </cell>
          <cell r="I249" t="str">
            <v>S</v>
          </cell>
          <cell r="J249">
            <v>15516</v>
          </cell>
          <cell r="K249">
            <v>46129</v>
          </cell>
          <cell r="L249" t="str">
            <v>26260404864832000107550010000155161003695279</v>
          </cell>
          <cell r="M249" t="str">
            <v>26 - Pernambuco</v>
          </cell>
          <cell r="N249">
            <v>60.75</v>
          </cell>
        </row>
        <row r="250">
          <cell r="C250" t="str">
            <v>HOSPITAL DOM MALAN - CG Nº 027/2022</v>
          </cell>
          <cell r="E250" t="str">
            <v xml:space="preserve">3.9 - Material para Manutenção de Bens Imóveis </v>
          </cell>
          <cell r="F250" t="str">
            <v>04864832000107</v>
          </cell>
          <cell r="G250" t="str">
            <v>GALPAO MATERIAIS DE CONSTRUCAO LTDA</v>
          </cell>
          <cell r="H250" t="str">
            <v>B</v>
          </cell>
          <cell r="I250" t="str">
            <v>S</v>
          </cell>
          <cell r="J250">
            <v>15516</v>
          </cell>
          <cell r="K250">
            <v>46129</v>
          </cell>
          <cell r="L250" t="str">
            <v>26260404864832000107550010000155161003695279</v>
          </cell>
          <cell r="M250" t="str">
            <v>26 - Pernambuco</v>
          </cell>
          <cell r="N250">
            <v>715.3</v>
          </cell>
        </row>
        <row r="251">
          <cell r="C251" t="str">
            <v>HOSPITAL DOM MALAN - CG Nº 027/2022</v>
          </cell>
          <cell r="E251" t="str">
            <v xml:space="preserve">3.9 - Material para Manutenção de Bens Imóveis </v>
          </cell>
          <cell r="F251" t="str">
            <v>27903825000172</v>
          </cell>
          <cell r="G251" t="str">
            <v>MENEZES E FREITAS MATERIAIS DE CONTR</v>
          </cell>
          <cell r="H251" t="str">
            <v>B</v>
          </cell>
          <cell r="I251" t="str">
            <v>S</v>
          </cell>
          <cell r="J251">
            <v>16693</v>
          </cell>
          <cell r="K251">
            <v>46112</v>
          </cell>
          <cell r="L251" t="str">
            <v>26260327903825000172550010000166931326790160</v>
          </cell>
          <cell r="M251" t="str">
            <v>26 - Pernambuco</v>
          </cell>
          <cell r="N251">
            <v>528</v>
          </cell>
        </row>
        <row r="252">
          <cell r="C252" t="str">
            <v>HOSPITAL DOM MALAN - CG Nº 027/2022</v>
          </cell>
          <cell r="E252" t="str">
            <v xml:space="preserve">3.9 - Material para Manutenção de Bens Imóveis </v>
          </cell>
          <cell r="F252" t="str">
            <v>27903825000172</v>
          </cell>
          <cell r="G252" t="str">
            <v>MENEZES E FREITAS MATERIAIS DE CONTR</v>
          </cell>
          <cell r="H252" t="str">
            <v>B</v>
          </cell>
          <cell r="I252" t="str">
            <v>S</v>
          </cell>
          <cell r="J252">
            <v>16728</v>
          </cell>
          <cell r="K252">
            <v>46119</v>
          </cell>
          <cell r="L252" t="str">
            <v>26260427903825000172550010000167281213154234</v>
          </cell>
          <cell r="M252" t="str">
            <v>26 - Pernambuco</v>
          </cell>
          <cell r="N252">
            <v>50</v>
          </cell>
        </row>
        <row r="253">
          <cell r="C253" t="str">
            <v>HOSPITAL DOM MALAN - CG Nº 027/2022</v>
          </cell>
          <cell r="E253" t="str">
            <v xml:space="preserve">3.9 - Material para Manutenção de Bens Imóveis </v>
          </cell>
          <cell r="F253" t="str">
            <v>27903825000172</v>
          </cell>
          <cell r="G253" t="str">
            <v>MENEZES E FREITAS MATERIAIS DE CONTR</v>
          </cell>
          <cell r="H253" t="str">
            <v>B</v>
          </cell>
          <cell r="I253" t="str">
            <v>S</v>
          </cell>
          <cell r="J253">
            <v>16733</v>
          </cell>
          <cell r="K253">
            <v>46119</v>
          </cell>
          <cell r="L253" t="str">
            <v>26260427903825000172550010000167331887389597</v>
          </cell>
          <cell r="M253" t="str">
            <v>26 - Pernambuco</v>
          </cell>
          <cell r="N253">
            <v>88.62</v>
          </cell>
        </row>
        <row r="254">
          <cell r="C254" t="str">
            <v>HOSPITAL DOM MALAN - CG Nº 027/2022</v>
          </cell>
          <cell r="E254" t="str">
            <v xml:space="preserve">3.9 - Material para Manutenção de Bens Imóveis </v>
          </cell>
          <cell r="F254" t="str">
            <v>30611447000168</v>
          </cell>
          <cell r="G254" t="str">
            <v>RAISSA C R MEDEIROS MOURA</v>
          </cell>
          <cell r="H254" t="str">
            <v>B</v>
          </cell>
          <cell r="I254" t="str">
            <v>S</v>
          </cell>
          <cell r="J254">
            <v>28430</v>
          </cell>
          <cell r="K254">
            <v>46111</v>
          </cell>
          <cell r="L254" t="str">
            <v>26260330611447000168550010000284301782305030</v>
          </cell>
          <cell r="M254" t="str">
            <v>26 - Pernambuco</v>
          </cell>
          <cell r="N254">
            <v>260</v>
          </cell>
        </row>
        <row r="255">
          <cell r="C255" t="str">
            <v>HOSPITAL DOM MALAN - CG Nº 027/2022</v>
          </cell>
          <cell r="E255" t="str">
            <v xml:space="preserve">3.9 - Material para Manutenção de Bens Imóveis </v>
          </cell>
          <cell r="F255" t="str">
            <v>02991409000142</v>
          </cell>
          <cell r="G255" t="str">
            <v>FERRAMENTAL MAQUINAS FERRAMENTAL E PARAFUSOS LTDA</v>
          </cell>
          <cell r="H255" t="str">
            <v>B</v>
          </cell>
          <cell r="I255" t="str">
            <v>S</v>
          </cell>
          <cell r="J255">
            <v>257792</v>
          </cell>
          <cell r="K255">
            <v>46112</v>
          </cell>
          <cell r="L255" t="str">
            <v>29260302991409000142550010002577921172382347</v>
          </cell>
          <cell r="M255" t="str">
            <v>29 - Bahia</v>
          </cell>
          <cell r="N255">
            <v>847.5</v>
          </cell>
        </row>
        <row r="256">
          <cell r="C256" t="str">
            <v>HOSPITAL DOM MALAN - CG Nº 027/2022</v>
          </cell>
          <cell r="E256" t="str">
            <v xml:space="preserve">3.9 - Material para Manutenção de Bens Imóveis </v>
          </cell>
          <cell r="F256" t="str">
            <v>02991409000142</v>
          </cell>
          <cell r="G256" t="str">
            <v>FERRAMENTAL MAQUINAS FERRAMENTAL E PARAFUSOS LTDA</v>
          </cell>
          <cell r="H256" t="str">
            <v>B</v>
          </cell>
          <cell r="I256" t="str">
            <v>S</v>
          </cell>
          <cell r="J256">
            <v>259014</v>
          </cell>
          <cell r="K256">
            <v>46128</v>
          </cell>
          <cell r="L256" t="str">
            <v>29260402991409000142550010002590141220229858</v>
          </cell>
          <cell r="M256" t="str">
            <v>29 - Bahia</v>
          </cell>
          <cell r="N256">
            <v>32.200000000000003</v>
          </cell>
        </row>
        <row r="257">
          <cell r="C257" t="str">
            <v>HOSPITAL DOM MALAN - CG Nº 027/2022</v>
          </cell>
          <cell r="E257" t="str">
            <v xml:space="preserve">3.9 - Material para Manutenção de Bens Imóveis </v>
          </cell>
          <cell r="F257" t="str">
            <v>15055991000500</v>
          </cell>
          <cell r="G257" t="str">
            <v>WD DISTRIBUIDORA DE CONSTRUCAO, IRRIGACAO E SEGURANCA LTDA</v>
          </cell>
          <cell r="H257" t="str">
            <v>B</v>
          </cell>
          <cell r="I257" t="str">
            <v>S</v>
          </cell>
          <cell r="J257">
            <v>34523</v>
          </cell>
          <cell r="K257">
            <v>46106</v>
          </cell>
          <cell r="L257" t="str">
            <v>26260315055991000500550010000345231116025133</v>
          </cell>
          <cell r="M257" t="str">
            <v>26 - Pernambuco</v>
          </cell>
          <cell r="N257">
            <v>393.34</v>
          </cell>
        </row>
        <row r="258">
          <cell r="C258" t="str">
            <v>HOSPITAL DOM MALAN - CG Nº 027/2022</v>
          </cell>
          <cell r="E258" t="str">
            <v xml:space="preserve">3.9 - Material para Manutenção de Bens Imóveis </v>
          </cell>
          <cell r="F258" t="str">
            <v>15055991000500</v>
          </cell>
          <cell r="G258" t="str">
            <v>WD DISTRIBUIDORA DE CONSTRUCAO, IRRIGACAO E SEGURANCA LTDA</v>
          </cell>
          <cell r="H258" t="str">
            <v>B</v>
          </cell>
          <cell r="I258" t="str">
            <v>S</v>
          </cell>
          <cell r="J258">
            <v>34523</v>
          </cell>
          <cell r="K258">
            <v>46106</v>
          </cell>
          <cell r="L258" t="str">
            <v>26260315055991000500550010000345231116025133</v>
          </cell>
          <cell r="M258" t="str">
            <v>26 - Pernambuco</v>
          </cell>
          <cell r="N258">
            <v>797.23</v>
          </cell>
        </row>
        <row r="259">
          <cell r="C259" t="str">
            <v>HOSPITAL DOM MALAN - CG Nº 027/2022</v>
          </cell>
          <cell r="E259" t="str">
            <v xml:space="preserve">3.9 - Material para Manutenção de Bens Imóveis </v>
          </cell>
          <cell r="F259" t="str">
            <v>15055991000500</v>
          </cell>
          <cell r="G259" t="str">
            <v>WD DISTRIBUIDORA DE CONSTRUCAO, IRRIGACAO E SEGURANCA LTDA</v>
          </cell>
          <cell r="H259" t="str">
            <v>B</v>
          </cell>
          <cell r="I259" t="str">
            <v>S</v>
          </cell>
          <cell r="J259">
            <v>34765</v>
          </cell>
          <cell r="K259">
            <v>46111</v>
          </cell>
          <cell r="L259" t="str">
            <v>26260315055991000500550010000347651446799591</v>
          </cell>
          <cell r="M259" t="str">
            <v>26 - Pernambuco</v>
          </cell>
          <cell r="N259">
            <v>1459.04</v>
          </cell>
        </row>
        <row r="260">
          <cell r="C260" t="str">
            <v>HOSPITAL DOM MALAN - CG Nº 027/2022</v>
          </cell>
          <cell r="E260" t="str">
            <v xml:space="preserve">3.9 - Material para Manutenção de Bens Imóveis </v>
          </cell>
          <cell r="F260" t="str">
            <v>15055991000500</v>
          </cell>
          <cell r="G260" t="str">
            <v>WD DISTRIBUIDORA DE CONSTRUCAO, IRRIGACAO E SEGURANCA LTDA</v>
          </cell>
          <cell r="H260" t="str">
            <v>B</v>
          </cell>
          <cell r="I260" t="str">
            <v>S</v>
          </cell>
          <cell r="J260">
            <v>35714</v>
          </cell>
          <cell r="K260">
            <v>46128</v>
          </cell>
          <cell r="L260" t="str">
            <v>26260415055991000500550010000357141501616570</v>
          </cell>
          <cell r="M260" t="str">
            <v>26 - Pernambuco</v>
          </cell>
          <cell r="N260">
            <v>416.88</v>
          </cell>
        </row>
        <row r="261">
          <cell r="C261" t="str">
            <v>HOSPITAL DOM MALAN - CG Nº 027/2022</v>
          </cell>
          <cell r="E261" t="str">
            <v xml:space="preserve">3.9 - Material para Manutenção de Bens Imóveis </v>
          </cell>
          <cell r="F261" t="str">
            <v>15055991000500</v>
          </cell>
          <cell r="G261" t="str">
            <v>WD DISTRIBUIDORA DE CONSTRUCAO, IRRIGACAO E SEGURANCA LTDA</v>
          </cell>
          <cell r="H261" t="str">
            <v>B</v>
          </cell>
          <cell r="I261" t="str">
            <v>S</v>
          </cell>
          <cell r="J261">
            <v>35787</v>
          </cell>
          <cell r="K261">
            <v>46129</v>
          </cell>
          <cell r="L261" t="str">
            <v>26260415055991000500550010000357871421323742</v>
          </cell>
          <cell r="M261" t="str">
            <v>26 - Pernambuco</v>
          </cell>
          <cell r="N261">
            <v>20.63</v>
          </cell>
        </row>
        <row r="262">
          <cell r="C262" t="str">
            <v>HOSPITAL DOM MALAN - CG Nº 027/2022</v>
          </cell>
          <cell r="E262" t="str">
            <v xml:space="preserve">3.9 - Material para Manutenção de Bens Imóveis </v>
          </cell>
          <cell r="F262" t="str">
            <v>15055991000268</v>
          </cell>
          <cell r="G262" t="str">
            <v>WD DISTRIBUIDORA DE CONSTRUCAO, IRRIGACAO E SEGURANCA LTDA</v>
          </cell>
          <cell r="H262" t="str">
            <v>B</v>
          </cell>
          <cell r="I262" t="str">
            <v>S</v>
          </cell>
          <cell r="J262">
            <v>3601</v>
          </cell>
          <cell r="K262">
            <v>46111</v>
          </cell>
          <cell r="L262" t="str">
            <v>26260315055991000268550010000036011284330376</v>
          </cell>
          <cell r="M262" t="str">
            <v>26 - Pernambuco</v>
          </cell>
          <cell r="N262">
            <v>488.75</v>
          </cell>
        </row>
        <row r="263">
          <cell r="C263" t="str">
            <v>HOSPITAL DOM MALAN - CG Nº 027/2022</v>
          </cell>
          <cell r="E263" t="str">
            <v xml:space="preserve">3.9 - Material para Manutenção de Bens Imóveis </v>
          </cell>
          <cell r="F263" t="str">
            <v>15055991000500</v>
          </cell>
          <cell r="G263" t="str">
            <v>WD DISTRIBUIDORA DE CONSTRUCAO, IRRIGACAO E SEGURANCA LTDA</v>
          </cell>
          <cell r="H263" t="str">
            <v>B</v>
          </cell>
          <cell r="I263" t="str">
            <v>S</v>
          </cell>
          <cell r="J263">
            <v>36111</v>
          </cell>
          <cell r="K263">
            <v>46136</v>
          </cell>
          <cell r="L263" t="str">
            <v>26260415055991000500550010000361111422996027</v>
          </cell>
          <cell r="M263" t="str">
            <v>26 - Pernambuco</v>
          </cell>
          <cell r="N263">
            <v>4208.08</v>
          </cell>
        </row>
        <row r="264">
          <cell r="C264" t="str">
            <v>HOSPITAL DOM MALAN - CG Nº 027/2022</v>
          </cell>
          <cell r="E264" t="str">
            <v xml:space="preserve">3.9 - Material para Manutenção de Bens Imóveis </v>
          </cell>
          <cell r="F264" t="str">
            <v>09436414000132</v>
          </cell>
          <cell r="G264" t="str">
            <v>PREMOLNITOS MAT DE CONST LTDA</v>
          </cell>
          <cell r="H264" t="str">
            <v>B</v>
          </cell>
          <cell r="I264" t="str">
            <v>S</v>
          </cell>
          <cell r="J264">
            <v>416360</v>
          </cell>
          <cell r="K264">
            <v>46108</v>
          </cell>
          <cell r="L264" t="str">
            <v>26260309436414000132550020004163601209236778</v>
          </cell>
          <cell r="M264" t="str">
            <v>26 - Pernambuco</v>
          </cell>
          <cell r="N264">
            <v>145.6</v>
          </cell>
        </row>
        <row r="265">
          <cell r="C265" t="str">
            <v>HOSPITAL DOM MALAN - CG Nº 027/2022</v>
          </cell>
          <cell r="E265" t="str">
            <v xml:space="preserve">3.9 - Material para Manutenção de Bens Imóveis </v>
          </cell>
          <cell r="F265" t="str">
            <v>09436414000132</v>
          </cell>
          <cell r="G265" t="str">
            <v>PREMOLNITOS MAT DE CONST LTDA</v>
          </cell>
          <cell r="H265" t="str">
            <v>B</v>
          </cell>
          <cell r="I265" t="str">
            <v>S</v>
          </cell>
          <cell r="J265">
            <v>416474</v>
          </cell>
          <cell r="K265">
            <v>46109</v>
          </cell>
          <cell r="L265" t="str">
            <v>26260309436414000132550020004164741371616727</v>
          </cell>
          <cell r="M265" t="str">
            <v>26 - Pernambuco</v>
          </cell>
          <cell r="N265">
            <v>260.3</v>
          </cell>
        </row>
        <row r="266">
          <cell r="C266" t="str">
            <v>HOSPITAL DOM MALAN - CG Nº 027/2022</v>
          </cell>
          <cell r="E266" t="str">
            <v xml:space="preserve">3.9 - Material para Manutenção de Bens Imóveis </v>
          </cell>
          <cell r="F266" t="str">
            <v>09436414000132</v>
          </cell>
          <cell r="G266" t="str">
            <v>PREMOLNITOS MAT DE CONST LTDA</v>
          </cell>
          <cell r="H266" t="str">
            <v>B</v>
          </cell>
          <cell r="I266" t="str">
            <v>S</v>
          </cell>
          <cell r="J266">
            <v>416474</v>
          </cell>
          <cell r="K266">
            <v>46109</v>
          </cell>
          <cell r="L266" t="str">
            <v>26260309436414000132550020004164741371616727</v>
          </cell>
          <cell r="M266" t="str">
            <v>26 - Pernambuco</v>
          </cell>
          <cell r="N266">
            <v>51</v>
          </cell>
        </row>
        <row r="267">
          <cell r="C267" t="str">
            <v>HOSPITAL DOM MALAN - CG Nº 027/2022</v>
          </cell>
          <cell r="E267" t="str">
            <v xml:space="preserve">3.9 - Material para Manutenção de Bens Imóveis </v>
          </cell>
          <cell r="F267" t="str">
            <v>09436414000132</v>
          </cell>
          <cell r="G267" t="str">
            <v>PREMOLNITOS MAT DE CONST LTDA</v>
          </cell>
          <cell r="H267" t="str">
            <v>B</v>
          </cell>
          <cell r="I267" t="str">
            <v>S</v>
          </cell>
          <cell r="J267">
            <v>416585</v>
          </cell>
          <cell r="K267">
            <v>46112</v>
          </cell>
          <cell r="L267" t="str">
            <v>26260309436414000132550020004165851713514719</v>
          </cell>
          <cell r="M267" t="str">
            <v>26 - Pernambuco</v>
          </cell>
          <cell r="N267">
            <v>3255.84</v>
          </cell>
        </row>
        <row r="268">
          <cell r="C268" t="str">
            <v>HOSPITAL DOM MALAN - CG Nº 027/2022</v>
          </cell>
          <cell r="E268" t="str">
            <v xml:space="preserve">3.9 - Material para Manutenção de Bens Imóveis </v>
          </cell>
          <cell r="F268" t="str">
            <v>09436414000132</v>
          </cell>
          <cell r="G268" t="str">
            <v>PREMOLNITOS MAT DE CONST LTDA</v>
          </cell>
          <cell r="H268" t="str">
            <v>B</v>
          </cell>
          <cell r="I268" t="str">
            <v>S</v>
          </cell>
          <cell r="J268">
            <v>417153</v>
          </cell>
          <cell r="K268">
            <v>46120</v>
          </cell>
          <cell r="L268" t="str">
            <v>26260409436414000132550020004171531114241084</v>
          </cell>
          <cell r="M268" t="str">
            <v>26 - Pernambuco</v>
          </cell>
          <cell r="N268">
            <v>881.48</v>
          </cell>
        </row>
        <row r="269">
          <cell r="C269" t="str">
            <v>HOSPITAL DOM MALAN - CG Nº 027/2022</v>
          </cell>
          <cell r="E269" t="str">
            <v xml:space="preserve">3.9 - Material para Manutenção de Bens Imóveis </v>
          </cell>
          <cell r="F269" t="str">
            <v>33552783000175</v>
          </cell>
          <cell r="G269" t="str">
            <v>P R MADEIREIRA LTDA</v>
          </cell>
          <cell r="H269" t="str">
            <v>B</v>
          </cell>
          <cell r="I269" t="str">
            <v>S</v>
          </cell>
          <cell r="J269">
            <v>6095</v>
          </cell>
          <cell r="K269">
            <v>46112</v>
          </cell>
          <cell r="L269" t="str">
            <v>26260333552783000175550010000060951857720800</v>
          </cell>
          <cell r="M269" t="str">
            <v>26 - Pernambuco</v>
          </cell>
          <cell r="N269">
            <v>360</v>
          </cell>
        </row>
        <row r="270">
          <cell r="C270" t="str">
            <v>HOSPITAL DOM MALAN - CG Nº 027/2022</v>
          </cell>
          <cell r="E270" t="str">
            <v xml:space="preserve">3.10 - Material para Manutenção de Bens Móveis </v>
          </cell>
          <cell r="F270" t="str">
            <v>23018348000101</v>
          </cell>
          <cell r="G270" t="str">
            <v>CAMARA ELETRICIDADE LTDA</v>
          </cell>
          <cell r="H270" t="str">
            <v>B</v>
          </cell>
          <cell r="I270" t="str">
            <v>S</v>
          </cell>
          <cell r="J270">
            <v>237</v>
          </cell>
          <cell r="K270">
            <v>46108</v>
          </cell>
          <cell r="L270" t="str">
            <v>26260323018348000101550010000002371147363424</v>
          </cell>
          <cell r="M270" t="str">
            <v>26 - Pernambuco</v>
          </cell>
          <cell r="N270">
            <v>400</v>
          </cell>
        </row>
        <row r="271">
          <cell r="C271" t="str">
            <v>HOSPITAL DOM MALAN - CG Nº 027/2022</v>
          </cell>
          <cell r="E271" t="str">
            <v xml:space="preserve">3.10 - Material para Manutenção de Bens Móveis </v>
          </cell>
          <cell r="F271" t="str">
            <v>23018348000101</v>
          </cell>
          <cell r="G271" t="str">
            <v>CAMARA ELETRICIDADE LTDA</v>
          </cell>
          <cell r="H271" t="str">
            <v>B</v>
          </cell>
          <cell r="I271" t="str">
            <v>S</v>
          </cell>
          <cell r="J271">
            <v>237</v>
          </cell>
          <cell r="K271">
            <v>46108</v>
          </cell>
          <cell r="L271" t="str">
            <v>26260323018348000101550010000002371147363424</v>
          </cell>
          <cell r="M271" t="str">
            <v>26 - Pernambuco</v>
          </cell>
          <cell r="N271">
            <v>56</v>
          </cell>
        </row>
        <row r="272">
          <cell r="C272" t="str">
            <v>HOSPITAL DOM MALAN - CG Nº 027/2022</v>
          </cell>
          <cell r="E272" t="str">
            <v xml:space="preserve">3.10 - Material para Manutenção de Bens Móveis </v>
          </cell>
          <cell r="F272" t="str">
            <v>23018348000101</v>
          </cell>
          <cell r="G272" t="str">
            <v>CAMARA ELETRICIDADE LTDA</v>
          </cell>
          <cell r="H272" t="str">
            <v>B</v>
          </cell>
          <cell r="I272" t="str">
            <v>S</v>
          </cell>
          <cell r="J272">
            <v>247</v>
          </cell>
          <cell r="K272">
            <v>46122</v>
          </cell>
          <cell r="L272" t="str">
            <v>26260423018348000101550010000002471884530293</v>
          </cell>
          <cell r="M272" t="str">
            <v>26 - Pernambuco</v>
          </cell>
          <cell r="N272">
            <v>765</v>
          </cell>
        </row>
        <row r="273">
          <cell r="C273" t="str">
            <v>HOSPITAL DOM MALAN - CG Nº 027/2022</v>
          </cell>
          <cell r="E273" t="str">
            <v xml:space="preserve">3.10 - Material para Manutenção de Bens Móveis </v>
          </cell>
          <cell r="F273" t="str">
            <v>23018348000101</v>
          </cell>
          <cell r="G273" t="str">
            <v>CAMARA ELETRICIDADE LTDA</v>
          </cell>
          <cell r="H273" t="str">
            <v>B</v>
          </cell>
          <cell r="I273" t="str">
            <v>S</v>
          </cell>
          <cell r="J273">
            <v>253</v>
          </cell>
          <cell r="K273">
            <v>46125</v>
          </cell>
          <cell r="L273" t="str">
            <v>26260423018348000101550010000002531934672760</v>
          </cell>
          <cell r="M273" t="str">
            <v>26 - Pernambuco</v>
          </cell>
          <cell r="N273">
            <v>884.5</v>
          </cell>
        </row>
        <row r="274">
          <cell r="C274" t="str">
            <v>HOSPITAL DOM MALAN - CG Nº 027/2022</v>
          </cell>
          <cell r="E274" t="str">
            <v xml:space="preserve">3.10 - Material para Manutenção de Bens Móveis </v>
          </cell>
          <cell r="F274" t="str">
            <v>23018348000101</v>
          </cell>
          <cell r="G274" t="str">
            <v>CAMARA ELETRICIDADE LTDA</v>
          </cell>
          <cell r="H274" t="str">
            <v>B</v>
          </cell>
          <cell r="I274" t="str">
            <v>S</v>
          </cell>
          <cell r="J274">
            <v>253</v>
          </cell>
          <cell r="K274">
            <v>46125</v>
          </cell>
          <cell r="L274" t="str">
            <v>26260423018348000101550010000002531934672760</v>
          </cell>
          <cell r="M274" t="str">
            <v>26 - Pernambuco</v>
          </cell>
          <cell r="N274">
            <v>75</v>
          </cell>
        </row>
        <row r="275">
          <cell r="C275" t="str">
            <v>HOSPITAL DOM MALAN - CG Nº 027/2022</v>
          </cell>
          <cell r="E275" t="str">
            <v xml:space="preserve">3.10 - Material para Manutenção de Bens Móveis </v>
          </cell>
          <cell r="F275" t="str">
            <v>23018348000101</v>
          </cell>
          <cell r="G275" t="str">
            <v>CAMARA ELETRICIDADE LTDA</v>
          </cell>
          <cell r="H275" t="str">
            <v>B</v>
          </cell>
          <cell r="I275" t="str">
            <v>S</v>
          </cell>
          <cell r="J275">
            <v>254</v>
          </cell>
          <cell r="K275">
            <v>46125</v>
          </cell>
          <cell r="L275" t="str">
            <v>26260423018348000101550010000002541113646533</v>
          </cell>
          <cell r="M275" t="str">
            <v>26 - Pernambuco</v>
          </cell>
          <cell r="N275">
            <v>1819.5</v>
          </cell>
        </row>
        <row r="276">
          <cell r="C276" t="str">
            <v>HOSPITAL DOM MALAN - CG Nº 027/2022</v>
          </cell>
          <cell r="E276" t="str">
            <v xml:space="preserve">3.10 - Material para Manutenção de Bens Móveis </v>
          </cell>
          <cell r="F276" t="str">
            <v>23018348000101</v>
          </cell>
          <cell r="G276" t="str">
            <v>CAMARA ELETRICIDADE LTDA</v>
          </cell>
          <cell r="H276" t="str">
            <v>B</v>
          </cell>
          <cell r="I276" t="str">
            <v>S</v>
          </cell>
          <cell r="J276">
            <v>255</v>
          </cell>
          <cell r="K276">
            <v>46125</v>
          </cell>
          <cell r="L276" t="str">
            <v>26260423018348000101550010000002551424999559</v>
          </cell>
          <cell r="M276" t="str">
            <v>26 - Pernambuco</v>
          </cell>
          <cell r="N276">
            <v>1769</v>
          </cell>
        </row>
        <row r="277">
          <cell r="C277" t="str">
            <v>HOSPITAL DOM MALAN - CG Nº 027/2022</v>
          </cell>
          <cell r="E277" t="str">
            <v xml:space="preserve">3.10 - Material para Manutenção de Bens Móveis </v>
          </cell>
          <cell r="F277" t="str">
            <v>23018348000101</v>
          </cell>
          <cell r="G277" t="str">
            <v>CAMARA ELETRICIDADE LTDA</v>
          </cell>
          <cell r="H277" t="str">
            <v>B</v>
          </cell>
          <cell r="I277" t="str">
            <v>S</v>
          </cell>
          <cell r="J277">
            <v>263</v>
          </cell>
          <cell r="K277">
            <v>46126</v>
          </cell>
          <cell r="L277" t="str">
            <v>26260423018348000101550010000002631799995523</v>
          </cell>
          <cell r="M277" t="str">
            <v>26 - Pernambuco</v>
          </cell>
          <cell r="N277">
            <v>884.5</v>
          </cell>
        </row>
        <row r="278">
          <cell r="C278" t="str">
            <v>HOSPITAL DOM MALAN - CG Nº 027/2022</v>
          </cell>
          <cell r="E278" t="str">
            <v xml:space="preserve">3.10 - Material para Manutenção de Bens Móveis </v>
          </cell>
          <cell r="F278" t="str">
            <v>23018348000101</v>
          </cell>
          <cell r="G278" t="str">
            <v>CAMARA ELETRICIDADE LTDA</v>
          </cell>
          <cell r="H278" t="str">
            <v>B</v>
          </cell>
          <cell r="I278" t="str">
            <v>S</v>
          </cell>
          <cell r="J278">
            <v>265</v>
          </cell>
          <cell r="K278">
            <v>46128</v>
          </cell>
          <cell r="L278" t="str">
            <v>26260423018348000101550010000002651188402821</v>
          </cell>
          <cell r="M278" t="str">
            <v>26 - Pernambuco</v>
          </cell>
          <cell r="N278">
            <v>3395</v>
          </cell>
        </row>
        <row r="279">
          <cell r="C279" t="str">
            <v>HOSPITAL DOM MALAN - CG Nº 027/2022</v>
          </cell>
          <cell r="E279" t="str">
            <v xml:space="preserve">3.10 - Material para Manutenção de Bens Móveis </v>
          </cell>
          <cell r="F279" t="str">
            <v>10854195000190</v>
          </cell>
          <cell r="G279" t="str">
            <v>M B COMERCIO ATACADISTA LTDA</v>
          </cell>
          <cell r="H279" t="str">
            <v>B</v>
          </cell>
          <cell r="I279" t="str">
            <v>S</v>
          </cell>
          <cell r="J279">
            <v>5181</v>
          </cell>
          <cell r="K279">
            <v>46125</v>
          </cell>
          <cell r="L279" t="str">
            <v>26260410854195000190550010000051811303043890</v>
          </cell>
          <cell r="M279" t="str">
            <v>26 - Pernambuco</v>
          </cell>
          <cell r="N279">
            <v>245</v>
          </cell>
        </row>
        <row r="280">
          <cell r="C280" t="str">
            <v>HOSPITAL DOM MALAN - CG Nº 027/2022</v>
          </cell>
          <cell r="E280" t="str">
            <v xml:space="preserve">3.10 - Material para Manutenção de Bens Móveis </v>
          </cell>
          <cell r="F280" t="str">
            <v>10854195000190</v>
          </cell>
          <cell r="G280" t="str">
            <v>M B COMERCIO ATACADISTA LTDA</v>
          </cell>
          <cell r="H280" t="str">
            <v>B</v>
          </cell>
          <cell r="I280" t="str">
            <v>S</v>
          </cell>
          <cell r="J280">
            <v>5190</v>
          </cell>
          <cell r="K280">
            <v>46128</v>
          </cell>
          <cell r="L280" t="str">
            <v>26260410854195000190550010000051901482481498</v>
          </cell>
          <cell r="M280" t="str">
            <v>26 - Pernambuco</v>
          </cell>
          <cell r="N280">
            <v>78</v>
          </cell>
        </row>
        <row r="281">
          <cell r="C281" t="str">
            <v>HOSPITAL DOM MALAN - CG Nº 027/2022</v>
          </cell>
          <cell r="E281" t="str">
            <v xml:space="preserve">3.10 - Material para Manutenção de Bens Móveis </v>
          </cell>
          <cell r="F281" t="str">
            <v>33851914000115</v>
          </cell>
          <cell r="G281" t="str">
            <v>MARCIO NUNES DUARTE 77756630572</v>
          </cell>
          <cell r="H281" t="str">
            <v>B</v>
          </cell>
          <cell r="I281" t="str">
            <v>S</v>
          </cell>
          <cell r="J281">
            <v>2525</v>
          </cell>
          <cell r="K281">
            <v>46134</v>
          </cell>
          <cell r="L281" t="str">
            <v>29260433851914000115550010000025251850170660</v>
          </cell>
          <cell r="M281" t="str">
            <v>29 - Bahia</v>
          </cell>
          <cell r="N281">
            <v>780</v>
          </cell>
        </row>
        <row r="282">
          <cell r="C282" t="str">
            <v>HOSPITAL DOM MALAN - CG Nº 027/2022</v>
          </cell>
          <cell r="E282" t="str">
            <v xml:space="preserve">3.10 - Material para Manutenção de Bens Móveis </v>
          </cell>
          <cell r="F282" t="str">
            <v>41043332000130</v>
          </cell>
          <cell r="G282" t="str">
            <v>COMERCIAL CESAR FIUSA</v>
          </cell>
          <cell r="H282" t="str">
            <v>B</v>
          </cell>
          <cell r="I282" t="str">
            <v>S</v>
          </cell>
          <cell r="J282">
            <v>28247</v>
          </cell>
          <cell r="K282">
            <v>46134</v>
          </cell>
          <cell r="L282" t="str">
            <v>29260441043332000130550010000282471820913796</v>
          </cell>
          <cell r="M282" t="str">
            <v>29 - Bahia</v>
          </cell>
          <cell r="N282">
            <v>190</v>
          </cell>
        </row>
        <row r="283">
          <cell r="C283" t="str">
            <v>HOSPITAL DOM MALAN - CG Nº 027/2022</v>
          </cell>
          <cell r="E283" t="str">
            <v xml:space="preserve">3.10 - Material para Manutenção de Bens Móveis </v>
          </cell>
          <cell r="F283" t="str">
            <v>50145448000171</v>
          </cell>
          <cell r="G283" t="str">
            <v>TEND TUDO BAZAR COMERCIO AT DE ART DE ESCRITORIO LTDA</v>
          </cell>
          <cell r="H283" t="str">
            <v>B</v>
          </cell>
          <cell r="I283" t="str">
            <v>S</v>
          </cell>
          <cell r="J283">
            <v>4065</v>
          </cell>
          <cell r="K283">
            <v>46113</v>
          </cell>
          <cell r="L283" t="str">
            <v>26260450145448000171550010000040651000056162</v>
          </cell>
          <cell r="M283" t="str">
            <v>26 - Pernambuco</v>
          </cell>
          <cell r="N283">
            <v>124</v>
          </cell>
        </row>
        <row r="284">
          <cell r="C284" t="str">
            <v>HOSPITAL DOM MALAN - CG Nº 027/2022</v>
          </cell>
          <cell r="E284" t="str">
            <v xml:space="preserve">3.10 - Material para Manutenção de Bens Móveis </v>
          </cell>
          <cell r="F284" t="str">
            <v>45736419000144</v>
          </cell>
          <cell r="G284" t="str">
            <v>ALESSANDRO TORRES TECNOLOGIA PETROLINA L</v>
          </cell>
          <cell r="H284" t="str">
            <v>B</v>
          </cell>
          <cell r="I284" t="str">
            <v>S</v>
          </cell>
          <cell r="J284">
            <v>942</v>
          </cell>
          <cell r="K284">
            <v>46113</v>
          </cell>
          <cell r="L284" t="str">
            <v>26260445736419000144550010000009421043277009</v>
          </cell>
          <cell r="M284" t="str">
            <v>26 - Pernambuco</v>
          </cell>
          <cell r="N284">
            <v>64</v>
          </cell>
        </row>
        <row r="285">
          <cell r="C285" t="str">
            <v>HOSPITAL DOM MALAN - CG Nº 027/2022</v>
          </cell>
          <cell r="E285" t="str">
            <v xml:space="preserve">3.10 - Material para Manutenção de Bens Móveis </v>
          </cell>
          <cell r="F285" t="str">
            <v>34110336000129</v>
          </cell>
          <cell r="G285" t="str">
            <v>ENAJIO ALENCAR DA SILVA 07168880411</v>
          </cell>
          <cell r="H285" t="str">
            <v>B</v>
          </cell>
          <cell r="I285" t="str">
            <v>S</v>
          </cell>
          <cell r="J285">
            <v>404</v>
          </cell>
          <cell r="K285">
            <v>46106</v>
          </cell>
          <cell r="L285" t="str">
            <v>26260334110336000129550010000004041254061709</v>
          </cell>
          <cell r="M285" t="str">
            <v>26 - Pernambuco</v>
          </cell>
          <cell r="N285">
            <v>2024</v>
          </cell>
        </row>
        <row r="286">
          <cell r="C286" t="str">
            <v>HOSPITAL DOM MALAN - CG Nº 027/2022</v>
          </cell>
          <cell r="E286" t="str">
            <v xml:space="preserve">3.10 - Material para Manutenção de Bens Móveis </v>
          </cell>
          <cell r="F286" t="str">
            <v>14951481000125</v>
          </cell>
          <cell r="G286" t="str">
            <v>BM COMERCIO E SERVIÇOS DE EQUIPAMENTOS MEDICOS HOSPITALARES LTDA</v>
          </cell>
          <cell r="H286" t="str">
            <v>B</v>
          </cell>
          <cell r="I286" t="str">
            <v>S</v>
          </cell>
          <cell r="J286">
            <v>1517</v>
          </cell>
          <cell r="K286">
            <v>46134</v>
          </cell>
          <cell r="L286" t="str">
            <v>26260414951481000125550010000015171000013428</v>
          </cell>
          <cell r="M286" t="str">
            <v>26 - Pernambuco</v>
          </cell>
          <cell r="N286">
            <v>19850</v>
          </cell>
        </row>
        <row r="287">
          <cell r="C287" t="str">
            <v>HOSPITAL DOM MALAN - CG Nº 027/2022</v>
          </cell>
          <cell r="E287" t="str">
            <v xml:space="preserve">3.10 - Material para Manutenção de Bens Móveis </v>
          </cell>
          <cell r="F287" t="str">
            <v>55983274000130</v>
          </cell>
          <cell r="G287" t="str">
            <v>OLIDEF CZ IND E COM DE APARELHOS HOSPITALARES LTDA</v>
          </cell>
          <cell r="H287" t="str">
            <v>B</v>
          </cell>
          <cell r="I287" t="str">
            <v>S</v>
          </cell>
          <cell r="J287">
            <v>34238</v>
          </cell>
          <cell r="K287">
            <v>46112</v>
          </cell>
          <cell r="L287" t="str">
            <v>35260355983274000130550010000342381907935822</v>
          </cell>
          <cell r="M287" t="str">
            <v>35 - São Paulo</v>
          </cell>
          <cell r="N287">
            <v>3926</v>
          </cell>
        </row>
        <row r="288">
          <cell r="C288" t="str">
            <v>HOSPITAL DOM MALAN - CG Nº 027/2022</v>
          </cell>
          <cell r="E288" t="str">
            <v xml:space="preserve">3.10 - Material para Manutenção de Bens Móveis </v>
          </cell>
          <cell r="F288" t="str">
            <v>55983274000130</v>
          </cell>
          <cell r="G288" t="str">
            <v>OLIDEF CZ IND E COM DE APARELHOS HOSPITALARES LTDA</v>
          </cell>
          <cell r="H288" t="str">
            <v>B</v>
          </cell>
          <cell r="I288" t="str">
            <v>S</v>
          </cell>
          <cell r="J288">
            <v>34239</v>
          </cell>
          <cell r="K288">
            <v>46112</v>
          </cell>
          <cell r="L288" t="str">
            <v>35260355983274000130550010000342391426009588</v>
          </cell>
          <cell r="M288" t="str">
            <v>35 - São Paulo</v>
          </cell>
          <cell r="N288">
            <v>3926</v>
          </cell>
        </row>
        <row r="289">
          <cell r="C289" t="str">
            <v>HOSPITAL DOM MALAN - CG Nº 027/2022</v>
          </cell>
          <cell r="E289" t="str">
            <v xml:space="preserve">3.10 - Material para Manutenção de Bens Móveis </v>
          </cell>
          <cell r="F289" t="str">
            <v>20782880000102</v>
          </cell>
          <cell r="G289" t="str">
            <v>NORDESTE MEDICAL REPRESENTACOES IMP E EXP</v>
          </cell>
          <cell r="H289" t="str">
            <v>B</v>
          </cell>
          <cell r="I289" t="str">
            <v>S</v>
          </cell>
          <cell r="J289">
            <v>6261</v>
          </cell>
          <cell r="K289">
            <v>46134</v>
          </cell>
          <cell r="L289" t="str">
            <v>26260420782880000102550010000062611120062619</v>
          </cell>
          <cell r="M289" t="str">
            <v>26 - Pernambuco</v>
          </cell>
          <cell r="N289">
            <v>25250</v>
          </cell>
        </row>
        <row r="290">
          <cell r="C290" t="str">
            <v>HOSPITAL DOM MALAN - CG Nº 027/2022</v>
          </cell>
          <cell r="E290" t="str">
            <v xml:space="preserve">3.10 - Material para Manutenção de Bens Móveis </v>
          </cell>
          <cell r="F290" t="str">
            <v>09342946000100</v>
          </cell>
          <cell r="G290" t="str">
            <v>PRIME MEDICAL COMERCIO DE MATERIAL MEDIC</v>
          </cell>
          <cell r="H290" t="str">
            <v>B</v>
          </cell>
          <cell r="I290" t="str">
            <v>S</v>
          </cell>
          <cell r="J290">
            <v>306471</v>
          </cell>
          <cell r="K290">
            <v>46121</v>
          </cell>
          <cell r="L290" t="str">
            <v>29260409342946000100550020003064711672724695</v>
          </cell>
          <cell r="M290" t="str">
            <v>29 - Bahia</v>
          </cell>
          <cell r="N290">
            <v>1400</v>
          </cell>
        </row>
        <row r="291">
          <cell r="C291" t="str">
            <v>HOSPITAL DOM MALAN - CG Nº 027/2022</v>
          </cell>
          <cell r="E291" t="str">
            <v xml:space="preserve">3.10 - Material para Manutenção de Bens Móveis </v>
          </cell>
          <cell r="F291" t="str">
            <v>10779833000156</v>
          </cell>
          <cell r="G291" t="str">
            <v>MEDICAL MERCANTIL DE APAR MED LTDA</v>
          </cell>
          <cell r="H291" t="str">
            <v>B</v>
          </cell>
          <cell r="I291" t="str">
            <v>S</v>
          </cell>
          <cell r="J291">
            <v>668786</v>
          </cell>
          <cell r="K291">
            <v>46100</v>
          </cell>
          <cell r="L291" t="str">
            <v>26260310779833000156550010006687861670812000</v>
          </cell>
          <cell r="M291" t="str">
            <v>26 - Pernambuco</v>
          </cell>
          <cell r="N291">
            <v>4247</v>
          </cell>
        </row>
        <row r="292">
          <cell r="C292" t="str">
            <v>HOSPITAL DOM MALAN - CG Nº 027/2022</v>
          </cell>
          <cell r="E292" t="str">
            <v xml:space="preserve">3.10 - Material para Manutenção de Bens Móveis </v>
          </cell>
          <cell r="F292" t="str">
            <v>10859287000163</v>
          </cell>
          <cell r="G292" t="str">
            <v>NEWMED COMERCIO E SERVICOS DE EQUIPAMENT</v>
          </cell>
          <cell r="H292" t="str">
            <v>B</v>
          </cell>
          <cell r="I292" t="str">
            <v>S</v>
          </cell>
          <cell r="J292">
            <v>11315</v>
          </cell>
          <cell r="K292">
            <v>46128</v>
          </cell>
          <cell r="L292" t="str">
            <v>26260410859287000163550010000113151649483308</v>
          </cell>
          <cell r="M292" t="str">
            <v>26 - Pernambuco</v>
          </cell>
          <cell r="N292">
            <v>9000</v>
          </cell>
        </row>
        <row r="293">
          <cell r="C293" t="str">
            <v>HOSPITAL DOM MALAN - CG Nº 027/2022</v>
          </cell>
          <cell r="E293" t="str">
            <v xml:space="preserve">3.10 - Material para Manutenção de Bens Móveis </v>
          </cell>
          <cell r="F293" t="str">
            <v>10859287000163</v>
          </cell>
          <cell r="G293" t="str">
            <v>NEWMED COMERCIO E SERVICOS DE EQUIPAMENT</v>
          </cell>
          <cell r="H293" t="str">
            <v>B</v>
          </cell>
          <cell r="I293" t="str">
            <v>S</v>
          </cell>
          <cell r="J293">
            <v>11324</v>
          </cell>
          <cell r="K293">
            <v>46129</v>
          </cell>
          <cell r="L293" t="str">
            <v>26260410859287000163550010000113241187836875</v>
          </cell>
          <cell r="M293" t="str">
            <v>26 - Pernambuco</v>
          </cell>
          <cell r="N293">
            <v>14852</v>
          </cell>
        </row>
        <row r="294">
          <cell r="C294" t="str">
            <v>HOSPITAL DOM MALAN - CG Nº 027/2022</v>
          </cell>
          <cell r="E294" t="str">
            <v xml:space="preserve">3.10 - Material para Manutenção de Bens Móveis </v>
          </cell>
          <cell r="F294" t="str">
            <v>10859287000163</v>
          </cell>
          <cell r="G294" t="str">
            <v>NEWMED COMERCIO E SERVICOS DE EQUIPAMENT</v>
          </cell>
          <cell r="H294" t="str">
            <v>B</v>
          </cell>
          <cell r="I294" t="str">
            <v>S</v>
          </cell>
          <cell r="J294">
            <v>11340</v>
          </cell>
          <cell r="K294">
            <v>46134</v>
          </cell>
          <cell r="L294" t="str">
            <v>26260410859287000163550010000113401848793458</v>
          </cell>
          <cell r="M294" t="str">
            <v>26 - Pernambuco</v>
          </cell>
          <cell r="N294">
            <v>5418</v>
          </cell>
        </row>
        <row r="295">
          <cell r="C295" t="str">
            <v>HOSPITAL DOM MALAN - CG Nº 027/2022</v>
          </cell>
          <cell r="E295" t="str">
            <v xml:space="preserve">3.10 - Material para Manutenção de Bens Móveis </v>
          </cell>
          <cell r="F295" t="str">
            <v>61418042000131</v>
          </cell>
          <cell r="G295" t="str">
            <v>CIRURGICA FERNANDES LTDA</v>
          </cell>
          <cell r="H295" t="str">
            <v>B</v>
          </cell>
          <cell r="I295" t="str">
            <v>S</v>
          </cell>
          <cell r="J295">
            <v>1970140</v>
          </cell>
          <cell r="K295">
            <v>46097</v>
          </cell>
          <cell r="L295" t="str">
            <v>35260361418042000131550040019701401475755574</v>
          </cell>
          <cell r="M295" t="str">
            <v>35 - São Paulo</v>
          </cell>
          <cell r="N295">
            <v>195</v>
          </cell>
        </row>
        <row r="296">
          <cell r="C296" t="str">
            <v>HOSPITAL DOM MALAN - CG Nº 027/2022</v>
          </cell>
          <cell r="E296" t="str">
            <v xml:space="preserve">3.10 - Material para Manutenção de Bens Móveis </v>
          </cell>
          <cell r="F296" t="str">
            <v>61418042000131</v>
          </cell>
          <cell r="G296" t="str">
            <v>CIRURGICA FERNANDES LTDA</v>
          </cell>
          <cell r="H296" t="str">
            <v>B</v>
          </cell>
          <cell r="I296" t="str">
            <v>S</v>
          </cell>
          <cell r="J296">
            <v>1973609</v>
          </cell>
          <cell r="K296">
            <v>46105</v>
          </cell>
          <cell r="L296" t="str">
            <v>35260361418042000131550040019736091106693781</v>
          </cell>
          <cell r="M296" t="str">
            <v>35 - São Paulo</v>
          </cell>
          <cell r="N296">
            <v>308.98</v>
          </cell>
        </row>
        <row r="297">
          <cell r="C297" t="str">
            <v>HOSPITAL DOM MALAN - CG Nº 027/2022</v>
          </cell>
          <cell r="E297" t="str">
            <v xml:space="preserve">3.10 - Material para Manutenção de Bens Móveis </v>
          </cell>
          <cell r="F297" t="str">
            <v>12853727000109</v>
          </cell>
          <cell r="G297" t="str">
            <v>KESA COM.E SERV TEC LTDA</v>
          </cell>
          <cell r="H297" t="str">
            <v>B</v>
          </cell>
          <cell r="I297" t="str">
            <v>S</v>
          </cell>
          <cell r="J297">
            <v>8510</v>
          </cell>
          <cell r="K297">
            <v>46114</v>
          </cell>
          <cell r="L297" t="str">
            <v>26260412853727000109550010000085101601730207</v>
          </cell>
          <cell r="M297" t="str">
            <v>26 - Pernambuco</v>
          </cell>
          <cell r="N297">
            <v>1758.57</v>
          </cell>
        </row>
        <row r="298">
          <cell r="C298" t="str">
            <v>HOSPITAL DOM MALAN - CG Nº 027/2022</v>
          </cell>
          <cell r="E298" t="str">
            <v xml:space="preserve">3.10 - Material para Manutenção de Bens Móveis </v>
          </cell>
          <cell r="F298" t="str">
            <v>12853727000109</v>
          </cell>
          <cell r="G298" t="str">
            <v>KESA COM.E SERV TEC LTDA</v>
          </cell>
          <cell r="H298" t="str">
            <v>B</v>
          </cell>
          <cell r="I298" t="str">
            <v>S</v>
          </cell>
          <cell r="J298">
            <v>8511</v>
          </cell>
          <cell r="K298">
            <v>46114</v>
          </cell>
          <cell r="L298" t="str">
            <v>26260412853727000109550010000085111750019871</v>
          </cell>
          <cell r="M298" t="str">
            <v>26 - Pernambuco</v>
          </cell>
          <cell r="N298">
            <v>2322.5</v>
          </cell>
        </row>
        <row r="299">
          <cell r="C299" t="str">
            <v>HOSPITAL DOM MALAN - CG Nº 027/2022</v>
          </cell>
          <cell r="E299" t="str">
            <v xml:space="preserve">3.10 - Material para Manutenção de Bens Móveis </v>
          </cell>
          <cell r="F299" t="str">
            <v>12853727000109</v>
          </cell>
          <cell r="G299" t="str">
            <v>KESA COM.E SERV TEC LTDA</v>
          </cell>
          <cell r="H299" t="str">
            <v>B</v>
          </cell>
          <cell r="I299" t="str">
            <v>S</v>
          </cell>
          <cell r="J299">
            <v>8512</v>
          </cell>
          <cell r="K299">
            <v>46114</v>
          </cell>
          <cell r="L299" t="str">
            <v>26260412853727000109550010000085121287252950</v>
          </cell>
          <cell r="M299" t="str">
            <v>26 - Pernambuco</v>
          </cell>
          <cell r="N299">
            <v>3697.5</v>
          </cell>
        </row>
        <row r="300">
          <cell r="C300" t="str">
            <v>HOSPITAL DOM MALAN - CG Nº 027/2022</v>
          </cell>
          <cell r="E300" t="str">
            <v xml:space="preserve">3.10 - Material para Manutenção de Bens Móveis </v>
          </cell>
          <cell r="F300" t="str">
            <v>12853727000109</v>
          </cell>
          <cell r="G300" t="str">
            <v>KESA COM.E SERV TEC LTDA</v>
          </cell>
          <cell r="H300" t="str">
            <v>B</v>
          </cell>
          <cell r="I300" t="str">
            <v>S</v>
          </cell>
          <cell r="J300">
            <v>8531</v>
          </cell>
          <cell r="K300">
            <v>46121</v>
          </cell>
          <cell r="L300" t="str">
            <v>26260412853727000109550010000085311357166069</v>
          </cell>
          <cell r="M300" t="str">
            <v>26 - Pernambuco</v>
          </cell>
          <cell r="N300">
            <v>1232.5</v>
          </cell>
        </row>
        <row r="301">
          <cell r="C301" t="str">
            <v>HOSPITAL DOM MALAN - CG Nº 027/2022</v>
          </cell>
          <cell r="E301" t="str">
            <v>3.99 - Outras despesas com Material de Consumo</v>
          </cell>
          <cell r="F301" t="str">
            <v>23018348000101</v>
          </cell>
          <cell r="G301" t="str">
            <v>CAMARA ELETRICIDADE LTDA</v>
          </cell>
          <cell r="H301" t="str">
            <v>B</v>
          </cell>
          <cell r="I301" t="str">
            <v>S</v>
          </cell>
          <cell r="J301">
            <v>253</v>
          </cell>
          <cell r="K301">
            <v>46125</v>
          </cell>
          <cell r="L301" t="str">
            <v>26260423018348000101550010000002531934672760</v>
          </cell>
          <cell r="M301" t="str">
            <v>26 - Pernambuco</v>
          </cell>
          <cell r="N301">
            <v>170</v>
          </cell>
        </row>
        <row r="302">
          <cell r="C302" t="str">
            <v>HOSPITAL DOM MALAN - CG Nº 027/2022</v>
          </cell>
          <cell r="E302" t="str">
            <v>3.99 - Outras despesas com Material de Consumo</v>
          </cell>
          <cell r="F302" t="str">
            <v>58522577000143</v>
          </cell>
          <cell r="G302" t="str">
            <v>PREMIER SOLUÇOES HIDRAULICAS LTDA</v>
          </cell>
          <cell r="H302" t="str">
            <v>B</v>
          </cell>
          <cell r="I302" t="str">
            <v>S</v>
          </cell>
          <cell r="J302">
            <v>1109</v>
          </cell>
          <cell r="K302">
            <v>46139</v>
          </cell>
          <cell r="L302" t="str">
            <v>26260458522577000143550010000011091629341956</v>
          </cell>
          <cell r="M302" t="str">
            <v>26 - Pernambuco</v>
          </cell>
          <cell r="N302">
            <v>2142</v>
          </cell>
        </row>
        <row r="303">
          <cell r="C303" t="str">
            <v>HOSPITAL DOM MALAN - CG Nº 027/2022</v>
          </cell>
          <cell r="E303" t="str">
            <v>3.99 - Outras despesas com Material de Consumo</v>
          </cell>
          <cell r="F303" t="str">
            <v>58522577000143</v>
          </cell>
          <cell r="G303" t="str">
            <v>PREMIER SOLUÇOES HIDRAULICAS LTDA</v>
          </cell>
          <cell r="H303" t="str">
            <v>B</v>
          </cell>
          <cell r="I303" t="str">
            <v>S</v>
          </cell>
          <cell r="J303">
            <v>1109</v>
          </cell>
          <cell r="K303">
            <v>46139</v>
          </cell>
          <cell r="L303" t="str">
            <v>26260458522577000143550010000011091629341956</v>
          </cell>
          <cell r="M303" t="str">
            <v>26 - Pernambuco</v>
          </cell>
          <cell r="N303">
            <v>85.6</v>
          </cell>
        </row>
        <row r="304">
          <cell r="C304" t="str">
            <v>HOSPITAL DOM MALAN - CG Nº 027/2022</v>
          </cell>
          <cell r="E304" t="str">
            <v>3.99 - Outras despesas com Material de Consumo</v>
          </cell>
          <cell r="F304" t="str">
            <v>28238907000102</v>
          </cell>
          <cell r="G304" t="str">
            <v>MR MOVEIS LTDA</v>
          </cell>
          <cell r="H304" t="str">
            <v>B</v>
          </cell>
          <cell r="I304" t="str">
            <v>S</v>
          </cell>
          <cell r="J304">
            <v>5146</v>
          </cell>
          <cell r="K304">
            <v>46132</v>
          </cell>
          <cell r="L304" t="str">
            <v>26260428238907000102550010000051461388820761</v>
          </cell>
          <cell r="M304" t="str">
            <v>26 - Pernambuco</v>
          </cell>
          <cell r="N304">
            <v>5073</v>
          </cell>
        </row>
        <row r="305">
          <cell r="C305" t="str">
            <v>HOSPITAL DOM MALAN - CG Nº 027/2022</v>
          </cell>
          <cell r="E305" t="str">
            <v>3.99 - Outras despesas com Material de Consumo</v>
          </cell>
          <cell r="F305" t="str">
            <v>04864832000107</v>
          </cell>
          <cell r="G305" t="str">
            <v>GALPAO MATERIAIS DE CONSTRUCAO LTDA</v>
          </cell>
          <cell r="H305" t="str">
            <v>B</v>
          </cell>
          <cell r="I305" t="str">
            <v>S</v>
          </cell>
          <cell r="J305">
            <v>15516</v>
          </cell>
          <cell r="K305">
            <v>46129</v>
          </cell>
          <cell r="L305" t="str">
            <v>26260404864832000107550010000155161003695279</v>
          </cell>
          <cell r="M305" t="str">
            <v>26 - Pernambuco</v>
          </cell>
          <cell r="N305">
            <v>198.9</v>
          </cell>
        </row>
        <row r="306">
          <cell r="C306" t="str">
            <v>HOSPITAL DOM MALAN - CG Nº 027/2022</v>
          </cell>
          <cell r="E306" t="str">
            <v>3.99 - Outras despesas com Material de Consumo</v>
          </cell>
          <cell r="F306" t="str">
            <v>04864832000107</v>
          </cell>
          <cell r="G306" t="str">
            <v>GALPAO MATERIAIS DE CONSTRUCAO LTDA</v>
          </cell>
          <cell r="H306" t="str">
            <v>B</v>
          </cell>
          <cell r="I306" t="str">
            <v>S</v>
          </cell>
          <cell r="J306">
            <v>15516</v>
          </cell>
          <cell r="K306">
            <v>46129</v>
          </cell>
          <cell r="L306" t="str">
            <v>26260404864832000107550010000155161003695279</v>
          </cell>
          <cell r="M306" t="str">
            <v>26 - Pernambuco</v>
          </cell>
          <cell r="N306">
            <v>1465.3</v>
          </cell>
        </row>
        <row r="307">
          <cell r="C307" t="str">
            <v>HOSPITAL DOM MALAN - CG Nº 027/2022</v>
          </cell>
          <cell r="E307" t="str">
            <v>3.99 - Outras despesas com Material de Consumo</v>
          </cell>
          <cell r="F307" t="str">
            <v>27903825000172</v>
          </cell>
          <cell r="G307" t="str">
            <v>MENEZES E FREITAS MATERIAIS DE CONTR</v>
          </cell>
          <cell r="H307" t="str">
            <v>B</v>
          </cell>
          <cell r="I307" t="str">
            <v>S</v>
          </cell>
          <cell r="J307">
            <v>16685</v>
          </cell>
          <cell r="K307">
            <v>46111</v>
          </cell>
          <cell r="L307" t="str">
            <v>26260327903825000172550010000166851779686893</v>
          </cell>
          <cell r="M307" t="str">
            <v>26 - Pernambuco</v>
          </cell>
          <cell r="N307">
            <v>237.18</v>
          </cell>
        </row>
        <row r="308">
          <cell r="C308" t="str">
            <v>HOSPITAL DOM MALAN - CG Nº 027/2022</v>
          </cell>
          <cell r="E308" t="str">
            <v>3.99 - Outras despesas com Material de Consumo</v>
          </cell>
          <cell r="F308" t="str">
            <v>27903825000172</v>
          </cell>
          <cell r="G308" t="str">
            <v>MENEZES E FREITAS MATERIAIS DE CONTR</v>
          </cell>
          <cell r="H308" t="str">
            <v>B</v>
          </cell>
          <cell r="I308" t="str">
            <v>S</v>
          </cell>
          <cell r="J308">
            <v>16685</v>
          </cell>
          <cell r="K308">
            <v>46111</v>
          </cell>
          <cell r="L308" t="str">
            <v>26260327903825000172550010000166851779686893</v>
          </cell>
          <cell r="M308" t="str">
            <v>26 - Pernambuco</v>
          </cell>
          <cell r="N308">
            <v>68.94</v>
          </cell>
        </row>
        <row r="309">
          <cell r="C309" t="str">
            <v>HOSPITAL DOM MALAN - CG Nº 027/2022</v>
          </cell>
          <cell r="E309" t="str">
            <v>3.99 - Outras despesas com Material de Consumo</v>
          </cell>
          <cell r="F309" t="str">
            <v>27903825000172</v>
          </cell>
          <cell r="G309" t="str">
            <v>MENEZES E FREITAS MATERIAIS DE CONTR</v>
          </cell>
          <cell r="H309" t="str">
            <v>B</v>
          </cell>
          <cell r="I309" t="str">
            <v>S</v>
          </cell>
          <cell r="J309">
            <v>16693</v>
          </cell>
          <cell r="K309">
            <v>46112</v>
          </cell>
          <cell r="L309" t="str">
            <v>26260327903825000172550010000166931326790160</v>
          </cell>
          <cell r="M309" t="str">
            <v>26 - Pernambuco</v>
          </cell>
          <cell r="N309">
            <v>71.849999999999994</v>
          </cell>
        </row>
        <row r="310">
          <cell r="C310" t="str">
            <v>HOSPITAL DOM MALAN - CG Nº 027/2022</v>
          </cell>
          <cell r="E310" t="str">
            <v>3.99 - Outras despesas com Material de Consumo</v>
          </cell>
          <cell r="F310" t="str">
            <v>27903825000172</v>
          </cell>
          <cell r="G310" t="str">
            <v>MENEZES E FREITAS MATERIAIS DE CONTR</v>
          </cell>
          <cell r="H310" t="str">
            <v>B</v>
          </cell>
          <cell r="I310" t="str">
            <v>S</v>
          </cell>
          <cell r="J310">
            <v>16755</v>
          </cell>
          <cell r="K310">
            <v>46127</v>
          </cell>
          <cell r="L310" t="str">
            <v>26260427903825000172550010000167551443117966</v>
          </cell>
          <cell r="M310" t="str">
            <v>26 - Pernambuco</v>
          </cell>
          <cell r="N310">
            <v>918</v>
          </cell>
        </row>
        <row r="311">
          <cell r="C311" t="str">
            <v>HOSPITAL DOM MALAN - CG Nº 027/2022</v>
          </cell>
          <cell r="E311" t="str">
            <v>3.99 - Outras despesas com Material de Consumo</v>
          </cell>
          <cell r="F311" t="str">
            <v>24436602000154</v>
          </cell>
          <cell r="G311" t="str">
            <v>ART CIRURGICA LTDA</v>
          </cell>
          <cell r="H311" t="str">
            <v>B</v>
          </cell>
          <cell r="I311" t="str">
            <v>S</v>
          </cell>
          <cell r="J311">
            <v>164216</v>
          </cell>
          <cell r="K311">
            <v>46134</v>
          </cell>
          <cell r="L311" t="str">
            <v>26260424436602000154550010001642161166242003</v>
          </cell>
          <cell r="M311" t="str">
            <v>26 - Pernambuco</v>
          </cell>
          <cell r="N311">
            <v>843.24</v>
          </cell>
        </row>
        <row r="312">
          <cell r="C312" t="str">
            <v>HOSPITAL DOM MALAN - CG Nº 027/2022</v>
          </cell>
          <cell r="E312" t="str">
            <v>3.99 - Outras despesas com Material de Consumo</v>
          </cell>
          <cell r="F312" t="str">
            <v>00331788002910</v>
          </cell>
          <cell r="G312" t="str">
            <v>AIR LIQUIDE BRASIL LTDA</v>
          </cell>
          <cell r="H312" t="str">
            <v>B</v>
          </cell>
          <cell r="I312" t="str">
            <v>S</v>
          </cell>
          <cell r="J312">
            <v>296655</v>
          </cell>
          <cell r="K312">
            <v>46112</v>
          </cell>
          <cell r="L312" t="str">
            <v>35260300331788002910552000002966551870375855</v>
          </cell>
          <cell r="M312" t="str">
            <v>35 - São Paulo</v>
          </cell>
          <cell r="N312">
            <v>400.34</v>
          </cell>
        </row>
        <row r="313">
          <cell r="C313" t="str">
            <v>HOSPITAL DOM MALAN - CG Nº 027/2022</v>
          </cell>
          <cell r="E313" t="str">
            <v>3.99 - Outras despesas com Material de Consumo</v>
          </cell>
          <cell r="F313" t="str">
            <v>02991409000142</v>
          </cell>
          <cell r="G313" t="str">
            <v>FERRAMENTAL MAQUINAS FERRAMENTAL E PARAFUSOS LTDA</v>
          </cell>
          <cell r="H313" t="str">
            <v>B</v>
          </cell>
          <cell r="I313" t="str">
            <v>S</v>
          </cell>
          <cell r="J313">
            <v>257792</v>
          </cell>
          <cell r="K313">
            <v>46112</v>
          </cell>
          <cell r="L313" t="str">
            <v>29260302991409000142550010002577921172382347</v>
          </cell>
          <cell r="M313" t="str">
            <v>29 - Bahia</v>
          </cell>
          <cell r="N313">
            <v>14.01</v>
          </cell>
        </row>
        <row r="314">
          <cell r="C314" t="str">
            <v>HOSPITAL DOM MALAN - CG Nº 027/2022</v>
          </cell>
          <cell r="E314" t="str">
            <v>3.99 - Outras despesas com Material de Consumo</v>
          </cell>
          <cell r="F314" t="str">
            <v>02991409000142</v>
          </cell>
          <cell r="G314" t="str">
            <v>FERRAMENTAL MAQUINAS FERRAMENTAL E PARAFUSOS LTDA</v>
          </cell>
          <cell r="H314" t="str">
            <v>B</v>
          </cell>
          <cell r="I314" t="str">
            <v>S</v>
          </cell>
          <cell r="J314">
            <v>259014</v>
          </cell>
          <cell r="K314">
            <v>46128</v>
          </cell>
          <cell r="L314" t="str">
            <v>29260402991409000142550010002590141220229858</v>
          </cell>
          <cell r="M314" t="str">
            <v>29 - Bahia</v>
          </cell>
          <cell r="N314">
            <v>57</v>
          </cell>
        </row>
        <row r="315">
          <cell r="C315" t="str">
            <v>HOSPITAL DOM MALAN - CG Nº 027/2022</v>
          </cell>
          <cell r="E315" t="str">
            <v>3.99 - Outras despesas com Material de Consumo</v>
          </cell>
          <cell r="F315" t="str">
            <v>04265871000198</v>
          </cell>
          <cell r="G315" t="str">
            <v>LEAO EQUIPADORA</v>
          </cell>
          <cell r="H315" t="str">
            <v>B</v>
          </cell>
          <cell r="I315" t="str">
            <v>S</v>
          </cell>
          <cell r="J315">
            <v>300681</v>
          </cell>
          <cell r="K315">
            <v>46111</v>
          </cell>
          <cell r="L315" t="str">
            <v>26260304265871000198550050003006811232109734</v>
          </cell>
          <cell r="M315" t="str">
            <v>26 - Pernambuco</v>
          </cell>
          <cell r="N315">
            <v>21.9</v>
          </cell>
        </row>
        <row r="316">
          <cell r="C316" t="str">
            <v>HOSPITAL DOM MALAN - CG Nº 027/2022</v>
          </cell>
          <cell r="E316" t="str">
            <v>3.99 - Outras despesas com Material de Consumo</v>
          </cell>
          <cell r="F316" t="str">
            <v>04265871000198</v>
          </cell>
          <cell r="G316" t="str">
            <v>LEAO EQUIPADORA</v>
          </cell>
          <cell r="H316" t="str">
            <v>B</v>
          </cell>
          <cell r="I316" t="str">
            <v>S</v>
          </cell>
          <cell r="J316">
            <v>300681</v>
          </cell>
          <cell r="K316">
            <v>46111</v>
          </cell>
          <cell r="L316" t="str">
            <v>26260304265871000198550050003006811232109734</v>
          </cell>
          <cell r="M316" t="str">
            <v>26 - Pernambuco</v>
          </cell>
          <cell r="N316">
            <v>673.5</v>
          </cell>
        </row>
        <row r="317">
          <cell r="C317" t="str">
            <v>HOSPITAL DOM MALAN - CG Nº 027/2022</v>
          </cell>
          <cell r="E317" t="str">
            <v>3.99 - Outras despesas com Material de Consumo</v>
          </cell>
          <cell r="F317" t="str">
            <v>15055991000500</v>
          </cell>
          <cell r="G317" t="str">
            <v>WD DISTRIBUIDORA DE CONSTRUCAO, IRRIGACAO E SEGURANCA LTDA</v>
          </cell>
          <cell r="H317" t="str">
            <v>B</v>
          </cell>
          <cell r="I317" t="str">
            <v>S</v>
          </cell>
          <cell r="J317">
            <v>34523</v>
          </cell>
          <cell r="K317">
            <v>46106</v>
          </cell>
          <cell r="L317" t="str">
            <v>26260315055991000500550010000345231116025133</v>
          </cell>
          <cell r="M317" t="str">
            <v>26 - Pernambuco</v>
          </cell>
          <cell r="N317">
            <v>738.87</v>
          </cell>
        </row>
        <row r="318">
          <cell r="C318" t="str">
            <v>HOSPITAL DOM MALAN - CG Nº 027/2022</v>
          </cell>
          <cell r="E318" t="str">
            <v>3.99 - Outras despesas com Material de Consumo</v>
          </cell>
          <cell r="F318" t="str">
            <v>15055991000500</v>
          </cell>
          <cell r="G318" t="str">
            <v>WD DISTRIBUIDORA DE CONSTRUCAO, IRRIGACAO E SEGURANCA LTDA</v>
          </cell>
          <cell r="H318" t="str">
            <v>B</v>
          </cell>
          <cell r="I318" t="str">
            <v>S</v>
          </cell>
          <cell r="J318">
            <v>34523</v>
          </cell>
          <cell r="K318">
            <v>46106</v>
          </cell>
          <cell r="L318" t="str">
            <v>26260315055991000500550010000345231116025133</v>
          </cell>
          <cell r="M318" t="str">
            <v>26 - Pernambuco</v>
          </cell>
          <cell r="N318">
            <v>308.51</v>
          </cell>
        </row>
        <row r="319">
          <cell r="C319" t="str">
            <v>HOSPITAL DOM MALAN - CG Nº 027/2022</v>
          </cell>
          <cell r="E319" t="str">
            <v>3.99 - Outras despesas com Material de Consumo</v>
          </cell>
          <cell r="F319" t="str">
            <v>15055991000500</v>
          </cell>
          <cell r="G319" t="str">
            <v>WD DISTRIBUIDORA DE CONSTRUCAO, IRRIGACAO E SEGURANCA LTDA</v>
          </cell>
          <cell r="H319" t="str">
            <v>B</v>
          </cell>
          <cell r="I319" t="str">
            <v>S</v>
          </cell>
          <cell r="J319">
            <v>34765</v>
          </cell>
          <cell r="K319">
            <v>46111</v>
          </cell>
          <cell r="L319" t="str">
            <v>26260315055991000500550010000347651446799591</v>
          </cell>
          <cell r="M319" t="str">
            <v>26 - Pernambuco</v>
          </cell>
          <cell r="N319">
            <v>733.08</v>
          </cell>
        </row>
        <row r="320">
          <cell r="C320" t="str">
            <v>HOSPITAL DOM MALAN - CG Nº 027/2022</v>
          </cell>
          <cell r="E320" t="str">
            <v>3.99 - Outras despesas com Material de Consumo</v>
          </cell>
          <cell r="F320" t="str">
            <v>15055991000500</v>
          </cell>
          <cell r="G320" t="str">
            <v>WD DISTRIBUIDORA DE CONSTRUCAO, IRRIGACAO E SEGURANCA LTDA</v>
          </cell>
          <cell r="H320" t="str">
            <v>B</v>
          </cell>
          <cell r="I320" t="str">
            <v>S</v>
          </cell>
          <cell r="J320">
            <v>34765</v>
          </cell>
          <cell r="K320">
            <v>46111</v>
          </cell>
          <cell r="L320" t="str">
            <v>26260315055991000500550010000347651446799591</v>
          </cell>
          <cell r="M320" t="str">
            <v>26 - Pernambuco</v>
          </cell>
          <cell r="N320">
            <v>61.2</v>
          </cell>
        </row>
        <row r="321">
          <cell r="C321" t="str">
            <v>HOSPITAL DOM MALAN - CG Nº 027/2022</v>
          </cell>
          <cell r="E321" t="str">
            <v>3.99 - Outras despesas com Material de Consumo</v>
          </cell>
          <cell r="F321" t="str">
            <v>09436414000132</v>
          </cell>
          <cell r="G321" t="str">
            <v>PREMOLNITOS MAT DE CONST LTDA</v>
          </cell>
          <cell r="H321" t="str">
            <v>B</v>
          </cell>
          <cell r="I321" t="str">
            <v>S</v>
          </cell>
          <cell r="J321">
            <v>416474</v>
          </cell>
          <cell r="K321">
            <v>46109</v>
          </cell>
          <cell r="L321" t="str">
            <v>26260309436414000132550020004164741371616727</v>
          </cell>
          <cell r="M321" t="str">
            <v>26 - Pernambuco</v>
          </cell>
          <cell r="N321">
            <v>200.95</v>
          </cell>
        </row>
        <row r="322">
          <cell r="C322" t="str">
            <v>HOSPITAL DOM MALAN - CG Nº 027/2022</v>
          </cell>
          <cell r="E322" t="str">
            <v>3.99 - Outras despesas com Material de Consumo</v>
          </cell>
          <cell r="F322" t="str">
            <v>09436414000132</v>
          </cell>
          <cell r="G322" t="str">
            <v>PREMOLNITOS MAT DE CONST LTDA</v>
          </cell>
          <cell r="H322" t="str">
            <v>B</v>
          </cell>
          <cell r="I322" t="str">
            <v>S</v>
          </cell>
          <cell r="J322">
            <v>416474</v>
          </cell>
          <cell r="K322">
            <v>46109</v>
          </cell>
          <cell r="L322" t="str">
            <v>26260309436414000132550020004164741371616727</v>
          </cell>
          <cell r="M322" t="str">
            <v>26 - Pernambuco</v>
          </cell>
          <cell r="N322">
            <v>1187.5</v>
          </cell>
        </row>
        <row r="323">
          <cell r="C323" t="str">
            <v>HOSPITAL DOM MALAN - CG Nº 027/2022</v>
          </cell>
          <cell r="E323" t="str">
            <v>3.99 - Outras despesas com Material de Consumo</v>
          </cell>
          <cell r="F323" t="str">
            <v>09436414000132</v>
          </cell>
          <cell r="G323" t="str">
            <v>PREMOLNITOS MAT DE CONST LTDA</v>
          </cell>
          <cell r="H323" t="str">
            <v>B</v>
          </cell>
          <cell r="I323" t="str">
            <v>S</v>
          </cell>
          <cell r="J323">
            <v>416585</v>
          </cell>
          <cell r="K323">
            <v>46112</v>
          </cell>
          <cell r="L323" t="str">
            <v>26260309436414000132550020004165851713514719</v>
          </cell>
          <cell r="M323" t="str">
            <v>26 - Pernambuco</v>
          </cell>
          <cell r="N323">
            <v>249.96</v>
          </cell>
        </row>
        <row r="324">
          <cell r="C324" t="str">
            <v>HOSPITAL DOM MALAN - CG Nº 027/2022</v>
          </cell>
          <cell r="E324" t="str">
            <v>3.99 - Outras despesas com Material de Consumo</v>
          </cell>
          <cell r="F324" t="str">
            <v>09436414000132</v>
          </cell>
          <cell r="G324" t="str">
            <v>PREMOLNITOS MAT DE CONST LTDA</v>
          </cell>
          <cell r="H324" t="str">
            <v>B</v>
          </cell>
          <cell r="I324" t="str">
            <v>S</v>
          </cell>
          <cell r="J324">
            <v>416585</v>
          </cell>
          <cell r="K324">
            <v>46112</v>
          </cell>
          <cell r="L324" t="str">
            <v>26260309436414000132550020004165851713514719</v>
          </cell>
          <cell r="M324" t="str">
            <v>26 - Pernambuco</v>
          </cell>
          <cell r="N324">
            <v>36.619999999999997</v>
          </cell>
        </row>
        <row r="325">
          <cell r="C325" t="str">
            <v>HOSPITAL DOM MALAN - CG Nº 027/2022</v>
          </cell>
          <cell r="E325" t="str">
            <v>3.99 - Outras despesas com Material de Consumo</v>
          </cell>
          <cell r="F325" t="str">
            <v>09436414000132</v>
          </cell>
          <cell r="G325" t="str">
            <v>PREMOLNITOS MAT DE CONST LTDA</v>
          </cell>
          <cell r="H325" t="str">
            <v>B</v>
          </cell>
          <cell r="I325" t="str">
            <v>S</v>
          </cell>
          <cell r="J325">
            <v>416585</v>
          </cell>
          <cell r="K325">
            <v>46112</v>
          </cell>
          <cell r="L325" t="str">
            <v>26260309436414000132550020004165851713514719</v>
          </cell>
          <cell r="M325" t="str">
            <v>26 - Pernambuco</v>
          </cell>
          <cell r="N325">
            <v>15.9</v>
          </cell>
        </row>
        <row r="326">
          <cell r="C326" t="str">
            <v>HOSPITAL DOM MALAN - CG Nº 027/2022</v>
          </cell>
          <cell r="E326" t="str">
            <v>3.99 - Outras despesas com Material de Consumo</v>
          </cell>
          <cell r="F326" t="str">
            <v>09436414000132</v>
          </cell>
          <cell r="G326" t="str">
            <v>PREMOLNITOS MAT DE CONST LTDA</v>
          </cell>
          <cell r="H326" t="str">
            <v>B</v>
          </cell>
          <cell r="I326" t="str">
            <v>S</v>
          </cell>
          <cell r="J326">
            <v>416585</v>
          </cell>
          <cell r="K326">
            <v>46112</v>
          </cell>
          <cell r="L326" t="str">
            <v>26260309436414000132550020004165851713514719</v>
          </cell>
          <cell r="M326" t="str">
            <v>26 - Pernambuco</v>
          </cell>
          <cell r="N326">
            <v>39.880000000000003</v>
          </cell>
        </row>
        <row r="327">
          <cell r="C327" t="str">
            <v>HOSPITAL DOM MALAN - CG Nº 027/2022</v>
          </cell>
          <cell r="E327" t="str">
            <v>3.99 - Outras despesas com Material de Consumo</v>
          </cell>
          <cell r="F327" t="str">
            <v>09436414000132</v>
          </cell>
          <cell r="G327" t="str">
            <v>PREMOLNITOS MAT DE CONST LTDA</v>
          </cell>
          <cell r="H327" t="str">
            <v>B</v>
          </cell>
          <cell r="I327" t="str">
            <v>S</v>
          </cell>
          <cell r="J327">
            <v>417687</v>
          </cell>
          <cell r="K327">
            <v>46127</v>
          </cell>
          <cell r="L327" t="str">
            <v>26260409436414000132550020004176871233208442</v>
          </cell>
          <cell r="M327" t="str">
            <v>26 - Pernambuco</v>
          </cell>
          <cell r="N327">
            <v>728.88</v>
          </cell>
        </row>
        <row r="328">
          <cell r="C328" t="str">
            <v>HOSPITAL DOM MALAN - CG Nº 027/2022</v>
          </cell>
          <cell r="E328" t="str">
            <v>3.99 - Outras despesas com Material de Consumo</v>
          </cell>
          <cell r="F328" t="str">
            <v>33552783000175</v>
          </cell>
          <cell r="G328" t="str">
            <v>P R MADEIREIRA LTDA</v>
          </cell>
          <cell r="H328" t="str">
            <v>B</v>
          </cell>
          <cell r="I328" t="str">
            <v>S</v>
          </cell>
          <cell r="J328">
            <v>6113</v>
          </cell>
          <cell r="K328">
            <v>46119</v>
          </cell>
          <cell r="L328" t="str">
            <v>26260433552783000175550010000061131941906883</v>
          </cell>
          <cell r="M328" t="str">
            <v>26 - Pernambuco</v>
          </cell>
          <cell r="N328">
            <v>300</v>
          </cell>
        </row>
        <row r="329">
          <cell r="C329" t="str">
            <v>HOSPITAL DOM MALAN - CG Nº 027/2022</v>
          </cell>
          <cell r="E329" t="str">
            <v>3.99 - Outras despesas com Material de Consumo</v>
          </cell>
          <cell r="F329" t="str">
            <v>12853727000109</v>
          </cell>
          <cell r="G329" t="str">
            <v>KESA COM.E SERV TEC LTDA</v>
          </cell>
          <cell r="H329" t="str">
            <v>B</v>
          </cell>
          <cell r="I329" t="str">
            <v>S</v>
          </cell>
          <cell r="J329">
            <v>8513</v>
          </cell>
          <cell r="K329">
            <v>46114</v>
          </cell>
          <cell r="L329" t="str">
            <v>26260412853727000109550010000085131147268312</v>
          </cell>
          <cell r="M329" t="str">
            <v>26 - Pernambuco</v>
          </cell>
          <cell r="N329">
            <v>602.88</v>
          </cell>
        </row>
        <row r="330">
          <cell r="C330" t="str">
            <v>HOSPITAL DOM MALAN - CG Nº 027/2022</v>
          </cell>
          <cell r="E330" t="str">
            <v>3.99 - Outras despesas com Material de Consumo</v>
          </cell>
          <cell r="F330" t="str">
            <v>12853727000109</v>
          </cell>
          <cell r="G330" t="str">
            <v>KESA COM.E SERV TEC LTDA</v>
          </cell>
          <cell r="H330" t="str">
            <v>B</v>
          </cell>
          <cell r="I330" t="str">
            <v>S</v>
          </cell>
          <cell r="J330">
            <v>8530</v>
          </cell>
          <cell r="K330">
            <v>46121</v>
          </cell>
          <cell r="L330" t="str">
            <v>26260412853727000109550010000085301696489467</v>
          </cell>
          <cell r="M330" t="str">
            <v>26 - Pernambuco</v>
          </cell>
          <cell r="N330">
            <v>1205.76</v>
          </cell>
        </row>
        <row r="331">
          <cell r="C331" t="str">
            <v>HOSPITAL DOM MALAN - CG Nº 027/2022</v>
          </cell>
          <cell r="E331" t="str">
            <v xml:space="preserve">3.8 - Uniformes, Tecidos e Aviamentos </v>
          </cell>
          <cell r="F331">
            <v>10911743000177</v>
          </cell>
          <cell r="G331" t="str">
            <v>SIMONE MARIA HIGINO DA SILVA</v>
          </cell>
          <cell r="H331" t="str">
            <v>B</v>
          </cell>
          <cell r="I331" t="str">
            <v>S</v>
          </cell>
          <cell r="J331">
            <v>414</v>
          </cell>
          <cell r="K331">
            <v>46121</v>
          </cell>
          <cell r="L331" t="str">
            <v>26260410911743000177550010000004141360666672</v>
          </cell>
          <cell r="M331" t="str">
            <v>26 - Pernambuco</v>
          </cell>
          <cell r="N331">
            <v>295</v>
          </cell>
        </row>
        <row r="332">
          <cell r="C332" t="str">
            <v>HOSPITAL DOM MALAN - CG Nº 027/2022</v>
          </cell>
          <cell r="E332" t="str">
            <v xml:space="preserve">3.8 - Uniformes, Tecidos e Aviamentos </v>
          </cell>
          <cell r="F332" t="str">
            <v>58006848000108</v>
          </cell>
          <cell r="G332" t="str">
            <v>MASTRA EPI LTDA</v>
          </cell>
          <cell r="H332" t="str">
            <v>B</v>
          </cell>
          <cell r="I332" t="str">
            <v>S</v>
          </cell>
          <cell r="J332">
            <v>460</v>
          </cell>
          <cell r="K332">
            <v>46113</v>
          </cell>
          <cell r="L332" t="str">
            <v>26260458006848000108550010000004601507956679</v>
          </cell>
          <cell r="M332" t="str">
            <v>26 - Pernambuco</v>
          </cell>
          <cell r="N332">
            <v>102.69</v>
          </cell>
        </row>
        <row r="333">
          <cell r="C333" t="str">
            <v>HOSPITAL DOM MALAN - CG Nº 027/2022</v>
          </cell>
          <cell r="E333" t="str">
            <v xml:space="preserve">3.8 - Uniformes, Tecidos e Aviamentos </v>
          </cell>
          <cell r="F333">
            <v>17479644000107</v>
          </cell>
          <cell r="G333" t="str">
            <v>INTEGRACAO DISTRIBUIDORA</v>
          </cell>
          <cell r="H333" t="str">
            <v>B</v>
          </cell>
          <cell r="I333" t="str">
            <v>S</v>
          </cell>
          <cell r="J333">
            <v>22315</v>
          </cell>
          <cell r="K333">
            <v>46119</v>
          </cell>
          <cell r="L333" t="str">
            <v>26260417479644000107550010000223151860143430</v>
          </cell>
          <cell r="M333" t="str">
            <v>26 - Pernambuco</v>
          </cell>
          <cell r="N333">
            <v>264</v>
          </cell>
        </row>
        <row r="334">
          <cell r="C334" t="str">
            <v>HOSPITAL DOM MALAN - CG Nº 027/2022</v>
          </cell>
          <cell r="E334" t="str">
            <v xml:space="preserve">3.8 - Uniformes, Tecidos e Aviamentos </v>
          </cell>
          <cell r="F334" t="str">
            <v>17479644000107</v>
          </cell>
          <cell r="G334" t="str">
            <v>INTEGRACAO DISTRIBUIDORA</v>
          </cell>
          <cell r="H334" t="str">
            <v>B</v>
          </cell>
          <cell r="I334" t="str">
            <v>S</v>
          </cell>
          <cell r="J334">
            <v>22414</v>
          </cell>
          <cell r="K334">
            <v>46128</v>
          </cell>
          <cell r="L334" t="str">
            <v>26260417479644000107550010000224141879390287</v>
          </cell>
          <cell r="M334" t="str">
            <v>26 - Pernambuco</v>
          </cell>
          <cell r="N334">
            <v>176</v>
          </cell>
        </row>
        <row r="335">
          <cell r="C335" t="str">
            <v>HOSPITAL DOM MALAN - CG Nº 027/2022</v>
          </cell>
          <cell r="E335" t="str">
            <v xml:space="preserve">3.8 - Uniformes, Tecidos e Aviamentos </v>
          </cell>
          <cell r="F335" t="str">
            <v>07914775000111</v>
          </cell>
          <cell r="G335" t="str">
            <v>SUPRI VALE PROD MED ORTOPEDICOS LTDA</v>
          </cell>
          <cell r="H335" t="str">
            <v>B</v>
          </cell>
          <cell r="I335" t="str">
            <v>S</v>
          </cell>
          <cell r="J335">
            <v>25621</v>
          </cell>
          <cell r="K335">
            <v>46132</v>
          </cell>
          <cell r="L335" t="str">
            <v>26260407914775000111550010000256211276470001</v>
          </cell>
          <cell r="M335" t="str">
            <v>26 - Pernambuco</v>
          </cell>
          <cell r="N335">
            <v>181.58</v>
          </cell>
        </row>
        <row r="336">
          <cell r="C336" t="str">
            <v>HOSPITAL DOM MALAN - CG Nº 027/2022</v>
          </cell>
          <cell r="E336" t="str">
            <v xml:space="preserve">3.8 - Uniformes, Tecidos e Aviamentos </v>
          </cell>
          <cell r="F336" t="str">
            <v>05932624000160</v>
          </cell>
          <cell r="G336" t="str">
            <v>MEGAMED COMERCIO LTDA</v>
          </cell>
          <cell r="H336" t="str">
            <v>B</v>
          </cell>
          <cell r="I336" t="str">
            <v>S</v>
          </cell>
          <cell r="J336">
            <v>26644</v>
          </cell>
          <cell r="K336">
            <v>46119</v>
          </cell>
          <cell r="L336" t="str">
            <v>26260405932624000160550010000266441038310127</v>
          </cell>
          <cell r="M336" t="str">
            <v>26 - Pernambuco</v>
          </cell>
          <cell r="N336">
            <v>6360</v>
          </cell>
        </row>
        <row r="337">
          <cell r="C337" t="str">
            <v>HOSPITAL DOM MALAN - CG Nº 027/2022</v>
          </cell>
          <cell r="E337" t="str">
            <v xml:space="preserve">3.8 - Uniformes, Tecidos e Aviamentos </v>
          </cell>
          <cell r="F337" t="str">
            <v>30611447000168</v>
          </cell>
          <cell r="G337" t="str">
            <v>RAISSA C R MEDEIROS MOURA</v>
          </cell>
          <cell r="H337" t="str">
            <v>B</v>
          </cell>
          <cell r="I337" t="str">
            <v>S</v>
          </cell>
          <cell r="J337">
            <v>28545</v>
          </cell>
          <cell r="K337">
            <v>46119</v>
          </cell>
          <cell r="L337" t="str">
            <v>26260430611447000168550010000285451452853655</v>
          </cell>
          <cell r="M337" t="str">
            <v>26 - Pernambuco</v>
          </cell>
          <cell r="N337">
            <v>110</v>
          </cell>
        </row>
        <row r="338">
          <cell r="C338" t="str">
            <v>HOSPITAL DOM MALAN - CG Nº 027/2022</v>
          </cell>
          <cell r="E338" t="str">
            <v xml:space="preserve">3.8 - Uniformes, Tecidos e Aviamentos </v>
          </cell>
          <cell r="F338" t="str">
            <v>30611447000168</v>
          </cell>
          <cell r="G338" t="str">
            <v>RAISSA C R MEDEIROS MOURA</v>
          </cell>
          <cell r="H338" t="str">
            <v>B</v>
          </cell>
          <cell r="I338" t="str">
            <v>S</v>
          </cell>
          <cell r="J338">
            <v>28564</v>
          </cell>
          <cell r="K338">
            <v>46120</v>
          </cell>
          <cell r="L338" t="str">
            <v>26260430611447000168550010000285641456150646</v>
          </cell>
          <cell r="M338" t="str">
            <v>26 - Pernambuco</v>
          </cell>
          <cell r="N338">
            <v>90</v>
          </cell>
        </row>
        <row r="339">
          <cell r="C339" t="str">
            <v>HOSPITAL DOM MALAN - CG Nº 027/2022</v>
          </cell>
          <cell r="E339" t="str">
            <v xml:space="preserve">3.8 - Uniformes, Tecidos e Aviamentos </v>
          </cell>
          <cell r="F339" t="str">
            <v>30611447000168</v>
          </cell>
          <cell r="G339" t="str">
            <v>RAISSA C R MEDEIROS MOURA</v>
          </cell>
          <cell r="H339" t="str">
            <v>B</v>
          </cell>
          <cell r="I339" t="str">
            <v>S</v>
          </cell>
          <cell r="J339">
            <v>28577</v>
          </cell>
          <cell r="K339">
            <v>45756</v>
          </cell>
          <cell r="L339" t="str">
            <v>26260430611447000168550010000285771939350788</v>
          </cell>
          <cell r="M339" t="str">
            <v>26 - Pernambuco</v>
          </cell>
          <cell r="N339">
            <v>110</v>
          </cell>
        </row>
        <row r="340">
          <cell r="C340" t="str">
            <v>HOSPITAL DOM MALAN - CG Nº 027/2022</v>
          </cell>
          <cell r="E340" t="str">
            <v xml:space="preserve">3.8 - Uniformes, Tecidos e Aviamentos </v>
          </cell>
          <cell r="F340">
            <v>30611447000168</v>
          </cell>
          <cell r="G340" t="str">
            <v>RAISSA C R MEDEIROS MOURA</v>
          </cell>
          <cell r="H340" t="str">
            <v>B</v>
          </cell>
          <cell r="I340" t="str">
            <v>S</v>
          </cell>
          <cell r="J340">
            <v>28690</v>
          </cell>
          <cell r="K340">
            <v>46128</v>
          </cell>
          <cell r="L340" t="str">
            <v>26260430611447000168550010000286901476131561</v>
          </cell>
          <cell r="M340" t="str">
            <v>26 - Pernambuco</v>
          </cell>
          <cell r="N340">
            <v>90</v>
          </cell>
        </row>
        <row r="341">
          <cell r="C341" t="str">
            <v>HOSPITAL DOM MALAN - CG Nº 027/2022</v>
          </cell>
          <cell r="E341" t="str">
            <v>3.99 - Outras despesas com Material de Consumo</v>
          </cell>
          <cell r="F341" t="str">
            <v>28238907000102</v>
          </cell>
          <cell r="G341" t="str">
            <v>MR MOVEIS LTDA</v>
          </cell>
          <cell r="H341" t="str">
            <v>B</v>
          </cell>
          <cell r="I341" t="str">
            <v>S</v>
          </cell>
          <cell r="J341">
            <v>5081</v>
          </cell>
          <cell r="K341">
            <v>46122</v>
          </cell>
          <cell r="L341" t="str">
            <v>26260428238907000102550010000050811017138745</v>
          </cell>
          <cell r="M341" t="str">
            <v>26 - Pernambuco</v>
          </cell>
          <cell r="N341">
            <v>335.4</v>
          </cell>
        </row>
        <row r="342">
          <cell r="C342" t="str">
            <v>HOSPITAL DOM MALAN - CG Nº 027/2022</v>
          </cell>
          <cell r="E342" t="str">
            <v>3.99 - Outras despesas com Material de Consumo</v>
          </cell>
          <cell r="F342" t="str">
            <v>28238907000102</v>
          </cell>
          <cell r="G342" t="str">
            <v>MR MOVEIS LTDA</v>
          </cell>
          <cell r="H342" t="str">
            <v>B</v>
          </cell>
          <cell r="I342" t="str">
            <v>S</v>
          </cell>
          <cell r="J342">
            <v>5122</v>
          </cell>
          <cell r="K342">
            <v>46128</v>
          </cell>
          <cell r="L342" t="str">
            <v>26260428238907000102550010000051221494806473</v>
          </cell>
          <cell r="M342" t="str">
            <v>26 - Pernambuco</v>
          </cell>
          <cell r="N342">
            <v>38.9</v>
          </cell>
        </row>
        <row r="343">
          <cell r="C343" t="str">
            <v>HOSPITAL DOM MALAN - CG Nº 027/2022</v>
          </cell>
          <cell r="E343" t="str">
            <v>6 - Equipamento e Material Permanente</v>
          </cell>
          <cell r="F343" t="str">
            <v>45736419000144</v>
          </cell>
          <cell r="G343" t="str">
            <v>ALESSANDRO TORRES TECNOLOGIA PETROLINA L</v>
          </cell>
          <cell r="H343" t="str">
            <v>B</v>
          </cell>
          <cell r="I343" t="str">
            <v>S</v>
          </cell>
          <cell r="J343">
            <v>936</v>
          </cell>
          <cell r="K343">
            <v>46111</v>
          </cell>
          <cell r="L343" t="str">
            <v>26260345736419000144550010000009361043277008</v>
          </cell>
          <cell r="M343" t="str">
            <v>26 - Pernambuco</v>
          </cell>
          <cell r="N343">
            <v>34160</v>
          </cell>
        </row>
        <row r="344">
          <cell r="C344" t="str">
            <v>HOSPITAL DOM MALAN - CG Nº 027/2022</v>
          </cell>
          <cell r="E344" t="str">
            <v>6 - Equipamento e Material Permanente</v>
          </cell>
          <cell r="F344" t="str">
            <v>61100244000130</v>
          </cell>
          <cell r="G344" t="str">
            <v>FANEM LTDA</v>
          </cell>
          <cell r="H344" t="str">
            <v>B</v>
          </cell>
          <cell r="I344" t="str">
            <v>S</v>
          </cell>
          <cell r="J344">
            <v>92717</v>
          </cell>
          <cell r="K344">
            <v>46119</v>
          </cell>
          <cell r="L344" t="str">
            <v>35260461100244000130550010000927171211836959</v>
          </cell>
          <cell r="M344" t="str">
            <v>35 - São Paulo</v>
          </cell>
          <cell r="N344">
            <v>280000</v>
          </cell>
        </row>
        <row r="345">
          <cell r="C345" t="str">
            <v>HOSPITAL DOM MALAN - CG Nº 027/2022</v>
          </cell>
          <cell r="E345" t="str">
            <v>4.99 - Outros Serviços de Terceiros Pessoa Física</v>
          </cell>
          <cell r="F345" t="str">
            <v>845.967.834-20</v>
          </cell>
          <cell r="G345" t="str">
            <v xml:space="preserve">DAMIAO BISPO DA SILVA </v>
          </cell>
          <cell r="H345" t="str">
            <v>S</v>
          </cell>
          <cell r="I345" t="str">
            <v>N</v>
          </cell>
          <cell r="N345">
            <v>79.5</v>
          </cell>
        </row>
        <row r="346">
          <cell r="C346" t="str">
            <v>HOSPITAL DOM MALAN - CG Nº 027/2022</v>
          </cell>
          <cell r="E346" t="str">
            <v>4.99 - Outros Serviços de Terceiros Pessoa Física</v>
          </cell>
          <cell r="F346" t="str">
            <v>061.116.435-33</v>
          </cell>
          <cell r="G346" t="str">
            <v>JAMILE FERREIRA DOS SANTOS MATIAS</v>
          </cell>
          <cell r="H346" t="str">
            <v>S</v>
          </cell>
          <cell r="I346" t="str">
            <v>N</v>
          </cell>
          <cell r="N346">
            <v>85.86</v>
          </cell>
        </row>
        <row r="347">
          <cell r="C347" t="str">
            <v>HOSPITAL DOM MALAN - CG Nº 027/2022</v>
          </cell>
          <cell r="E347" t="str">
            <v>4.99 - Outros Serviços de Terceiros Pessoa Física</v>
          </cell>
          <cell r="F347" t="str">
            <v>061.116.435-33</v>
          </cell>
          <cell r="G347" t="str">
            <v>JAMILE FERREIRA DOS SANTOS MATIAS</v>
          </cell>
          <cell r="H347" t="str">
            <v>S</v>
          </cell>
          <cell r="I347" t="str">
            <v>N</v>
          </cell>
          <cell r="N347">
            <v>88</v>
          </cell>
        </row>
        <row r="348">
          <cell r="C348" t="str">
            <v>HOSPITAL DOM MALAN - CG Nº 027/2022</v>
          </cell>
          <cell r="E348" t="str">
            <v>4.99 - Outros Serviços de Terceiros Pessoa Física</v>
          </cell>
          <cell r="F348" t="str">
            <v>091.786.204-06</v>
          </cell>
          <cell r="G348" t="str">
            <v>ROBEVALDO PEREIRA DOS SANTOS</v>
          </cell>
          <cell r="H348" t="str">
            <v>S</v>
          </cell>
          <cell r="I348" t="str">
            <v>N</v>
          </cell>
          <cell r="N348">
            <v>61</v>
          </cell>
        </row>
        <row r="349">
          <cell r="C349" t="str">
            <v>HOSPITAL DOM MALAN - CG Nº 027/2022</v>
          </cell>
          <cell r="E349" t="str">
            <v>4.99 - Outros Serviços de Terceiros Pessoa Física</v>
          </cell>
          <cell r="F349" t="str">
            <v>016.603.205-00</v>
          </cell>
          <cell r="G349" t="str">
            <v xml:space="preserve">FRANCILARA MARIA DA SILVA </v>
          </cell>
          <cell r="H349" t="str">
            <v>S</v>
          </cell>
          <cell r="I349" t="str">
            <v>N</v>
          </cell>
          <cell r="N349">
            <v>34.99</v>
          </cell>
        </row>
        <row r="350">
          <cell r="C350" t="str">
            <v>HOSPITAL DOM MALAN - CG Nº 027/2022</v>
          </cell>
          <cell r="E350" t="str">
            <v>5.99 - Outros Serviços de Terceiros Pessoa Jurídica</v>
          </cell>
          <cell r="F350">
            <v>35670157000109</v>
          </cell>
          <cell r="G350" t="str">
            <v>EMPRESA BRASILEIRA DE CORREIOS E TELÉGRAFOS</v>
          </cell>
          <cell r="H350" t="str">
            <v>S</v>
          </cell>
          <cell r="I350" t="str">
            <v>N</v>
          </cell>
          <cell r="M350" t="str">
            <v>26 - Pernambuco</v>
          </cell>
          <cell r="N350">
            <v>34</v>
          </cell>
        </row>
        <row r="351">
          <cell r="C351" t="str">
            <v>HOSPITAL DOM MALAN - CG Nº 027/2022</v>
          </cell>
          <cell r="E351" t="str">
            <v>5.99 - Outros Serviços de Terceiros Pessoa Jurídica</v>
          </cell>
          <cell r="F351">
            <v>35670157000109</v>
          </cell>
          <cell r="G351" t="str">
            <v>EMPRESA BRASILEIRA DE CORREIOS E TELÉGRAFOS</v>
          </cell>
          <cell r="H351" t="str">
            <v>S</v>
          </cell>
          <cell r="I351" t="str">
            <v>N</v>
          </cell>
          <cell r="M351" t="str">
            <v>26 - Pernambuco</v>
          </cell>
          <cell r="N351">
            <v>63.7</v>
          </cell>
        </row>
        <row r="352">
          <cell r="C352" t="str">
            <v>HOSPITAL DOM MALAN - CG Nº 027/2022</v>
          </cell>
          <cell r="E352" t="str">
            <v>1.99 - Outras Despesas com Pessoal</v>
          </cell>
          <cell r="F352">
            <v>21986074000119</v>
          </cell>
          <cell r="G352" t="str">
            <v>PRUDENCIAL DO BRASIL VIDA EM GRUPO SA</v>
          </cell>
          <cell r="H352" t="str">
            <v>S</v>
          </cell>
          <cell r="I352" t="str">
            <v>N</v>
          </cell>
          <cell r="M352" t="str">
            <v>2501302 - Aroeiras - PB</v>
          </cell>
          <cell r="N352">
            <v>2311.58</v>
          </cell>
        </row>
        <row r="353">
          <cell r="C353" t="str">
            <v>HOSPITAL DOM MALAN - CG Nº 027/2022</v>
          </cell>
          <cell r="E353" t="str">
            <v>1.99 - Outras Despesas com Pessoal</v>
          </cell>
          <cell r="F353" t="str">
            <v>08.380.889/0001-91</v>
          </cell>
          <cell r="G353" t="str">
            <v>ATLANTICO TRANSPORTES LTDA</v>
          </cell>
          <cell r="H353" t="str">
            <v>S</v>
          </cell>
          <cell r="I353" t="str">
            <v>S</v>
          </cell>
          <cell r="J353" t="str">
            <v>00062826</v>
          </cell>
          <cell r="K353">
            <v>46120</v>
          </cell>
          <cell r="L353" t="str">
            <v>TQKF-KZT4</v>
          </cell>
          <cell r="M353" t="str">
            <v>2611101 - Petrolina - PE</v>
          </cell>
          <cell r="N353">
            <v>4938.5</v>
          </cell>
        </row>
        <row r="354">
          <cell r="C354" t="str">
            <v>HOSPITAL DOM MALAN - CG Nº 027/2022</v>
          </cell>
          <cell r="E354" t="str">
            <v>1.99 - Outras Despesas com Pessoal</v>
          </cell>
          <cell r="F354" t="str">
            <v>08.380.889/0001-91</v>
          </cell>
          <cell r="G354" t="str">
            <v>ATLANTICO TRANSPORTES LTDA</v>
          </cell>
          <cell r="H354" t="str">
            <v>S</v>
          </cell>
          <cell r="I354" t="str">
            <v>S</v>
          </cell>
          <cell r="J354" t="str">
            <v>00062825</v>
          </cell>
          <cell r="K354">
            <v>46120</v>
          </cell>
          <cell r="L354" t="str">
            <v>DJCH-6MBF</v>
          </cell>
          <cell r="M354" t="str">
            <v>2927408 - Salvador - BA</v>
          </cell>
          <cell r="N354">
            <v>231</v>
          </cell>
        </row>
        <row r="355">
          <cell r="C355" t="str">
            <v>HOSPITAL DOM MALAN - CG Nº 027/2022</v>
          </cell>
          <cell r="E355" t="str">
            <v>1.99 - Outras Despesas com Pessoal</v>
          </cell>
          <cell r="F355">
            <v>34133896000107</v>
          </cell>
          <cell r="G355" t="str">
            <v>SETRANVASF GESTAO DE CREDITOS EIRELI</v>
          </cell>
          <cell r="H355" t="str">
            <v>S</v>
          </cell>
          <cell r="I355" t="str">
            <v>S</v>
          </cell>
          <cell r="J355" t="str">
            <v>00000079</v>
          </cell>
          <cell r="K355">
            <v>46155</v>
          </cell>
          <cell r="L355" t="str">
            <v>2WR2-G16C</v>
          </cell>
          <cell r="M355" t="str">
            <v>2918407 - Juazeiro - BA</v>
          </cell>
          <cell r="N355">
            <v>1920</v>
          </cell>
        </row>
        <row r="356">
          <cell r="C356" t="str">
            <v>HOSPITAL DOM MALAN - CG Nº 027/2022</v>
          </cell>
          <cell r="E356" t="str">
            <v>1.99 - Outras Despesas com Pessoal</v>
          </cell>
          <cell r="F356">
            <v>34133896000107</v>
          </cell>
          <cell r="G356" t="str">
            <v>SETRANVASF GESTAO DE CREDITOS EIRELI</v>
          </cell>
          <cell r="H356" t="str">
            <v>S</v>
          </cell>
          <cell r="I356" t="str">
            <v>S</v>
          </cell>
          <cell r="J356" t="str">
            <v>00000058</v>
          </cell>
          <cell r="K356">
            <v>46113</v>
          </cell>
          <cell r="L356" t="str">
            <v>K2CD-PB68</v>
          </cell>
          <cell r="M356" t="str">
            <v>2918407 - Juazeiro - BA</v>
          </cell>
          <cell r="N356">
            <v>600</v>
          </cell>
        </row>
        <row r="357">
          <cell r="C357" t="str">
            <v>HOSPITAL DOM MALAN - CG Nº 027/2022</v>
          </cell>
          <cell r="E357" t="str">
            <v>1.99 - Outras Despesas com Pessoal</v>
          </cell>
          <cell r="F357">
            <v>8380889000434</v>
          </cell>
          <cell r="G357" t="str">
            <v>ATLANTICO TRANSPORTES LTDA</v>
          </cell>
          <cell r="H357" t="str">
            <v>S</v>
          </cell>
          <cell r="I357" t="str">
            <v>S</v>
          </cell>
          <cell r="J357" t="str">
            <v>55571</v>
          </cell>
          <cell r="K357">
            <v>46125</v>
          </cell>
          <cell r="L357" t="str">
            <v>ab8463484</v>
          </cell>
          <cell r="M357" t="str">
            <v>2611101 - Petrolina - PE</v>
          </cell>
          <cell r="N357">
            <v>23450</v>
          </cell>
        </row>
        <row r="358">
          <cell r="C358" t="str">
            <v>HOSPITAL DOM MALAN - CG Nº 027/2022</v>
          </cell>
          <cell r="E358" t="str">
            <v>1.99 - Outras Despesas com Pessoal</v>
          </cell>
          <cell r="F358" t="str">
            <v>29.287.507/0001-50</v>
          </cell>
          <cell r="G358" t="str">
            <v>COOPERATIVA DOS TRANSPORTES COM. DE PETROLINA - COOTRASCOMPE</v>
          </cell>
          <cell r="H358" t="str">
            <v>S</v>
          </cell>
          <cell r="I358" t="str">
            <v>S</v>
          </cell>
          <cell r="J358" t="str">
            <v>625</v>
          </cell>
          <cell r="K358">
            <v>46118</v>
          </cell>
          <cell r="L358" t="str">
            <v>1e1f60d7b</v>
          </cell>
          <cell r="M358" t="str">
            <v>2611101 - Petrolina - PE</v>
          </cell>
          <cell r="N358">
            <v>408</v>
          </cell>
        </row>
        <row r="359">
          <cell r="C359" t="str">
            <v>HOSPITAL DOM MALAN - CG Nº 027/2022</v>
          </cell>
          <cell r="E359" t="str">
            <v>1.99 - Outras Despesas com Pessoal</v>
          </cell>
          <cell r="F359" t="str">
            <v>20.129.691/0001-35</v>
          </cell>
          <cell r="G359" t="str">
            <v>COOPERTRANSERTAO - COOPERATIVA DOS TRANSPORTES</v>
          </cell>
          <cell r="H359" t="str">
            <v>S</v>
          </cell>
          <cell r="I359" t="str">
            <v>S</v>
          </cell>
          <cell r="J359" t="str">
            <v>2312</v>
          </cell>
          <cell r="K359">
            <v>46111</v>
          </cell>
          <cell r="L359" t="str">
            <v>15848a6a7</v>
          </cell>
          <cell r="M359" t="str">
            <v>2611101 - Petrolina - PE</v>
          </cell>
          <cell r="N359">
            <v>726</v>
          </cell>
        </row>
        <row r="360">
          <cell r="C360" t="str">
            <v>HOSPITAL DOM MALAN - CG Nº 027/2022</v>
          </cell>
          <cell r="E360" t="str">
            <v>1.99 - Outras Despesas com Pessoal</v>
          </cell>
          <cell r="F360" t="str">
            <v>07.107.866/0001-45</v>
          </cell>
          <cell r="G360" t="str">
            <v>ASSOCIACAO DOS TRASPORTADORES ALTERNATIVOS E COMPLEMENTARES DE PASSAGEIROS</v>
          </cell>
          <cell r="H360" t="str">
            <v>S</v>
          </cell>
          <cell r="I360" t="str">
            <v>S</v>
          </cell>
          <cell r="J360" t="str">
            <v>3538</v>
          </cell>
          <cell r="K360">
            <v>46111</v>
          </cell>
          <cell r="L360" t="str">
            <v>09208c5a3</v>
          </cell>
          <cell r="M360" t="str">
            <v>2611101 - Petrolina - PE</v>
          </cell>
          <cell r="N360">
            <v>1350</v>
          </cell>
        </row>
        <row r="361">
          <cell r="C361" t="str">
            <v>HOSPITAL DOM MALAN - CG Nº 027/2022</v>
          </cell>
          <cell r="E361" t="str">
            <v>1.99 - Outras Despesas com Pessoal</v>
          </cell>
          <cell r="F361" t="str">
            <v>15.345.396/0001-86</v>
          </cell>
          <cell r="G361" t="str">
            <v>ATPI- ASSOC. DOS TRASP. DO PROJ SEN NILO COELHO</v>
          </cell>
          <cell r="H361" t="str">
            <v>S</v>
          </cell>
          <cell r="I361" t="str">
            <v>S</v>
          </cell>
          <cell r="J361" t="str">
            <v>1763</v>
          </cell>
          <cell r="K361">
            <v>46117</v>
          </cell>
          <cell r="L361" t="str">
            <v>5fd798a82</v>
          </cell>
          <cell r="M361" t="str">
            <v>2611101 - Petrolina - PE</v>
          </cell>
          <cell r="N361">
            <v>396</v>
          </cell>
        </row>
        <row r="362">
          <cell r="C362" t="str">
            <v>HOSPITAL DOM MALAN - CG Nº 027/2022</v>
          </cell>
          <cell r="E362" t="str">
            <v xml:space="preserve">5.21 - Seguros em geral </v>
          </cell>
          <cell r="F362">
            <v>61198164000160</v>
          </cell>
          <cell r="G362" t="str">
            <v>PORTO SEGURO AUTO</v>
          </cell>
          <cell r="H362" t="str">
            <v>S</v>
          </cell>
          <cell r="I362" t="str">
            <v>N</v>
          </cell>
          <cell r="J362" t="str">
            <v>APÓLICE</v>
          </cell>
          <cell r="M362" t="str">
            <v>35 - São Paulo</v>
          </cell>
          <cell r="N362">
            <v>1420.65</v>
          </cell>
        </row>
        <row r="363">
          <cell r="C363" t="str">
            <v>HOSPITAL DOM MALAN - CG Nº 027/2022</v>
          </cell>
          <cell r="E363" t="str">
            <v xml:space="preserve">5.21 - Seguros em geral </v>
          </cell>
          <cell r="F363" t="str">
            <v>60.746.948/0001-12</v>
          </cell>
          <cell r="G363" t="str">
            <v>BB SEGUROS</v>
          </cell>
          <cell r="H363" t="str">
            <v>S</v>
          </cell>
          <cell r="I363" t="str">
            <v>N</v>
          </cell>
          <cell r="J363" t="str">
            <v>APÓLICE</v>
          </cell>
          <cell r="M363" t="str">
            <v>35 - São Paulo</v>
          </cell>
          <cell r="N363">
            <v>376.75</v>
          </cell>
        </row>
        <row r="364">
          <cell r="C364" t="str">
            <v>HOSPITAL DOM MALAN - CG Nº 027/2022</v>
          </cell>
          <cell r="E364" t="str">
            <v>5.99 - Outros Serviços de Terceiros Pessoa Jurídica</v>
          </cell>
          <cell r="F364" t="str">
            <v>09.795.881/0001-59</v>
          </cell>
          <cell r="G364" t="str">
            <v>CONSELHO REGIONAL DE ENGENHARIA E AGRONOMIA DE PERNAMBUCO</v>
          </cell>
          <cell r="H364" t="str">
            <v>S</v>
          </cell>
          <cell r="I364" t="str">
            <v>N</v>
          </cell>
          <cell r="M364" t="str">
            <v>2611606 - Recife - PE</v>
          </cell>
          <cell r="N364">
            <v>108.39</v>
          </cell>
        </row>
        <row r="365">
          <cell r="C365" t="str">
            <v>HOSPITAL DOM MALAN - CG Nº 027/2022</v>
          </cell>
          <cell r="E365" t="str">
            <v>5.99 - Outros Serviços de Terceiros Pessoa Jurídica</v>
          </cell>
          <cell r="F365" t="str">
            <v>09.790.999/0001-94</v>
          </cell>
          <cell r="G365" t="str">
            <v xml:space="preserve">CONSELHO REGIONAL DE MEDICINA-PE </v>
          </cell>
          <cell r="H365" t="str">
            <v>S</v>
          </cell>
          <cell r="I365" t="str">
            <v>N</v>
          </cell>
          <cell r="M365" t="str">
            <v>2611606 - Recife - PE</v>
          </cell>
          <cell r="N365">
            <v>1161.52</v>
          </cell>
        </row>
        <row r="366">
          <cell r="C366" t="str">
            <v>HOSPITAL DOM MALAN - CG Nº 027/2022</v>
          </cell>
          <cell r="E366" t="str">
            <v>5.99 - Outros Serviços de Terceiros Pessoa Jurídica</v>
          </cell>
          <cell r="F366" t="str">
            <v>57.413.107/0001-89</v>
          </cell>
          <cell r="G366" t="str">
            <v>UP SOLUCOES TECNOLOGIAS E CERTIFICACAO DIGITAL LTDA</v>
          </cell>
          <cell r="H366" t="str">
            <v>S</v>
          </cell>
          <cell r="I366" t="str">
            <v>S</v>
          </cell>
          <cell r="J366" t="str">
            <v>1312</v>
          </cell>
          <cell r="K366">
            <v>46125</v>
          </cell>
          <cell r="M366" t="str">
            <v>3504107 - Atibaia - SP</v>
          </cell>
          <cell r="N366">
            <v>200</v>
          </cell>
        </row>
        <row r="367">
          <cell r="C367" t="str">
            <v>HOSPITAL DOM MALAN - CG Nº 027/2022</v>
          </cell>
          <cell r="E367" t="str">
            <v>5.18 - Teledonia Fixa</v>
          </cell>
          <cell r="F367" t="str">
            <v>40.432.544/0001-47</v>
          </cell>
          <cell r="G367" t="str">
            <v>EMBRATEL</v>
          </cell>
          <cell r="H367" t="str">
            <v>S</v>
          </cell>
          <cell r="I367" t="str">
            <v>N</v>
          </cell>
          <cell r="J367" t="str">
            <v>FATURA</v>
          </cell>
          <cell r="K367">
            <v>46143</v>
          </cell>
          <cell r="M367" t="str">
            <v>26 - Pernambuco</v>
          </cell>
          <cell r="N367">
            <v>652.80999999999995</v>
          </cell>
        </row>
        <row r="368">
          <cell r="C368" t="str">
            <v>HOSPITAL DOM MALAN - CG Nº 027/2022</v>
          </cell>
          <cell r="E368" t="str">
            <v>5.18 - Teledonia Fixa</v>
          </cell>
          <cell r="F368" t="str">
            <v>40.432.544/0001-47</v>
          </cell>
          <cell r="G368" t="str">
            <v>EMBRATEL</v>
          </cell>
          <cell r="H368" t="str">
            <v>S</v>
          </cell>
          <cell r="I368" t="str">
            <v>N</v>
          </cell>
          <cell r="J368" t="str">
            <v>FATURA</v>
          </cell>
          <cell r="K368">
            <v>46153</v>
          </cell>
          <cell r="M368" t="str">
            <v>26 - Pernambuco</v>
          </cell>
          <cell r="N368">
            <v>107.17</v>
          </cell>
        </row>
        <row r="369">
          <cell r="C369" t="str">
            <v>HOSPITAL DOM MALAN - CG Nº 027/2022</v>
          </cell>
          <cell r="E369" t="str">
            <v>5.3 - Locação de Máquinas e Equipamentos</v>
          </cell>
          <cell r="F369" t="str">
            <v>24.801.362/0001-40</v>
          </cell>
          <cell r="G369" t="str">
            <v>AMD TECNOLOGIA DA INFORMAÇÃO E SISTEMAS LTDA</v>
          </cell>
          <cell r="H369" t="str">
            <v>S</v>
          </cell>
          <cell r="I369" t="str">
            <v>N</v>
          </cell>
          <cell r="M369" t="str">
            <v>2611606 - Recife - PE</v>
          </cell>
          <cell r="N369">
            <v>955</v>
          </cell>
        </row>
        <row r="370">
          <cell r="C370" t="str">
            <v>HOSPITAL DOM MALAN - CG Nº 027/2022</v>
          </cell>
          <cell r="E370" t="str">
            <v>5.3 - Locação de Máquinas e Equipamentos</v>
          </cell>
          <cell r="F370" t="str">
            <v>13.584.822/0001-09</v>
          </cell>
          <cell r="G370" t="str">
            <v>JOHN ARTEC CLIMATIZAÇÃO LTDA</v>
          </cell>
          <cell r="H370" t="str">
            <v>S</v>
          </cell>
          <cell r="I370" t="str">
            <v>S</v>
          </cell>
          <cell r="J370" t="str">
            <v>3067</v>
          </cell>
          <cell r="K370">
            <v>46148</v>
          </cell>
          <cell r="L370" t="str">
            <v>fea5bef8</v>
          </cell>
          <cell r="M370" t="str">
            <v>2611101 - Petrolina - PE</v>
          </cell>
          <cell r="N370">
            <v>27330</v>
          </cell>
        </row>
        <row r="371">
          <cell r="C371" t="str">
            <v>HOSPITAL DOM MALAN - CG Nº 027/2022</v>
          </cell>
          <cell r="E371" t="str">
            <v>5.3 - Locação de Máquinas e Equipamentos</v>
          </cell>
          <cell r="F371" t="str">
            <v>10.279.299/0001-19</v>
          </cell>
          <cell r="G371" t="str">
            <v>RGRAPH LOC COM E SERV LTDA</v>
          </cell>
          <cell r="H371" t="str">
            <v>S</v>
          </cell>
          <cell r="I371" t="str">
            <v>N</v>
          </cell>
          <cell r="J371" t="str">
            <v>FATURA</v>
          </cell>
          <cell r="K371">
            <v>46150</v>
          </cell>
          <cell r="M371" t="str">
            <v>26 - Pernambuco</v>
          </cell>
          <cell r="N371">
            <v>18664.849999999999</v>
          </cell>
        </row>
        <row r="372">
          <cell r="C372" t="str">
            <v>HOSPITAL DOM MALAN - CG Nº 027/2022</v>
          </cell>
          <cell r="E372" t="str">
            <v>5.1 - Locação de Equipamentos Médicos-Hospitalares</v>
          </cell>
          <cell r="F372" t="str">
            <v>24.380.578/0020-41</v>
          </cell>
          <cell r="G372" t="str">
            <v>WHITE MARTINS GASES INDS DO NORDESTE SA</v>
          </cell>
          <cell r="H372" t="str">
            <v>S</v>
          </cell>
          <cell r="I372" t="str">
            <v>N</v>
          </cell>
          <cell r="K372">
            <v>46120</v>
          </cell>
          <cell r="M372" t="str">
            <v>2607901 - Jaboatão dos Guararapes - PE</v>
          </cell>
          <cell r="N372">
            <v>19942.52</v>
          </cell>
        </row>
        <row r="373">
          <cell r="C373" t="str">
            <v>HOSPITAL DOM MALAN - CG Nº 027/2022</v>
          </cell>
          <cell r="E373" t="str">
            <v>5.1 - Locação de Equipamentos Médicos-Hospitalares</v>
          </cell>
          <cell r="F373" t="str">
            <v>48.146.804/0001-20</v>
          </cell>
          <cell r="G373" t="str">
            <v>LUMIX HEALTHCARE LTDA</v>
          </cell>
          <cell r="H373" t="str">
            <v>S</v>
          </cell>
          <cell r="I373" t="str">
            <v>N</v>
          </cell>
          <cell r="J373" t="str">
            <v>FATURA</v>
          </cell>
          <cell r="N373">
            <v>5200</v>
          </cell>
        </row>
        <row r="374">
          <cell r="C374" t="str">
            <v>HOSPITAL DOM MALAN - CG Nº 027/2022</v>
          </cell>
          <cell r="E374" t="str">
            <v>5.1 - Locação de Equipamentos Médicos-Hospitalares</v>
          </cell>
          <cell r="F374" t="str">
            <v>57.445.750/0001-94</v>
          </cell>
          <cell r="G374" t="str">
            <v>MAXMEDICA MANUTENCAO E VENDAS LTDA</v>
          </cell>
          <cell r="H374" t="str">
            <v>S</v>
          </cell>
          <cell r="I374" t="str">
            <v>N</v>
          </cell>
          <cell r="J374" t="str">
            <v>FATURA</v>
          </cell>
          <cell r="K374">
            <v>46146</v>
          </cell>
          <cell r="M374" t="str">
            <v>2611101 - Petrolina - PE</v>
          </cell>
          <cell r="N374">
            <v>30250</v>
          </cell>
        </row>
        <row r="375">
          <cell r="C375" t="str">
            <v>HOSPITAL DOM MALAN - CG Nº 027/2022</v>
          </cell>
          <cell r="E375" t="str">
            <v>5.1 - Locação de Equipamentos Médicos-Hospitalares</v>
          </cell>
          <cell r="F375" t="str">
            <v>24.050.462/0001-81</v>
          </cell>
          <cell r="G375" t="str">
            <v>SUPREMA L LIMA SOLUCOES E LOCACOES LTDA ME</v>
          </cell>
          <cell r="H375" t="str">
            <v>S</v>
          </cell>
          <cell r="I375" t="str">
            <v>S</v>
          </cell>
          <cell r="J375" t="str">
            <v>00001339</v>
          </cell>
          <cell r="K375">
            <v>46148</v>
          </cell>
          <cell r="L375" t="str">
            <v>4I42-GEGSN</v>
          </cell>
          <cell r="M375" t="str">
            <v>2600054 - Abreu e Lima - PE</v>
          </cell>
          <cell r="N375">
            <v>3466.64</v>
          </cell>
        </row>
        <row r="376">
          <cell r="C376" t="str">
            <v>HOSPITAL DOM MALAN - CG Nº 027/2022</v>
          </cell>
          <cell r="E376" t="str">
            <v>5.8 - Locação de Veículos Automotores</v>
          </cell>
          <cell r="F376" t="str">
            <v>24.050.462/0001-81</v>
          </cell>
          <cell r="G376" t="str">
            <v>SUPREMA L LIMA SOLUCOES E LOCACOES LTDA ME</v>
          </cell>
          <cell r="H376" t="str">
            <v>S</v>
          </cell>
          <cell r="I376" t="str">
            <v>S</v>
          </cell>
          <cell r="J376" t="str">
            <v>00001338</v>
          </cell>
          <cell r="K376">
            <v>46148</v>
          </cell>
          <cell r="L376" t="str">
            <v>Z2LC-GK1EM</v>
          </cell>
          <cell r="M376" t="str">
            <v>2600054 - Abreu e Lima - PE</v>
          </cell>
          <cell r="N376">
            <v>4160</v>
          </cell>
        </row>
        <row r="377">
          <cell r="C377" t="str">
            <v>HOSPITAL DOM MALAN - CG Nº 027/2022</v>
          </cell>
          <cell r="E377" t="str">
            <v>5.8 - Locação de Veículos Automotores</v>
          </cell>
          <cell r="F377" t="str">
            <v>46.812.739/0001-07</v>
          </cell>
          <cell r="G377" t="str">
            <v>VILA X EMPREENDIMENTOS E NEGOCIOS LTDA</v>
          </cell>
          <cell r="H377" t="str">
            <v>S</v>
          </cell>
          <cell r="I377" t="str">
            <v>N</v>
          </cell>
          <cell r="N377">
            <v>4350</v>
          </cell>
        </row>
        <row r="378">
          <cell r="C378" t="str">
            <v>HOSPITAL DOM MALAN - CG Nº 027/2022</v>
          </cell>
          <cell r="E378" t="str">
            <v>5.19 - Serviços Gráficos, de Encadernação e de Emolduração</v>
          </cell>
          <cell r="F378" t="str">
            <v>06.224.995/0001-50</v>
          </cell>
          <cell r="G378" t="str">
            <v>COLOR COPY SOLUCOES CRIATIVAS E PERSONALIZADAS LTDA</v>
          </cell>
          <cell r="H378" t="str">
            <v>S</v>
          </cell>
          <cell r="I378" t="str">
            <v>S</v>
          </cell>
          <cell r="J378" t="str">
            <v>33518</v>
          </cell>
          <cell r="K378">
            <v>46130</v>
          </cell>
          <cell r="L378" t="str">
            <v>c8e88b5b6</v>
          </cell>
          <cell r="M378" t="str">
            <v>2611101 - Petrolina - PE</v>
          </cell>
          <cell r="N378">
            <v>40</v>
          </cell>
        </row>
        <row r="379">
          <cell r="C379" t="str">
            <v>HOSPITAL DOM MALAN - CG Nº 027/2022</v>
          </cell>
          <cell r="E379" t="str">
            <v>5.19 - Serviços Gráficos, de Encadernação e de Emolduração</v>
          </cell>
          <cell r="F379" t="str">
            <v>06.224.995/0001-50</v>
          </cell>
          <cell r="G379" t="str">
            <v>COLOR COPY SOLUCOES CRIATIVAS E PERSONALIZADAS LTDA</v>
          </cell>
          <cell r="H379" t="str">
            <v>S</v>
          </cell>
          <cell r="I379" t="str">
            <v>S</v>
          </cell>
          <cell r="J379" t="str">
            <v>33562</v>
          </cell>
          <cell r="K379">
            <v>46135</v>
          </cell>
          <cell r="L379" t="str">
            <v>39302b26a</v>
          </cell>
          <cell r="M379" t="str">
            <v>2611101 - Petrolina - PE</v>
          </cell>
          <cell r="N379">
            <v>240</v>
          </cell>
        </row>
        <row r="380">
          <cell r="C380" t="str">
            <v>HOSPITAL DOM MALAN - CG Nº 027/2022</v>
          </cell>
          <cell r="E380" t="str">
            <v>5.19 - Serviços Gráficos, de Encadernação e de Emolduração</v>
          </cell>
          <cell r="F380" t="str">
            <v>56.019.287/0001-56</v>
          </cell>
          <cell r="G380" t="str">
            <v>GUARARAPES COMERCIO E INDUSTRIA TEXTIL DIGITAL LTDA</v>
          </cell>
          <cell r="H380" t="str">
            <v>S</v>
          </cell>
          <cell r="I380" t="str">
            <v>S</v>
          </cell>
          <cell r="J380" t="str">
            <v>19</v>
          </cell>
          <cell r="K380">
            <v>46122</v>
          </cell>
          <cell r="L380" t="str">
            <v>24888c455</v>
          </cell>
          <cell r="M380" t="str">
            <v>2611101 - Petrolina - PE</v>
          </cell>
          <cell r="N380">
            <v>855.1</v>
          </cell>
        </row>
        <row r="381">
          <cell r="C381" t="str">
            <v>HOSPITAL DOM MALAN - CG Nº 027/2022</v>
          </cell>
          <cell r="E381" t="str">
            <v>5.20 - Serviços Judicíarios e Cartoriais</v>
          </cell>
          <cell r="F381" t="str">
            <v>02.566.224/0001-90</v>
          </cell>
          <cell r="G381" t="str">
            <v>TRIBUNAL REGIONAL DO TRABALHO - G.D.R.A.V</v>
          </cell>
          <cell r="H381" t="str">
            <v>S</v>
          </cell>
          <cell r="I381" t="str">
            <v>N</v>
          </cell>
          <cell r="N381">
            <v>2586.92</v>
          </cell>
        </row>
        <row r="382">
          <cell r="C382" t="str">
            <v>HOSPITAL DOM MALAN - CG Nº 027/2022</v>
          </cell>
          <cell r="E382" t="str">
            <v>5.16 - Serviços Médico-Hospitalares, Odotonlogia e Laboratoriais</v>
          </cell>
          <cell r="F382" t="str">
            <v>57.470.309/0001-62</v>
          </cell>
          <cell r="G382" t="str">
            <v xml:space="preserve">THAIS ALVES DE ARAUJO CAVALCANTE </v>
          </cell>
          <cell r="H382" t="str">
            <v>S</v>
          </cell>
          <cell r="I382" t="str">
            <v>S</v>
          </cell>
          <cell r="J382" t="str">
            <v>31</v>
          </cell>
          <cell r="K382">
            <v>46150</v>
          </cell>
          <cell r="L382" t="str">
            <v>e96d17da5</v>
          </cell>
          <cell r="M382" t="str">
            <v>2611101 - Petrolina - PE</v>
          </cell>
          <cell r="N382">
            <v>7000</v>
          </cell>
        </row>
        <row r="383">
          <cell r="C383" t="str">
            <v>HOSPITAL DOM MALAN - CG Nº 027/2022</v>
          </cell>
          <cell r="E383" t="str">
            <v>5.16 - Serviços Médico-Hospitalares, Odotonlogia e Laboratoriais</v>
          </cell>
          <cell r="F383" t="str">
            <v>11.165.743/0001-38</v>
          </cell>
          <cell r="G383" t="str">
            <v xml:space="preserve">LACESP LABORATORIO DE ANALISES CLIN ESPEC DE PETRO LTDA </v>
          </cell>
          <cell r="H383" t="str">
            <v>S</v>
          </cell>
          <cell r="I383" t="str">
            <v>S</v>
          </cell>
          <cell r="J383" t="str">
            <v>13325</v>
          </cell>
          <cell r="K383">
            <v>46147</v>
          </cell>
          <cell r="L383" t="str">
            <v>99853a3e8</v>
          </cell>
          <cell r="M383" t="str">
            <v>2611101 - Petrolina - PE</v>
          </cell>
          <cell r="N383">
            <v>153974.70000000001</v>
          </cell>
        </row>
        <row r="384">
          <cell r="C384" t="str">
            <v>HOSPITAL DOM MALAN - CG Nº 027/2022</v>
          </cell>
          <cell r="E384" t="str">
            <v>5.16 - Serviços Médico-Hospitalares, Odotonlogia e Laboratoriais</v>
          </cell>
          <cell r="F384" t="str">
            <v>28.751.370/0001-80</v>
          </cell>
          <cell r="G384" t="str">
            <v xml:space="preserve">SILVA COUTINHO &amp; BEZERRA PATOLOGIA DO PERNAMBUCO LTDA - ME </v>
          </cell>
          <cell r="H384" t="str">
            <v>S</v>
          </cell>
          <cell r="I384" t="str">
            <v>S</v>
          </cell>
          <cell r="J384" t="str">
            <v>1025</v>
          </cell>
          <cell r="K384">
            <v>46150</v>
          </cell>
          <cell r="L384" t="str">
            <v>179dc8c25</v>
          </cell>
          <cell r="M384" t="str">
            <v>2611101 - Petrolina - PE</v>
          </cell>
          <cell r="N384">
            <v>14772</v>
          </cell>
        </row>
        <row r="385">
          <cell r="C385" t="str">
            <v>HOSPITAL DOM MALAN - CG Nº 027/2022</v>
          </cell>
          <cell r="E385" t="str">
            <v>5.99 - Outros Serviços de Terceiros Pessoa Jurídica</v>
          </cell>
          <cell r="F385" t="str">
            <v>08.961.460/0001-98</v>
          </cell>
          <cell r="G385" t="str">
            <v xml:space="preserve">CS MEDICINA ESPECIALIZADA LTDA </v>
          </cell>
          <cell r="H385" t="str">
            <v>S</v>
          </cell>
          <cell r="I385" t="str">
            <v>S</v>
          </cell>
          <cell r="J385" t="str">
            <v>3165</v>
          </cell>
          <cell r="K385">
            <v>46128</v>
          </cell>
          <cell r="L385" t="str">
            <v>2b30d5d9b</v>
          </cell>
          <cell r="M385" t="str">
            <v>2611101 - Petrolina - PE</v>
          </cell>
          <cell r="N385">
            <v>350</v>
          </cell>
        </row>
        <row r="386">
          <cell r="C386" t="str">
            <v>HOSPITAL DOM MALAN - CG Nº 027/2022</v>
          </cell>
          <cell r="E386" t="str">
            <v>5.99 - Outros Serviços de Terceiros Pessoa Jurídica</v>
          </cell>
          <cell r="F386" t="str">
            <v>40.853.020/0012-82</v>
          </cell>
          <cell r="G386" t="str">
            <v>UNIMED VALE DO SÃO FRANCISCO COOPERATIVA DE TRABALHO MEDICO</v>
          </cell>
          <cell r="H386" t="str">
            <v>S</v>
          </cell>
          <cell r="I386" t="str">
            <v>S</v>
          </cell>
          <cell r="J386" t="str">
            <v>31296</v>
          </cell>
          <cell r="K386">
            <v>46125</v>
          </cell>
          <cell r="L386" t="str">
            <v>dbb112fc2</v>
          </cell>
          <cell r="M386" t="str">
            <v>2611101 - Petrolina - PE</v>
          </cell>
          <cell r="N386">
            <v>500</v>
          </cell>
        </row>
        <row r="387">
          <cell r="C387" t="str">
            <v>HOSPITAL DOM MALAN - CG Nº 027/2022</v>
          </cell>
          <cell r="E387" t="str">
            <v>5.99 - Outros Serviços de Terceiros Pessoa Jurídica</v>
          </cell>
          <cell r="F387" t="str">
            <v>40.853.020/0012-82</v>
          </cell>
          <cell r="G387" t="str">
            <v>UNIMED VALE DO SÃO FRANCISCO COOPERATIVA DE TRABALHO MEDICO</v>
          </cell>
          <cell r="H387" t="str">
            <v>S</v>
          </cell>
          <cell r="I387" t="str">
            <v>S</v>
          </cell>
          <cell r="J387" t="str">
            <v>31297</v>
          </cell>
          <cell r="K387">
            <v>46125</v>
          </cell>
          <cell r="L387" t="str">
            <v>aa1c850f4</v>
          </cell>
          <cell r="M387" t="str">
            <v>2611101 - Petrolina - PE</v>
          </cell>
          <cell r="N387">
            <v>500</v>
          </cell>
        </row>
        <row r="388">
          <cell r="C388" t="str">
            <v>HOSPITAL DOM MALAN - CG Nº 027/2022</v>
          </cell>
          <cell r="E388" t="str">
            <v>5.99 - Outros Serviços de Terceiros Pessoa Jurídica</v>
          </cell>
          <cell r="F388" t="str">
            <v>12.657.631/0001-67</v>
          </cell>
          <cell r="G388" t="str">
            <v>CDI CENTRO DE DIAGNOSTICO CLINICO E POR IMAGEM LTDA</v>
          </cell>
          <cell r="H388" t="str">
            <v>S</v>
          </cell>
          <cell r="I388" t="str">
            <v>S</v>
          </cell>
          <cell r="J388" t="str">
            <v>86890</v>
          </cell>
          <cell r="K388">
            <v>46146</v>
          </cell>
          <cell r="L388" t="str">
            <v>24aa0b721</v>
          </cell>
          <cell r="M388" t="str">
            <v>2611101 - Petrolina - PE</v>
          </cell>
          <cell r="N388">
            <v>63672</v>
          </cell>
        </row>
        <row r="389">
          <cell r="C389" t="str">
            <v>HOSPITAL DOM MALAN - CG Nº 027/2022</v>
          </cell>
          <cell r="E389" t="str">
            <v>5.99 - Outros Serviços de Terceiros Pessoa Jurídica</v>
          </cell>
          <cell r="F389" t="str">
            <v>43.156.972/0001-82</v>
          </cell>
          <cell r="G389" t="str">
            <v>NEUROIMUNOLOGIA CENTRO DIAGNOSTICO LTDA</v>
          </cell>
          <cell r="H389" t="str">
            <v>S</v>
          </cell>
          <cell r="I389" t="str">
            <v>S</v>
          </cell>
          <cell r="J389" t="str">
            <v>125</v>
          </cell>
          <cell r="K389">
            <v>46150</v>
          </cell>
          <cell r="L389" t="str">
            <v>26116062246156972000182000000000012526057347284656</v>
          </cell>
          <cell r="M389" t="str">
            <v>2611606 - Recife - PE</v>
          </cell>
          <cell r="N389">
            <v>2190</v>
          </cell>
        </row>
        <row r="390">
          <cell r="C390" t="str">
            <v>HOSPITAL DOM MALAN - CG Nº 027/2022</v>
          </cell>
          <cell r="E390" t="str">
            <v>5.10 - Detetização/Tratamento de Resíduos e Afins</v>
          </cell>
          <cell r="F390" t="str">
            <v>11.863.530./0001-80</v>
          </cell>
          <cell r="G390" t="str">
            <v>BRASCON GESTAO AMBIENTAL LTDA</v>
          </cell>
          <cell r="H390" t="str">
            <v>S</v>
          </cell>
          <cell r="I390" t="str">
            <v>S</v>
          </cell>
          <cell r="J390" t="str">
            <v>293707</v>
          </cell>
          <cell r="K390">
            <v>46148</v>
          </cell>
          <cell r="L390" t="str">
            <v>JUQQGDA5E</v>
          </cell>
          <cell r="M390" t="str">
            <v>2611309 - Pombos - PE</v>
          </cell>
          <cell r="N390">
            <v>11742.48</v>
          </cell>
        </row>
        <row r="391">
          <cell r="C391" t="str">
            <v>HOSPITAL DOM MALAN - CG Nº 027/2022</v>
          </cell>
          <cell r="E391" t="str">
            <v>5.17 - Manutenção de Software, Certificação Digital e Microfilmagem</v>
          </cell>
          <cell r="F391" t="str">
            <v>04.069.709/0001-02</v>
          </cell>
          <cell r="G391" t="str">
            <v>BIONEXO S.A.</v>
          </cell>
          <cell r="H391" t="str">
            <v>S</v>
          </cell>
          <cell r="I391" t="str">
            <v>S</v>
          </cell>
          <cell r="J391" t="str">
            <v>00652760</v>
          </cell>
          <cell r="K391">
            <v>46147</v>
          </cell>
          <cell r="L391" t="str">
            <v>A2QB-6L46</v>
          </cell>
          <cell r="M391" t="str">
            <v>3550308 - São Paulo - SP</v>
          </cell>
          <cell r="N391">
            <v>2517.46</v>
          </cell>
        </row>
        <row r="392">
          <cell r="C392" t="str">
            <v>HOSPITAL DOM MALAN - CG Nº 027/2022</v>
          </cell>
          <cell r="E392" t="str">
            <v>5.17 - Manutenção de Software, Certificação Digital e Microfilmagem</v>
          </cell>
          <cell r="F392" t="str">
            <v>09.393.611/0001-11</v>
          </cell>
          <cell r="G392" t="str">
            <v>NYX SERVICOS EM INFORMATICA LTDA</v>
          </cell>
          <cell r="H392" t="str">
            <v>S</v>
          </cell>
          <cell r="I392" t="str">
            <v>S</v>
          </cell>
          <cell r="J392" t="str">
            <v>363</v>
          </cell>
          <cell r="K392">
            <v>46147</v>
          </cell>
          <cell r="L392" t="str">
            <v>26116062209393611000111000000000036326058551628277</v>
          </cell>
          <cell r="M392" t="str">
            <v>2611606 - Recife - PE</v>
          </cell>
          <cell r="N392">
            <v>1350</v>
          </cell>
        </row>
        <row r="393">
          <cell r="C393" t="str">
            <v>HOSPITAL DOM MALAN - CG Nº 027/2022</v>
          </cell>
          <cell r="E393" t="str">
            <v>5.17 - Manutenção de Software, Certificação Digital e Microfilmagem</v>
          </cell>
          <cell r="F393" t="str">
            <v>17.933.606/0001-82</v>
          </cell>
          <cell r="G393" t="str">
            <v>LABOREDO - SOLUÇÕES EM TECNOLOGIA E SERVIÇOS EMPRESARIAIS LTDA</v>
          </cell>
          <cell r="H393" t="str">
            <v>S</v>
          </cell>
          <cell r="I393" t="str">
            <v>S</v>
          </cell>
          <cell r="J393" t="str">
            <v>5814</v>
          </cell>
          <cell r="K393">
            <v>46147</v>
          </cell>
          <cell r="L393" t="str">
            <v>23041001217933606000182000000000581426050487884923</v>
          </cell>
          <cell r="M393" t="str">
            <v>2304400 - Fortaleza - CE</v>
          </cell>
          <cell r="N393">
            <v>2000</v>
          </cell>
        </row>
        <row r="394">
          <cell r="C394" t="str">
            <v>HOSPITAL DOM MALAN - CG Nº 027/2022</v>
          </cell>
          <cell r="E394" t="str">
            <v>5.17 - Manutenção de Software, Certificação Digital e Microfilmagem</v>
          </cell>
          <cell r="F394" t="str">
            <v>11.117.500/0001-24</v>
          </cell>
          <cell r="G394" t="str">
            <v>4IP TECNOLOGIA LTDA</v>
          </cell>
          <cell r="H394" t="str">
            <v>S</v>
          </cell>
          <cell r="I394" t="str">
            <v>S</v>
          </cell>
          <cell r="J394" t="str">
            <v>00025809</v>
          </cell>
          <cell r="K394">
            <v>46146</v>
          </cell>
          <cell r="L394" t="str">
            <v>GUFF-B8A4</v>
          </cell>
          <cell r="M394" t="str">
            <v>35 - São Paulo</v>
          </cell>
          <cell r="N394">
            <v>2949.98</v>
          </cell>
        </row>
        <row r="395">
          <cell r="C395" t="str">
            <v>HOSPITAL DOM MALAN - CG Nº 027/2022</v>
          </cell>
          <cell r="E395" t="str">
            <v>5.17 - Manutenção de Software, Certificação Digital e Microfilmagem</v>
          </cell>
          <cell r="F395" t="str">
            <v>69.920.213/0001-38</v>
          </cell>
          <cell r="G395" t="str">
            <v>PALAS INFORMATICA LTDA</v>
          </cell>
          <cell r="H395" t="str">
            <v>S</v>
          </cell>
          <cell r="I395" t="str">
            <v>S</v>
          </cell>
          <cell r="J395" t="str">
            <v>1169</v>
          </cell>
          <cell r="K395">
            <v>46155</v>
          </cell>
          <cell r="L395" t="str">
            <v>26116062269920213000138000000000116926056502533781</v>
          </cell>
          <cell r="M395" t="str">
            <v>2611606 - Recife - PE</v>
          </cell>
          <cell r="N395">
            <v>1588.01</v>
          </cell>
        </row>
        <row r="396">
          <cell r="C396" t="str">
            <v>HOSPITAL DOM MALAN - CG Nº 027/2022</v>
          </cell>
          <cell r="E396" t="str">
            <v>5.18 - Teledonia Fixa</v>
          </cell>
          <cell r="F396" t="str">
            <v>11.092.705/0001-00</v>
          </cell>
          <cell r="G396" t="str">
            <v>L E M TELECOMUNICACOES LTDA</v>
          </cell>
          <cell r="H396" t="str">
            <v>S</v>
          </cell>
          <cell r="I396" t="str">
            <v>S</v>
          </cell>
          <cell r="J396" t="str">
            <v>000217080</v>
          </cell>
          <cell r="K396">
            <v>46144</v>
          </cell>
          <cell r="L396" t="str">
            <v>26260511092705000100620000002170801082811887</v>
          </cell>
          <cell r="M396" t="str">
            <v>2611101 - Petrolina - PE</v>
          </cell>
          <cell r="N396">
            <v>169.9</v>
          </cell>
        </row>
        <row r="397">
          <cell r="C397" t="str">
            <v>HOSPITAL DOM MALAN - CG Nº 027/2022</v>
          </cell>
          <cell r="E397" t="str">
            <v>5.22 - Vigilância Ostensiva / Monitorada</v>
          </cell>
          <cell r="F397" t="str">
            <v>41.422.801/0001-22</v>
          </cell>
          <cell r="G397" t="str">
            <v>GTFORTE SEGURANÇA E VIGILANCIA LTDA</v>
          </cell>
          <cell r="H397" t="str">
            <v>S</v>
          </cell>
          <cell r="I397" t="str">
            <v>S</v>
          </cell>
          <cell r="J397" t="str">
            <v>00000826</v>
          </cell>
          <cell r="K397">
            <v>46147</v>
          </cell>
          <cell r="L397" t="str">
            <v>8ANY-SZS88</v>
          </cell>
          <cell r="M397" t="str">
            <v>2600054 - Abreu e Lima - PE</v>
          </cell>
          <cell r="N397">
            <v>23322</v>
          </cell>
        </row>
        <row r="398">
          <cell r="C398" t="str">
            <v>HOSPITAL DOM MALAN - CG Nº 027/2022</v>
          </cell>
          <cell r="E398" t="str">
            <v>5.2 - Serviços Técnicos Profissionais</v>
          </cell>
          <cell r="F398" t="str">
            <v>36.863.533/0001-44</v>
          </cell>
          <cell r="G398" t="str">
            <v>MARIA FRANCINEIDE LIMA DE SOUZA</v>
          </cell>
          <cell r="H398" t="str">
            <v>S</v>
          </cell>
          <cell r="I398" t="str">
            <v>S</v>
          </cell>
          <cell r="J398" t="str">
            <v>119</v>
          </cell>
          <cell r="K398">
            <v>46134</v>
          </cell>
          <cell r="L398" t="str">
            <v>7ba820800</v>
          </cell>
          <cell r="M398" t="str">
            <v>2611101 - Petrolina - PE</v>
          </cell>
          <cell r="N398">
            <v>5500</v>
          </cell>
        </row>
        <row r="399">
          <cell r="C399" t="str">
            <v>HOSPITAL DOM MALAN - CG Nº 027/2022</v>
          </cell>
          <cell r="E399" t="str">
            <v>5.2 - Serviços Técnicos Profissionais</v>
          </cell>
          <cell r="F399">
            <v>8190737000126</v>
          </cell>
          <cell r="G399" t="str">
            <v xml:space="preserve">PH CONTABILIDADE SOCIEDADE SIMPLES LTDA - ME </v>
          </cell>
          <cell r="H399" t="str">
            <v>S</v>
          </cell>
          <cell r="I399" t="str">
            <v>S</v>
          </cell>
          <cell r="J399" t="str">
            <v>00002095</v>
          </cell>
          <cell r="K399">
            <v>46132</v>
          </cell>
          <cell r="L399" t="str">
            <v>CCE5-BFIH</v>
          </cell>
          <cell r="M399" t="str">
            <v>2927408 - Salvador - BA</v>
          </cell>
          <cell r="N399">
            <v>22694</v>
          </cell>
        </row>
        <row r="400">
          <cell r="C400" t="str">
            <v>HOSPITAL DOM MALAN - CG Nº 027/2022</v>
          </cell>
          <cell r="E400" t="str">
            <v>5.2 - Serviços Técnicos Profissionais</v>
          </cell>
          <cell r="F400" t="str">
            <v>36.710.076/0001-58</v>
          </cell>
          <cell r="G400" t="str">
            <v>APS APOIO ADMINISTRATIVO LTDA</v>
          </cell>
          <cell r="H400" t="str">
            <v>S</v>
          </cell>
          <cell r="I400" t="str">
            <v>S</v>
          </cell>
          <cell r="J400" t="str">
            <v>37</v>
          </cell>
          <cell r="K400">
            <v>46148</v>
          </cell>
          <cell r="L400" t="str">
            <v>26116062236710076000158000000000003726050927526049</v>
          </cell>
          <cell r="M400" t="str">
            <v>2611606 - Recife - PE</v>
          </cell>
          <cell r="N400">
            <v>7500</v>
          </cell>
        </row>
        <row r="401">
          <cell r="C401" t="str">
            <v>HOSPITAL DOM MALAN - CG Nº 027/2022</v>
          </cell>
          <cell r="E401" t="str">
            <v>5.2 - Serviços Técnicos Profissionais</v>
          </cell>
          <cell r="F401" t="str">
            <v>63.973.961/0001-00</v>
          </cell>
          <cell r="G401" t="str">
            <v>VERIS SERVICOS E SOLUCOES LTDA</v>
          </cell>
          <cell r="H401" t="str">
            <v>S</v>
          </cell>
          <cell r="I401" t="str">
            <v>S</v>
          </cell>
          <cell r="J401" t="str">
            <v>40</v>
          </cell>
          <cell r="K401">
            <v>46143</v>
          </cell>
          <cell r="L401" t="str">
            <v>23073041263973961000100000000000004026055252568757</v>
          </cell>
          <cell r="M401" t="str">
            <v>2307304 - Juazeiro do Norte - CE</v>
          </cell>
          <cell r="N401">
            <v>10000</v>
          </cell>
        </row>
        <row r="402">
          <cell r="C402" t="str">
            <v>HOSPITAL DOM MALAN - CG Nº 027/2022</v>
          </cell>
          <cell r="E402" t="str">
            <v>5.2 - Serviços Técnicos Profissionais</v>
          </cell>
          <cell r="F402" t="str">
            <v>11.313.358/0001-90</v>
          </cell>
          <cell r="G402" t="str">
            <v>GIRO ENGENHARIA LTDA ME</v>
          </cell>
          <cell r="H402" t="str">
            <v>S</v>
          </cell>
          <cell r="I402" t="str">
            <v>S</v>
          </cell>
          <cell r="J402" t="str">
            <v>18</v>
          </cell>
          <cell r="K402">
            <v>46154</v>
          </cell>
          <cell r="L402" t="str">
            <v>26116062211313358000190000000000001826058089340759</v>
          </cell>
          <cell r="M402" t="str">
            <v>2611606 - Recife - PE</v>
          </cell>
          <cell r="N402">
            <v>7000</v>
          </cell>
        </row>
        <row r="403">
          <cell r="C403" t="str">
            <v>HOSPITAL DOM MALAN - CG Nº 027/2022</v>
          </cell>
          <cell r="E403" t="str">
            <v>5.2 - Serviços Técnicos Profissionais</v>
          </cell>
          <cell r="F403" t="str">
            <v>21.512.725/0001-39</v>
          </cell>
          <cell r="G403" t="str">
            <v xml:space="preserve">MDI CONSULTORIA EMPRESARIAL LTDA </v>
          </cell>
          <cell r="H403" t="str">
            <v>S</v>
          </cell>
          <cell r="I403" t="str">
            <v>S</v>
          </cell>
          <cell r="J403" t="str">
            <v>33</v>
          </cell>
          <cell r="K403">
            <v>46147</v>
          </cell>
          <cell r="L403" t="str">
            <v>26116062221512725000139000000000003326057827858739</v>
          </cell>
          <cell r="M403" t="str">
            <v>2611606 - Recife - PE</v>
          </cell>
          <cell r="N403">
            <v>10000</v>
          </cell>
        </row>
        <row r="404">
          <cell r="C404" t="str">
            <v>HOSPITAL DOM MALAN - CG Nº 027/2022</v>
          </cell>
          <cell r="E404" t="str">
            <v>5.10 - Detetização/Tratamento de Resíduos e Afins</v>
          </cell>
          <cell r="F404" t="str">
            <v>10.333.266/0001-00</v>
          </cell>
          <cell r="G404" t="str">
            <v>CARLOS ANTONIO DE OLIVEIRA MILET JUNIOR - ME</v>
          </cell>
          <cell r="H404" t="str">
            <v>S</v>
          </cell>
          <cell r="I404" t="str">
            <v>S</v>
          </cell>
          <cell r="J404" t="str">
            <v>323</v>
          </cell>
          <cell r="K404">
            <v>46146</v>
          </cell>
          <cell r="L404" t="str">
            <v>26116062210333266000100000000000032326052985679203</v>
          </cell>
          <cell r="M404" t="str">
            <v>2611606 - Recife - PE</v>
          </cell>
          <cell r="N404">
            <v>1800</v>
          </cell>
        </row>
        <row r="405">
          <cell r="C405" t="str">
            <v>HOSPITAL DOM MALAN - CG Nº 027/2022</v>
          </cell>
          <cell r="E405" t="str">
            <v>5.23 - Limpeza e Conservação</v>
          </cell>
          <cell r="F405">
            <v>36481763000149</v>
          </cell>
          <cell r="G405" t="str">
            <v>THL SOLUÇÕES E SERVIÇOS LTDA</v>
          </cell>
          <cell r="H405" t="str">
            <v>S</v>
          </cell>
          <cell r="I405" t="str">
            <v>S</v>
          </cell>
          <cell r="J405" t="str">
            <v>37</v>
          </cell>
          <cell r="K405">
            <v>46146</v>
          </cell>
          <cell r="L405" t="str">
            <v>26116062236481763000149000000000003726054426638319</v>
          </cell>
          <cell r="M405" t="str">
            <v>2611606 - Recife - PE</v>
          </cell>
          <cell r="N405">
            <v>278666.65999999997</v>
          </cell>
        </row>
        <row r="406">
          <cell r="C406" t="str">
            <v>HOSPITAL DOM MALAN - CG Nº 027/2022</v>
          </cell>
          <cell r="E406" t="str">
            <v>5.99 - Outros Serviços de Terceiros Pessoa Jurídica</v>
          </cell>
          <cell r="F406" t="str">
            <v>55.968.692/0001-58</v>
          </cell>
          <cell r="G406" t="str">
            <v>MARCOS ANDRE DE SA JUNIOR</v>
          </cell>
          <cell r="H406" t="str">
            <v>S</v>
          </cell>
          <cell r="I406" t="str">
            <v>S</v>
          </cell>
          <cell r="J406" t="str">
            <v>15</v>
          </cell>
          <cell r="K406">
            <v>46135</v>
          </cell>
          <cell r="L406" t="str">
            <v>26111012255968692000158000000000001526040558263220</v>
          </cell>
          <cell r="M406" t="str">
            <v>2611101 - Petrolina - PE</v>
          </cell>
          <cell r="N406">
            <v>242</v>
          </cell>
        </row>
        <row r="407">
          <cell r="C407" t="str">
            <v>HOSPITAL DOM MALAN - CG Nº 027/2022</v>
          </cell>
          <cell r="E407" t="str">
            <v>5.99 - Outros Serviços de Terceiros Pessoa Jurídica</v>
          </cell>
          <cell r="F407" t="str">
            <v>10.998.292/0001-57</v>
          </cell>
          <cell r="G407" t="str">
            <v>CIEE - CENTRO DE INTEGRAÇÃO EMPRESA ESCOLA DE PERNAMBUCO</v>
          </cell>
          <cell r="H407" t="str">
            <v>S</v>
          </cell>
          <cell r="I407" t="str">
            <v>N</v>
          </cell>
          <cell r="N407">
            <v>2979</v>
          </cell>
        </row>
        <row r="408">
          <cell r="C408" t="str">
            <v>HOSPITAL DOM MALAN - CG Nº 027/2022</v>
          </cell>
          <cell r="E408" t="str">
            <v>5.99 - Outros Serviços de Terceiros Pessoa Jurídica</v>
          </cell>
          <cell r="F408" t="str">
            <v>10.473.437/0001-04</v>
          </cell>
          <cell r="G408" t="str">
            <v>FOTO BELEZA ARTES COMERCIO LTDA</v>
          </cell>
          <cell r="H408" t="str">
            <v>S</v>
          </cell>
          <cell r="I408" t="str">
            <v>S</v>
          </cell>
          <cell r="J408" t="str">
            <v>41</v>
          </cell>
          <cell r="K408">
            <v>46141</v>
          </cell>
          <cell r="L408" t="str">
            <v>261160622104734370001000000000024126049939416567</v>
          </cell>
          <cell r="M408" t="str">
            <v>2611606 - Recife - PE</v>
          </cell>
          <cell r="N408">
            <v>770</v>
          </cell>
        </row>
        <row r="409">
          <cell r="C409" t="str">
            <v>HOSPITAL DOM MALAN - CG Nº 027/2022</v>
          </cell>
          <cell r="E409" t="str">
            <v>5.99 - Outros Serviços de Terceiros Pessoa Jurídica</v>
          </cell>
          <cell r="F409" t="str">
            <v>07.212.990/0001-70</v>
          </cell>
          <cell r="G409" t="str">
            <v>PAPA ENTULHO DO VALE LTDA</v>
          </cell>
          <cell r="H409" t="str">
            <v>S</v>
          </cell>
          <cell r="I409" t="str">
            <v>S</v>
          </cell>
          <cell r="J409" t="str">
            <v>00000700</v>
          </cell>
          <cell r="K409">
            <v>46150</v>
          </cell>
          <cell r="L409" t="str">
            <v>8LXT-VIDF</v>
          </cell>
          <cell r="M409" t="str">
            <v>2918407 - Juazeiro - BA</v>
          </cell>
          <cell r="N409">
            <v>880</v>
          </cell>
        </row>
        <row r="410">
          <cell r="C410" t="str">
            <v>HOSPITAL DOM MALAN - CG Nº 027/2022</v>
          </cell>
          <cell r="E410" t="str">
            <v>5.99 - Outros Serviços de Terceiros Pessoa Jurídica</v>
          </cell>
          <cell r="F410" t="str">
            <v>11.356.463/0001-07</v>
          </cell>
          <cell r="G410" t="str">
            <v>LIMPEX SERVICO DE LIMPEZA DE RESERVATORIO LTDA</v>
          </cell>
          <cell r="H410" t="str">
            <v>S</v>
          </cell>
          <cell r="I410" t="str">
            <v>S</v>
          </cell>
          <cell r="J410" t="str">
            <v>277</v>
          </cell>
          <cell r="K410">
            <v>46153</v>
          </cell>
          <cell r="L410" t="str">
            <v>26110662211356463000107000000000027726059467734740</v>
          </cell>
          <cell r="M410" t="str">
            <v>2611606 - Recife - PE</v>
          </cell>
          <cell r="N410">
            <v>5350</v>
          </cell>
        </row>
        <row r="411">
          <cell r="C411" t="str">
            <v>HOSPITAL DOM MALAN - CG Nº 027/2022</v>
          </cell>
          <cell r="E411" t="str">
            <v>5.99 - Outros Serviços de Terceiros Pessoa Jurídica</v>
          </cell>
          <cell r="F411" t="str">
            <v>50.429.810/0001-36</v>
          </cell>
          <cell r="G411" t="str">
            <v>SAPRA LANDAUER SERVIÇOS DE ASSESSORIA E PROTEÇÃO LTDA</v>
          </cell>
          <cell r="H411" t="str">
            <v>S</v>
          </cell>
          <cell r="I411" t="str">
            <v>S</v>
          </cell>
          <cell r="J411" t="str">
            <v>21584</v>
          </cell>
          <cell r="K411">
            <v>46146</v>
          </cell>
          <cell r="L411" t="str">
            <v>35489062250429810000136000000002158426055449193667</v>
          </cell>
          <cell r="M411" t="str">
            <v>3548906 - São Carlos - SP</v>
          </cell>
          <cell r="N411">
            <v>246.48</v>
          </cell>
        </row>
        <row r="412">
          <cell r="C412" t="str">
            <v>HOSPITAL DOM MALAN - CG Nº 027/2022</v>
          </cell>
          <cell r="E412" t="str">
            <v>5.99 - Outros Serviços de Terceiros Pessoa Jurídica</v>
          </cell>
          <cell r="F412" t="str">
            <v>33.101.378/0001-30</v>
          </cell>
          <cell r="G412" t="str">
            <v>CENTRO DE ESTETICA AUTOMOTIVA AMORIM LTDA</v>
          </cell>
          <cell r="H412" t="str">
            <v>S</v>
          </cell>
          <cell r="I412" t="str">
            <v>S</v>
          </cell>
          <cell r="J412" t="str">
            <v>2953</v>
          </cell>
          <cell r="K412">
            <v>46146</v>
          </cell>
          <cell r="L412" t="str">
            <v>ea08a7905</v>
          </cell>
          <cell r="M412" t="str">
            <v>2611101 - Petrolina - PE</v>
          </cell>
          <cell r="N412">
            <v>220</v>
          </cell>
        </row>
        <row r="413">
          <cell r="C413" t="str">
            <v>HOSPITAL DOM MALAN - CG Nº 027/2022</v>
          </cell>
          <cell r="E413" t="str">
            <v>5.5 - Reparo e Manutenção de Máquinas e Equipamentos</v>
          </cell>
          <cell r="F413" t="str">
            <v>14.883.237/0001-72</v>
          </cell>
          <cell r="G413" t="str">
            <v>INSTRUMENTEC COMERCIO E SERVICOS DE MAQUINAS E EQUIPAMENTOS LTDA</v>
          </cell>
          <cell r="H413" t="str">
            <v>S</v>
          </cell>
          <cell r="I413" t="str">
            <v>S</v>
          </cell>
          <cell r="J413" t="str">
            <v>30</v>
          </cell>
          <cell r="K413">
            <v>46146</v>
          </cell>
          <cell r="L413" t="str">
            <v>8BKDIAQMS</v>
          </cell>
          <cell r="M413" t="str">
            <v>2611101 - Petrolina - PE</v>
          </cell>
          <cell r="N413">
            <v>3996</v>
          </cell>
        </row>
        <row r="414">
          <cell r="C414" t="str">
            <v>HOSPITAL DOM MALAN - CG Nº 027/2022</v>
          </cell>
          <cell r="E414" t="str">
            <v>5.5 - Reparo e Manutenção de Máquinas e Equipamentos</v>
          </cell>
          <cell r="F414" t="str">
            <v>18.204.483/0001-01</v>
          </cell>
          <cell r="G414" t="str">
            <v>WAGNER FERNANDES SALES DA SILVA &amp; CIA LTDA</v>
          </cell>
          <cell r="H414" t="str">
            <v>S</v>
          </cell>
          <cell r="I414" t="str">
            <v>S</v>
          </cell>
          <cell r="J414" t="str">
            <v>6123</v>
          </cell>
          <cell r="K414">
            <v>46113</v>
          </cell>
          <cell r="L414" t="str">
            <v>Y56FRY5H2</v>
          </cell>
          <cell r="M414" t="str">
            <v>2704302 - Maceió - AL</v>
          </cell>
          <cell r="N414">
            <v>10140</v>
          </cell>
        </row>
        <row r="415">
          <cell r="C415" t="str">
            <v>HOSPITAL DOM MALAN - CG Nº 027/2022</v>
          </cell>
          <cell r="E415" t="str">
            <v>5.5 - Reparo e Manutenção de Máquinas e Equipamentos</v>
          </cell>
          <cell r="F415" t="str">
            <v>50.254.586/0001-99</v>
          </cell>
          <cell r="G415" t="str">
            <v xml:space="preserve">RAFAELLA NUNES DA SILVA </v>
          </cell>
          <cell r="H415" t="str">
            <v>S</v>
          </cell>
          <cell r="I415" t="str">
            <v>S</v>
          </cell>
          <cell r="J415" t="str">
            <v>156</v>
          </cell>
          <cell r="K415">
            <v>46113</v>
          </cell>
          <cell r="L415" t="str">
            <v>26111012250254586000199000000000015626046539993690</v>
          </cell>
          <cell r="M415" t="str">
            <v>2611101 - Petrolina - PE</v>
          </cell>
          <cell r="N415">
            <v>6960</v>
          </cell>
        </row>
        <row r="416">
          <cell r="C416" t="str">
            <v>HOSPITAL DOM MALAN - CG Nº 027/2022</v>
          </cell>
          <cell r="E416" t="str">
            <v>5.5 - Reparo e Manutenção de Máquinas e Equipamentos</v>
          </cell>
          <cell r="F416" t="str">
            <v>13.584.822/0001-09</v>
          </cell>
          <cell r="G416" t="str">
            <v>JOHN ARTEC CLIMATIZAÇÃO LTDA</v>
          </cell>
          <cell r="H416" t="str">
            <v>S</v>
          </cell>
          <cell r="I416" t="str">
            <v>S</v>
          </cell>
          <cell r="J416" t="str">
            <v>3062</v>
          </cell>
          <cell r="K416">
            <v>46144</v>
          </cell>
          <cell r="L416" t="str">
            <v>f53ba75ca</v>
          </cell>
          <cell r="M416" t="str">
            <v>2611101 - Petrolina - PE</v>
          </cell>
          <cell r="N416">
            <v>23493.38</v>
          </cell>
        </row>
        <row r="417">
          <cell r="C417" t="str">
            <v>HOSPITAL DOM MALAN - CG Nº 027/2022</v>
          </cell>
          <cell r="E417" t="str">
            <v>5.5 - Reparo e Manutenção de Máquinas e Equipamentos</v>
          </cell>
          <cell r="F417" t="str">
            <v>17.539.502/0001-98</v>
          </cell>
          <cell r="G417" t="str">
            <v>N A V DA SILVA ELETRO - ME</v>
          </cell>
          <cell r="H417" t="str">
            <v>S</v>
          </cell>
          <cell r="I417" t="str">
            <v>S</v>
          </cell>
          <cell r="J417" t="str">
            <v>775</v>
          </cell>
          <cell r="K417">
            <v>46144</v>
          </cell>
          <cell r="L417" t="str">
            <v>26011021217539502000198000000000077526051309153770</v>
          </cell>
          <cell r="M417" t="str">
            <v>2601102 - Araripina - PE</v>
          </cell>
          <cell r="N417">
            <v>2645.57</v>
          </cell>
        </row>
        <row r="418">
          <cell r="C418" t="str">
            <v>HOSPITAL DOM MALAN - CG Nº 027/2022</v>
          </cell>
          <cell r="E418" t="str">
            <v>5.5 - Reparo e Manutenção de Máquinas e Equipamentos</v>
          </cell>
          <cell r="F418" t="str">
            <v>50.254.586/0001-99</v>
          </cell>
          <cell r="G418" t="str">
            <v xml:space="preserve">RAFAELLA NUNES DA SILVA </v>
          </cell>
          <cell r="H418" t="str">
            <v>S</v>
          </cell>
          <cell r="I418" t="str">
            <v>S</v>
          </cell>
          <cell r="J418" t="str">
            <v>161</v>
          </cell>
          <cell r="K418">
            <v>46147</v>
          </cell>
          <cell r="L418" t="str">
            <v>26111012250254586000199000000000016126050778215560</v>
          </cell>
          <cell r="M418" t="str">
            <v>2611101 - Petrolina - PE</v>
          </cell>
          <cell r="N418">
            <v>2800</v>
          </cell>
        </row>
        <row r="419">
          <cell r="C419" t="str">
            <v>HOSPITAL DOM MALAN - CG Nº 027/2022</v>
          </cell>
          <cell r="E419" t="str">
            <v>5.4 - Reparo e Manutenção de Bens Imóveis</v>
          </cell>
          <cell r="F419" t="str">
            <v>17.387.071/0001-91</v>
          </cell>
          <cell r="G419" t="str">
            <v xml:space="preserve">VANDO DA C. BEZERRA </v>
          </cell>
          <cell r="H419" t="str">
            <v>S</v>
          </cell>
          <cell r="I419" t="str">
            <v>S</v>
          </cell>
          <cell r="J419" t="str">
            <v>676</v>
          </cell>
          <cell r="K419">
            <v>46132</v>
          </cell>
          <cell r="L419" t="str">
            <v>77818c116</v>
          </cell>
          <cell r="M419" t="str">
            <v>2611101 - Petrolina - PE</v>
          </cell>
          <cell r="N419">
            <v>42581</v>
          </cell>
        </row>
        <row r="420">
          <cell r="C420" t="str">
            <v>HOSPITAL DOM MALAN - CG Nº 027/2022</v>
          </cell>
          <cell r="E420" t="str">
            <v>5.4 - Reparo e Manutenção de Bens Imóveis</v>
          </cell>
          <cell r="F420" t="str">
            <v>38.415.288/0001-38</v>
          </cell>
          <cell r="G420" t="str">
            <v>L ANDRADE CONSTRUCOES LTDA</v>
          </cell>
          <cell r="H420" t="str">
            <v>S</v>
          </cell>
          <cell r="I420" t="str">
            <v>S</v>
          </cell>
          <cell r="J420" t="str">
            <v>46</v>
          </cell>
          <cell r="K420">
            <v>46122</v>
          </cell>
          <cell r="L420" t="str">
            <v>26116062238415288000138000000000004626041079827393</v>
          </cell>
          <cell r="M420" t="str">
            <v>2611606 - Recife - PE</v>
          </cell>
          <cell r="N420">
            <v>9932.4500000000007</v>
          </cell>
        </row>
        <row r="421">
          <cell r="C421" t="str">
            <v>HOSPITAL DOM MALAN - CG Nº 027/2022</v>
          </cell>
          <cell r="E421" t="str">
            <v>5.4 - Reparo e Manutenção de Bens Imóveis</v>
          </cell>
          <cell r="F421" t="str">
            <v>58.386.503/0001-27</v>
          </cell>
          <cell r="G421" t="str">
            <v>GENESIS INCORPORACOES E CONSTRUTORA LTDA</v>
          </cell>
          <cell r="H421" t="str">
            <v>S</v>
          </cell>
          <cell r="I421" t="str">
            <v>S</v>
          </cell>
          <cell r="J421" t="str">
            <v>1</v>
          </cell>
          <cell r="K421">
            <v>46120</v>
          </cell>
          <cell r="L421" t="str">
            <v>b91d39b7b</v>
          </cell>
          <cell r="M421" t="str">
            <v>2611101 - Petrolina - PE</v>
          </cell>
          <cell r="N421">
            <v>5500</v>
          </cell>
        </row>
        <row r="422">
          <cell r="C422" t="str">
            <v>HOSPITAL DOM MALAN - CG Nº 027/2022</v>
          </cell>
          <cell r="E422" t="str">
            <v>5.4 - Reparo e Manutenção de Bens Imóveis</v>
          </cell>
          <cell r="F422" t="str">
            <v>17.387.071/0001-91</v>
          </cell>
          <cell r="G422" t="str">
            <v xml:space="preserve">VANDO DA C. BEZERRA </v>
          </cell>
          <cell r="H422" t="str">
            <v>S</v>
          </cell>
          <cell r="I422" t="str">
            <v>S</v>
          </cell>
          <cell r="J422" t="str">
            <v>666</v>
          </cell>
          <cell r="K422">
            <v>46119</v>
          </cell>
          <cell r="L422" t="str">
            <v>ca620f301</v>
          </cell>
          <cell r="M422" t="str">
            <v>2611101 - Petrolina - PE</v>
          </cell>
          <cell r="N422">
            <v>4587</v>
          </cell>
        </row>
        <row r="423">
          <cell r="C423" t="str">
            <v>HOSPITAL DOM MALAN - CG Nº 027/2022</v>
          </cell>
          <cell r="E423" t="str">
            <v>5.4 - Reparo e Manutenção de Bens Imóveis</v>
          </cell>
          <cell r="F423" t="str">
            <v>28.609.210/0001-09</v>
          </cell>
          <cell r="G423" t="str">
            <v xml:space="preserve">SAN COMERCIO DE MARMORE LTDE ME </v>
          </cell>
          <cell r="H423" t="str">
            <v>S</v>
          </cell>
          <cell r="I423" t="str">
            <v>S</v>
          </cell>
          <cell r="J423" t="str">
            <v>436</v>
          </cell>
          <cell r="K423">
            <v>46121</v>
          </cell>
          <cell r="L423" t="str">
            <v>8383faa51</v>
          </cell>
          <cell r="M423" t="str">
            <v>2611101 - Petrolina - PE</v>
          </cell>
          <cell r="N423">
            <v>9757</v>
          </cell>
        </row>
        <row r="424">
          <cell r="C424" t="str">
            <v>HOSPITAL DOM MALAN - CG Nº 027/2022</v>
          </cell>
          <cell r="E424" t="str">
            <v xml:space="preserve">5.7 - Reparo e Manutenção de Bens Movéis de Outras Naturezas </v>
          </cell>
          <cell r="F424" t="str">
            <v>28.609.210/0001-09</v>
          </cell>
          <cell r="G424" t="str">
            <v xml:space="preserve">SAN COMERCIO DE MARMORE LTDE ME </v>
          </cell>
          <cell r="H424" t="str">
            <v>S</v>
          </cell>
          <cell r="I424" t="str">
            <v>S</v>
          </cell>
          <cell r="J424" t="str">
            <v>437</v>
          </cell>
          <cell r="K424">
            <v>46121</v>
          </cell>
          <cell r="L424" t="str">
            <v>8e1e1226a</v>
          </cell>
          <cell r="M424" t="str">
            <v>2611101 - Petrolina - PE</v>
          </cell>
          <cell r="N424">
            <v>1008</v>
          </cell>
        </row>
        <row r="425">
          <cell r="C425" t="str">
            <v>HOSPITAL DOM MALAN - CG Nº 027/2022</v>
          </cell>
          <cell r="E425" t="str">
            <v>5.16 - Serviços Médico-Hospitalares, Odotonlogia e Laboratoriais</v>
          </cell>
          <cell r="F425" t="str">
            <v>11.473.378/0001-29</v>
          </cell>
          <cell r="G425" t="str">
            <v>CENTRO DE NEUROLOGIA  E CARDIOLOGIA DO SÃO FRANCISCO</v>
          </cell>
          <cell r="H425" t="str">
            <v>S</v>
          </cell>
          <cell r="I425" t="str">
            <v>S</v>
          </cell>
          <cell r="J425" t="str">
            <v>48327</v>
          </cell>
          <cell r="K425">
            <v>46135</v>
          </cell>
          <cell r="L425" t="str">
            <v>0942ebe29</v>
          </cell>
          <cell r="M425" t="str">
            <v>2611101 - Petrolina - PE</v>
          </cell>
          <cell r="N425">
            <v>1714.42</v>
          </cell>
        </row>
        <row r="426">
          <cell r="C426" t="str">
            <v>HOSPITAL DOM MALAN - CG Nº 027/2022</v>
          </cell>
          <cell r="E426" t="str">
            <v>5.16 - Serviços Médico-Hospitalares, Odotonlogia e Laboratoriais</v>
          </cell>
          <cell r="F426" t="str">
            <v>58.277.373/0001-94</v>
          </cell>
          <cell r="G426" t="str">
            <v>ANESTESIA VALE DO SÃO FRANCISCO  LTDA</v>
          </cell>
          <cell r="H426" t="str">
            <v>S</v>
          </cell>
          <cell r="I426" t="str">
            <v>S</v>
          </cell>
          <cell r="J426" t="str">
            <v>170</v>
          </cell>
          <cell r="K426">
            <v>46120</v>
          </cell>
          <cell r="L426" t="str">
            <v>61bb75d54</v>
          </cell>
          <cell r="M426" t="str">
            <v>2611101 - Petrolina - PE</v>
          </cell>
          <cell r="N426">
            <v>900</v>
          </cell>
        </row>
        <row r="427">
          <cell r="C427" t="str">
            <v>HOSPITAL DOM MALAN - CG Nº 027/2022</v>
          </cell>
          <cell r="E427" t="str">
            <v>5.16 - Serviços Médico-Hospitalares, Odotonlogia e Laboratoriais</v>
          </cell>
          <cell r="F427" t="str">
            <v>32.302.394/0001-29</v>
          </cell>
          <cell r="G427" t="str">
            <v>ENDOVALE SERVIÇOS ENDOSCOPICOS LTDA</v>
          </cell>
          <cell r="H427" t="str">
            <v>S</v>
          </cell>
          <cell r="I427" t="str">
            <v>S</v>
          </cell>
          <cell r="J427" t="str">
            <v>907</v>
          </cell>
          <cell r="K427">
            <v>46114</v>
          </cell>
          <cell r="L427" t="str">
            <v>d3e5e4bff</v>
          </cell>
          <cell r="M427" t="str">
            <v>2611101 - Petrolina - PE</v>
          </cell>
          <cell r="N427">
            <v>600</v>
          </cell>
        </row>
        <row r="428">
          <cell r="C428" t="str">
            <v>HOSPITAL DOM MALAN - CG Nº 027/2022</v>
          </cell>
          <cell r="E428" t="str">
            <v>5.16 - Serviços Médico-Hospitalares, Odotonlogia e Laboratoriais</v>
          </cell>
          <cell r="F428" t="str">
            <v>11.473.378/0001-29</v>
          </cell>
          <cell r="G428" t="str">
            <v>CENTRO DE NEUROLOGIA  E CARDIOLOGIA DO SÃO FRANCISCO</v>
          </cell>
          <cell r="H428" t="str">
            <v>S</v>
          </cell>
          <cell r="I428" t="str">
            <v>S</v>
          </cell>
          <cell r="J428" t="str">
            <v>48304</v>
          </cell>
          <cell r="K428">
            <v>46132</v>
          </cell>
          <cell r="L428" t="str">
            <v>33a6997ea</v>
          </cell>
          <cell r="M428" t="str">
            <v>2611101 - Petrolina - PE</v>
          </cell>
          <cell r="N428">
            <v>3602.31</v>
          </cell>
        </row>
        <row r="429">
          <cell r="C429" t="str">
            <v>HOSPITAL DOM MALAN - CG Nº 027/2022</v>
          </cell>
          <cell r="E429" t="str">
            <v>5.16 - Serviços Médico-Hospitalares, Odotonlogia e Laboratoriais</v>
          </cell>
          <cell r="F429" t="str">
            <v>58.277.373/0001-94</v>
          </cell>
          <cell r="G429" t="str">
            <v>ANESTESIA VALE DO SÃO FRANCISCO  LTDA</v>
          </cell>
          <cell r="H429" t="str">
            <v>S</v>
          </cell>
          <cell r="I429" t="str">
            <v>S</v>
          </cell>
          <cell r="J429" t="str">
            <v>171</v>
          </cell>
          <cell r="K429">
            <v>46126</v>
          </cell>
          <cell r="L429" t="str">
            <v>2657d7e4</v>
          </cell>
          <cell r="M429" t="str">
            <v>2611101 - Petrolina - PE</v>
          </cell>
          <cell r="N429">
            <v>900</v>
          </cell>
        </row>
        <row r="430">
          <cell r="C430" t="str">
            <v>HOSPITAL DOM MALAN - CG Nº 027/2022</v>
          </cell>
          <cell r="E430" t="str">
            <v>5.16 - Serviços Médico-Hospitalares, Odotonlogia e Laboratoriais</v>
          </cell>
          <cell r="F430" t="str">
            <v>32.302.394/0001-29</v>
          </cell>
          <cell r="G430" t="str">
            <v>ENDOVALE SERVIÇOS ENDOSCOPICOS LTDA</v>
          </cell>
          <cell r="H430" t="str">
            <v>S</v>
          </cell>
          <cell r="I430" t="str">
            <v>S</v>
          </cell>
          <cell r="J430" t="str">
            <v>925</v>
          </cell>
          <cell r="K430">
            <v>46139</v>
          </cell>
          <cell r="L430" t="str">
            <v>5551bad67</v>
          </cell>
          <cell r="M430" t="str">
            <v>2611101 - Petrolina - PE</v>
          </cell>
          <cell r="N430">
            <v>600</v>
          </cell>
        </row>
        <row r="431">
          <cell r="C431" t="str">
            <v>HOSPITAL DOM MALAN - CG Nº 027/2022</v>
          </cell>
          <cell r="E431" t="str">
            <v>5.16 - Serviços Médico-Hospitalares, Odotonlogia e Laboratoriais</v>
          </cell>
          <cell r="F431" t="str">
            <v>02.904.007/0001-63</v>
          </cell>
          <cell r="G431" t="str">
            <v xml:space="preserve">SYLVIA MARIA DE LEMOS HINRICHSEN LTDA </v>
          </cell>
          <cell r="H431" t="str">
            <v>S</v>
          </cell>
          <cell r="I431" t="str">
            <v>S</v>
          </cell>
          <cell r="J431" t="str">
            <v>27</v>
          </cell>
          <cell r="K431">
            <v>46153</v>
          </cell>
          <cell r="L431" t="str">
            <v>26116062202904007000163000000000002726054270784816</v>
          </cell>
          <cell r="M431" t="str">
            <v>2611606 - Recife - PE</v>
          </cell>
          <cell r="N431">
            <v>4501.97</v>
          </cell>
        </row>
        <row r="432">
          <cell r="C432" t="str">
            <v>HOSPITAL DOM MALAN - CG Nº 027/2022</v>
          </cell>
          <cell r="E432" t="str">
            <v>5.16 - Serviços Médico-Hospitalares, Odotonlogia e Laboratoriais</v>
          </cell>
          <cell r="F432" t="str">
            <v>55.327.897/0001-54</v>
          </cell>
          <cell r="G432" t="str">
            <v>KATIA REGINA DE OLIVEIRA</v>
          </cell>
          <cell r="H432" t="str">
            <v>S</v>
          </cell>
          <cell r="I432" t="str">
            <v>S</v>
          </cell>
          <cell r="J432" t="str">
            <v>00000014</v>
          </cell>
          <cell r="K432">
            <v>46147</v>
          </cell>
          <cell r="L432" t="str">
            <v>8LXT-VDDD</v>
          </cell>
          <cell r="M432" t="str">
            <v>2918407 - Juazeiro - BA</v>
          </cell>
          <cell r="N432">
            <v>5000</v>
          </cell>
        </row>
        <row r="433">
          <cell r="C433" t="str">
            <v>HOSPITAL DOM MALAN - CG Nº 027/2022</v>
          </cell>
          <cell r="E433" t="str">
            <v>5.16 - Serviços Médico-Hospitalares, Odotonlogia e Laboratoriais</v>
          </cell>
          <cell r="F433" t="str">
            <v>41.623.761/0001-87</v>
          </cell>
          <cell r="G433" t="str">
            <v>DAMACENA DE MOURA SERVIÇOS DE SAUDE LTDA</v>
          </cell>
          <cell r="H433" t="str">
            <v>S</v>
          </cell>
          <cell r="I433" t="str">
            <v>S</v>
          </cell>
          <cell r="J433" t="str">
            <v>164</v>
          </cell>
          <cell r="K433">
            <v>46143</v>
          </cell>
          <cell r="L433" t="str">
            <v>aef50baa</v>
          </cell>
          <cell r="M433" t="str">
            <v>2611101 - Petrolina - PE</v>
          </cell>
          <cell r="N433">
            <v>12500</v>
          </cell>
        </row>
        <row r="434">
          <cell r="C434" t="str">
            <v>HOSPITAL DOM MALAN - CG Nº 027/2022</v>
          </cell>
          <cell r="E434" t="str">
            <v>5.16 - Serviços Médico-Hospitalares, Odotonlogia e Laboratoriais</v>
          </cell>
          <cell r="F434">
            <v>1929606000179</v>
          </cell>
          <cell r="G434" t="str">
            <v>INSTITUTO DE OLHOS VALE DO SAO FRANCISCO LTDA</v>
          </cell>
          <cell r="H434" t="str">
            <v>S</v>
          </cell>
          <cell r="I434" t="str">
            <v>S</v>
          </cell>
          <cell r="J434" t="str">
            <v>17610</v>
          </cell>
          <cell r="K434">
            <v>46147</v>
          </cell>
          <cell r="L434" t="str">
            <v>09d0f11d5</v>
          </cell>
          <cell r="M434" t="str">
            <v>2611101 - Petrolina - PE</v>
          </cell>
          <cell r="N434">
            <v>6348</v>
          </cell>
        </row>
        <row r="435">
          <cell r="C435" t="str">
            <v>HOSPITAL DOM MALAN - CG Nº 027/2022</v>
          </cell>
          <cell r="E435" t="str">
            <v>5.16 - Serviços Médico-Hospitalares, Odotonlogia e Laboratoriais</v>
          </cell>
          <cell r="F435" t="str">
            <v>54.610.097/0001-83</v>
          </cell>
          <cell r="G435" t="str">
            <v>PEDRO CARVALHO DINIZ</v>
          </cell>
          <cell r="H435" t="str">
            <v>S</v>
          </cell>
          <cell r="I435" t="str">
            <v>S</v>
          </cell>
          <cell r="J435" t="str">
            <v>27</v>
          </cell>
          <cell r="K435">
            <v>46146</v>
          </cell>
          <cell r="L435" t="str">
            <v>c932e7962</v>
          </cell>
          <cell r="M435" t="str">
            <v>2611101 - Petrolina - PE</v>
          </cell>
          <cell r="N435">
            <v>8000</v>
          </cell>
        </row>
        <row r="436">
          <cell r="C436" t="str">
            <v>HOSPITAL DOM MALAN - CG Nº 027/2022</v>
          </cell>
          <cell r="E436" t="str">
            <v>5.16 - Serviços Médico-Hospitalares, Odotonlogia e Laboratoriais</v>
          </cell>
          <cell r="F436">
            <v>12342816000182</v>
          </cell>
          <cell r="G436" t="str">
            <v>ALL MEDICAL SERVIÇOS MÉDICOS LTDA</v>
          </cell>
          <cell r="H436" t="str">
            <v>S</v>
          </cell>
          <cell r="I436" t="str">
            <v>S</v>
          </cell>
          <cell r="J436" t="str">
            <v>18084</v>
          </cell>
          <cell r="K436">
            <v>46156</v>
          </cell>
          <cell r="L436" t="str">
            <v>R_8614</v>
          </cell>
          <cell r="M436" t="str">
            <v>2611101 - Petrolina - PE</v>
          </cell>
          <cell r="N436">
            <v>2000</v>
          </cell>
        </row>
        <row r="437">
          <cell r="C437" t="str">
            <v>HOSPITAL DOM MALAN - CG Nº 027/2022</v>
          </cell>
          <cell r="E437" t="str">
            <v>5.16 - Serviços Médico-Hospitalares, Odotonlogia e Laboratoriais</v>
          </cell>
          <cell r="F437" t="str">
            <v>58.951.791/0001-15</v>
          </cell>
          <cell r="G437" t="str">
            <v>RPMB SERVICOS MEDICOS LTDA</v>
          </cell>
          <cell r="H437" t="str">
            <v>S</v>
          </cell>
          <cell r="I437" t="str">
            <v>S</v>
          </cell>
          <cell r="J437" t="str">
            <v>00000015</v>
          </cell>
          <cell r="K437">
            <v>46157</v>
          </cell>
          <cell r="L437" t="str">
            <v>QRJ6-7XQY</v>
          </cell>
          <cell r="M437" t="str">
            <v>2918407 - Juazeiro - BA</v>
          </cell>
          <cell r="N437">
            <v>26750</v>
          </cell>
        </row>
        <row r="438">
          <cell r="C438" t="str">
            <v>HOSPITAL DOM MALAN - CG Nº 027/2022</v>
          </cell>
          <cell r="E438" t="str">
            <v>5.16 - Serviços Médico-Hospitalares, Odotonlogia e Laboratoriais</v>
          </cell>
          <cell r="F438" t="str">
            <v>34.178.931/0001-04</v>
          </cell>
          <cell r="G438" t="str">
            <v>CLINICA MEDICA MATERCLIN LTDA</v>
          </cell>
          <cell r="H438" t="str">
            <v>S</v>
          </cell>
          <cell r="I438" t="str">
            <v>S</v>
          </cell>
          <cell r="J438" t="str">
            <v>1439</v>
          </cell>
          <cell r="K438">
            <v>46156</v>
          </cell>
          <cell r="L438" t="str">
            <v>b912355a0</v>
          </cell>
          <cell r="M438" t="str">
            <v>2611101 - Petrolina - PE</v>
          </cell>
          <cell r="N438">
            <v>1600</v>
          </cell>
        </row>
        <row r="439">
          <cell r="C439" t="str">
            <v>HOSPITAL DOM MALAN - CG Nº 027/2022</v>
          </cell>
          <cell r="E439" t="str">
            <v>5.16 - Serviços Médico-Hospitalares, Odotonlogia e Laboratoriais</v>
          </cell>
          <cell r="F439">
            <v>12342816000182</v>
          </cell>
          <cell r="G439" t="str">
            <v>ALL MEDICAL SERVIÇOS MÉDICOS LTDA</v>
          </cell>
          <cell r="H439" t="str">
            <v>S</v>
          </cell>
          <cell r="I439" t="str">
            <v>S</v>
          </cell>
          <cell r="J439" t="str">
            <v>18085</v>
          </cell>
          <cell r="K439">
            <v>46156</v>
          </cell>
          <cell r="L439" t="str">
            <v>R_8615</v>
          </cell>
          <cell r="M439" t="str">
            <v>2611101 - Petrolina - PE</v>
          </cell>
          <cell r="N439">
            <v>2500</v>
          </cell>
        </row>
        <row r="440">
          <cell r="C440" t="str">
            <v>HOSPITAL DOM MALAN - CG Nº 027/2022</v>
          </cell>
          <cell r="E440" t="str">
            <v>5.16 - Serviços Médico-Hospitalares, Odotonlogia e Laboratoriais</v>
          </cell>
          <cell r="F440">
            <v>12342816000182</v>
          </cell>
          <cell r="G440" t="str">
            <v>ALL MEDICAL SERVIÇOS MÉDICOS LTDA</v>
          </cell>
          <cell r="H440" t="str">
            <v>S</v>
          </cell>
          <cell r="I440" t="str">
            <v>S</v>
          </cell>
          <cell r="J440" t="str">
            <v>18083</v>
          </cell>
          <cell r="K440">
            <v>46156</v>
          </cell>
          <cell r="L440" t="str">
            <v>R_8313</v>
          </cell>
          <cell r="M440" t="str">
            <v>2611101 - Petrolina - PE</v>
          </cell>
          <cell r="N440">
            <v>500</v>
          </cell>
        </row>
        <row r="441">
          <cell r="C441" t="str">
            <v>HOSPITAL DOM MALAN - CG Nº 027/2022</v>
          </cell>
          <cell r="E441" t="str">
            <v>5.16 - Serviços Médico-Hospitalares, Odotonlogia e Laboratoriais</v>
          </cell>
          <cell r="F441" t="str">
            <v>03.757.098/0001-14</v>
          </cell>
          <cell r="G441" t="str">
            <v>CIPEVASF - CIRURGIÕES PEDIATRICOS DO VALE</v>
          </cell>
          <cell r="H441" t="str">
            <v>S</v>
          </cell>
          <cell r="I441" t="str">
            <v>S</v>
          </cell>
          <cell r="J441" t="str">
            <v>3203</v>
          </cell>
          <cell r="K441">
            <v>46157</v>
          </cell>
          <cell r="L441" t="str">
            <v>0a7b4f593</v>
          </cell>
          <cell r="M441" t="str">
            <v>2611101 - Petrolina - PE</v>
          </cell>
          <cell r="N441">
            <v>85300</v>
          </cell>
        </row>
        <row r="442">
          <cell r="C442" t="str">
            <v>HOSPITAL DOM MALAN - CG Nº 027/2022</v>
          </cell>
          <cell r="E442" t="str">
            <v>5.17 - Manutenção de Software, Certificação Digital e Microfilmagem</v>
          </cell>
          <cell r="F442" t="str">
            <v>92.306.257/0007-80</v>
          </cell>
          <cell r="G442" t="str">
            <v>MV INFORMATICA NORDESTE LTDA</v>
          </cell>
          <cell r="H442" t="str">
            <v>S</v>
          </cell>
          <cell r="I442" t="str">
            <v>S</v>
          </cell>
          <cell r="J442" t="str">
            <v>7192</v>
          </cell>
          <cell r="K442">
            <v>46155</v>
          </cell>
          <cell r="L442" t="str">
            <v>26116062292306257000780000000000719226056937084730</v>
          </cell>
          <cell r="M442" t="str">
            <v>2611606 - Recife - PE</v>
          </cell>
          <cell r="N442">
            <v>30717.27</v>
          </cell>
        </row>
        <row r="443">
          <cell r="C443" t="str">
            <v>HOSPITAL DOM MALAN - CG Nº 027/2022</v>
          </cell>
          <cell r="E443" t="str">
            <v>5.2 - Serviços Técnicos Profissionais</v>
          </cell>
          <cell r="F443" t="str">
            <v>23.107.889/0001-06</v>
          </cell>
          <cell r="G443" t="str">
            <v>ARELI COELHO PEDROSA SOCIEDADE INDIVIDUAL DE ADVOCACIA</v>
          </cell>
          <cell r="H443" t="str">
            <v>S</v>
          </cell>
          <cell r="I443" t="str">
            <v>S</v>
          </cell>
          <cell r="J443" t="str">
            <v>37</v>
          </cell>
          <cell r="K443">
            <v>46157</v>
          </cell>
          <cell r="L443" t="str">
            <v>26116062223107889000106000000000003726054999012030</v>
          </cell>
          <cell r="M443" t="str">
            <v>2611606 - Recife - PE</v>
          </cell>
          <cell r="N443">
            <v>24315</v>
          </cell>
        </row>
        <row r="444">
          <cell r="C444" t="str">
            <v>HOSPITAL DOM MALAN - CG Nº 027/2022</v>
          </cell>
          <cell r="E444" t="str">
            <v>5.16 - Serviços Médico-Hospitalares, Odotonlogia e Laboratoriais</v>
          </cell>
          <cell r="F444" t="str">
            <v>47.085.853/0001-37</v>
          </cell>
          <cell r="G444" t="str">
            <v>EDUARDA ROLIM MEDICINA LTDA</v>
          </cell>
          <cell r="H444" t="str">
            <v>S</v>
          </cell>
          <cell r="I444" t="str">
            <v>S</v>
          </cell>
          <cell r="J444" t="str">
            <v>123</v>
          </cell>
          <cell r="K444">
            <v>46157</v>
          </cell>
          <cell r="L444" t="str">
            <v>8ff39d0be</v>
          </cell>
          <cell r="M444" t="str">
            <v>2611101 - Petrolina - PE</v>
          </cell>
          <cell r="N444">
            <v>6000</v>
          </cell>
        </row>
        <row r="445">
          <cell r="C445" t="str">
            <v>HOSPITAL DOM MALAN - CG Nº 027/2022</v>
          </cell>
          <cell r="E445" t="str">
            <v>5.16 - Serviços Médico-Hospitalares, Odotonlogia e Laboratoriais</v>
          </cell>
          <cell r="F445" t="str">
            <v>61.545.223/0001-29</v>
          </cell>
          <cell r="G445" t="str">
            <v>G&amp;G AGUIAR LTDA</v>
          </cell>
          <cell r="H445" t="str">
            <v>S</v>
          </cell>
          <cell r="I445" t="str">
            <v>S</v>
          </cell>
          <cell r="J445" t="str">
            <v>262</v>
          </cell>
          <cell r="K445">
            <v>46157</v>
          </cell>
          <cell r="L445" t="str">
            <v>b6a00a7ef</v>
          </cell>
          <cell r="M445" t="str">
            <v>2611101 - Petrolina - PE</v>
          </cell>
          <cell r="N445">
            <v>3800</v>
          </cell>
        </row>
        <row r="446">
          <cell r="C446" t="str">
            <v>HOSPITAL DOM MALAN - CG Nº 027/2022</v>
          </cell>
          <cell r="E446" t="str">
            <v>5.16 - Serviços Médico-Hospitalares, Odotonlogia e Laboratoriais</v>
          </cell>
          <cell r="F446" t="str">
            <v>54.659.031/0001-88</v>
          </cell>
          <cell r="G446" t="str">
            <v>MARIA CLARA M. BASTOS SERVICOS MEDICOS LTDA</v>
          </cell>
          <cell r="H446" t="str">
            <v>S</v>
          </cell>
          <cell r="I446" t="str">
            <v>S</v>
          </cell>
          <cell r="J446" t="str">
            <v>28</v>
          </cell>
          <cell r="K446">
            <v>46157</v>
          </cell>
          <cell r="L446" t="str">
            <v>4e3560b9b</v>
          </cell>
          <cell r="M446" t="str">
            <v>2611101 - Petrolina - PE</v>
          </cell>
          <cell r="N446">
            <v>3500</v>
          </cell>
        </row>
        <row r="447">
          <cell r="C447" t="str">
            <v>HOSPITAL DOM MALAN - CG Nº 027/2022</v>
          </cell>
          <cell r="E447" t="str">
            <v>5.16 - Serviços Médico-Hospitalares, Odotonlogia e Laboratoriais</v>
          </cell>
          <cell r="F447" t="str">
            <v>54.496.912/0001-25</v>
          </cell>
          <cell r="G447" t="str">
            <v>54.496.912 MANUELLY JOSELY ALVES PRAZERES</v>
          </cell>
          <cell r="H447" t="str">
            <v>S</v>
          </cell>
          <cell r="I447" t="str">
            <v>S</v>
          </cell>
          <cell r="J447" t="str">
            <v>68</v>
          </cell>
          <cell r="K447">
            <v>46157</v>
          </cell>
          <cell r="L447" t="str">
            <v>d54f97186</v>
          </cell>
          <cell r="M447" t="str">
            <v>2611101 - Petrolina - PE</v>
          </cell>
          <cell r="N447">
            <v>9750</v>
          </cell>
        </row>
        <row r="448">
          <cell r="C448" t="str">
            <v>HOSPITAL DOM MALAN - CG Nº 027/2022</v>
          </cell>
          <cell r="E448" t="str">
            <v>5.16 - Serviços Médico-Hospitalares, Odotonlogia e Laboratoriais</v>
          </cell>
          <cell r="F448" t="str">
            <v>59.962.785/0001-26</v>
          </cell>
          <cell r="G448" t="str">
            <v>JUNIOR FRANCISCO SERVICOS MEDICOS LTDA</v>
          </cell>
          <cell r="H448" t="str">
            <v>S</v>
          </cell>
          <cell r="I448" t="str">
            <v>S</v>
          </cell>
          <cell r="J448" t="str">
            <v>21</v>
          </cell>
          <cell r="K448">
            <v>46156</v>
          </cell>
          <cell r="L448" t="str">
            <v>RPS32</v>
          </cell>
          <cell r="M448" t="str">
            <v>2611101 - Petrolina - PE</v>
          </cell>
          <cell r="N448">
            <v>5250</v>
          </cell>
        </row>
        <row r="449">
          <cell r="C449" t="str">
            <v>HOSPITAL DOM MALAN - CG Nº 027/2022</v>
          </cell>
          <cell r="E449" t="str">
            <v>5.16 - Serviços Médico-Hospitalares, Odotonlogia e Laboratoriais</v>
          </cell>
          <cell r="F449" t="str">
            <v>61.268.113/0001-67</v>
          </cell>
          <cell r="G449" t="str">
            <v xml:space="preserve">LARA HORTENCIA BARBOSA DE BRITO </v>
          </cell>
          <cell r="H449" t="str">
            <v>S</v>
          </cell>
          <cell r="I449" t="str">
            <v>S</v>
          </cell>
          <cell r="J449" t="str">
            <v>0000000014</v>
          </cell>
          <cell r="K449">
            <v>46157</v>
          </cell>
          <cell r="L449" t="str">
            <v>26002031261268113000167000000000001426057990259289</v>
          </cell>
          <cell r="M449" t="str">
            <v>2600203 - Afrânio - PE</v>
          </cell>
          <cell r="N449">
            <v>6625</v>
          </cell>
        </row>
        <row r="450">
          <cell r="C450" t="str">
            <v>HOSPITAL DOM MALAN - CG Nº 027/2022</v>
          </cell>
          <cell r="E450" t="str">
            <v>5.16 - Serviços Médico-Hospitalares, Odotonlogia e Laboratoriais</v>
          </cell>
          <cell r="F450" t="str">
            <v>41.604.408/0001-50</v>
          </cell>
          <cell r="G450" t="str">
            <v>REQ MED SERVICOS MEDICOS LTDA</v>
          </cell>
          <cell r="H450" t="str">
            <v>S</v>
          </cell>
          <cell r="I450" t="str">
            <v>S</v>
          </cell>
          <cell r="J450" t="str">
            <v>702</v>
          </cell>
          <cell r="K450">
            <v>46157</v>
          </cell>
          <cell r="L450" t="str">
            <v>2915353124160448000150000000000070226054222762084</v>
          </cell>
          <cell r="M450" t="str">
            <v>2915353 - Itaguaçu da Bahia - BA</v>
          </cell>
          <cell r="N450">
            <v>3500</v>
          </cell>
        </row>
        <row r="451">
          <cell r="C451" t="str">
            <v>HOSPITAL DOM MALAN - CG Nº 027/2022</v>
          </cell>
          <cell r="E451" t="str">
            <v>5.16 - Serviços Médico-Hospitalares, Odotonlogia e Laboratoriais</v>
          </cell>
          <cell r="F451" t="str">
            <v>41.277.014/0001-34</v>
          </cell>
          <cell r="G451" t="str">
            <v>VJ ASSISTENCIA MEDICA LTDA</v>
          </cell>
          <cell r="H451" t="str">
            <v>S</v>
          </cell>
          <cell r="I451" t="str">
            <v>S</v>
          </cell>
          <cell r="J451" t="str">
            <v>0000164</v>
          </cell>
          <cell r="K451">
            <v>46156</v>
          </cell>
          <cell r="L451" t="str">
            <v>250480112412770140001134000000000016426050000001644</v>
          </cell>
          <cell r="M451" t="str">
            <v>2504801 - Coremas - PB</v>
          </cell>
          <cell r="N451">
            <v>7250</v>
          </cell>
        </row>
        <row r="452">
          <cell r="C452" t="str">
            <v>HOSPITAL DOM MALAN - CG Nº 027/2022</v>
          </cell>
          <cell r="E452" t="str">
            <v>5.16 - Serviços Médico-Hospitalares, Odotonlogia e Laboratoriais</v>
          </cell>
          <cell r="F452" t="str">
            <v>03.264.990/0001-63</v>
          </cell>
          <cell r="G452" t="str">
            <v>CLIAM - CLIN INTEG DE ASSIST A MULHER LTDA</v>
          </cell>
          <cell r="H452" t="str">
            <v>S</v>
          </cell>
          <cell r="I452" t="str">
            <v>S</v>
          </cell>
          <cell r="J452" t="str">
            <v>5964</v>
          </cell>
          <cell r="K452">
            <v>46155</v>
          </cell>
          <cell r="L452" t="str">
            <v>480f40012</v>
          </cell>
          <cell r="M452" t="str">
            <v>2611101 - Petrolina - PE</v>
          </cell>
          <cell r="N452">
            <v>4850</v>
          </cell>
        </row>
        <row r="453">
          <cell r="C453" t="str">
            <v>HOSPITAL DOM MALAN - CG Nº 027/2022</v>
          </cell>
          <cell r="E453" t="str">
            <v>5.16 - Serviços Médico-Hospitalares, Odotonlogia e Laboratoriais</v>
          </cell>
          <cell r="F453" t="str">
            <v>09.569.536/0001-05</v>
          </cell>
          <cell r="G453" t="str">
            <v>CARDIOVASF ISTITUTO DO CORACAO DO VALE DO SÃO FRANCISCO LTDA</v>
          </cell>
          <cell r="H453" t="str">
            <v>S</v>
          </cell>
          <cell r="I453" t="str">
            <v>S</v>
          </cell>
          <cell r="J453" t="str">
            <v>49725</v>
          </cell>
          <cell r="K453">
            <v>46155</v>
          </cell>
          <cell r="L453" t="str">
            <v>e1e64af52</v>
          </cell>
          <cell r="M453" t="str">
            <v>2611101 - Petrolina - PE</v>
          </cell>
          <cell r="N453">
            <v>7079.8</v>
          </cell>
        </row>
        <row r="454">
          <cell r="C454" t="str">
            <v>HOSPITAL DOM MALAN - CG Nº 027/2022</v>
          </cell>
          <cell r="E454" t="str">
            <v>5.16 - Serviços Médico-Hospitalares, Odotonlogia e Laboratoriais</v>
          </cell>
          <cell r="F454" t="str">
            <v>53.676.491/0001-51</v>
          </cell>
          <cell r="G454" t="str">
            <v>DANIELLE MATOSO TORREAO LTDA</v>
          </cell>
          <cell r="H454" t="str">
            <v>S</v>
          </cell>
          <cell r="I454" t="str">
            <v>S</v>
          </cell>
          <cell r="J454" t="str">
            <v>1217</v>
          </cell>
          <cell r="K454">
            <v>46155</v>
          </cell>
          <cell r="L454" t="str">
            <v>6957b41e0</v>
          </cell>
          <cell r="M454" t="str">
            <v>2611101 - Petrolina - PE</v>
          </cell>
          <cell r="N454">
            <v>1550</v>
          </cell>
        </row>
        <row r="455">
          <cell r="C455" t="str">
            <v>HOSPITAL DOM MALAN - CG Nº 027/2022</v>
          </cell>
          <cell r="E455" t="str">
            <v>5.16 - Serviços Médico-Hospitalares, Odotonlogia e Laboratoriais</v>
          </cell>
          <cell r="F455">
            <v>12342816000182</v>
          </cell>
          <cell r="G455" t="str">
            <v>ALL MEDICAL SERVIÇOS MÉDICOS LTDA</v>
          </cell>
          <cell r="H455" t="str">
            <v>S</v>
          </cell>
          <cell r="I455" t="str">
            <v>S</v>
          </cell>
          <cell r="J455" t="str">
            <v>18058</v>
          </cell>
          <cell r="K455">
            <v>46155</v>
          </cell>
          <cell r="L455" t="str">
            <v>R_8588</v>
          </cell>
          <cell r="M455" t="str">
            <v>2611101 - Petrolina - PE</v>
          </cell>
          <cell r="N455">
            <v>2500</v>
          </cell>
        </row>
        <row r="456">
          <cell r="C456" t="str">
            <v>HOSPITAL DOM MALAN - CG Nº 027/2022</v>
          </cell>
          <cell r="E456" t="str">
            <v>5.16 - Serviços Médico-Hospitalares, Odotonlogia e Laboratoriais</v>
          </cell>
          <cell r="F456">
            <v>12342816000182</v>
          </cell>
          <cell r="G456" t="str">
            <v>ALL MEDICAL SERVIÇOS MÉDICOS LTDA</v>
          </cell>
          <cell r="H456" t="str">
            <v>S</v>
          </cell>
          <cell r="I456" t="str">
            <v>S</v>
          </cell>
          <cell r="J456" t="str">
            <v>18060</v>
          </cell>
          <cell r="K456">
            <v>46155</v>
          </cell>
          <cell r="L456" t="str">
            <v>R_8590</v>
          </cell>
          <cell r="M456" t="str">
            <v>2611101 - Petrolina - PE</v>
          </cell>
          <cell r="N456">
            <v>2000</v>
          </cell>
        </row>
        <row r="457">
          <cell r="C457" t="str">
            <v>HOSPITAL DOM MALAN - CG Nº 027/2022</v>
          </cell>
          <cell r="E457" t="str">
            <v>5.16 - Serviços Médico-Hospitalares, Odotonlogia e Laboratoriais</v>
          </cell>
          <cell r="F457">
            <v>12342816000182</v>
          </cell>
          <cell r="G457" t="str">
            <v>ALL MEDICAL SERVIÇOS MÉDICOS LTDA</v>
          </cell>
          <cell r="H457" t="str">
            <v>S</v>
          </cell>
          <cell r="I457" t="str">
            <v>S</v>
          </cell>
          <cell r="J457" t="str">
            <v>18062</v>
          </cell>
          <cell r="K457">
            <v>46155</v>
          </cell>
          <cell r="L457" t="str">
            <v>R_8592</v>
          </cell>
          <cell r="M457" t="str">
            <v>2611101 - Petrolina - PE</v>
          </cell>
          <cell r="N457">
            <v>2100</v>
          </cell>
        </row>
        <row r="458">
          <cell r="C458" t="str">
            <v>HOSPITAL DOM MALAN - CG Nº 027/2022</v>
          </cell>
          <cell r="E458" t="str">
            <v>5.16 - Serviços Médico-Hospitalares, Odotonlogia e Laboratoriais</v>
          </cell>
          <cell r="F458" t="str">
            <v>53.282.602/0001-45</v>
          </cell>
          <cell r="G458" t="str">
            <v>ALL MEDICAL ATENDIMENTOS MEDICOS LTDA</v>
          </cell>
          <cell r="H458" t="str">
            <v>S</v>
          </cell>
          <cell r="I458" t="str">
            <v>S</v>
          </cell>
          <cell r="J458" t="str">
            <v>1127</v>
          </cell>
          <cell r="K458">
            <v>46155</v>
          </cell>
          <cell r="L458" t="str">
            <v>1104</v>
          </cell>
          <cell r="M458" t="str">
            <v>2611101 - Petrolina - PE</v>
          </cell>
          <cell r="N458">
            <v>1500</v>
          </cell>
        </row>
        <row r="459">
          <cell r="C459" t="str">
            <v>HOSPITAL DOM MALAN - CG Nº 027/2022</v>
          </cell>
          <cell r="E459" t="str">
            <v>5.16 - Serviços Médico-Hospitalares, Odotonlogia e Laboratoriais</v>
          </cell>
          <cell r="F459" t="str">
            <v>53.282.602/0001-45</v>
          </cell>
          <cell r="G459" t="str">
            <v>ALL MEDICAL ATENDIMENTOS MEDICOS LTDA</v>
          </cell>
          <cell r="H459" t="str">
            <v>S</v>
          </cell>
          <cell r="I459" t="str">
            <v>S</v>
          </cell>
          <cell r="J459" t="str">
            <v>1126</v>
          </cell>
          <cell r="K459">
            <v>46155</v>
          </cell>
          <cell r="L459" t="str">
            <v>1103</v>
          </cell>
          <cell r="M459" t="str">
            <v>2611101 - Petrolina - PE</v>
          </cell>
          <cell r="N459">
            <v>1550</v>
          </cell>
        </row>
        <row r="460">
          <cell r="C460" t="str">
            <v>HOSPITAL DOM MALAN - CG Nº 027/2022</v>
          </cell>
          <cell r="E460" t="str">
            <v>5.16 - Serviços Médico-Hospitalares, Odotonlogia e Laboratoriais</v>
          </cell>
          <cell r="F460" t="str">
            <v>60.942.667/0001-35</v>
          </cell>
          <cell r="G460" t="str">
            <v>AMANDA SEIXAS DA SILVA LTDA</v>
          </cell>
          <cell r="H460" t="str">
            <v>S</v>
          </cell>
          <cell r="I460" t="str">
            <v>S</v>
          </cell>
          <cell r="J460" t="str">
            <v>91</v>
          </cell>
          <cell r="K460">
            <v>46161</v>
          </cell>
          <cell r="L460" t="str">
            <v>8beb5ae9a</v>
          </cell>
          <cell r="M460" t="str">
            <v>2611101 - Petrolina - PE</v>
          </cell>
          <cell r="N460">
            <v>500</v>
          </cell>
        </row>
        <row r="461">
          <cell r="C461" t="str">
            <v>HOSPITAL DOM MALAN - CG Nº 027/2022</v>
          </cell>
          <cell r="E461" t="str">
            <v>5.16 - Serviços Médico-Hospitalares, Odotonlogia e Laboratoriais</v>
          </cell>
          <cell r="F461" t="str">
            <v>63.532.962/0001-01</v>
          </cell>
          <cell r="G461" t="str">
            <v xml:space="preserve">ATUALLE CLINICA GINECOLOGICA LTDA </v>
          </cell>
          <cell r="H461" t="str">
            <v>S</v>
          </cell>
          <cell r="I461" t="str">
            <v>S</v>
          </cell>
          <cell r="J461" t="str">
            <v>78</v>
          </cell>
          <cell r="K461">
            <v>46161</v>
          </cell>
          <cell r="L461" t="str">
            <v>2ac1ba40a</v>
          </cell>
          <cell r="M461" t="str">
            <v>2611101 - Petrolina - PE</v>
          </cell>
          <cell r="N461">
            <v>7750</v>
          </cell>
        </row>
        <row r="462">
          <cell r="C462" t="str">
            <v>HOSPITAL DOM MALAN - CG Nº 027/2022</v>
          </cell>
          <cell r="E462" t="str">
            <v>5.16 - Serviços Médico-Hospitalares, Odotonlogia e Laboratoriais</v>
          </cell>
          <cell r="F462" t="str">
            <v>23.734.644/0001-09</v>
          </cell>
          <cell r="G462" t="str">
            <v>ALVES E BRITO SERVIÇOS MEDICOS LTDA ME</v>
          </cell>
          <cell r="H462" t="str">
            <v>S</v>
          </cell>
          <cell r="I462" t="str">
            <v>S</v>
          </cell>
          <cell r="J462" t="str">
            <v>1413</v>
          </cell>
          <cell r="K462">
            <v>46161</v>
          </cell>
          <cell r="L462" t="str">
            <v>2869d3f6d</v>
          </cell>
          <cell r="M462" t="str">
            <v>2611101 - Petrolina - PE</v>
          </cell>
          <cell r="N462">
            <v>6100</v>
          </cell>
        </row>
        <row r="463">
          <cell r="C463" t="str">
            <v>HOSPITAL DOM MALAN - CG Nº 027/2022</v>
          </cell>
          <cell r="E463" t="str">
            <v>5.16 - Serviços Médico-Hospitalares, Odotonlogia e Laboratoriais</v>
          </cell>
          <cell r="F463" t="str">
            <v>47.954.294/0001-54</v>
          </cell>
          <cell r="G463" t="str">
            <v>ALBERTINO JOSE FERREIRA NETO LTDA</v>
          </cell>
          <cell r="H463" t="str">
            <v>S</v>
          </cell>
          <cell r="I463" t="str">
            <v>S</v>
          </cell>
          <cell r="J463" t="str">
            <v>00000016</v>
          </cell>
          <cell r="K463">
            <v>46161</v>
          </cell>
          <cell r="L463" t="str">
            <v>LY3B-9G2C</v>
          </cell>
          <cell r="M463" t="str">
            <v>2918407 - Juazeiro - BA</v>
          </cell>
          <cell r="N463">
            <v>11000</v>
          </cell>
        </row>
        <row r="464">
          <cell r="C464" t="str">
            <v>HOSPITAL DOM MALAN - CG Nº 027/2022</v>
          </cell>
          <cell r="E464" t="str">
            <v>5.16 - Serviços Médico-Hospitalares, Odotonlogia e Laboratoriais</v>
          </cell>
          <cell r="F464">
            <v>12342816000182</v>
          </cell>
          <cell r="G464" t="str">
            <v>ALL MEDICAL SERVIÇOS MÉDICOS LTDA</v>
          </cell>
          <cell r="H464" t="str">
            <v>S</v>
          </cell>
          <cell r="I464" t="str">
            <v>S</v>
          </cell>
          <cell r="J464" t="str">
            <v>18181</v>
          </cell>
          <cell r="K464">
            <v>46161</v>
          </cell>
          <cell r="L464" t="str">
            <v>8711</v>
          </cell>
          <cell r="M464" t="str">
            <v>2611101 - Petrolina - PE</v>
          </cell>
          <cell r="N464">
            <v>3050</v>
          </cell>
        </row>
        <row r="465">
          <cell r="C465" t="str">
            <v>HOSPITAL DOM MALAN - CG Nº 027/2022</v>
          </cell>
          <cell r="E465" t="str">
            <v>5.16 - Serviços Médico-Hospitalares, Odotonlogia e Laboratoriais</v>
          </cell>
          <cell r="F465">
            <v>12342816000182</v>
          </cell>
          <cell r="G465" t="str">
            <v>ALL MEDICAL SERVIÇOS MÉDICOS LTDA</v>
          </cell>
          <cell r="H465" t="str">
            <v>S</v>
          </cell>
          <cell r="I465" t="str">
            <v>S</v>
          </cell>
          <cell r="J465" t="str">
            <v>18061</v>
          </cell>
          <cell r="K465">
            <v>46155</v>
          </cell>
          <cell r="L465" t="str">
            <v>8591</v>
          </cell>
          <cell r="M465" t="str">
            <v>2611101 - Petrolina - PE</v>
          </cell>
          <cell r="N465">
            <v>3800</v>
          </cell>
        </row>
        <row r="466">
          <cell r="C466" t="str">
            <v>HOSPITAL DOM MALAN - CG Nº 027/2022</v>
          </cell>
          <cell r="E466" t="str">
            <v>5.16 - Serviços Médico-Hospitalares, Odotonlogia e Laboratoriais</v>
          </cell>
          <cell r="F466">
            <v>12342816000182</v>
          </cell>
          <cell r="G466" t="str">
            <v>ALL MEDICAL SERVIÇOS MÉDICOS LTDA</v>
          </cell>
          <cell r="H466" t="str">
            <v>S</v>
          </cell>
          <cell r="I466" t="str">
            <v>S</v>
          </cell>
          <cell r="J466" t="str">
            <v>18179</v>
          </cell>
          <cell r="K466">
            <v>46161</v>
          </cell>
          <cell r="L466" t="str">
            <v>8709</v>
          </cell>
          <cell r="M466" t="str">
            <v>2611101 - Petrolina - PE</v>
          </cell>
          <cell r="N466">
            <v>6050</v>
          </cell>
        </row>
        <row r="467">
          <cell r="C467" t="str">
            <v>HOSPITAL DOM MALAN - CG Nº 027/2022</v>
          </cell>
          <cell r="E467" t="str">
            <v>5.16 - Serviços Médico-Hospitalares, Odotonlogia e Laboratoriais</v>
          </cell>
          <cell r="F467">
            <v>12342816000182</v>
          </cell>
          <cell r="G467" t="str">
            <v>ALL MEDICAL SERVIÇOS MÉDICOS LTDA</v>
          </cell>
          <cell r="H467" t="str">
            <v>S</v>
          </cell>
          <cell r="I467" t="str">
            <v>S</v>
          </cell>
          <cell r="J467" t="str">
            <v>18180</v>
          </cell>
          <cell r="K467">
            <v>46161</v>
          </cell>
          <cell r="L467" t="str">
            <v>8710</v>
          </cell>
          <cell r="M467" t="str">
            <v>2611101 - Petrolina - PE</v>
          </cell>
          <cell r="N467">
            <v>15750</v>
          </cell>
        </row>
        <row r="468">
          <cell r="C468" t="str">
            <v>HOSPITAL DOM MALAN - CG Nº 027/2022</v>
          </cell>
          <cell r="E468" t="str">
            <v>5.16 - Serviços Médico-Hospitalares, Odotonlogia e Laboratoriais</v>
          </cell>
          <cell r="F468" t="str">
            <v>53.282.602/0001-45</v>
          </cell>
          <cell r="G468" t="str">
            <v>ALL MEDICAL ATENDIMENTOS MEDICOS LTDA</v>
          </cell>
          <cell r="H468" t="str">
            <v>S</v>
          </cell>
          <cell r="I468" t="str">
            <v>S</v>
          </cell>
          <cell r="J468" t="str">
            <v>1184</v>
          </cell>
          <cell r="K468">
            <v>46161</v>
          </cell>
          <cell r="L468" t="str">
            <v>1161</v>
          </cell>
          <cell r="M468" t="str">
            <v>2611101 - Petrolina - PE</v>
          </cell>
          <cell r="N468">
            <v>5250</v>
          </cell>
        </row>
        <row r="469">
          <cell r="C469" t="str">
            <v>HOSPITAL DOM MALAN - CG Nº 027/2022</v>
          </cell>
          <cell r="E469" t="str">
            <v>5.16 - Serviços Médico-Hospitalares, Odotonlogia e Laboratoriais</v>
          </cell>
          <cell r="F469" t="str">
            <v>53.282.602/0001-45</v>
          </cell>
          <cell r="G469" t="str">
            <v>ALL MEDICAL ATENDIMENTOS MEDICOS LTDA</v>
          </cell>
          <cell r="H469" t="str">
            <v>S</v>
          </cell>
          <cell r="I469" t="str">
            <v>S</v>
          </cell>
          <cell r="J469" t="str">
            <v>1174</v>
          </cell>
          <cell r="K469">
            <v>46161</v>
          </cell>
          <cell r="L469" t="str">
            <v>1151</v>
          </cell>
          <cell r="M469" t="str">
            <v>2611101 - Petrolina - PE</v>
          </cell>
          <cell r="N469">
            <v>15750</v>
          </cell>
        </row>
        <row r="470">
          <cell r="C470" t="str">
            <v>HOSPITAL DOM MALAN - CG Nº 027/2022</v>
          </cell>
          <cell r="E470" t="str">
            <v>5.16 - Serviços Médico-Hospitalares, Odotonlogia e Laboratoriais</v>
          </cell>
          <cell r="F470" t="str">
            <v>53.282.602/0001-45</v>
          </cell>
          <cell r="G470" t="str">
            <v>ALL MEDICAL ATENDIMENTOS MEDICOS LTDA</v>
          </cell>
          <cell r="H470" t="str">
            <v>S</v>
          </cell>
          <cell r="I470" t="str">
            <v>S</v>
          </cell>
          <cell r="J470" t="str">
            <v>1181</v>
          </cell>
          <cell r="K470">
            <v>46161</v>
          </cell>
          <cell r="L470" t="str">
            <v>1158</v>
          </cell>
          <cell r="M470" t="str">
            <v>2611101 - Petrolina - PE</v>
          </cell>
          <cell r="N470">
            <v>20800</v>
          </cell>
        </row>
        <row r="471">
          <cell r="C471" t="str">
            <v>HOSPITAL DOM MALAN - CG Nº 027/2022</v>
          </cell>
          <cell r="E471" t="str">
            <v>5.16 - Serviços Médico-Hospitalares, Odotonlogia e Laboratoriais</v>
          </cell>
          <cell r="F471">
            <v>12342816000182</v>
          </cell>
          <cell r="G471" t="str">
            <v>ALL MEDICAL SERVIÇOS MÉDICOS LTDA</v>
          </cell>
          <cell r="H471" t="str">
            <v>S</v>
          </cell>
          <cell r="I471" t="str">
            <v>S</v>
          </cell>
          <cell r="J471" t="str">
            <v>18184</v>
          </cell>
          <cell r="K471">
            <v>46162</v>
          </cell>
          <cell r="L471" t="str">
            <v>8714</v>
          </cell>
          <cell r="M471" t="str">
            <v>2611101 - Petrolina - PE</v>
          </cell>
          <cell r="N471">
            <v>50</v>
          </cell>
        </row>
        <row r="472">
          <cell r="C472" t="str">
            <v>HOSPITAL DOM MALAN - CG Nº 027/2022</v>
          </cell>
          <cell r="E472" t="str">
            <v>5.16 - Serviços Médico-Hospitalares, Odotonlogia e Laboratoriais</v>
          </cell>
          <cell r="F472" t="str">
            <v>60.420.134/0001-93</v>
          </cell>
          <cell r="G472" t="str">
            <v>CELENE SOARES KESTERING LTDA</v>
          </cell>
          <cell r="H472" t="str">
            <v>S</v>
          </cell>
          <cell r="I472" t="str">
            <v>S</v>
          </cell>
          <cell r="J472" t="str">
            <v>20</v>
          </cell>
          <cell r="K472">
            <v>46161</v>
          </cell>
          <cell r="L472" t="str">
            <v>BQJYPRIV</v>
          </cell>
          <cell r="M472" t="str">
            <v>2927408 - Salvador - BA</v>
          </cell>
          <cell r="N472">
            <v>13500</v>
          </cell>
        </row>
        <row r="473">
          <cell r="C473" t="str">
            <v>HOSPITAL DOM MALAN - CG Nº 027/2022</v>
          </cell>
          <cell r="E473" t="str">
            <v>5.99 - Outros Serviços de Terceiros Pessoa Jurídica</v>
          </cell>
          <cell r="F473" t="str">
            <v>52.625.310/0001-03</v>
          </cell>
          <cell r="G473" t="str">
            <v xml:space="preserve">CRIAR LTDA </v>
          </cell>
          <cell r="H473" t="str">
            <v>S</v>
          </cell>
          <cell r="I473" t="str">
            <v>S</v>
          </cell>
          <cell r="J473" t="str">
            <v>856</v>
          </cell>
          <cell r="K473">
            <v>46153</v>
          </cell>
          <cell r="L473" t="str">
            <v>adad32323</v>
          </cell>
          <cell r="M473" t="str">
            <v>2611101 - Petrolina - PE</v>
          </cell>
          <cell r="N473">
            <v>4800</v>
          </cell>
        </row>
        <row r="474">
          <cell r="C474" t="str">
            <v>HOSPITAL DOM MALAN - CG Nº 027/2022</v>
          </cell>
          <cell r="E474" t="str">
            <v>5.16 - Serviços Médico-Hospitalares, Odotonlogia e Laboratoriais</v>
          </cell>
          <cell r="F474" t="str">
            <v>44.025.255/0001-84</v>
          </cell>
          <cell r="G474" t="str">
            <v>CAIO CAVALCANTI FERREIRA SERVICOS MEDICOS LTDA</v>
          </cell>
          <cell r="H474" t="str">
            <v>S</v>
          </cell>
          <cell r="I474" t="str">
            <v>S</v>
          </cell>
          <cell r="J474" t="str">
            <v>00000123</v>
          </cell>
          <cell r="K474">
            <v>46160</v>
          </cell>
          <cell r="L474" t="str">
            <v>MM4S-LIMV</v>
          </cell>
          <cell r="M474" t="str">
            <v>2927408 - Salvador - BA</v>
          </cell>
          <cell r="N474">
            <v>9000</v>
          </cell>
        </row>
        <row r="475">
          <cell r="C475" t="str">
            <v>HOSPITAL DOM MALAN - CG Nº 027/2022</v>
          </cell>
          <cell r="E475" t="str">
            <v>5.16 - Serviços Médico-Hospitalares, Odotonlogia e Laboratoriais</v>
          </cell>
          <cell r="F475" t="str">
            <v>54.011.963/0001-10</v>
          </cell>
          <cell r="G475" t="str">
            <v>CLEUSA ANDRADE SERVICOS MEDICOS LTDA</v>
          </cell>
          <cell r="H475" t="str">
            <v>S</v>
          </cell>
          <cell r="I475" t="str">
            <v>S</v>
          </cell>
          <cell r="J475" t="str">
            <v>58</v>
          </cell>
          <cell r="K475">
            <v>46157</v>
          </cell>
          <cell r="L475" t="str">
            <v>905424158</v>
          </cell>
          <cell r="M475" t="str">
            <v>2304400 - Fortaleza - CE</v>
          </cell>
          <cell r="N475">
            <v>4000</v>
          </cell>
        </row>
        <row r="476">
          <cell r="C476" t="str">
            <v>HOSPITAL DOM MALAN - CG Nº 027/2022</v>
          </cell>
          <cell r="E476" t="str">
            <v>5.16 - Serviços Médico-Hospitalares, Odotonlogia e Laboratoriais</v>
          </cell>
          <cell r="F476" t="str">
            <v>49.802.797/0001-30</v>
          </cell>
          <cell r="G476" t="str">
            <v>CARDIOKIDS SERVICOS MEDICOS LTDA</v>
          </cell>
          <cell r="H476" t="str">
            <v>S</v>
          </cell>
          <cell r="I476" t="str">
            <v>S</v>
          </cell>
          <cell r="J476" t="str">
            <v>487</v>
          </cell>
          <cell r="K476">
            <v>46161</v>
          </cell>
          <cell r="L476" t="str">
            <v>569189766</v>
          </cell>
          <cell r="M476" t="str">
            <v>2611101 - Petrolina - PE</v>
          </cell>
          <cell r="N476">
            <v>2400</v>
          </cell>
        </row>
        <row r="477">
          <cell r="C477" t="str">
            <v>HOSPITAL DOM MALAN - CG Nº 027/2022</v>
          </cell>
          <cell r="E477" t="str">
            <v>5.16 - Serviços Médico-Hospitalares, Odotonlogia e Laboratoriais</v>
          </cell>
          <cell r="F477" t="str">
            <v>37.023.707/0001-23</v>
          </cell>
          <cell r="G477" t="str">
            <v>DURAO SERVICOS MEDICOS LTDA</v>
          </cell>
          <cell r="H477" t="str">
            <v>S</v>
          </cell>
          <cell r="I477" t="str">
            <v>S</v>
          </cell>
          <cell r="J477" t="str">
            <v>160</v>
          </cell>
          <cell r="K477">
            <v>46162</v>
          </cell>
          <cell r="L477" t="str">
            <v>35434021237023707000123000000000016026051779273860</v>
          </cell>
          <cell r="M477" t="str">
            <v>3543402 - Ribeirão Preto - SP</v>
          </cell>
          <cell r="N477">
            <v>19200</v>
          </cell>
        </row>
        <row r="478">
          <cell r="C478" t="str">
            <v>HOSPITAL DOM MALAN - CG Nº 027/2022</v>
          </cell>
          <cell r="E478" t="str">
            <v>5.16 - Serviços Médico-Hospitalares, Odotonlogia e Laboratoriais</v>
          </cell>
          <cell r="F478" t="str">
            <v>65.812.444/0001-77</v>
          </cell>
          <cell r="G478" t="str">
            <v>FRANKLIN SERVICOS MEDICOS LTDA</v>
          </cell>
          <cell r="H478" t="str">
            <v>S</v>
          </cell>
          <cell r="I478" t="str">
            <v>S</v>
          </cell>
          <cell r="J478" t="str">
            <v>9</v>
          </cell>
          <cell r="K478">
            <v>46161</v>
          </cell>
          <cell r="M478" t="str">
            <v>3106200 - Belo Horizonte - MG</v>
          </cell>
          <cell r="N478">
            <v>8000</v>
          </cell>
        </row>
        <row r="479">
          <cell r="C479" t="str">
            <v>HOSPITAL DOM MALAN - CG Nº 027/2022</v>
          </cell>
          <cell r="E479" t="str">
            <v>5.16 - Serviços Médico-Hospitalares, Odotonlogia e Laboratoriais</v>
          </cell>
          <cell r="F479" t="str">
            <v>09.602.235/0001-28</v>
          </cell>
          <cell r="G479" t="str">
            <v>FLAMAR ATIVIDADES MEDICAS RADIOLOGICAS LTDA</v>
          </cell>
          <cell r="H479" t="str">
            <v>S</v>
          </cell>
          <cell r="I479" t="str">
            <v>S</v>
          </cell>
          <cell r="J479" t="str">
            <v>741</v>
          </cell>
          <cell r="K479">
            <v>46161</v>
          </cell>
          <cell r="L479" t="str">
            <v>51c926171</v>
          </cell>
          <cell r="M479" t="str">
            <v>2611101 - Petrolina - PE</v>
          </cell>
          <cell r="N479">
            <v>7550</v>
          </cell>
        </row>
        <row r="480">
          <cell r="C480" t="str">
            <v>HOSPITAL DOM MALAN - CG Nº 027/2022</v>
          </cell>
          <cell r="E480" t="str">
            <v>5.16 - Serviços Médico-Hospitalares, Odotonlogia e Laboratoriais</v>
          </cell>
          <cell r="F480" t="str">
            <v>53.523.900/0001-80</v>
          </cell>
          <cell r="G480" t="str">
            <v>GERALDO L. A. COELHO SERVIÇOS MEDICOS LTDA</v>
          </cell>
          <cell r="H480" t="str">
            <v>S</v>
          </cell>
          <cell r="I480" t="str">
            <v>S</v>
          </cell>
          <cell r="J480" t="str">
            <v>62</v>
          </cell>
          <cell r="K480">
            <v>46157</v>
          </cell>
          <cell r="L480" t="str">
            <v>f18eea897</v>
          </cell>
          <cell r="M480" t="str">
            <v>2611101 - Petrolina - PE</v>
          </cell>
          <cell r="N480">
            <v>10000</v>
          </cell>
        </row>
        <row r="481">
          <cell r="C481" t="str">
            <v>HOSPITAL DOM MALAN - CG Nº 027/2022</v>
          </cell>
          <cell r="E481" t="str">
            <v>5.16 - Serviços Médico-Hospitalares, Odotonlogia e Laboratoriais</v>
          </cell>
          <cell r="F481" t="str">
            <v>60.226.470/0001-08</v>
          </cell>
          <cell r="G481" t="str">
            <v>INAYARA THAMIRES LAVOR CASTRO LTDA</v>
          </cell>
          <cell r="H481" t="str">
            <v>S</v>
          </cell>
          <cell r="I481" t="str">
            <v>S</v>
          </cell>
          <cell r="J481" t="str">
            <v>39</v>
          </cell>
          <cell r="K481">
            <v>46161</v>
          </cell>
          <cell r="L481" t="str">
            <v>JHXQW3UR</v>
          </cell>
          <cell r="M481" t="str">
            <v>2927408 - Salvador - BA</v>
          </cell>
          <cell r="N481">
            <v>2000</v>
          </cell>
        </row>
        <row r="482">
          <cell r="C482" t="str">
            <v>HOSPITAL DOM MALAN - CG Nº 027/2022</v>
          </cell>
          <cell r="E482" t="str">
            <v>5.16 - Serviços Médico-Hospitalares, Odotonlogia e Laboratoriais</v>
          </cell>
          <cell r="F482" t="str">
            <v>30.583.216/0001-98</v>
          </cell>
          <cell r="G482" t="str">
            <v>IZABELLE LUISE RODRIGUES DE QUEIROZ</v>
          </cell>
          <cell r="H482" t="str">
            <v>S</v>
          </cell>
          <cell r="I482" t="str">
            <v>S</v>
          </cell>
          <cell r="J482" t="str">
            <v>00000032</v>
          </cell>
          <cell r="K482">
            <v>46161</v>
          </cell>
          <cell r="L482" t="str">
            <v>G8VI-TJKM</v>
          </cell>
          <cell r="M482" t="str">
            <v>2918407 - Juazeiro - BA</v>
          </cell>
          <cell r="N482">
            <v>6450</v>
          </cell>
        </row>
        <row r="483">
          <cell r="C483" t="str">
            <v>HOSPITAL DOM MALAN - CG Nº 027/2022</v>
          </cell>
          <cell r="E483" t="str">
            <v>5.16 - Serviços Médico-Hospitalares, Odotonlogia e Laboratoriais</v>
          </cell>
          <cell r="F483" t="str">
            <v>53.627.959/0001-18</v>
          </cell>
          <cell r="G483" t="str">
            <v>JOAO ANTONIO RAMOS DOS SANTOS SERVICOS DE SAUDE</v>
          </cell>
          <cell r="H483" t="str">
            <v>S</v>
          </cell>
          <cell r="I483" t="str">
            <v>S</v>
          </cell>
          <cell r="J483" t="str">
            <v>00000019</v>
          </cell>
          <cell r="K483">
            <v>46160</v>
          </cell>
          <cell r="L483" t="str">
            <v>I5M7-KEP7</v>
          </cell>
          <cell r="M483" t="str">
            <v>2910800 - Feira de Santana - BA</v>
          </cell>
          <cell r="N483">
            <v>3500</v>
          </cell>
        </row>
        <row r="484">
          <cell r="C484" t="str">
            <v>HOSPITAL DOM MALAN - CG Nº 027/2022</v>
          </cell>
          <cell r="E484" t="str">
            <v>5.16 - Serviços Médico-Hospitalares, Odotonlogia e Laboratoriais</v>
          </cell>
          <cell r="F484" t="str">
            <v>23.181.128/0001-02</v>
          </cell>
          <cell r="G484" t="str">
            <v>J M J SERVIÇOS EM SAUDE LTDA</v>
          </cell>
          <cell r="H484" t="str">
            <v>S</v>
          </cell>
          <cell r="I484" t="str">
            <v>S</v>
          </cell>
          <cell r="J484" t="str">
            <v>00000009</v>
          </cell>
          <cell r="K484">
            <v>46161</v>
          </cell>
          <cell r="L484" t="str">
            <v>QRJ6-7XWM</v>
          </cell>
          <cell r="M484" t="str">
            <v>2918407 - Juazeiro - BA</v>
          </cell>
          <cell r="N484">
            <v>47250</v>
          </cell>
        </row>
        <row r="485">
          <cell r="C485" t="str">
            <v>HOSPITAL DOM MALAN - CG Nº 027/2022</v>
          </cell>
          <cell r="E485" t="str">
            <v>5.16 - Serviços Médico-Hospitalares, Odotonlogia e Laboratoriais</v>
          </cell>
          <cell r="F485" t="str">
            <v>41.778.954/0001-07</v>
          </cell>
          <cell r="G485" t="str">
            <v>JULIANA BARBOSA MIRANDA LTDA</v>
          </cell>
          <cell r="H485" t="str">
            <v>S</v>
          </cell>
          <cell r="I485" t="str">
            <v>S</v>
          </cell>
          <cell r="J485" t="str">
            <v>00000009</v>
          </cell>
          <cell r="K485">
            <v>46161</v>
          </cell>
          <cell r="L485" t="str">
            <v>8LXQ-FAAM</v>
          </cell>
          <cell r="M485" t="str">
            <v>2930105 - Senhor do Bonfim - BA</v>
          </cell>
          <cell r="N485">
            <v>9250</v>
          </cell>
        </row>
        <row r="486">
          <cell r="C486" t="str">
            <v>HOSPITAL DOM MALAN - CG Nº 027/2022</v>
          </cell>
          <cell r="E486" t="str">
            <v>5.16 - Serviços Médico-Hospitalares, Odotonlogia e Laboratoriais</v>
          </cell>
          <cell r="F486" t="str">
            <v>49.638.469/0001-40</v>
          </cell>
          <cell r="G486" t="str">
            <v>L &amp; O SERVIÇOS MEDICOS ESPECIALIZADOS LTDA</v>
          </cell>
          <cell r="H486" t="str">
            <v>S</v>
          </cell>
          <cell r="I486" t="str">
            <v>S</v>
          </cell>
          <cell r="J486" t="str">
            <v>156</v>
          </cell>
          <cell r="K486">
            <v>46160</v>
          </cell>
          <cell r="L486" t="str">
            <v>f529f6e10</v>
          </cell>
          <cell r="M486" t="str">
            <v>2611101 - Petrolina - PE</v>
          </cell>
          <cell r="N486">
            <v>6600</v>
          </cell>
        </row>
        <row r="487">
          <cell r="C487" t="str">
            <v>HOSPITAL DOM MALAN - CG Nº 027/2022</v>
          </cell>
          <cell r="E487" t="str">
            <v>5.16 - Serviços Médico-Hospitalares, Odotonlogia e Laboratoriais</v>
          </cell>
          <cell r="F487" t="str">
            <v>58.159.425/0001-28</v>
          </cell>
          <cell r="G487" t="str">
            <v>MEVL SERVICOS MEDICOS LTDA</v>
          </cell>
          <cell r="H487" t="str">
            <v>S</v>
          </cell>
          <cell r="I487" t="str">
            <v>S</v>
          </cell>
          <cell r="J487" t="str">
            <v>1000051</v>
          </cell>
          <cell r="K487">
            <v>46160</v>
          </cell>
          <cell r="L487" t="str">
            <v>rpl8Hu8b</v>
          </cell>
          <cell r="M487" t="str">
            <v>2507507 - João Pessoa - PB</v>
          </cell>
          <cell r="N487">
            <v>37000</v>
          </cell>
        </row>
        <row r="488">
          <cell r="C488" t="str">
            <v>HOSPITAL DOM MALAN - CG Nº 027/2022</v>
          </cell>
          <cell r="E488" t="str">
            <v>5.16 - Serviços Médico-Hospitalares, Odotonlogia e Laboratoriais</v>
          </cell>
          <cell r="F488" t="str">
            <v>58.591.938/0001-03</v>
          </cell>
          <cell r="G488" t="str">
            <v>MARIA LUIZA COELHO DE SOUSA LTDA</v>
          </cell>
          <cell r="H488" t="str">
            <v>S</v>
          </cell>
          <cell r="I488" t="str">
            <v>S</v>
          </cell>
          <cell r="J488" t="str">
            <v>22</v>
          </cell>
          <cell r="K488">
            <v>46161</v>
          </cell>
          <cell r="L488" t="str">
            <v>M68DCHYKZ</v>
          </cell>
          <cell r="M488" t="str">
            <v>2605152 - Dormentes - PE</v>
          </cell>
          <cell r="N488">
            <v>15000</v>
          </cell>
        </row>
        <row r="489">
          <cell r="C489" t="str">
            <v>HOSPITAL DOM MALAN - CG Nº 027/2022</v>
          </cell>
          <cell r="E489" t="str">
            <v>5.16 - Serviços Médico-Hospitalares, Odotonlogia e Laboratoriais</v>
          </cell>
          <cell r="F489" t="str">
            <v>53.416.841/0001-40</v>
          </cell>
          <cell r="G489" t="str">
            <v xml:space="preserve">M MOREIRA ROCHA PRESTACOES DE SERVICOS HOSPITALARES LTDA </v>
          </cell>
          <cell r="H489" t="str">
            <v>S</v>
          </cell>
          <cell r="I489" t="str">
            <v>S</v>
          </cell>
          <cell r="J489" t="str">
            <v>19</v>
          </cell>
          <cell r="K489">
            <v>46157</v>
          </cell>
          <cell r="L489" t="str">
            <v>7830c2f8e</v>
          </cell>
          <cell r="M489" t="str">
            <v>2609402 - Moreno - PE</v>
          </cell>
          <cell r="N489">
            <v>1700</v>
          </cell>
        </row>
        <row r="490">
          <cell r="C490" t="str">
            <v>HOSPITAL DOM MALAN - CG Nº 027/2022</v>
          </cell>
          <cell r="E490" t="str">
            <v>5.16 - Serviços Médico-Hospitalares, Odotonlogia e Laboratoriais</v>
          </cell>
          <cell r="F490" t="str">
            <v>58.620.646/0001-51</v>
          </cell>
          <cell r="G490" t="str">
            <v>MARIA EDUARDA ANGELIM JAMBEIRO SERVICOS MEDICOS LTDA</v>
          </cell>
          <cell r="H490" t="str">
            <v>S</v>
          </cell>
          <cell r="I490" t="str">
            <v>S</v>
          </cell>
          <cell r="J490" t="str">
            <v>58</v>
          </cell>
          <cell r="K490">
            <v>46157</v>
          </cell>
          <cell r="L490" t="str">
            <v>926592784</v>
          </cell>
          <cell r="M490" t="str">
            <v>2304400 - Fortaleza - CE</v>
          </cell>
          <cell r="N490">
            <v>13500</v>
          </cell>
        </row>
        <row r="491">
          <cell r="C491" t="str">
            <v>HOSPITAL DOM MALAN - CG Nº 027/2022</v>
          </cell>
          <cell r="E491" t="str">
            <v>5.16 - Serviços Médico-Hospitalares, Odotonlogia e Laboratoriais</v>
          </cell>
          <cell r="F491" t="str">
            <v>52.006.539/0001-51</v>
          </cell>
          <cell r="G491" t="str">
            <v>MV MED SERVIÇOS MEDICOS AMBULATORIAL LTDA</v>
          </cell>
          <cell r="H491" t="str">
            <v>S</v>
          </cell>
          <cell r="I491" t="str">
            <v>S</v>
          </cell>
          <cell r="J491" t="str">
            <v>00000012</v>
          </cell>
          <cell r="K491">
            <v>46160</v>
          </cell>
          <cell r="L491" t="str">
            <v>EC5L-C6TM</v>
          </cell>
          <cell r="M491" t="str">
            <v>2918407 - Juazeiro - BA</v>
          </cell>
          <cell r="N491">
            <v>20000</v>
          </cell>
        </row>
        <row r="492">
          <cell r="C492" t="str">
            <v>HOSPITAL DOM MALAN - CG Nº 027/2022</v>
          </cell>
          <cell r="E492" t="str">
            <v>5.16 - Serviços Médico-Hospitalares, Odotonlogia e Laboratoriais</v>
          </cell>
          <cell r="F492" t="str">
            <v>13.503.961/0001-60</v>
          </cell>
          <cell r="G492" t="str">
            <v>NOBREGA SERVIÇOS MEDICOS LTDA</v>
          </cell>
          <cell r="H492" t="str">
            <v>S</v>
          </cell>
          <cell r="I492" t="str">
            <v>S</v>
          </cell>
          <cell r="J492" t="str">
            <v>360</v>
          </cell>
          <cell r="K492">
            <v>46160</v>
          </cell>
          <cell r="L492" t="str">
            <v>1992b1f5f</v>
          </cell>
          <cell r="M492" t="str">
            <v>2611101 - Petrolina - PE</v>
          </cell>
          <cell r="N492">
            <v>19400</v>
          </cell>
        </row>
        <row r="493">
          <cell r="C493" t="str">
            <v>HOSPITAL DOM MALAN - CG Nº 027/2022</v>
          </cell>
          <cell r="E493" t="str">
            <v>5.16 - Serviços Médico-Hospitalares, Odotonlogia e Laboratoriais</v>
          </cell>
          <cell r="F493" t="str">
            <v>60.156.995/0001-06</v>
          </cell>
          <cell r="G493" t="str">
            <v xml:space="preserve">RENATA GOMES PEREIRA DE CARVALHO </v>
          </cell>
          <cell r="H493" t="str">
            <v>S</v>
          </cell>
          <cell r="I493" t="str">
            <v>S</v>
          </cell>
          <cell r="J493" t="str">
            <v>00000038</v>
          </cell>
          <cell r="K493">
            <v>46161</v>
          </cell>
          <cell r="L493" t="str">
            <v>2930204126015699500010600000000000382605763939596</v>
          </cell>
          <cell r="M493" t="str">
            <v>2930204 - Sento Sé - BA</v>
          </cell>
          <cell r="N493">
            <v>21750</v>
          </cell>
        </row>
        <row r="494">
          <cell r="C494" t="str">
            <v>HOSPITAL DOM MALAN - CG Nº 027/2022</v>
          </cell>
          <cell r="E494" t="str">
            <v>5.16 - Serviços Médico-Hospitalares, Odotonlogia e Laboratoriais</v>
          </cell>
          <cell r="F494" t="str">
            <v>63.896.109/0001-79</v>
          </cell>
          <cell r="G494" t="str">
            <v>R M MUCCINI LTDA</v>
          </cell>
          <cell r="H494" t="str">
            <v>S</v>
          </cell>
          <cell r="I494" t="str">
            <v>S</v>
          </cell>
          <cell r="J494" t="str">
            <v>4</v>
          </cell>
          <cell r="K494">
            <v>46161</v>
          </cell>
          <cell r="L494" t="str">
            <v>eeae27a7c</v>
          </cell>
          <cell r="M494" t="str">
            <v>2611101 - Petrolina - PE</v>
          </cell>
          <cell r="N494">
            <v>41250</v>
          </cell>
        </row>
        <row r="495">
          <cell r="C495" t="str">
            <v>HOSPITAL DOM MALAN - CG Nº 027/2022</v>
          </cell>
          <cell r="E495" t="str">
            <v>5.16 - Serviços Médico-Hospitalares, Odotonlogia e Laboratoriais</v>
          </cell>
          <cell r="F495" t="str">
            <v>14.023.538/0001-26</v>
          </cell>
          <cell r="G495" t="str">
            <v xml:space="preserve">ULTRAFETAL MEDICINA ESPECIALIZADA LTDA </v>
          </cell>
          <cell r="H495" t="str">
            <v>S</v>
          </cell>
          <cell r="I495" t="str">
            <v>S</v>
          </cell>
          <cell r="J495" t="str">
            <v>15955</v>
          </cell>
          <cell r="K495">
            <v>46161</v>
          </cell>
          <cell r="L495" t="str">
            <v>0fd38f1eb</v>
          </cell>
          <cell r="M495" t="str">
            <v>2611101 - Petrolina - PE</v>
          </cell>
          <cell r="N495">
            <v>1900</v>
          </cell>
        </row>
        <row r="496">
          <cell r="C496" t="str">
            <v>HOSPITAL DOM MALAN - CG Nº 027/2022</v>
          </cell>
          <cell r="E496" t="str">
            <v>5.16 - Serviços Médico-Hospitalares, Odotonlogia e Laboratoriais</v>
          </cell>
          <cell r="F496" t="str">
            <v>58.860.307/0001-42</v>
          </cell>
          <cell r="G496" t="str">
            <v>VALENTIM SERVICOS MEDICOS LTDA</v>
          </cell>
          <cell r="H496" t="str">
            <v>S</v>
          </cell>
          <cell r="I496" t="str">
            <v>S</v>
          </cell>
          <cell r="J496" t="str">
            <v>37</v>
          </cell>
          <cell r="K496">
            <v>46160</v>
          </cell>
          <cell r="L496" t="str">
            <v>489311478</v>
          </cell>
          <cell r="M496" t="str">
            <v>2304400 - Fortaleza - CE</v>
          </cell>
          <cell r="N496">
            <v>11000</v>
          </cell>
        </row>
        <row r="497">
          <cell r="C497" t="str">
            <v>HOSPITAL DOM MALAN - CG Nº 027/2022</v>
          </cell>
          <cell r="E497" t="str">
            <v>5.12 - Energia Elétrica</v>
          </cell>
          <cell r="F497" t="str">
            <v>10.835.932/0001-08</v>
          </cell>
          <cell r="G497" t="str">
            <v xml:space="preserve">COMPANHIA ENERGÉTICA DE PERNAMBUCO </v>
          </cell>
          <cell r="H497" t="str">
            <v>S</v>
          </cell>
          <cell r="I497" t="str">
            <v>S</v>
          </cell>
          <cell r="J497" t="str">
            <v>409285654</v>
          </cell>
          <cell r="K497">
            <v>46142</v>
          </cell>
          <cell r="L497" t="str">
            <v>26260410835932000108660004092856541078142094</v>
          </cell>
          <cell r="M497" t="str">
            <v>2611606 - Recife - PE</v>
          </cell>
          <cell r="N497">
            <v>31672.76</v>
          </cell>
        </row>
        <row r="498">
          <cell r="C498" t="str">
            <v>HOSPITAL DOM MALAN - CG Nº 027/2022</v>
          </cell>
          <cell r="E498" t="str">
            <v>5.99 - Outros Serviços de Terceiros Pessoa Jurídica</v>
          </cell>
          <cell r="F498" t="str">
            <v>06.016.419/0003-80</v>
          </cell>
          <cell r="G498" t="str">
            <v>CENTRO MEDICO POR IMAGEM DR. ALEXANDRE RAMOS LTDA</v>
          </cell>
          <cell r="H498" t="str">
            <v>S</v>
          </cell>
          <cell r="I498" t="str">
            <v>S</v>
          </cell>
          <cell r="J498" t="str">
            <v>9811</v>
          </cell>
          <cell r="K498">
            <v>46119</v>
          </cell>
          <cell r="L498" t="str">
            <v>e5e88de0e</v>
          </cell>
          <cell r="M498" t="str">
            <v>2611101 - Petrolina - PE</v>
          </cell>
          <cell r="N498">
            <v>9600</v>
          </cell>
        </row>
        <row r="499">
          <cell r="C499" t="str">
            <v>HOSPITAL DOM MALAN - CG Nº 027/2022</v>
          </cell>
          <cell r="E499" t="str">
            <v>5.1 - Locação de Equipamentos Médicos-Hospitalares</v>
          </cell>
          <cell r="F499" t="str">
            <v>48.146.804/0001-20</v>
          </cell>
          <cell r="G499" t="str">
            <v>LUMIX HEALTHCARE LTDA</v>
          </cell>
          <cell r="H499" t="str">
            <v>S</v>
          </cell>
          <cell r="I499" t="str">
            <v>N</v>
          </cell>
          <cell r="J499" t="str">
            <v>FATURA</v>
          </cell>
          <cell r="N499">
            <v>5200</v>
          </cell>
        </row>
        <row r="500">
          <cell r="C500" t="str">
            <v>HOSPITAL DOM MALAN - CG Nº 027/2022</v>
          </cell>
          <cell r="E500" t="str">
            <v>5.17 - Manutenção de Software, Certificação Digital e Microfilmagem</v>
          </cell>
          <cell r="F500" t="str">
            <v>69.920.213/0001-38</v>
          </cell>
          <cell r="G500" t="str">
            <v>PALAS INFORMATICA LTDA</v>
          </cell>
          <cell r="H500" t="str">
            <v>S</v>
          </cell>
          <cell r="I500" t="str">
            <v>S</v>
          </cell>
          <cell r="J500" t="str">
            <v>669</v>
          </cell>
          <cell r="K500">
            <v>46093</v>
          </cell>
          <cell r="L500" t="str">
            <v>26116062269920213000138000000000066926033149029316</v>
          </cell>
          <cell r="M500" t="str">
            <v>2611606 - Recife - PE</v>
          </cell>
          <cell r="N500">
            <v>1405.8</v>
          </cell>
        </row>
        <row r="501">
          <cell r="C501" t="str">
            <v>HOSPITAL DOM MALAN - CG Nº 027/2022</v>
          </cell>
          <cell r="E501" t="str">
            <v>5.16 - Serviços Médico-Hospitalares, Odotonlogia e Laboratoriais</v>
          </cell>
          <cell r="F501" t="str">
            <v>61.545.223/0001-29</v>
          </cell>
          <cell r="G501" t="str">
            <v>G&amp;G AGUIAR LTDA</v>
          </cell>
          <cell r="H501" t="str">
            <v>S</v>
          </cell>
          <cell r="I501" t="str">
            <v>S</v>
          </cell>
          <cell r="J501" t="str">
            <v>241</v>
          </cell>
          <cell r="K501">
            <v>46139</v>
          </cell>
          <cell r="L501" t="str">
            <v>ff4ed8b0f</v>
          </cell>
          <cell r="M501" t="str">
            <v>2611101 - Petrolina - PE</v>
          </cell>
          <cell r="N501">
            <v>3050</v>
          </cell>
        </row>
        <row r="502">
          <cell r="C502" t="str">
            <v>HOSPITAL DOM MALAN - CG Nº 027/2022</v>
          </cell>
          <cell r="E502" t="str">
            <v>5.16 - Serviços Médico-Hospitalares, Odotonlogia e Laboratoriais</v>
          </cell>
          <cell r="F502" t="str">
            <v>39.821.644/0001-86</v>
          </cell>
          <cell r="G502" t="str">
            <v>KARINA BARBOSA CORREIA DE ARAUJO AMORIM</v>
          </cell>
          <cell r="H502" t="str">
            <v>S</v>
          </cell>
          <cell r="I502" t="str">
            <v>S</v>
          </cell>
          <cell r="J502" t="str">
            <v>725</v>
          </cell>
          <cell r="K502">
            <v>46139</v>
          </cell>
          <cell r="L502" t="str">
            <v>2b3580948</v>
          </cell>
          <cell r="M502" t="str">
            <v>2611101 - Petrolina - PE</v>
          </cell>
          <cell r="N502">
            <v>9250</v>
          </cell>
        </row>
        <row r="503">
          <cell r="C503" t="str">
            <v>HOSPITAL DOM MALAN - CG Nº 027/2022</v>
          </cell>
          <cell r="E503" t="str">
            <v>5.16 - Serviços Médico-Hospitalares, Odotonlogia e Laboratoriais</v>
          </cell>
          <cell r="F503" t="str">
            <v>53.282.602/0001-45</v>
          </cell>
          <cell r="G503" t="str">
            <v>ALL MEDICAL ATENDIMENTOS MEDICOS LTDA</v>
          </cell>
          <cell r="H503" t="str">
            <v>S</v>
          </cell>
          <cell r="I503" t="str">
            <v>S</v>
          </cell>
          <cell r="J503" t="str">
            <v>986</v>
          </cell>
          <cell r="K503">
            <v>46139</v>
          </cell>
          <cell r="L503" t="str">
            <v>963</v>
          </cell>
          <cell r="M503" t="str">
            <v>2611101 - Petrolina - PE</v>
          </cell>
          <cell r="N503">
            <v>9300</v>
          </cell>
        </row>
        <row r="504">
          <cell r="C504" t="str">
            <v>HOSPITAL DOM MALAN - CG Nº 027/2022</v>
          </cell>
          <cell r="E504" t="str">
            <v>5.16 - Serviços Médico-Hospitalares, Odotonlogia e Laboratoriais</v>
          </cell>
          <cell r="F504">
            <v>12342816000182</v>
          </cell>
          <cell r="G504" t="str">
            <v>ALL MEDICAL SERVIÇOS MÉDICOS LTDA</v>
          </cell>
          <cell r="H504" t="str">
            <v>S</v>
          </cell>
          <cell r="I504" t="str">
            <v>S</v>
          </cell>
          <cell r="J504" t="str">
            <v>17788</v>
          </cell>
          <cell r="K504">
            <v>46139</v>
          </cell>
          <cell r="L504" t="str">
            <v>8314</v>
          </cell>
          <cell r="M504" t="str">
            <v>2611101 - Petrolina - PE</v>
          </cell>
          <cell r="N504">
            <v>2550</v>
          </cell>
        </row>
        <row r="505">
          <cell r="C505" t="str">
            <v>HOSPITAL DOM MALAN - CG Nº 027/2022</v>
          </cell>
          <cell r="E505" t="str">
            <v>5.16 - Serviços Médico-Hospitalares, Odotonlogia e Laboratoriais</v>
          </cell>
          <cell r="F505" t="str">
            <v>53.676.491/0001-51</v>
          </cell>
          <cell r="G505" t="str">
            <v>DANIELLE MATOSO TORREAO LTDA</v>
          </cell>
          <cell r="H505" t="str">
            <v>S</v>
          </cell>
          <cell r="I505" t="str">
            <v>S</v>
          </cell>
          <cell r="J505" t="str">
            <v>1136</v>
          </cell>
          <cell r="K505">
            <v>46136</v>
          </cell>
          <cell r="L505" t="str">
            <v>47e597e17</v>
          </cell>
          <cell r="M505" t="str">
            <v>2611101 - Petrolina - PE</v>
          </cell>
          <cell r="N505">
            <v>2550</v>
          </cell>
        </row>
        <row r="506">
          <cell r="C506" t="str">
            <v>HOSPITAL DOM MALAN - CG Nº 027/2022</v>
          </cell>
          <cell r="E506" t="str">
            <v>5.16 - Serviços Médico-Hospitalares, Odotonlogia e Laboratoriais</v>
          </cell>
          <cell r="F506" t="str">
            <v>03.264.990/0001-63</v>
          </cell>
          <cell r="G506" t="str">
            <v>CLIAM - CLIN INTEG DE ASSIST A MULHER LTDA</v>
          </cell>
          <cell r="H506" t="str">
            <v>S</v>
          </cell>
          <cell r="I506" t="str">
            <v>S</v>
          </cell>
          <cell r="J506" t="str">
            <v>5895</v>
          </cell>
          <cell r="K506">
            <v>46136</v>
          </cell>
          <cell r="L506" t="str">
            <v>5b028ba72</v>
          </cell>
          <cell r="M506" t="str">
            <v>2611101 - Petrolina - PE</v>
          </cell>
          <cell r="N506">
            <v>4150</v>
          </cell>
        </row>
        <row r="507">
          <cell r="C507" t="str">
            <v>HOSPITAL DOM MALAN - CG Nº 027/2022</v>
          </cell>
          <cell r="E507" t="str">
            <v>5.16 - Serviços Médico-Hospitalares, Odotonlogia e Laboratoriais</v>
          </cell>
          <cell r="F507" t="str">
            <v>13.503.961/0001-60</v>
          </cell>
          <cell r="G507" t="str">
            <v>NOBREGA SERVIÇOS MEDICOS LTDA</v>
          </cell>
          <cell r="H507" t="str">
            <v>S</v>
          </cell>
          <cell r="I507" t="str">
            <v>S</v>
          </cell>
          <cell r="J507" t="str">
            <v>356</v>
          </cell>
          <cell r="K507">
            <v>46136</v>
          </cell>
          <cell r="L507" t="str">
            <v>7810d58bf</v>
          </cell>
          <cell r="M507" t="str">
            <v>2611101 - Petrolina - PE</v>
          </cell>
          <cell r="N507">
            <v>21950</v>
          </cell>
        </row>
        <row r="508">
          <cell r="C508" t="str">
            <v>HOSPITAL DOM MALAN - CG Nº 027/2022</v>
          </cell>
          <cell r="E508" t="str">
            <v>5.16 - Serviços Médico-Hospitalares, Odotonlogia e Laboratoriais</v>
          </cell>
          <cell r="F508" t="str">
            <v>52.625.310/0001-03</v>
          </cell>
          <cell r="G508" t="str">
            <v xml:space="preserve">CRIAR LTDA </v>
          </cell>
          <cell r="H508" t="str">
            <v>S</v>
          </cell>
          <cell r="I508" t="str">
            <v>S</v>
          </cell>
          <cell r="J508" t="str">
            <v>809</v>
          </cell>
          <cell r="K508">
            <v>46126</v>
          </cell>
          <cell r="L508" t="str">
            <v>6e57bdd11</v>
          </cell>
          <cell r="M508" t="str">
            <v>2611101 - Petrolina - PE</v>
          </cell>
          <cell r="N508">
            <v>6000</v>
          </cell>
        </row>
        <row r="509">
          <cell r="C509" t="str">
            <v>HOSPITAL DOM MALAN - CG Nº 027/2022</v>
          </cell>
          <cell r="E509" t="str">
            <v>5.16 - Serviços Médico-Hospitalares, Odotonlogia e Laboratoriais</v>
          </cell>
          <cell r="F509" t="str">
            <v>65.812.444/0001-77</v>
          </cell>
          <cell r="G509" t="str">
            <v>FRANKLIN SERVICOS MEDICOS LTDA</v>
          </cell>
          <cell r="H509" t="str">
            <v>S</v>
          </cell>
          <cell r="I509" t="str">
            <v>S</v>
          </cell>
          <cell r="J509" t="str">
            <v>6</v>
          </cell>
          <cell r="K509">
            <v>46134</v>
          </cell>
          <cell r="L509" t="str">
            <v>31062002265812444000177000000000000626041122042606</v>
          </cell>
          <cell r="M509" t="str">
            <v>3106200 - Belo Horizonte - MG</v>
          </cell>
          <cell r="N509">
            <v>7750</v>
          </cell>
        </row>
        <row r="510">
          <cell r="C510" t="str">
            <v>HOSPITAL DOM MALAN - CG Nº 027/2022</v>
          </cell>
          <cell r="E510" t="str">
            <v>5.16 - Serviços Médico-Hospitalares, Odotonlogia e Laboratoriais</v>
          </cell>
          <cell r="F510" t="str">
            <v>11.473.378/0001-29</v>
          </cell>
          <cell r="G510" t="str">
            <v>CENTRO DE NEUROLOGIA  E CARDIOLOGIA DO SÃO FRANCISCO</v>
          </cell>
          <cell r="H510" t="str">
            <v>S</v>
          </cell>
          <cell r="I510" t="str">
            <v>S</v>
          </cell>
          <cell r="J510" t="str">
            <v>48303</v>
          </cell>
          <cell r="K510">
            <v>46132</v>
          </cell>
          <cell r="L510" t="str">
            <v>e00a050ddf</v>
          </cell>
          <cell r="M510" t="str">
            <v>2611101 - Petrolina - PE</v>
          </cell>
          <cell r="N510">
            <v>2312.39</v>
          </cell>
        </row>
        <row r="511">
          <cell r="C511" t="str">
            <v>HOSPITAL DOM MALAN - CG Nº 027/2022</v>
          </cell>
          <cell r="E511" t="str">
            <v>5.16 - Serviços Médico-Hospitalares, Odotonlogia e Laboratoriais</v>
          </cell>
          <cell r="F511" t="str">
            <v>58.277.373/0001-94</v>
          </cell>
          <cell r="G511" t="str">
            <v>ANESTESIA VALE DO SÃO FRANCISCO  LTDA</v>
          </cell>
          <cell r="H511" t="str">
            <v>S</v>
          </cell>
          <cell r="I511" t="str">
            <v>S</v>
          </cell>
          <cell r="J511" t="str">
            <v>172</v>
          </cell>
          <cell r="K511">
            <v>46129</v>
          </cell>
          <cell r="L511" t="str">
            <v>c1ed4a8f6</v>
          </cell>
          <cell r="M511" t="str">
            <v>2611101 - Petrolina - PE</v>
          </cell>
          <cell r="N511">
            <v>900</v>
          </cell>
        </row>
        <row r="512">
          <cell r="C512" t="str">
            <v>HOSPITAL DOM MALAN - CG Nº 027/2022</v>
          </cell>
          <cell r="E512" t="str">
            <v>5.16 - Serviços Médico-Hospitalares, Odotonlogia e Laboratoriais</v>
          </cell>
          <cell r="F512" t="str">
            <v>32.302.394/0001-29</v>
          </cell>
          <cell r="G512" t="str">
            <v>ENDOVALE SERVIÇOS ENDOSCOPICOS LTDA</v>
          </cell>
          <cell r="H512" t="str">
            <v>S</v>
          </cell>
          <cell r="I512" t="str">
            <v>S</v>
          </cell>
          <cell r="J512" t="str">
            <v>906</v>
          </cell>
          <cell r="K512">
            <v>46114</v>
          </cell>
          <cell r="L512" t="str">
            <v>76eded1cf</v>
          </cell>
          <cell r="M512" t="str">
            <v>2611101 - Petrolina - PE</v>
          </cell>
          <cell r="N512">
            <v>800</v>
          </cell>
        </row>
        <row r="513">
          <cell r="C513" t="str">
            <v>HOSPITAL DOM MALAN - CG Nº 027/2022</v>
          </cell>
          <cell r="E513" t="str">
            <v>5.16 - Serviços Médico-Hospitalares, Odotonlogia e Laboratoriais</v>
          </cell>
          <cell r="F513" t="str">
            <v>61.348.131/0001-59</v>
          </cell>
          <cell r="G513" t="str">
            <v>61.348.131 LTDA</v>
          </cell>
          <cell r="H513" t="str">
            <v>S</v>
          </cell>
          <cell r="I513" t="str">
            <v>S</v>
          </cell>
          <cell r="J513" t="str">
            <v>13</v>
          </cell>
          <cell r="K513">
            <v>46162</v>
          </cell>
          <cell r="L513" t="str">
            <v>683bd60fa</v>
          </cell>
          <cell r="M513" t="str">
            <v>2611101 - Petrolina - PE</v>
          </cell>
          <cell r="N513">
            <v>15875</v>
          </cell>
        </row>
        <row r="514">
          <cell r="C514" t="str">
            <v>HOSPITAL DOM MALAN - CG Nº 027/2022</v>
          </cell>
          <cell r="E514" t="str">
            <v>5.16 - Serviços Médico-Hospitalares, Odotonlogia e Laboratoriais</v>
          </cell>
          <cell r="F514" t="str">
            <v>58.366.783/0001-01</v>
          </cell>
          <cell r="G514" t="str">
            <v xml:space="preserve">ALL MEDICAL VALE LTDA </v>
          </cell>
          <cell r="H514" t="str">
            <v>S</v>
          </cell>
          <cell r="I514" t="str">
            <v>S</v>
          </cell>
          <cell r="J514" t="str">
            <v>00000273</v>
          </cell>
          <cell r="K514">
            <v>46162</v>
          </cell>
          <cell r="L514" t="str">
            <v>2WR2-GHMH</v>
          </cell>
          <cell r="M514" t="str">
            <v>2918407 - Juazeiro - BA</v>
          </cell>
          <cell r="N514">
            <v>18500</v>
          </cell>
        </row>
        <row r="515">
          <cell r="C515" t="str">
            <v>HOSPITAL DOM MALAN - CG Nº 027/2022</v>
          </cell>
          <cell r="E515" t="str">
            <v>5.16 - Serviços Médico-Hospitalares, Odotonlogia e Laboratoriais</v>
          </cell>
          <cell r="F515" t="str">
            <v>66.511.084/0001-36</v>
          </cell>
          <cell r="G515" t="str">
            <v>BDC SERVICOS MEDICOS LTDA</v>
          </cell>
          <cell r="H515" t="str">
            <v>S</v>
          </cell>
          <cell r="I515" t="str">
            <v>S</v>
          </cell>
          <cell r="J515" t="str">
            <v>0000001</v>
          </cell>
          <cell r="K515">
            <v>46162</v>
          </cell>
          <cell r="L515" t="str">
            <v>8LXT-WDQ8</v>
          </cell>
          <cell r="M515" t="str">
            <v>2918407 - Juazeiro - BA</v>
          </cell>
          <cell r="N515">
            <v>8000</v>
          </cell>
        </row>
        <row r="516">
          <cell r="C516" t="str">
            <v>HOSPITAL DOM MALAN - CG Nº 027/2022</v>
          </cell>
          <cell r="E516" t="str">
            <v>5.16 - Serviços Médico-Hospitalares, Odotonlogia e Laboratoriais</v>
          </cell>
          <cell r="F516" t="str">
            <v>46.387.887/0001-13</v>
          </cell>
          <cell r="G516" t="str">
            <v>D S A SAUDE E BEM ESTAR CLINICA MEDICA LTDA</v>
          </cell>
          <cell r="H516" t="str">
            <v>S</v>
          </cell>
          <cell r="I516" t="str">
            <v>S</v>
          </cell>
          <cell r="J516" t="str">
            <v>00000012</v>
          </cell>
          <cell r="K516">
            <v>46162</v>
          </cell>
          <cell r="L516" t="str">
            <v>8LXT-WDFB</v>
          </cell>
          <cell r="M516" t="str">
            <v>2918407 - Juazeiro - BA</v>
          </cell>
          <cell r="N516">
            <v>2250</v>
          </cell>
        </row>
        <row r="517">
          <cell r="C517" t="str">
            <v>HOSPITAL DOM MALAN - CG Nº 027/2022</v>
          </cell>
          <cell r="E517" t="str">
            <v>5.16 - Serviços Médico-Hospitalares, Odotonlogia e Laboratoriais</v>
          </cell>
          <cell r="F517" t="str">
            <v>02.994.656/0001-00</v>
          </cell>
          <cell r="G517" t="str">
            <v>ETICA E SAUDE LTDA</v>
          </cell>
          <cell r="H517" t="str">
            <v>S</v>
          </cell>
          <cell r="I517" t="str">
            <v>S</v>
          </cell>
          <cell r="J517" t="str">
            <v>1131</v>
          </cell>
          <cell r="K517">
            <v>46162</v>
          </cell>
          <cell r="L517" t="str">
            <v>5df75ee3a</v>
          </cell>
          <cell r="M517" t="str">
            <v>2611101 - Petrolina - PE</v>
          </cell>
          <cell r="N517">
            <v>7000</v>
          </cell>
        </row>
        <row r="518">
          <cell r="C518" t="str">
            <v>HOSPITAL DOM MALAN - CG Nº 027/2022</v>
          </cell>
          <cell r="E518" t="str">
            <v>5.16 - Serviços Médico-Hospitalares, Odotonlogia e Laboratoriais</v>
          </cell>
          <cell r="F518" t="str">
            <v>58.229.867/0001-01</v>
          </cell>
          <cell r="G518" t="str">
            <v xml:space="preserve">JULIA VITAE SERVICOS MEDICOS LTDS </v>
          </cell>
          <cell r="H518" t="str">
            <v>S</v>
          </cell>
          <cell r="I518" t="str">
            <v>S</v>
          </cell>
          <cell r="J518" t="str">
            <v>18</v>
          </cell>
          <cell r="K518">
            <v>46161</v>
          </cell>
          <cell r="L518" t="str">
            <v>4ada6e1de</v>
          </cell>
          <cell r="M518" t="str">
            <v>2611101 - Petrolina - PE</v>
          </cell>
          <cell r="N518">
            <v>17225</v>
          </cell>
        </row>
        <row r="519">
          <cell r="C519" t="str">
            <v>HOSPITAL DOM MALAN - CG Nº 027/2022</v>
          </cell>
          <cell r="E519" t="str">
            <v>5.16 - Serviços Médico-Hospitalares, Odotonlogia e Laboratoriais</v>
          </cell>
          <cell r="F519" t="str">
            <v>56.221.933/0001-63</v>
          </cell>
          <cell r="G519" t="str">
            <v>PEDRO MELO SERVICOS MEDICOS LTDA</v>
          </cell>
          <cell r="H519" t="str">
            <v>S</v>
          </cell>
          <cell r="I519" t="str">
            <v>S</v>
          </cell>
          <cell r="J519" t="str">
            <v>46</v>
          </cell>
          <cell r="K519">
            <v>46162</v>
          </cell>
          <cell r="L519" t="str">
            <v>40c543aaa</v>
          </cell>
          <cell r="M519" t="str">
            <v>2611101 - Petrolina - PE</v>
          </cell>
          <cell r="N519">
            <v>5750</v>
          </cell>
        </row>
        <row r="520">
          <cell r="C520" t="str">
            <v>HOSPITAL DOM MALAN - CG Nº 027/2022</v>
          </cell>
          <cell r="E520" t="str">
            <v>5.16 - Serviços Médico-Hospitalares, Odotonlogia e Laboratoriais</v>
          </cell>
          <cell r="F520" t="str">
            <v>58.401.018/0001-85</v>
          </cell>
          <cell r="G520" t="str">
            <v>RUTH ABGAIL B DA SILVA LTDA</v>
          </cell>
          <cell r="H520" t="str">
            <v>S</v>
          </cell>
          <cell r="I520" t="str">
            <v>S</v>
          </cell>
          <cell r="J520" t="str">
            <v>22</v>
          </cell>
          <cell r="K520">
            <v>46162</v>
          </cell>
          <cell r="L520" t="str">
            <v>23038082258401018000185000000000002226056625579881</v>
          </cell>
          <cell r="M520" t="str">
            <v>2303808 - Cedro - CE</v>
          </cell>
          <cell r="N520">
            <v>53875</v>
          </cell>
        </row>
        <row r="521">
          <cell r="C521" t="str">
            <v>HOSPITAL DOM MALAN - CG Nº 027/2022</v>
          </cell>
          <cell r="E521" t="str">
            <v>5.16 - Serviços Médico-Hospitalares, Odotonlogia e Laboratoriais</v>
          </cell>
          <cell r="F521">
            <v>12342816000182</v>
          </cell>
          <cell r="G521" t="str">
            <v>ALL MEDICAL SERVIÇOS MÉDICOS LTDA</v>
          </cell>
          <cell r="H521" t="str">
            <v>S</v>
          </cell>
          <cell r="I521" t="str">
            <v>S</v>
          </cell>
          <cell r="J521" t="str">
            <v>18217</v>
          </cell>
          <cell r="K521">
            <v>46163</v>
          </cell>
          <cell r="L521" t="str">
            <v>8747</v>
          </cell>
          <cell r="M521" t="str">
            <v>2611101 - Petrolina - PE</v>
          </cell>
          <cell r="N521">
            <v>2900</v>
          </cell>
        </row>
        <row r="522">
          <cell r="C522" t="str">
            <v>HOSPITAL DOM MALAN - CG Nº 027/2022</v>
          </cell>
          <cell r="E522" t="str">
            <v>5.16 - Serviços Médico-Hospitalares, Odotonlogia e Laboratoriais</v>
          </cell>
          <cell r="F522" t="str">
            <v>45.210.907/0001-13</v>
          </cell>
          <cell r="G522" t="str">
            <v>MEDEIROS AMORIM SERVICOS MEDICOS LTDA</v>
          </cell>
          <cell r="H522" t="str">
            <v>S</v>
          </cell>
          <cell r="I522" t="str">
            <v>S</v>
          </cell>
          <cell r="J522" t="str">
            <v>00000096</v>
          </cell>
          <cell r="K522">
            <v>46162</v>
          </cell>
          <cell r="L522" t="str">
            <v>8LXT-WEVV</v>
          </cell>
          <cell r="M522" t="str">
            <v>2918407 - Juazeiro - BA</v>
          </cell>
          <cell r="N522">
            <v>5250</v>
          </cell>
        </row>
        <row r="523">
          <cell r="C523" t="str">
            <v>HOSPITAL DOM MALAN - CG Nº 027/2022</v>
          </cell>
          <cell r="E523" t="str">
            <v>5.16 - Serviços Médico-Hospitalares, Odotonlogia e Laboratoriais</v>
          </cell>
          <cell r="F523" t="str">
            <v>58.286.920/0001-06</v>
          </cell>
          <cell r="G523" t="str">
            <v xml:space="preserve">RAFAEL MASON SERVICOS MEDICOS LTDA </v>
          </cell>
          <cell r="H523" t="str">
            <v>S</v>
          </cell>
          <cell r="I523" t="str">
            <v>S</v>
          </cell>
          <cell r="J523" t="str">
            <v>69</v>
          </cell>
          <cell r="K523">
            <v>46161</v>
          </cell>
          <cell r="L523" t="str">
            <v>65f0f4b69</v>
          </cell>
          <cell r="M523" t="str">
            <v>2611101 - Petrolina - PE</v>
          </cell>
          <cell r="N523">
            <v>1400</v>
          </cell>
        </row>
        <row r="524">
          <cell r="C524" t="str">
            <v>HOSPITAL DOM MALAN - CG Nº 027/2022</v>
          </cell>
          <cell r="E524" t="str">
            <v>5.16 - Serviços Médico-Hospitalares, Odotonlogia e Laboratoriais</v>
          </cell>
          <cell r="F524" t="str">
            <v>04.109.643/0001-29</v>
          </cell>
          <cell r="G524" t="str">
            <v>SERVICO MEDICO DE PETROLINA LTDA</v>
          </cell>
          <cell r="H524" t="str">
            <v>S</v>
          </cell>
          <cell r="I524" t="str">
            <v>S</v>
          </cell>
          <cell r="J524" t="str">
            <v>3531</v>
          </cell>
          <cell r="K524">
            <v>46163</v>
          </cell>
          <cell r="L524" t="str">
            <v>655ca60dc</v>
          </cell>
          <cell r="M524" t="str">
            <v>2611101 - Petrolina - PE</v>
          </cell>
          <cell r="N524">
            <v>1750</v>
          </cell>
        </row>
        <row r="525">
          <cell r="C525" t="str">
            <v>HOSPITAL DOM MALAN - CG Nº 027/2022</v>
          </cell>
          <cell r="E525" t="str">
            <v>5.16 - Serviços Médico-Hospitalares, Odotonlogia e Laboratoriais</v>
          </cell>
          <cell r="F525" t="str">
            <v>39.821.644/0001-86</v>
          </cell>
          <cell r="G525" t="str">
            <v>KARINA BARBOSA CORREIA DE ARAUJO AMORIM</v>
          </cell>
          <cell r="H525" t="str">
            <v>S</v>
          </cell>
          <cell r="I525" t="str">
            <v>S</v>
          </cell>
          <cell r="J525" t="str">
            <v>738</v>
          </cell>
          <cell r="K525">
            <v>46163</v>
          </cell>
          <cell r="L525" t="str">
            <v>817e3daa5</v>
          </cell>
          <cell r="M525" t="str">
            <v>2611101 - Petrolina - PE</v>
          </cell>
          <cell r="N525">
            <v>5300</v>
          </cell>
        </row>
        <row r="526">
          <cell r="C526" t="str">
            <v>HOSPITAL DOM MALAN - CG Nº 027/2022</v>
          </cell>
          <cell r="E526" t="str">
            <v>5.16 - Serviços Médico-Hospitalares, Odotonlogia e Laboratoriais</v>
          </cell>
          <cell r="F526" t="str">
            <v>58.277.373/0001-94</v>
          </cell>
          <cell r="G526" t="str">
            <v>ANESTESIA VALE DO SÃO FRANCISCO LTDA</v>
          </cell>
          <cell r="H526" t="str">
            <v>S</v>
          </cell>
          <cell r="I526" t="str">
            <v>S</v>
          </cell>
          <cell r="J526" t="str">
            <v>180</v>
          </cell>
          <cell r="K526">
            <v>46163</v>
          </cell>
          <cell r="L526" t="str">
            <v>539414f24</v>
          </cell>
          <cell r="M526" t="str">
            <v>2611101 - Petrolina - PE</v>
          </cell>
          <cell r="N526">
            <v>446698.28</v>
          </cell>
        </row>
        <row r="527">
          <cell r="C527" t="str">
            <v>HOSPITAL DOM MALAN - CG Nº 027/2022</v>
          </cell>
          <cell r="E527" t="str">
            <v>5.16 - Serviços Médico-Hospitalares, Odotonlogia e Laboratoriais</v>
          </cell>
          <cell r="F527">
            <v>12342816000182</v>
          </cell>
          <cell r="G527" t="str">
            <v>ALL MEDICAL SERVIÇOS MÉDICOS LTDA</v>
          </cell>
          <cell r="H527" t="str">
            <v>S</v>
          </cell>
          <cell r="I527" t="str">
            <v>S</v>
          </cell>
          <cell r="J527" t="str">
            <v>18104</v>
          </cell>
          <cell r="K527">
            <v>46157</v>
          </cell>
          <cell r="L527" t="str">
            <v>8634</v>
          </cell>
          <cell r="M527" t="str">
            <v>2611101 - Petrolina - PE</v>
          </cell>
          <cell r="N527">
            <v>700</v>
          </cell>
        </row>
        <row r="528">
          <cell r="C528" t="str">
            <v>HOSPITAL DOM MALAN - CG Nº 027/2022</v>
          </cell>
          <cell r="E528" t="str">
            <v>5.16 - Serviços Médico-Hospitalares, Odotonlogia e Laboratoriais</v>
          </cell>
          <cell r="F528" t="str">
            <v>53.416.841/0001-40</v>
          </cell>
          <cell r="G528" t="str">
            <v xml:space="preserve">M MOREIRA ROCHA PRESTACOES DE SERVICOS HOSPITALARES LTDA </v>
          </cell>
          <cell r="H528" t="str">
            <v>S</v>
          </cell>
          <cell r="I528" t="str">
            <v>S</v>
          </cell>
          <cell r="J528" t="str">
            <v>28</v>
          </cell>
          <cell r="K528">
            <v>46164</v>
          </cell>
          <cell r="L528" t="str">
            <v>1f74bde5d</v>
          </cell>
          <cell r="M528" t="str">
            <v>2611101 - Petrolina - PE</v>
          </cell>
          <cell r="N528">
            <v>2550</v>
          </cell>
        </row>
        <row r="529">
          <cell r="C529" t="str">
            <v>HOSPITAL DOM MALAN - CG Nº 027/2022</v>
          </cell>
          <cell r="E529" t="str">
            <v>5.16 - Serviços Médico-Hospitalares, Odotonlogia e Laboratoriais</v>
          </cell>
          <cell r="F529">
            <v>12342816000182</v>
          </cell>
          <cell r="G529" t="str">
            <v>ALL MEDICAL SERVIÇOS MÉDICOS LTDA</v>
          </cell>
          <cell r="H529" t="str">
            <v>S</v>
          </cell>
          <cell r="I529" t="str">
            <v>S</v>
          </cell>
          <cell r="J529" t="str">
            <v>18243</v>
          </cell>
          <cell r="K529">
            <v>46164</v>
          </cell>
          <cell r="L529" t="str">
            <v>8773</v>
          </cell>
          <cell r="M529" t="str">
            <v>2611101 - Petrolina - PE</v>
          </cell>
          <cell r="N529">
            <v>3400</v>
          </cell>
        </row>
        <row r="530">
          <cell r="C530" t="str">
            <v>HOSPITAL DOM MALAN - CG Nº 027/2022</v>
          </cell>
          <cell r="E530" t="str">
            <v>5.16 - Serviços Médico-Hospitalares, Odotonlogia e Laboratoriais</v>
          </cell>
          <cell r="F530">
            <v>12342816000182</v>
          </cell>
          <cell r="G530" t="str">
            <v>ALL MEDICAL SERVIÇOS MÉDICOS LTDA</v>
          </cell>
          <cell r="H530" t="str">
            <v>S</v>
          </cell>
          <cell r="I530" t="str">
            <v>S</v>
          </cell>
          <cell r="J530" t="str">
            <v>18182</v>
          </cell>
          <cell r="K530">
            <v>46161</v>
          </cell>
          <cell r="L530" t="str">
            <v>8712</v>
          </cell>
          <cell r="M530" t="str">
            <v>2611101 - Petrolina - PE</v>
          </cell>
          <cell r="N530">
            <v>8000</v>
          </cell>
        </row>
        <row r="531">
          <cell r="C531" t="str">
            <v>HOSPITAL DOM MALAN - CG Nº 027/2022</v>
          </cell>
          <cell r="E531" t="str">
            <v>5.16 - Serviços Médico-Hospitalares, Odotonlogia e Laboratoriais</v>
          </cell>
          <cell r="F531" t="str">
            <v>54.643.587/0001-86</v>
          </cell>
          <cell r="G531" t="str">
            <v>ANNE LIMA LTDA</v>
          </cell>
          <cell r="H531" t="str">
            <v>S</v>
          </cell>
          <cell r="I531" t="str">
            <v>S</v>
          </cell>
          <cell r="J531" t="str">
            <v>33</v>
          </cell>
          <cell r="K531">
            <v>46160</v>
          </cell>
          <cell r="L531" t="str">
            <v>PH40Z4JO3</v>
          </cell>
          <cell r="M531" t="str">
            <v>2615607 - Trindade - PE</v>
          </cell>
          <cell r="N531">
            <v>3500</v>
          </cell>
        </row>
        <row r="532">
          <cell r="C532" t="str">
            <v>HOSPITAL DOM MALAN - CG Nº 027/2022</v>
          </cell>
          <cell r="E532" t="str">
            <v>5.16 - Serviços Médico-Hospitalares, Odotonlogia e Laboratoriais</v>
          </cell>
          <cell r="F532" t="str">
            <v>11.473.378/0001-29</v>
          </cell>
          <cell r="G532" t="str">
            <v>CENTRO DE NEUROLOGIA  E CARDIOLOGIA DO SÃO FRANCISCO</v>
          </cell>
          <cell r="H532" t="str">
            <v>S</v>
          </cell>
          <cell r="I532" t="str">
            <v>S</v>
          </cell>
          <cell r="J532" t="str">
            <v>48405</v>
          </cell>
          <cell r="K532">
            <v>46150</v>
          </cell>
          <cell r="L532" t="str">
            <v>5f698a717</v>
          </cell>
          <cell r="M532" t="str">
            <v>2611101 - Petrolina - PE</v>
          </cell>
          <cell r="N532">
            <v>600</v>
          </cell>
        </row>
        <row r="533">
          <cell r="C533" t="str">
            <v>HOSPITAL DOM MALAN - CG Nº 027/2022</v>
          </cell>
          <cell r="E533" t="str">
            <v>5.16 - Serviços Médico-Hospitalares, Odotonlogia e Laboratoriais</v>
          </cell>
          <cell r="F533" t="str">
            <v>58.277.373/0001-94</v>
          </cell>
          <cell r="G533" t="str">
            <v>ANESTESIA VALE DO SÃO FRANCISCO  LTDA</v>
          </cell>
          <cell r="H533" t="str">
            <v>S</v>
          </cell>
          <cell r="I533" t="str">
            <v>S</v>
          </cell>
          <cell r="J533" t="str">
            <v>179</v>
          </cell>
          <cell r="K533">
            <v>46150</v>
          </cell>
          <cell r="L533" t="str">
            <v>7b6f1ebe2</v>
          </cell>
          <cell r="M533" t="str">
            <v>2611101 - Petrolina - PE</v>
          </cell>
          <cell r="N533">
            <v>600</v>
          </cell>
        </row>
        <row r="534">
          <cell r="C534" t="str">
            <v>HOSPITAL DOM MALAN - CG Nº 027/2022</v>
          </cell>
          <cell r="E534" t="str">
            <v>5.16 - Serviços Médico-Hospitalares, Odotonlogia e Laboratoriais</v>
          </cell>
          <cell r="F534" t="str">
            <v>32.302.394/0001-29</v>
          </cell>
          <cell r="G534" t="str">
            <v>ENDOVALE SERVIÇOS ENDOSCOPICOS LTDA</v>
          </cell>
          <cell r="H534" t="str">
            <v>S</v>
          </cell>
          <cell r="I534" t="str">
            <v>S</v>
          </cell>
          <cell r="J534" t="str">
            <v>945</v>
          </cell>
          <cell r="K534">
            <v>46160</v>
          </cell>
          <cell r="L534" t="str">
            <v>e16db2303</v>
          </cell>
          <cell r="M534" t="str">
            <v>2611101 - Petrolina - PE</v>
          </cell>
          <cell r="N534">
            <v>800</v>
          </cell>
        </row>
        <row r="535">
          <cell r="C535" t="str">
            <v>HOSPITAL DOM MALAN - CG Nº 027/2022</v>
          </cell>
          <cell r="E535" t="str">
            <v>5.16 - Serviços Médico-Hospitalares, Odotonlogia e Laboratoriais</v>
          </cell>
          <cell r="F535" t="str">
            <v>11.473.378/0001-29</v>
          </cell>
          <cell r="G535" t="str">
            <v>CENTRO DE NEUROLOGIA  E CARDIOLOGIA DO SÃO FRANCISCO</v>
          </cell>
          <cell r="H535" t="str">
            <v>S</v>
          </cell>
          <cell r="I535" t="str">
            <v>S</v>
          </cell>
          <cell r="J535" t="str">
            <v>48445</v>
          </cell>
          <cell r="K535">
            <v>46163</v>
          </cell>
          <cell r="L535" t="str">
            <v>adb6bc0bd</v>
          </cell>
          <cell r="M535" t="str">
            <v>2611101 - Petrolina - PE</v>
          </cell>
          <cell r="N535">
            <v>1553.68</v>
          </cell>
        </row>
        <row r="536">
          <cell r="C536" t="str">
            <v>HOSPITAL DOM MALAN - CG Nº 027/2022</v>
          </cell>
          <cell r="E536" t="str">
            <v>5.16 - Serviços Médico-Hospitalares, Odotonlogia e Laboratoriais</v>
          </cell>
          <cell r="F536" t="str">
            <v>58.277.373/0001-94</v>
          </cell>
          <cell r="G536" t="str">
            <v>ANESTESIA VALE DO SÃO FRANCISCO  LTDA</v>
          </cell>
          <cell r="H536" t="str">
            <v>S</v>
          </cell>
          <cell r="I536" t="str">
            <v>S</v>
          </cell>
          <cell r="J536" t="str">
            <v>177</v>
          </cell>
          <cell r="K536">
            <v>46139</v>
          </cell>
          <cell r="L536" t="str">
            <v>d6f704cc4</v>
          </cell>
          <cell r="M536" t="str">
            <v>2611101 - Petrolina - PE</v>
          </cell>
          <cell r="N536">
            <v>900</v>
          </cell>
        </row>
        <row r="537">
          <cell r="C537" t="str">
            <v>HOSPITAL DOM MALAN - CG Nº 027/2022</v>
          </cell>
          <cell r="E537" t="str">
            <v>5.16 - Serviços Médico-Hospitalares, Odotonlogia e Laboratoriais</v>
          </cell>
          <cell r="F537" t="str">
            <v>32.302.394/0001-29</v>
          </cell>
          <cell r="G537" t="str">
            <v>ENDOVALE SERVIÇOS ENDOSCOPICOS LTDA</v>
          </cell>
          <cell r="H537" t="str">
            <v>S</v>
          </cell>
          <cell r="I537" t="str">
            <v>S</v>
          </cell>
          <cell r="J537" t="str">
            <v>926</v>
          </cell>
          <cell r="K537">
            <v>46139</v>
          </cell>
          <cell r="L537" t="str">
            <v>bff4ba65f</v>
          </cell>
          <cell r="M537" t="str">
            <v>2611101 - Petrolina - PE</v>
          </cell>
          <cell r="N537">
            <v>600</v>
          </cell>
        </row>
        <row r="538">
          <cell r="C538" t="str">
            <v>HOSPITAL DOM MALAN - CG Nº 027/2022</v>
          </cell>
          <cell r="E538" t="str">
            <v>5.99 - Outros Serviços de Terceiros Pessoa Jurídica</v>
          </cell>
          <cell r="F538" t="str">
            <v>13.409.775/0006-71</v>
          </cell>
          <cell r="G538" t="str">
            <v>LINUS LOG LTDA ME</v>
          </cell>
          <cell r="H538" t="str">
            <v>S</v>
          </cell>
          <cell r="I538" t="str">
            <v>S</v>
          </cell>
          <cell r="J538" t="str">
            <v>517</v>
          </cell>
          <cell r="K538">
            <v>46162</v>
          </cell>
          <cell r="L538" t="str">
            <v>abc2d0a7c</v>
          </cell>
          <cell r="M538" t="str">
            <v>2611101 - Petrolina - PE</v>
          </cell>
          <cell r="N538">
            <v>14782.12</v>
          </cell>
        </row>
        <row r="539">
          <cell r="C539" t="str">
            <v>HOSPITAL DOM MALAN - CG Nº 027/2022</v>
          </cell>
          <cell r="E539" t="str">
            <v>5.12 - Energia Elétrica</v>
          </cell>
          <cell r="F539" t="str">
            <v>10.835.932/0001-08</v>
          </cell>
          <cell r="G539" t="str">
            <v xml:space="preserve">COMPANHIA ENERGÉTICA DE PERNAMBUCO </v>
          </cell>
          <cell r="H539" t="str">
            <v>S</v>
          </cell>
          <cell r="I539" t="str">
            <v>S</v>
          </cell>
          <cell r="J539" t="str">
            <v>412823957</v>
          </cell>
          <cell r="K539">
            <v>46165</v>
          </cell>
          <cell r="L539" t="str">
            <v>26260510835932000108660004128239571013730920</v>
          </cell>
          <cell r="M539" t="str">
            <v>2611606 - Recife - PE</v>
          </cell>
          <cell r="N539">
            <v>31535.42</v>
          </cell>
        </row>
        <row r="540">
          <cell r="C540" t="str">
            <v>HOSPITAL DOM MALAN - CG Nº 027/2022</v>
          </cell>
          <cell r="E540" t="str">
            <v xml:space="preserve">5.25 - Serviços Bancários </v>
          </cell>
          <cell r="F540">
            <v>90400888244440</v>
          </cell>
          <cell r="G540" t="str">
            <v>BANCO DO BRASIL C/C 32966-5</v>
          </cell>
          <cell r="H540" t="str">
            <v>S</v>
          </cell>
          <cell r="I540" t="str">
            <v>N</v>
          </cell>
          <cell r="M540" t="str">
            <v>26 - Pernambuco</v>
          </cell>
          <cell r="N540">
            <v>81.400000000000006</v>
          </cell>
        </row>
        <row r="541">
          <cell r="C541" t="str">
            <v>HOSPITAL DOM MALAN - CG Nº 027/2022</v>
          </cell>
          <cell r="E541" t="str">
            <v xml:space="preserve">5.25 - Serviços Bancários </v>
          </cell>
          <cell r="F541">
            <v>10739225002323</v>
          </cell>
          <cell r="G541" t="str">
            <v>BANCO BRADESCO C/C Nº 37839-9</v>
          </cell>
          <cell r="H541" t="str">
            <v>S</v>
          </cell>
          <cell r="I541" t="str">
            <v>N</v>
          </cell>
          <cell r="M541" t="str">
            <v>26 - Pernambuco</v>
          </cell>
          <cell r="N541">
            <v>168.5</v>
          </cell>
        </row>
        <row r="542">
          <cell r="C542" t="str">
            <v>HOSPITAL DOM MALAN - CG Nº 027/2022</v>
          </cell>
          <cell r="E542" t="str">
            <v xml:space="preserve">5.25 - Serviços Bancários </v>
          </cell>
          <cell r="F542" t="str">
            <v>00.000.000/0001-91</v>
          </cell>
          <cell r="G542" t="str">
            <v>BANCO DO BRASIL C/C Nº 33503-7</v>
          </cell>
          <cell r="H542" t="str">
            <v>S</v>
          </cell>
          <cell r="I542" t="str">
            <v>N</v>
          </cell>
          <cell r="M542" t="str">
            <v>26 - Pernambuco</v>
          </cell>
          <cell r="N542">
            <v>70.599999999999994</v>
          </cell>
        </row>
        <row r="543">
          <cell r="C543" t="str">
            <v>HOSPITAL DOM MALAN - CG Nº 027/2022</v>
          </cell>
          <cell r="E543" t="str">
            <v xml:space="preserve">5.25 - Serviços Bancários </v>
          </cell>
          <cell r="F543">
            <v>90400888244440</v>
          </cell>
          <cell r="G543" t="str">
            <v>BANCO DO BRASIL C/C 38412,7</v>
          </cell>
          <cell r="H543" t="str">
            <v>S</v>
          </cell>
          <cell r="I543" t="str">
            <v>N</v>
          </cell>
          <cell r="M543" t="str">
            <v>26 - Pernambuco</v>
          </cell>
          <cell r="N543">
            <v>374.7</v>
          </cell>
        </row>
        <row r="544">
          <cell r="C544" t="str">
            <v>HOSPITAL DOM MALAN - CG Nº 027/2022</v>
          </cell>
          <cell r="E544" t="str">
            <v xml:space="preserve">5.25 - Serviços Bancários </v>
          </cell>
          <cell r="F544">
            <v>90400888244440</v>
          </cell>
          <cell r="G544" t="str">
            <v>BANCO DO BRASIL C/C 32966-5</v>
          </cell>
          <cell r="H544" t="str">
            <v>S</v>
          </cell>
          <cell r="I544" t="str">
            <v>N</v>
          </cell>
          <cell r="M544" t="str">
            <v>26 - Pernambuco</v>
          </cell>
          <cell r="N544">
            <v>27.3</v>
          </cell>
        </row>
        <row r="545">
          <cell r="C545" t="str">
            <v>HOSPITAL DOM MALAN - CG Nº 027/2022</v>
          </cell>
          <cell r="E545" t="str">
            <v xml:space="preserve">5.25 - Serviços Bancários </v>
          </cell>
          <cell r="F545" t="str">
            <v>00.000.000/0001-91</v>
          </cell>
          <cell r="G545" t="str">
            <v>BANCO DO BRASIL C/C Nº 33503-7</v>
          </cell>
          <cell r="H545" t="str">
            <v>S</v>
          </cell>
          <cell r="I545" t="str">
            <v>N</v>
          </cell>
          <cell r="M545" t="str">
            <v>26 - Pernambuco</v>
          </cell>
          <cell r="N545">
            <v>1140.8399999999999</v>
          </cell>
        </row>
        <row r="546">
          <cell r="C546" t="str">
            <v>HOSPITAL DOM MALAN - CG Nº 027/2022</v>
          </cell>
          <cell r="E546" t="str">
            <v xml:space="preserve">5.25 - Serviços Bancários </v>
          </cell>
          <cell r="F546">
            <v>360305000104</v>
          </cell>
          <cell r="G546" t="str">
            <v>CAIXA ECONÔMICA FEDERAL</v>
          </cell>
          <cell r="H546" t="str">
            <v>S</v>
          </cell>
          <cell r="I546" t="str">
            <v>N</v>
          </cell>
          <cell r="M546" t="str">
            <v>26 - Pernambuco</v>
          </cell>
          <cell r="N546">
            <v>37.5</v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48794-8DC3-4534-97BD-21747B52800A}">
  <sheetPr>
    <tabColor rgb="FF92D050"/>
  </sheetPr>
  <dimension ref="A1:L8992"/>
  <sheetViews>
    <sheetView showGridLines="0" tabSelected="1" topLeftCell="D497" zoomScale="90" zoomScaleNormal="90" workbookViewId="0">
      <selection activeCell="D506" sqref="D506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>3.12 - Material Hospitalar</v>
      </c>
      <c r="D2" s="3" t="str">
        <f>'[1]TCE - ANEXO IV - Preencher'!F11</f>
        <v>51943568000187</v>
      </c>
      <c r="E2" s="5" t="str">
        <f>'[1]TCE - ANEXO IV - Preencher'!G11</f>
        <v>S CORP BR LTDA</v>
      </c>
      <c r="F2" s="5" t="str">
        <f>'[1]TCE - ANEXO IV - Preencher'!H11</f>
        <v>B</v>
      </c>
      <c r="G2" s="5" t="str">
        <f>'[1]TCE - ANEXO IV - Preencher'!I11</f>
        <v>S</v>
      </c>
      <c r="H2" s="5">
        <f>'[1]TCE - ANEXO IV - Preencher'!J11</f>
        <v>3620</v>
      </c>
      <c r="I2" s="6">
        <f>IF('[1]TCE - ANEXO IV - Preencher'!K11="","",'[1]TCE - ANEXO IV - Preencher'!K11)</f>
        <v>46125</v>
      </c>
      <c r="J2" s="5" t="str">
        <f>'[1]TCE - ANEXO IV - Preencher'!L11</f>
        <v>35260451943568000187550010000036201712897790</v>
      </c>
      <c r="K2" s="5" t="str">
        <f>IF(F2="B",LEFT('[1]TCE - ANEXO IV - Preencher'!M11,2),IF(F2="S",LEFT('[1]TCE - ANEXO IV - Preencher'!M11,7),IF('[1]TCE - ANEXO IV - Preencher'!H11="","")))</f>
        <v>35</v>
      </c>
      <c r="L2" s="7">
        <f>'[1]TCE - ANEXO IV - Preencher'!N11</f>
        <v>2800</v>
      </c>
    </row>
    <row r="3" spans="1:12" s="8" customFormat="1" ht="19.5" customHeight="1" x14ac:dyDescent="0.25">
      <c r="A3" s="3">
        <f>IFERROR(VLOOKUP(B3,'[1]DADOS (OCULTAR)'!$Q$3:$S$136,3,0),"")</f>
        <v>10739225002323</v>
      </c>
      <c r="B3" s="4" t="str">
        <f>'[1]TCE - ANEXO IV - Preencher'!C12</f>
        <v>HOSPITAL DOM MALAN - CG Nº 027/2022</v>
      </c>
      <c r="C3" s="4" t="str">
        <f>'[1]TCE - ANEXO IV - Preencher'!E12</f>
        <v>3.12 - Material Hospitalar</v>
      </c>
      <c r="D3" s="3" t="str">
        <f>'[1]TCE - ANEXO IV - Preencher'!F12</f>
        <v>55111043000136</v>
      </c>
      <c r="E3" s="5" t="str">
        <f>'[1]TCE - ANEXO IV - Preencher'!G12</f>
        <v>A5 DISTRIBUIDORA ATACADISTA DE PRODUTOS LTDA</v>
      </c>
      <c r="F3" s="5" t="str">
        <f>'[1]TCE - ANEXO IV - Preencher'!H12</f>
        <v>B</v>
      </c>
      <c r="G3" s="5" t="str">
        <f>'[1]TCE - ANEXO IV - Preencher'!I12</f>
        <v>S</v>
      </c>
      <c r="H3" s="5">
        <f>'[1]TCE - ANEXO IV - Preencher'!J12</f>
        <v>4563</v>
      </c>
      <c r="I3" s="6">
        <f>IF('[1]TCE - ANEXO IV - Preencher'!K12="","",'[1]TCE - ANEXO IV - Preencher'!K12)</f>
        <v>46113</v>
      </c>
      <c r="J3" s="5" t="str">
        <f>'[1]TCE - ANEXO IV - Preencher'!L12</f>
        <v>26260455111043000136550010000045631290059670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1466.76</v>
      </c>
    </row>
    <row r="4" spans="1:12" s="8" customFormat="1" ht="19.5" customHeight="1" x14ac:dyDescent="0.25">
      <c r="A4" s="3">
        <f>IFERROR(VLOOKUP(B4,'[1]DADOS (OCULTAR)'!$Q$3:$S$136,3,0),"")</f>
        <v>10739225002323</v>
      </c>
      <c r="B4" s="4" t="str">
        <f>'[1]TCE - ANEXO IV - Preencher'!C13</f>
        <v>HOSPITAL DOM MALAN - CG Nº 027/2022</v>
      </c>
      <c r="C4" s="4" t="str">
        <f>'[1]TCE - ANEXO IV - Preencher'!E13</f>
        <v>3.12 - Material Hospitalar</v>
      </c>
      <c r="D4" s="3" t="str">
        <f>'[1]TCE - ANEXO IV - Preencher'!F13</f>
        <v>21216468000198</v>
      </c>
      <c r="E4" s="5" t="str">
        <f>'[1]TCE - ANEXO IV - Preencher'!G13</f>
        <v>SANMED DISTR DE PRODUTOS MEDICO</v>
      </c>
      <c r="F4" s="5" t="str">
        <f>'[1]TCE - ANEXO IV - Preencher'!H13</f>
        <v>B</v>
      </c>
      <c r="G4" s="5" t="str">
        <f>'[1]TCE - ANEXO IV - Preencher'!I13</f>
        <v>S</v>
      </c>
      <c r="H4" s="5">
        <f>'[1]TCE - ANEXO IV - Preencher'!J13</f>
        <v>10988</v>
      </c>
      <c r="I4" s="6">
        <f>IF('[1]TCE - ANEXO IV - Preencher'!K13="","",'[1]TCE - ANEXO IV - Preencher'!K13)</f>
        <v>46139</v>
      </c>
      <c r="J4" s="5" t="str">
        <f>'[1]TCE - ANEXO IV - Preencher'!L13</f>
        <v>26260421216468000198550010000109881116202600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1591.2</v>
      </c>
    </row>
    <row r="5" spans="1:12" s="8" customFormat="1" ht="19.5" customHeight="1" x14ac:dyDescent="0.25">
      <c r="A5" s="3">
        <f>IFERROR(VLOOKUP(B5,'[1]DADOS (OCULTAR)'!$Q$3:$S$136,3,0),"")</f>
        <v>10739225002323</v>
      </c>
      <c r="B5" s="4" t="str">
        <f>'[1]TCE - ANEXO IV - Preencher'!C14</f>
        <v>HOSPITAL DOM MALAN - CG Nº 027/2022</v>
      </c>
      <c r="C5" s="4" t="str">
        <f>'[1]TCE - ANEXO IV - Preencher'!E14</f>
        <v>3.12 - Material Hospitalar</v>
      </c>
      <c r="D5" s="3" t="str">
        <f>'[1]TCE - ANEXO IV - Preencher'!F14</f>
        <v>13120044000105</v>
      </c>
      <c r="E5" s="5" t="str">
        <f>'[1]TCE - ANEXO IV - Preencher'!G14</f>
        <v>WANDERLEY REGIS COM E PROD MED HOSP LTDA</v>
      </c>
      <c r="F5" s="5" t="str">
        <f>'[1]TCE - ANEXO IV - Preencher'!H14</f>
        <v>B</v>
      </c>
      <c r="G5" s="5" t="str">
        <f>'[1]TCE - ANEXO IV - Preencher'!I14</f>
        <v>S</v>
      </c>
      <c r="H5" s="5">
        <f>'[1]TCE - ANEXO IV - Preencher'!J14</f>
        <v>15332</v>
      </c>
      <c r="I5" s="6">
        <f>IF('[1]TCE - ANEXO IV - Preencher'!K14="","",'[1]TCE - ANEXO IV - Preencher'!K14)</f>
        <v>46136</v>
      </c>
      <c r="J5" s="5" t="str">
        <f>'[1]TCE - ANEXO IV - Preencher'!L14</f>
        <v>26260413120044000105550010000153321822566430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1175</v>
      </c>
    </row>
    <row r="6" spans="1:12" s="8" customFormat="1" ht="19.5" customHeight="1" x14ac:dyDescent="0.25">
      <c r="A6" s="3">
        <f>IFERROR(VLOOKUP(B6,'[1]DADOS (OCULTAR)'!$Q$3:$S$136,3,0),"")</f>
        <v>10739225002323</v>
      </c>
      <c r="B6" s="4" t="str">
        <f>'[1]TCE - ANEXO IV - Preencher'!C15</f>
        <v>HOSPITAL DOM MALAN - CG Nº 027/2022</v>
      </c>
      <c r="C6" s="4" t="str">
        <f>'[1]TCE - ANEXO IV - Preencher'!E15</f>
        <v>3.12 - Material Hospitalar</v>
      </c>
      <c r="D6" s="3" t="str">
        <f>'[1]TCE - ANEXO IV - Preencher'!F15</f>
        <v>18078521000208</v>
      </c>
      <c r="E6" s="5" t="str">
        <f>'[1]TCE - ANEXO IV - Preencher'!G15</f>
        <v>TUPAN FARMA DISTRIBUIDORA LTDA</v>
      </c>
      <c r="F6" s="5" t="str">
        <f>'[1]TCE - ANEXO IV - Preencher'!H15</f>
        <v>B</v>
      </c>
      <c r="G6" s="5" t="str">
        <f>'[1]TCE - ANEXO IV - Preencher'!I15</f>
        <v>S</v>
      </c>
      <c r="H6" s="5">
        <f>'[1]TCE - ANEXO IV - Preencher'!J15</f>
        <v>21169</v>
      </c>
      <c r="I6" s="6">
        <f>IF('[1]TCE - ANEXO IV - Preencher'!K15="","",'[1]TCE - ANEXO IV - Preencher'!K15)</f>
        <v>46139</v>
      </c>
      <c r="J6" s="5" t="str">
        <f>'[1]TCE - ANEXO IV - Preencher'!L15</f>
        <v>26260418078521000208550010000211691009233242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387</v>
      </c>
    </row>
    <row r="7" spans="1:12" s="8" customFormat="1" ht="19.5" customHeight="1" x14ac:dyDescent="0.25">
      <c r="A7" s="3">
        <f>IFERROR(VLOOKUP(B7,'[1]DADOS (OCULTAR)'!$Q$3:$S$136,3,0),"")</f>
        <v>10739225002323</v>
      </c>
      <c r="B7" s="4" t="str">
        <f>'[1]TCE - ANEXO IV - Preencher'!C16</f>
        <v>HOSPITAL DOM MALAN - CG Nº 027/2022</v>
      </c>
      <c r="C7" s="4" t="str">
        <f>'[1]TCE - ANEXO IV - Preencher'!E16</f>
        <v>3.12 - Material Hospitalar</v>
      </c>
      <c r="D7" s="3" t="str">
        <f>'[1]TCE - ANEXO IV - Preencher'!F16</f>
        <v>07914775000111</v>
      </c>
      <c r="E7" s="5" t="str">
        <f>'[1]TCE - ANEXO IV - Preencher'!G16</f>
        <v>SUPRI VALE PROD MED ORTOPEDICOS LTDA</v>
      </c>
      <c r="F7" s="5" t="str">
        <f>'[1]TCE - ANEXO IV - Preencher'!H16</f>
        <v>B</v>
      </c>
      <c r="G7" s="5" t="str">
        <f>'[1]TCE - ANEXO IV - Preencher'!I16</f>
        <v>S</v>
      </c>
      <c r="H7" s="5">
        <f>'[1]TCE - ANEXO IV - Preencher'!J16</f>
        <v>25693</v>
      </c>
      <c r="I7" s="6">
        <f>IF('[1]TCE - ANEXO IV - Preencher'!K16="","",'[1]TCE - ANEXO IV - Preencher'!K16)</f>
        <v>46136</v>
      </c>
      <c r="J7" s="5" t="str">
        <f>'[1]TCE - ANEXO IV - Preencher'!L16</f>
        <v>26260407914775000111550010000256931277190001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643.20000000000005</v>
      </c>
    </row>
    <row r="8" spans="1:12" s="8" customFormat="1" ht="19.5" customHeight="1" x14ac:dyDescent="0.25">
      <c r="A8" s="3">
        <f>IFERROR(VLOOKUP(B8,'[1]DADOS (OCULTAR)'!$Q$3:$S$136,3,0),"")</f>
        <v>10739225002323</v>
      </c>
      <c r="B8" s="4" t="str">
        <f>'[1]TCE - ANEXO IV - Preencher'!C17</f>
        <v>HOSPITAL DOM MALAN - CG Nº 027/2022</v>
      </c>
      <c r="C8" s="4" t="str">
        <f>'[1]TCE - ANEXO IV - Preencher'!E17</f>
        <v>3.12 - Material Hospitalar</v>
      </c>
      <c r="D8" s="3" t="str">
        <f>'[1]TCE - ANEXO IV - Preencher'!F17</f>
        <v>07914775000111</v>
      </c>
      <c r="E8" s="5" t="str">
        <f>'[1]TCE - ANEXO IV - Preencher'!G17</f>
        <v>SUPRI VALE PROD MED ORTOPEDICOS LTDA</v>
      </c>
      <c r="F8" s="5" t="str">
        <f>'[1]TCE - ANEXO IV - Preencher'!H17</f>
        <v>B</v>
      </c>
      <c r="G8" s="5" t="str">
        <f>'[1]TCE - ANEXO IV - Preencher'!I17</f>
        <v>S</v>
      </c>
      <c r="H8" s="5">
        <f>'[1]TCE - ANEXO IV - Preencher'!J17</f>
        <v>25694</v>
      </c>
      <c r="I8" s="6">
        <f>IF('[1]TCE - ANEXO IV - Preencher'!K17="","",'[1]TCE - ANEXO IV - Preencher'!K17)</f>
        <v>46136</v>
      </c>
      <c r="J8" s="5" t="str">
        <f>'[1]TCE - ANEXO IV - Preencher'!L17</f>
        <v>26260407914775000111550010000256941277200004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190</v>
      </c>
    </row>
    <row r="9" spans="1:12" s="8" customFormat="1" ht="19.5" customHeight="1" x14ac:dyDescent="0.25">
      <c r="A9" s="3">
        <f>IFERROR(VLOOKUP(B9,'[1]DADOS (OCULTAR)'!$Q$3:$S$136,3,0),"")</f>
        <v>10739225002323</v>
      </c>
      <c r="B9" s="4" t="str">
        <f>'[1]TCE - ANEXO IV - Preencher'!C18</f>
        <v>HOSPITAL DOM MALAN - CG Nº 027/2022</v>
      </c>
      <c r="C9" s="4" t="str">
        <f>'[1]TCE - ANEXO IV - Preencher'!E18</f>
        <v>3.12 - Material Hospitalar</v>
      </c>
      <c r="D9" s="3" t="str">
        <f>'[1]TCE - ANEXO IV - Preencher'!F18</f>
        <v>07914775000111</v>
      </c>
      <c r="E9" s="5" t="str">
        <f>'[1]TCE - ANEXO IV - Preencher'!G18</f>
        <v>SUPRI VALE PROD MED ORTOPEDICOS LTDA</v>
      </c>
      <c r="F9" s="5" t="str">
        <f>'[1]TCE - ANEXO IV - Preencher'!H18</f>
        <v>B</v>
      </c>
      <c r="G9" s="5" t="str">
        <f>'[1]TCE - ANEXO IV - Preencher'!I18</f>
        <v>S</v>
      </c>
      <c r="H9" s="5">
        <f>'[1]TCE - ANEXO IV - Preencher'!J18</f>
        <v>25729</v>
      </c>
      <c r="I9" s="6">
        <f>IF('[1]TCE - ANEXO IV - Preencher'!K18="","",'[1]TCE - ANEXO IV - Preencher'!K18)</f>
        <v>46140</v>
      </c>
      <c r="J9" s="5" t="str">
        <f>'[1]TCE - ANEXO IV - Preencher'!L18</f>
        <v>26260407914775000111550010000257291277550002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1011.39</v>
      </c>
    </row>
    <row r="10" spans="1:12" s="8" customFormat="1" ht="19.5" customHeight="1" x14ac:dyDescent="0.25">
      <c r="A10" s="3">
        <f>IFERROR(VLOOKUP(B10,'[1]DADOS (OCULTAR)'!$Q$3:$S$136,3,0),"")</f>
        <v>10739225002323</v>
      </c>
      <c r="B10" s="4" t="str">
        <f>'[1]TCE - ANEXO IV - Preencher'!C19</f>
        <v>HOSPITAL DOM MALAN - CG Nº 027/2022</v>
      </c>
      <c r="C10" s="4" t="str">
        <f>'[1]TCE - ANEXO IV - Preencher'!E19</f>
        <v>3.12 - Material Hospitalar</v>
      </c>
      <c r="D10" s="3" t="str">
        <f>'[1]TCE - ANEXO IV - Preencher'!F19</f>
        <v>05932624000160</v>
      </c>
      <c r="E10" s="5" t="str">
        <f>'[1]TCE - ANEXO IV - Preencher'!G19</f>
        <v>MEGAMED COMERCIO LTDA</v>
      </c>
      <c r="F10" s="5" t="str">
        <f>'[1]TCE - ANEXO IV - Preencher'!H19</f>
        <v>B</v>
      </c>
      <c r="G10" s="5" t="str">
        <f>'[1]TCE - ANEXO IV - Preencher'!I19</f>
        <v>S</v>
      </c>
      <c r="H10" s="5">
        <f>'[1]TCE - ANEXO IV - Preencher'!J19</f>
        <v>26643</v>
      </c>
      <c r="I10" s="6">
        <f>IF('[1]TCE - ANEXO IV - Preencher'!K19="","",'[1]TCE - ANEXO IV - Preencher'!K19)</f>
        <v>46119</v>
      </c>
      <c r="J10" s="5" t="str">
        <f>'[1]TCE - ANEXO IV - Preencher'!L19</f>
        <v>26260405932624000160550010000266431605501288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1200</v>
      </c>
    </row>
    <row r="11" spans="1:12" s="8" customFormat="1" ht="19.5" customHeight="1" x14ac:dyDescent="0.25">
      <c r="A11" s="3">
        <f>IFERROR(VLOOKUP(B11,'[1]DADOS (OCULTAR)'!$Q$3:$S$136,3,0),"")</f>
        <v>10739225002323</v>
      </c>
      <c r="B11" s="4" t="str">
        <f>'[1]TCE - ANEXO IV - Preencher'!C20</f>
        <v>HOSPITAL DOM MALAN - CG Nº 027/2022</v>
      </c>
      <c r="C11" s="4" t="str">
        <f>'[1]TCE - ANEXO IV - Preencher'!E20</f>
        <v>3.12 - Material Hospitalar</v>
      </c>
      <c r="D11" s="3" t="str">
        <f>'[1]TCE - ANEXO IV - Preencher'!F20</f>
        <v>08675394000190</v>
      </c>
      <c r="E11" s="5" t="str">
        <f>'[1]TCE - ANEXO IV - Preencher'!G20</f>
        <v>SCIENTIFIC SUPORTE A VIDA LTDA</v>
      </c>
      <c r="F11" s="5" t="str">
        <f>'[1]TCE - ANEXO IV - Preencher'!H20</f>
        <v>B</v>
      </c>
      <c r="G11" s="5" t="str">
        <f>'[1]TCE - ANEXO IV - Preencher'!I20</f>
        <v>S</v>
      </c>
      <c r="H11" s="5">
        <f>'[1]TCE - ANEXO IV - Preencher'!J20</f>
        <v>63401</v>
      </c>
      <c r="I11" s="6">
        <f>IF('[1]TCE - ANEXO IV - Preencher'!K20="","",'[1]TCE - ANEXO IV - Preencher'!K20)</f>
        <v>46127</v>
      </c>
      <c r="J11" s="5" t="str">
        <f>'[1]TCE - ANEXO IV - Preencher'!L20</f>
        <v>26260408675394000190550010000634011418902168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620</v>
      </c>
    </row>
    <row r="12" spans="1:12" s="8" customFormat="1" ht="19.5" customHeight="1" x14ac:dyDescent="0.25">
      <c r="A12" s="3">
        <f>IFERROR(VLOOKUP(B12,'[1]DADOS (OCULTAR)'!$Q$3:$S$136,3,0),"")</f>
        <v>10739225002323</v>
      </c>
      <c r="B12" s="4" t="str">
        <f>'[1]TCE - ANEXO IV - Preencher'!C21</f>
        <v>HOSPITAL DOM MALAN - CG Nº 027/2022</v>
      </c>
      <c r="C12" s="4" t="str">
        <f>'[1]TCE - ANEXO IV - Preencher'!E21</f>
        <v>3.12 - Material Hospitalar</v>
      </c>
      <c r="D12" s="3" t="str">
        <f>'[1]TCE - ANEXO IV - Preencher'!F21</f>
        <v>01884446000199</v>
      </c>
      <c r="E12" s="5" t="str">
        <f>'[1]TCE - ANEXO IV - Preencher'!G21</f>
        <v>TECNOVIDA COMERCIAL LTDA</v>
      </c>
      <c r="F12" s="5" t="str">
        <f>'[1]TCE - ANEXO IV - Preencher'!H21</f>
        <v>B</v>
      </c>
      <c r="G12" s="5" t="str">
        <f>'[1]TCE - ANEXO IV - Preencher'!I21</f>
        <v>S</v>
      </c>
      <c r="H12" s="5">
        <f>'[1]TCE - ANEXO IV - Preencher'!J21</f>
        <v>147577</v>
      </c>
      <c r="I12" s="6">
        <f>IF('[1]TCE - ANEXO IV - Preencher'!K21="","",'[1]TCE - ANEXO IV - Preencher'!K21)</f>
        <v>46114</v>
      </c>
      <c r="J12" s="5" t="str">
        <f>'[1]TCE - ANEXO IV - Preencher'!L21</f>
        <v>26260401884446000199550010001475771149603003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1212.9000000000001</v>
      </c>
    </row>
    <row r="13" spans="1:12" s="8" customFormat="1" ht="19.5" customHeight="1" x14ac:dyDescent="0.25">
      <c r="A13" s="3">
        <f>IFERROR(VLOOKUP(B13,'[1]DADOS (OCULTAR)'!$Q$3:$S$136,3,0),"")</f>
        <v>10739225002323</v>
      </c>
      <c r="B13" s="4" t="str">
        <f>'[1]TCE - ANEXO IV - Preencher'!C22</f>
        <v>HOSPITAL DOM MALAN - CG Nº 027/2022</v>
      </c>
      <c r="C13" s="4" t="str">
        <f>'[1]TCE - ANEXO IV - Preencher'!E22</f>
        <v>3.12 - Material Hospitalar</v>
      </c>
      <c r="D13" s="3" t="str">
        <f>'[1]TCE - ANEXO IV - Preencher'!F22</f>
        <v>15218561000139</v>
      </c>
      <c r="E13" s="5" t="str">
        <f>'[1]TCE - ANEXO IV - Preencher'!G22</f>
        <v>NNMED DISTRIBUIÇAO IMPORTAÇAO E EXPOR O DE MEDICA LTDA</v>
      </c>
      <c r="F13" s="5" t="str">
        <f>'[1]TCE - ANEXO IV - Preencher'!H22</f>
        <v>B</v>
      </c>
      <c r="G13" s="5" t="str">
        <f>'[1]TCE - ANEXO IV - Preencher'!I22</f>
        <v>S</v>
      </c>
      <c r="H13" s="5">
        <f>'[1]TCE - ANEXO IV - Preencher'!J22</f>
        <v>201350</v>
      </c>
      <c r="I13" s="6">
        <f>IF('[1]TCE - ANEXO IV - Preencher'!K22="","",'[1]TCE - ANEXO IV - Preencher'!K22)</f>
        <v>46113</v>
      </c>
      <c r="J13" s="5" t="str">
        <f>'[1]TCE - ANEXO IV - Preencher'!L22</f>
        <v>25260415218561000139550010002013501585557241</v>
      </c>
      <c r="K13" s="5" t="str">
        <f>IF(F13="B",LEFT('[1]TCE - ANEXO IV - Preencher'!M22,2),IF(F13="S",LEFT('[1]TCE - ANEXO IV - Preencher'!M22,7),IF('[1]TCE - ANEXO IV - Preencher'!H22="","")))</f>
        <v>25</v>
      </c>
      <c r="L13" s="7">
        <f>'[1]TCE - ANEXO IV - Preencher'!N22</f>
        <v>1779.74</v>
      </c>
    </row>
    <row r="14" spans="1:12" s="8" customFormat="1" ht="19.5" customHeight="1" x14ac:dyDescent="0.25">
      <c r="A14" s="3">
        <f>IFERROR(VLOOKUP(B14,'[1]DADOS (OCULTAR)'!$Q$3:$S$136,3,0),"")</f>
        <v>10739225002323</v>
      </c>
      <c r="B14" s="4" t="str">
        <f>'[1]TCE - ANEXO IV - Preencher'!C23</f>
        <v>HOSPITAL DOM MALAN - CG Nº 027/2022</v>
      </c>
      <c r="C14" s="4" t="str">
        <f>'[1]TCE - ANEXO IV - Preencher'!E23</f>
        <v>3.12 - Material Hospitalar</v>
      </c>
      <c r="D14" s="3" t="str">
        <f>'[1]TCE - ANEXO IV - Preencher'!F23</f>
        <v>10779833000156</v>
      </c>
      <c r="E14" s="5" t="str">
        <f>'[1]TCE - ANEXO IV - Preencher'!G23</f>
        <v>MEDICAL MERCANTIL DE APAR MED LTDA</v>
      </c>
      <c r="F14" s="5" t="str">
        <f>'[1]TCE - ANEXO IV - Preencher'!H23</f>
        <v>B</v>
      </c>
      <c r="G14" s="5" t="str">
        <f>'[1]TCE - ANEXO IV - Preencher'!I23</f>
        <v>S</v>
      </c>
      <c r="H14" s="5">
        <f>'[1]TCE - ANEXO IV - Preencher'!J23</f>
        <v>670538</v>
      </c>
      <c r="I14" s="6">
        <f>IF('[1]TCE - ANEXO IV - Preencher'!K23="","",'[1]TCE - ANEXO IV - Preencher'!K23)</f>
        <v>46118</v>
      </c>
      <c r="J14" s="5" t="str">
        <f>'[1]TCE - ANEXO IV - Preencher'!L23</f>
        <v>26260410779833000156550010006705381672564006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195.4</v>
      </c>
    </row>
    <row r="15" spans="1:12" s="8" customFormat="1" ht="19.5" customHeight="1" x14ac:dyDescent="0.25">
      <c r="A15" s="3">
        <f>IFERROR(VLOOKUP(B15,'[1]DADOS (OCULTAR)'!$Q$3:$S$136,3,0),"")</f>
        <v>10739225002323</v>
      </c>
      <c r="B15" s="4" t="str">
        <f>'[1]TCE - ANEXO IV - Preencher'!C24</f>
        <v>HOSPITAL DOM MALAN - CG Nº 027/2022</v>
      </c>
      <c r="C15" s="4" t="str">
        <f>'[1]TCE - ANEXO IV - Preencher'!E24</f>
        <v>3.12 - Material Hospitalar</v>
      </c>
      <c r="D15" s="3" t="str">
        <f>'[1]TCE - ANEXO IV - Preencher'!F24</f>
        <v>61418042000131</v>
      </c>
      <c r="E15" s="5" t="str">
        <f>'[1]TCE - ANEXO IV - Preencher'!G24</f>
        <v>CIRURGICA FERNANDES LTDA</v>
      </c>
      <c r="F15" s="5" t="str">
        <f>'[1]TCE - ANEXO IV - Preencher'!H24</f>
        <v>B</v>
      </c>
      <c r="G15" s="5" t="str">
        <f>'[1]TCE - ANEXO IV - Preencher'!I24</f>
        <v>S</v>
      </c>
      <c r="H15" s="5">
        <f>'[1]TCE - ANEXO IV - Preencher'!J24</f>
        <v>1970140</v>
      </c>
      <c r="I15" s="6">
        <f>IF('[1]TCE - ANEXO IV - Preencher'!K24="","",'[1]TCE - ANEXO IV - Preencher'!K24)</f>
        <v>46097</v>
      </c>
      <c r="J15" s="5" t="str">
        <f>'[1]TCE - ANEXO IV - Preencher'!L24</f>
        <v>35260361418042000131550040019701401475755574</v>
      </c>
      <c r="K15" s="5" t="str">
        <f>IF(F15="B",LEFT('[1]TCE - ANEXO IV - Preencher'!M24,2),IF(F15="S",LEFT('[1]TCE - ANEXO IV - Preencher'!M24,7),IF('[1]TCE - ANEXO IV - Preencher'!H24="","")))</f>
        <v>35</v>
      </c>
      <c r="L15" s="7">
        <f>'[1]TCE - ANEXO IV - Preencher'!N24</f>
        <v>322.26</v>
      </c>
    </row>
    <row r="16" spans="1:12" s="8" customFormat="1" ht="19.5" customHeight="1" x14ac:dyDescent="0.25">
      <c r="A16" s="3">
        <f>IFERROR(VLOOKUP(B16,'[1]DADOS (OCULTAR)'!$Q$3:$S$136,3,0),"")</f>
        <v>10739225002323</v>
      </c>
      <c r="B16" s="4" t="str">
        <f>'[1]TCE - ANEXO IV - Preencher'!C25</f>
        <v>HOSPITAL DOM MALAN - CG Nº 027/2022</v>
      </c>
      <c r="C16" s="4" t="str">
        <f>'[1]TCE - ANEXO IV - Preencher'!E25</f>
        <v>3.12 - Material Hospitalar</v>
      </c>
      <c r="D16" s="3" t="str">
        <f>'[1]TCE - ANEXO IV - Preencher'!F25</f>
        <v>22006201000139</v>
      </c>
      <c r="E16" s="5" t="str">
        <f>'[1]TCE - ANEXO IV - Preencher'!G25</f>
        <v>FORTPEL COMERCIO DE DESCARTAVEIS LTDA</v>
      </c>
      <c r="F16" s="5" t="str">
        <f>'[1]TCE - ANEXO IV - Preencher'!H25</f>
        <v>B</v>
      </c>
      <c r="G16" s="5" t="str">
        <f>'[1]TCE - ANEXO IV - Preencher'!I25</f>
        <v>S</v>
      </c>
      <c r="H16" s="5">
        <f>'[1]TCE - ANEXO IV - Preencher'!J25</f>
        <v>378303</v>
      </c>
      <c r="I16" s="6">
        <f>IF('[1]TCE - ANEXO IV - Preencher'!K25="","",'[1]TCE - ANEXO IV - Preencher'!K25)</f>
        <v>46112</v>
      </c>
      <c r="J16" s="5" t="str">
        <f>'[1]TCE - ANEXO IV - Preencher'!L25</f>
        <v>26260322006201000139550000003783031103783030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14553.98</v>
      </c>
    </row>
    <row r="17" spans="1:12" s="8" customFormat="1" ht="19.5" customHeight="1" x14ac:dyDescent="0.25">
      <c r="A17" s="3">
        <f>IFERROR(VLOOKUP(B17,'[1]DADOS (OCULTAR)'!$Q$3:$S$136,3,0),"")</f>
        <v>10739225002323</v>
      </c>
      <c r="B17" s="4" t="str">
        <f>'[1]TCE - ANEXO IV - Preencher'!C26</f>
        <v>HOSPITAL DOM MALAN - CG Nº 027/2022</v>
      </c>
      <c r="C17" s="4" t="str">
        <f>'[1]TCE - ANEXO IV - Preencher'!E26</f>
        <v>3.12 - Material Hospitalar</v>
      </c>
      <c r="D17" s="3" t="str">
        <f>'[1]TCE - ANEXO IV - Preencher'!F26</f>
        <v>03817043000152</v>
      </c>
      <c r="E17" s="5" t="str">
        <f>'[1]TCE - ANEXO IV - Preencher'!G26</f>
        <v>PHARMAPLUS LTDA</v>
      </c>
      <c r="F17" s="5" t="str">
        <f>'[1]TCE - ANEXO IV - Preencher'!H26</f>
        <v>B</v>
      </c>
      <c r="G17" s="5" t="str">
        <f>'[1]TCE - ANEXO IV - Preencher'!I26</f>
        <v>S</v>
      </c>
      <c r="H17" s="5">
        <f>'[1]TCE - ANEXO IV - Preencher'!J26</f>
        <v>91817</v>
      </c>
      <c r="I17" s="6">
        <f>IF('[1]TCE - ANEXO IV - Preencher'!K26="","",'[1]TCE - ANEXO IV - Preencher'!K26)</f>
        <v>46112</v>
      </c>
      <c r="J17" s="5" t="str">
        <f>'[1]TCE - ANEXO IV - Preencher'!L26</f>
        <v>26260303817043000152550010000918171151731815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1150</v>
      </c>
    </row>
    <row r="18" spans="1:12" s="8" customFormat="1" ht="19.5" customHeight="1" x14ac:dyDescent="0.25">
      <c r="A18" s="3">
        <f>IFERROR(VLOOKUP(B18,'[1]DADOS (OCULTAR)'!$Q$3:$S$136,3,0),"")</f>
        <v>10739225002323</v>
      </c>
      <c r="B18" s="4" t="str">
        <f>'[1]TCE - ANEXO IV - Preencher'!C27</f>
        <v>HOSPITAL DOM MALAN - CG Nº 027/2022</v>
      </c>
      <c r="C18" s="4" t="str">
        <f>'[1]TCE - ANEXO IV - Preencher'!E27</f>
        <v>3.4 - Material Farmacológico</v>
      </c>
      <c r="D18" s="3" t="str">
        <f>'[1]TCE - ANEXO IV - Preencher'!F27</f>
        <v>01063477000189</v>
      </c>
      <c r="E18" s="5" t="str">
        <f>'[1]TCE - ANEXO IV - Preencher'!G27</f>
        <v>TECFARMA EMPRESA TEC FARMACEUTICA LTDA</v>
      </c>
      <c r="F18" s="5" t="str">
        <f>'[1]TCE - ANEXO IV - Preencher'!H27</f>
        <v>B</v>
      </c>
      <c r="G18" s="5" t="str">
        <f>'[1]TCE - ANEXO IV - Preencher'!I27</f>
        <v>S</v>
      </c>
      <c r="H18" s="5">
        <f>'[1]TCE - ANEXO IV - Preencher'!J27</f>
        <v>2745</v>
      </c>
      <c r="I18" s="6">
        <f>IF('[1]TCE - ANEXO IV - Preencher'!K27="","",'[1]TCE - ANEXO IV - Preencher'!K27)</f>
        <v>46126</v>
      </c>
      <c r="J18" s="5" t="str">
        <f>'[1]TCE - ANEXO IV - Preencher'!L27</f>
        <v>26260501063477000189550010000027451876644274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110.61</v>
      </c>
    </row>
    <row r="19" spans="1:12" s="8" customFormat="1" ht="19.5" customHeight="1" x14ac:dyDescent="0.25">
      <c r="A19" s="3">
        <f>IFERROR(VLOOKUP(B19,'[1]DADOS (OCULTAR)'!$Q$3:$S$136,3,0),"")</f>
        <v>10739225002323</v>
      </c>
      <c r="B19" s="4" t="str">
        <f>'[1]TCE - ANEXO IV - Preencher'!C28</f>
        <v>HOSPITAL DOM MALAN - CG Nº 027/2022</v>
      </c>
      <c r="C19" s="4" t="str">
        <f>'[1]TCE - ANEXO IV - Preencher'!E28</f>
        <v>3.4 - Material Farmacológico</v>
      </c>
      <c r="D19" s="3" t="str">
        <f>'[1]TCE - ANEXO IV - Preencher'!F28</f>
        <v>01063477000189</v>
      </c>
      <c r="E19" s="5" t="str">
        <f>'[1]TCE - ANEXO IV - Preencher'!G28</f>
        <v>TECFARMA EMPRESA TEC FARMACEUTICA LTDA</v>
      </c>
      <c r="F19" s="5" t="str">
        <f>'[1]TCE - ANEXO IV - Preencher'!H28</f>
        <v>B</v>
      </c>
      <c r="G19" s="5" t="str">
        <f>'[1]TCE - ANEXO IV - Preencher'!I28</f>
        <v>S</v>
      </c>
      <c r="H19" s="5">
        <f>'[1]TCE - ANEXO IV - Preencher'!J28</f>
        <v>2745</v>
      </c>
      <c r="I19" s="6">
        <f>IF('[1]TCE - ANEXO IV - Preencher'!K28="","",'[1]TCE - ANEXO IV - Preencher'!K28)</f>
        <v>46129</v>
      </c>
      <c r="J19" s="5" t="str">
        <f>'[1]TCE - ANEXO IV - Preencher'!L28</f>
        <v>26260501063477000189550010000027451876644274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48</v>
      </c>
    </row>
    <row r="20" spans="1:12" s="8" customFormat="1" ht="19.5" customHeight="1" x14ac:dyDescent="0.25">
      <c r="A20" s="3">
        <f>IFERROR(VLOOKUP(B20,'[1]DADOS (OCULTAR)'!$Q$3:$S$136,3,0),"")</f>
        <v>10739225002323</v>
      </c>
      <c r="B20" s="4" t="str">
        <f>'[1]TCE - ANEXO IV - Preencher'!C29</f>
        <v>HOSPITAL DOM MALAN - CG Nº 027/2022</v>
      </c>
      <c r="C20" s="4" t="str">
        <f>'[1]TCE - ANEXO IV - Preencher'!E29</f>
        <v>3.4 - Material Farmacológico</v>
      </c>
      <c r="D20" s="3" t="str">
        <f>'[1]TCE - ANEXO IV - Preencher'!F29</f>
        <v>09944371000287</v>
      </c>
      <c r="E20" s="5" t="str">
        <f>'[1]TCE - ANEXO IV - Preencher'!G29</f>
        <v>SULMEDIC COMERCIO DE MEDICAMENTOS LTDA</v>
      </c>
      <c r="F20" s="5" t="str">
        <f>'[1]TCE - ANEXO IV - Preencher'!H29</f>
        <v>B</v>
      </c>
      <c r="G20" s="5" t="str">
        <f>'[1]TCE - ANEXO IV - Preencher'!I29</f>
        <v>S</v>
      </c>
      <c r="H20" s="5">
        <f>'[1]TCE - ANEXO IV - Preencher'!J29</f>
        <v>16267</v>
      </c>
      <c r="I20" s="6">
        <f>IF('[1]TCE - ANEXO IV - Preencher'!K29="","",'[1]TCE - ANEXO IV - Preencher'!K29)</f>
        <v>46121</v>
      </c>
      <c r="J20" s="5" t="str">
        <f>'[1]TCE - ANEXO IV - Preencher'!L29</f>
        <v>28260409944371000287550020000162671565277974</v>
      </c>
      <c r="K20" s="5" t="str">
        <f>IF(F20="B",LEFT('[1]TCE - ANEXO IV - Preencher'!M29,2),IF(F20="S",LEFT('[1]TCE - ANEXO IV - Preencher'!M29,7),IF('[1]TCE - ANEXO IV - Preencher'!H29="","")))</f>
        <v>28</v>
      </c>
      <c r="L20" s="7">
        <f>'[1]TCE - ANEXO IV - Preencher'!N29</f>
        <v>1500.9</v>
      </c>
    </row>
    <row r="21" spans="1:12" s="8" customFormat="1" ht="19.5" customHeight="1" x14ac:dyDescent="0.25">
      <c r="A21" s="3">
        <f>IFERROR(VLOOKUP(B21,'[1]DADOS (OCULTAR)'!$Q$3:$S$136,3,0),"")</f>
        <v>10739225002323</v>
      </c>
      <c r="B21" s="4" t="str">
        <f>'[1]TCE - ANEXO IV - Preencher'!C30</f>
        <v>HOSPITAL DOM MALAN - CG Nº 027/2022</v>
      </c>
      <c r="C21" s="4" t="str">
        <f>'[1]TCE - ANEXO IV - Preencher'!E30</f>
        <v>3.4 - Material Farmacológico</v>
      </c>
      <c r="D21" s="3" t="str">
        <f>'[1]TCE - ANEXO IV - Preencher'!F30</f>
        <v>10450805000271</v>
      </c>
      <c r="E21" s="5" t="str">
        <f>'[1]TCE - ANEXO IV - Preencher'!G30</f>
        <v>FLUKKA FARMACIA DE MANIPULACAO LTDA</v>
      </c>
      <c r="F21" s="5" t="str">
        <f>'[1]TCE - ANEXO IV - Preencher'!H30</f>
        <v>B</v>
      </c>
      <c r="G21" s="5" t="str">
        <f>'[1]TCE - ANEXO IV - Preencher'!I30</f>
        <v>S</v>
      </c>
      <c r="H21" s="5">
        <f>'[1]TCE - ANEXO IV - Preencher'!J30</f>
        <v>34022</v>
      </c>
      <c r="I21" s="6">
        <f>IF('[1]TCE - ANEXO IV - Preencher'!K30="","",'[1]TCE - ANEXO IV - Preencher'!K30)</f>
        <v>46091</v>
      </c>
      <c r="J21" s="5" t="str">
        <f>'[1]TCE - ANEXO IV - Preencher'!L30</f>
        <v>35260310450805000271550010000340221861488767</v>
      </c>
      <c r="K21" s="5" t="str">
        <f>IF(F21="B",LEFT('[1]TCE - ANEXO IV - Preencher'!M30,2),IF(F21="S",LEFT('[1]TCE - ANEXO IV - Preencher'!M30,7),IF('[1]TCE - ANEXO IV - Preencher'!H30="","")))</f>
        <v>35</v>
      </c>
      <c r="L21" s="7">
        <f>'[1]TCE - ANEXO IV - Preencher'!N30</f>
        <v>1500</v>
      </c>
    </row>
    <row r="22" spans="1:12" s="8" customFormat="1" ht="19.5" customHeight="1" x14ac:dyDescent="0.25">
      <c r="A22" s="3">
        <f>IFERROR(VLOOKUP(B22,'[1]DADOS (OCULTAR)'!$Q$3:$S$136,3,0),"")</f>
        <v>10739225002323</v>
      </c>
      <c r="B22" s="4" t="str">
        <f>'[1]TCE - ANEXO IV - Preencher'!C31</f>
        <v>HOSPITAL DOM MALAN - CG Nº 027/2022</v>
      </c>
      <c r="C22" s="4" t="str">
        <f>'[1]TCE - ANEXO IV - Preencher'!E31</f>
        <v>3.4 - Material Farmacológico</v>
      </c>
      <c r="D22" s="3" t="str">
        <f>'[1]TCE - ANEXO IV - Preencher'!F31</f>
        <v>23664355000180</v>
      </c>
      <c r="E22" s="5" t="str">
        <f>'[1]TCE - ANEXO IV - Preencher'!G31</f>
        <v>INJEMED MEDICAMENTOS ESPECIAIS LTDA</v>
      </c>
      <c r="F22" s="5" t="str">
        <f>'[1]TCE - ANEXO IV - Preencher'!H31</f>
        <v>B</v>
      </c>
      <c r="G22" s="5" t="str">
        <f>'[1]TCE - ANEXO IV - Preencher'!I31</f>
        <v>S</v>
      </c>
      <c r="H22" s="5">
        <f>'[1]TCE - ANEXO IV - Preencher'!J31</f>
        <v>39192</v>
      </c>
      <c r="I22" s="6">
        <f>IF('[1]TCE - ANEXO IV - Preencher'!K31="","",'[1]TCE - ANEXO IV - Preencher'!K31)</f>
        <v>46106</v>
      </c>
      <c r="J22" s="5" t="str">
        <f>'[1]TCE - ANEXO IV - Preencher'!L31</f>
        <v>31260323664355000180550010000391921619156961</v>
      </c>
      <c r="K22" s="5" t="str">
        <f>IF(F22="B",LEFT('[1]TCE - ANEXO IV - Preencher'!M31,2),IF(F22="S",LEFT('[1]TCE - ANEXO IV - Preencher'!M31,7),IF('[1]TCE - ANEXO IV - Preencher'!H31="","")))</f>
        <v>31</v>
      </c>
      <c r="L22" s="7">
        <f>'[1]TCE - ANEXO IV - Preencher'!N31</f>
        <v>900</v>
      </c>
    </row>
    <row r="23" spans="1:12" s="8" customFormat="1" ht="19.5" customHeight="1" x14ac:dyDescent="0.25">
      <c r="A23" s="3">
        <f>IFERROR(VLOOKUP(B23,'[1]DADOS (OCULTAR)'!$Q$3:$S$136,3,0),"")</f>
        <v>10739225002323</v>
      </c>
      <c r="B23" s="4" t="str">
        <f>'[1]TCE - ANEXO IV - Preencher'!C32</f>
        <v>HOSPITAL DOM MALAN - CG Nº 027/2022</v>
      </c>
      <c r="C23" s="4" t="str">
        <f>'[1]TCE - ANEXO IV - Preencher'!E32</f>
        <v>3.4 - Material Farmacológico</v>
      </c>
      <c r="D23" s="3" t="str">
        <f>'[1]TCE - ANEXO IV - Preencher'!F32</f>
        <v>23664355000180</v>
      </c>
      <c r="E23" s="5" t="str">
        <f>'[1]TCE - ANEXO IV - Preencher'!G32</f>
        <v>INJEMED MEDICAMENTOS ESPECIAIS LTDA</v>
      </c>
      <c r="F23" s="5" t="str">
        <f>'[1]TCE - ANEXO IV - Preencher'!H32</f>
        <v>B</v>
      </c>
      <c r="G23" s="5" t="str">
        <f>'[1]TCE - ANEXO IV - Preencher'!I32</f>
        <v>S</v>
      </c>
      <c r="H23" s="5">
        <f>'[1]TCE - ANEXO IV - Preencher'!J32</f>
        <v>39238</v>
      </c>
      <c r="I23" s="6">
        <f>IF('[1]TCE - ANEXO IV - Preencher'!K32="","",'[1]TCE - ANEXO IV - Preencher'!K32)</f>
        <v>46107</v>
      </c>
      <c r="J23" s="5" t="str">
        <f>'[1]TCE - ANEXO IV - Preencher'!L32</f>
        <v>31260323664355000180550010000392381650721420</v>
      </c>
      <c r="K23" s="5" t="str">
        <f>IF(F23="B",LEFT('[1]TCE - ANEXO IV - Preencher'!M32,2),IF(F23="S",LEFT('[1]TCE - ANEXO IV - Preencher'!M32,7),IF('[1]TCE - ANEXO IV - Preencher'!H32="","")))</f>
        <v>31</v>
      </c>
      <c r="L23" s="7">
        <f>'[1]TCE - ANEXO IV - Preencher'!N32</f>
        <v>1220</v>
      </c>
    </row>
    <row r="24" spans="1:12" s="8" customFormat="1" ht="19.5" customHeight="1" x14ac:dyDescent="0.25">
      <c r="A24" s="3">
        <f>IFERROR(VLOOKUP(B24,'[1]DADOS (OCULTAR)'!$Q$3:$S$136,3,0),"")</f>
        <v>10739225002323</v>
      </c>
      <c r="B24" s="4" t="str">
        <f>'[1]TCE - ANEXO IV - Preencher'!C33</f>
        <v>HOSPITAL DOM MALAN - CG Nº 027/2022</v>
      </c>
      <c r="C24" s="4" t="str">
        <f>'[1]TCE - ANEXO IV - Preencher'!E33</f>
        <v>3.4 - Material Farmacológico</v>
      </c>
      <c r="D24" s="3" t="str">
        <f>'[1]TCE - ANEXO IV - Preencher'!F33</f>
        <v>04953023000171</v>
      </c>
      <c r="E24" s="5" t="str">
        <f>'[1]TCE - ANEXO IV - Preencher'!G33</f>
        <v>EDSON NOMERO MACEDO</v>
      </c>
      <c r="F24" s="5" t="str">
        <f>'[1]TCE - ANEXO IV - Preencher'!H33</f>
        <v>B</v>
      </c>
      <c r="G24" s="5" t="str">
        <f>'[1]TCE - ANEXO IV - Preencher'!I33</f>
        <v>S</v>
      </c>
      <c r="H24" s="5">
        <f>'[1]TCE - ANEXO IV - Preencher'!J33</f>
        <v>44171</v>
      </c>
      <c r="I24" s="6">
        <f>IF('[1]TCE - ANEXO IV - Preencher'!K33="","",'[1]TCE - ANEXO IV - Preencher'!K33)</f>
        <v>46129</v>
      </c>
      <c r="J24" s="5" t="str">
        <f>'[1]TCE - ANEXO IV - Preencher'!L33</f>
        <v>26260504953023000171550050000441711145509046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159.85</v>
      </c>
    </row>
    <row r="25" spans="1:12" s="8" customFormat="1" ht="19.5" customHeight="1" x14ac:dyDescent="0.25">
      <c r="A25" s="3">
        <f>IFERROR(VLOOKUP(B25,'[1]DADOS (OCULTAR)'!$Q$3:$S$136,3,0),"")</f>
        <v>10739225002323</v>
      </c>
      <c r="B25" s="4" t="str">
        <f>'[1]TCE - ANEXO IV - Preencher'!C34</f>
        <v>HOSPITAL DOM MALAN - CG Nº 027/2022</v>
      </c>
      <c r="C25" s="4" t="str">
        <f>'[1]TCE - ANEXO IV - Preencher'!E34</f>
        <v>3.4 - Material Farmacológico</v>
      </c>
      <c r="D25" s="3" t="str">
        <f>'[1]TCE - ANEXO IV - Preencher'!F34</f>
        <v>04953023000171</v>
      </c>
      <c r="E25" s="5" t="str">
        <f>'[1]TCE - ANEXO IV - Preencher'!G34</f>
        <v>EDSON NOMERO MACEDO</v>
      </c>
      <c r="F25" s="5" t="str">
        <f>'[1]TCE - ANEXO IV - Preencher'!H34</f>
        <v>B</v>
      </c>
      <c r="G25" s="5" t="str">
        <f>'[1]TCE - ANEXO IV - Preencher'!I34</f>
        <v>S</v>
      </c>
      <c r="H25" s="5">
        <f>'[1]TCE - ANEXO IV - Preencher'!J34</f>
        <v>44171</v>
      </c>
      <c r="I25" s="6">
        <f>IF('[1]TCE - ANEXO IV - Preencher'!K34="","",'[1]TCE - ANEXO IV - Preencher'!K34)</f>
        <v>46119</v>
      </c>
      <c r="J25" s="5" t="str">
        <f>'[1]TCE - ANEXO IV - Preencher'!L34</f>
        <v>26260504953023000171550050000441711145509046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74.64</v>
      </c>
    </row>
    <row r="26" spans="1:12" s="8" customFormat="1" ht="19.5" customHeight="1" x14ac:dyDescent="0.25">
      <c r="A26" s="3">
        <f>IFERROR(VLOOKUP(B26,'[1]DADOS (OCULTAR)'!$Q$3:$S$136,3,0),"")</f>
        <v>10739225002323</v>
      </c>
      <c r="B26" s="4" t="str">
        <f>'[1]TCE - ANEXO IV - Preencher'!C35</f>
        <v>HOSPITAL DOM MALAN - CG Nº 027/2022</v>
      </c>
      <c r="C26" s="4" t="str">
        <f>'[1]TCE - ANEXO IV - Preencher'!E35</f>
        <v>3.4 - Material Farmacológico</v>
      </c>
      <c r="D26" s="3" t="str">
        <f>'[1]TCE - ANEXO IV - Preencher'!F35</f>
        <v>04953023000171</v>
      </c>
      <c r="E26" s="5" t="str">
        <f>'[1]TCE - ANEXO IV - Preencher'!G35</f>
        <v>EDSON NOMERO MACEDO</v>
      </c>
      <c r="F26" s="5" t="str">
        <f>'[1]TCE - ANEXO IV - Preencher'!H35</f>
        <v>B</v>
      </c>
      <c r="G26" s="5" t="str">
        <f>'[1]TCE - ANEXO IV - Preencher'!I35</f>
        <v>S</v>
      </c>
      <c r="H26" s="5">
        <f>'[1]TCE - ANEXO IV - Preencher'!J35</f>
        <v>44171</v>
      </c>
      <c r="I26" s="6">
        <f>IF('[1]TCE - ANEXO IV - Preencher'!K35="","",'[1]TCE - ANEXO IV - Preencher'!K35)</f>
        <v>46134</v>
      </c>
      <c r="J26" s="5" t="str">
        <f>'[1]TCE - ANEXO IV - Preencher'!L35</f>
        <v>26260504953023000171550050000441711145509046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15.22</v>
      </c>
    </row>
    <row r="27" spans="1:12" s="8" customFormat="1" ht="19.5" customHeight="1" x14ac:dyDescent="0.25">
      <c r="A27" s="3">
        <f>IFERROR(VLOOKUP(B27,'[1]DADOS (OCULTAR)'!$Q$3:$S$136,3,0),"")</f>
        <v>10739225002323</v>
      </c>
      <c r="B27" s="4" t="str">
        <f>'[1]TCE - ANEXO IV - Preencher'!C36</f>
        <v>HOSPITAL DOM MALAN - CG Nº 027/2022</v>
      </c>
      <c r="C27" s="4" t="str">
        <f>'[1]TCE - ANEXO IV - Preencher'!E36</f>
        <v>3.4 - Material Farmacológico</v>
      </c>
      <c r="D27" s="3" t="str">
        <f>'[1]TCE - ANEXO IV - Preencher'!F36</f>
        <v>04953023000171</v>
      </c>
      <c r="E27" s="5" t="str">
        <f>'[1]TCE - ANEXO IV - Preencher'!G36</f>
        <v>EDSON NOMERO MACEDO</v>
      </c>
      <c r="F27" s="5" t="str">
        <f>'[1]TCE - ANEXO IV - Preencher'!H36</f>
        <v>B</v>
      </c>
      <c r="G27" s="5" t="str">
        <f>'[1]TCE - ANEXO IV - Preencher'!I36</f>
        <v>S</v>
      </c>
      <c r="H27" s="5">
        <f>'[1]TCE - ANEXO IV - Preencher'!J36</f>
        <v>44171</v>
      </c>
      <c r="I27" s="6">
        <f>IF('[1]TCE - ANEXO IV - Preencher'!K36="","",'[1]TCE - ANEXO IV - Preencher'!K36)</f>
        <v>46135</v>
      </c>
      <c r="J27" s="5" t="str">
        <f>'[1]TCE - ANEXO IV - Preencher'!L36</f>
        <v>26260504953023000171550050000441711145509046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10.130000000000001</v>
      </c>
    </row>
    <row r="28" spans="1:12" s="8" customFormat="1" ht="19.5" customHeight="1" x14ac:dyDescent="0.25">
      <c r="A28" s="3">
        <f>IFERROR(VLOOKUP(B28,'[1]DADOS (OCULTAR)'!$Q$3:$S$136,3,0),"")</f>
        <v>10739225002323</v>
      </c>
      <c r="B28" s="4" t="str">
        <f>'[1]TCE - ANEXO IV - Preencher'!C37</f>
        <v>HOSPITAL DOM MALAN - CG Nº 027/2022</v>
      </c>
      <c r="C28" s="4" t="str">
        <f>'[1]TCE - ANEXO IV - Preencher'!E37</f>
        <v>3.4 - Material Farmacológico</v>
      </c>
      <c r="D28" s="3" t="str">
        <f>'[1]TCE - ANEXO IV - Preencher'!F37</f>
        <v>04953023000171</v>
      </c>
      <c r="E28" s="5" t="str">
        <f>'[1]TCE - ANEXO IV - Preencher'!G37</f>
        <v>EDSON NOMERO MACEDO</v>
      </c>
      <c r="F28" s="5" t="str">
        <f>'[1]TCE - ANEXO IV - Preencher'!H37</f>
        <v>B</v>
      </c>
      <c r="G28" s="5" t="str">
        <f>'[1]TCE - ANEXO IV - Preencher'!I37</f>
        <v>S</v>
      </c>
      <c r="H28" s="5">
        <f>'[1]TCE - ANEXO IV - Preencher'!J37</f>
        <v>44171</v>
      </c>
      <c r="I28" s="6">
        <f>IF('[1]TCE - ANEXO IV - Preencher'!K37="","",'[1]TCE - ANEXO IV - Preencher'!K37)</f>
        <v>46126</v>
      </c>
      <c r="J28" s="5" t="str">
        <f>'[1]TCE - ANEXO IV - Preencher'!L37</f>
        <v>26260504953023000171550050000441711145509046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70.67</v>
      </c>
    </row>
    <row r="29" spans="1:12" s="8" customFormat="1" ht="19.5" customHeight="1" x14ac:dyDescent="0.25">
      <c r="A29" s="3">
        <f>IFERROR(VLOOKUP(B29,'[1]DADOS (OCULTAR)'!$Q$3:$S$136,3,0),"")</f>
        <v>10739225002323</v>
      </c>
      <c r="B29" s="4" t="str">
        <f>'[1]TCE - ANEXO IV - Preencher'!C38</f>
        <v>HOSPITAL DOM MALAN - CG Nº 027/2022</v>
      </c>
      <c r="C29" s="4" t="str">
        <f>'[1]TCE - ANEXO IV - Preencher'!E38</f>
        <v>3.4 - Material Farmacológico</v>
      </c>
      <c r="D29" s="3" t="str">
        <f>'[1]TCE - ANEXO IV - Preencher'!F38</f>
        <v>04953023000171</v>
      </c>
      <c r="E29" s="5" t="str">
        <f>'[1]TCE - ANEXO IV - Preencher'!G38</f>
        <v>EDSON NOMERO MACEDO</v>
      </c>
      <c r="F29" s="5" t="str">
        <f>'[1]TCE - ANEXO IV - Preencher'!H38</f>
        <v>B</v>
      </c>
      <c r="G29" s="5" t="str">
        <f>'[1]TCE - ANEXO IV - Preencher'!I38</f>
        <v>S</v>
      </c>
      <c r="H29" s="5">
        <f>'[1]TCE - ANEXO IV - Preencher'!J38</f>
        <v>44171</v>
      </c>
      <c r="I29" s="6">
        <f>IF('[1]TCE - ANEXO IV - Preencher'!K38="","",'[1]TCE - ANEXO IV - Preencher'!K38)</f>
        <v>46125</v>
      </c>
      <c r="J29" s="5" t="str">
        <f>'[1]TCE - ANEXO IV - Preencher'!L38</f>
        <v>26260504953023000171550050000441711145509046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24.05</v>
      </c>
    </row>
    <row r="30" spans="1:12" s="8" customFormat="1" ht="19.5" customHeight="1" x14ac:dyDescent="0.25">
      <c r="A30" s="3">
        <f>IFERROR(VLOOKUP(B30,'[1]DADOS (OCULTAR)'!$Q$3:$S$136,3,0),"")</f>
        <v>10739225002323</v>
      </c>
      <c r="B30" s="4" t="str">
        <f>'[1]TCE - ANEXO IV - Preencher'!C39</f>
        <v>HOSPITAL DOM MALAN - CG Nº 027/2022</v>
      </c>
      <c r="C30" s="4" t="str">
        <f>'[1]TCE - ANEXO IV - Preencher'!E39</f>
        <v>3.4 - Material Farmacológico</v>
      </c>
      <c r="D30" s="3" t="str">
        <f>'[1]TCE - ANEXO IV - Preencher'!F39</f>
        <v>04953023000171</v>
      </c>
      <c r="E30" s="5" t="str">
        <f>'[1]TCE - ANEXO IV - Preencher'!G39</f>
        <v>EDSON NOMERO MACEDO</v>
      </c>
      <c r="F30" s="5" t="str">
        <f>'[1]TCE - ANEXO IV - Preencher'!H39</f>
        <v>B</v>
      </c>
      <c r="G30" s="5" t="str">
        <f>'[1]TCE - ANEXO IV - Preencher'!I39</f>
        <v>S</v>
      </c>
      <c r="H30" s="5">
        <f>'[1]TCE - ANEXO IV - Preencher'!J39</f>
        <v>44172</v>
      </c>
      <c r="I30" s="6">
        <f>IF('[1]TCE - ANEXO IV - Preencher'!K39="","",'[1]TCE - ANEXO IV - Preencher'!K39)</f>
        <v>46141</v>
      </c>
      <c r="J30" s="5" t="str">
        <f>'[1]TCE - ANEXO IV - Preencher'!L39</f>
        <v>26260504953023000171550050000441721425409043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39.270000000000003</v>
      </c>
    </row>
    <row r="31" spans="1:12" s="8" customFormat="1" ht="19.5" customHeight="1" x14ac:dyDescent="0.25">
      <c r="A31" s="3">
        <f>IFERROR(VLOOKUP(B31,'[1]DADOS (OCULTAR)'!$Q$3:$S$136,3,0),"")</f>
        <v>10739225002323</v>
      </c>
      <c r="B31" s="4" t="str">
        <f>'[1]TCE - ANEXO IV - Preencher'!C40</f>
        <v>HOSPITAL DOM MALAN - CG Nº 027/2022</v>
      </c>
      <c r="C31" s="4" t="str">
        <f>'[1]TCE - ANEXO IV - Preencher'!E40</f>
        <v>3.4 - Material Farmacológico</v>
      </c>
      <c r="D31" s="3" t="str">
        <f>'[1]TCE - ANEXO IV - Preencher'!F40</f>
        <v>04953023000171</v>
      </c>
      <c r="E31" s="5" t="str">
        <f>'[1]TCE - ANEXO IV - Preencher'!G40</f>
        <v>EDSON NOMERO MACEDO</v>
      </c>
      <c r="F31" s="5" t="str">
        <f>'[1]TCE - ANEXO IV - Preencher'!H40</f>
        <v>B</v>
      </c>
      <c r="G31" s="5" t="str">
        <f>'[1]TCE - ANEXO IV - Preencher'!I40</f>
        <v>S</v>
      </c>
      <c r="H31" s="5">
        <f>'[1]TCE - ANEXO IV - Preencher'!J40</f>
        <v>44172</v>
      </c>
      <c r="I31" s="6">
        <f>IF('[1]TCE - ANEXO IV - Preencher'!K40="","",'[1]TCE - ANEXO IV - Preencher'!K40)</f>
        <v>46142</v>
      </c>
      <c r="J31" s="5" t="str">
        <f>'[1]TCE - ANEXO IV - Preencher'!L40</f>
        <v>26260504953023000171550050000441721425409043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15.22</v>
      </c>
    </row>
    <row r="32" spans="1:12" s="8" customFormat="1" ht="19.5" customHeight="1" x14ac:dyDescent="0.25">
      <c r="A32" s="3">
        <f>IFERROR(VLOOKUP(B32,'[1]DADOS (OCULTAR)'!$Q$3:$S$136,3,0),"")</f>
        <v>10739225002323</v>
      </c>
      <c r="B32" s="4" t="str">
        <f>'[1]TCE - ANEXO IV - Preencher'!C41</f>
        <v>HOSPITAL DOM MALAN - CG Nº 027/2022</v>
      </c>
      <c r="C32" s="4" t="str">
        <f>'[1]TCE - ANEXO IV - Preencher'!E41</f>
        <v>3.4 - Material Farmacológico</v>
      </c>
      <c r="D32" s="3" t="str">
        <f>'[1]TCE - ANEXO IV - Preencher'!F41</f>
        <v>21381761000100</v>
      </c>
      <c r="E32" s="5" t="str">
        <f>'[1]TCE - ANEXO IV - Preencher'!G41</f>
        <v>SIX DISTRIBUIDORA HOSPITALAR LTDA EPP</v>
      </c>
      <c r="F32" s="5" t="str">
        <f>'[1]TCE - ANEXO IV - Preencher'!H41</f>
        <v>B</v>
      </c>
      <c r="G32" s="5" t="str">
        <f>'[1]TCE - ANEXO IV - Preencher'!I41</f>
        <v>S</v>
      </c>
      <c r="H32" s="5">
        <f>'[1]TCE - ANEXO IV - Preencher'!J41</f>
        <v>88853</v>
      </c>
      <c r="I32" s="6">
        <f>IF('[1]TCE - ANEXO IV - Preencher'!K41="","",'[1]TCE - ANEXO IV - Preencher'!K41)</f>
        <v>46139</v>
      </c>
      <c r="J32" s="5" t="str">
        <f>'[1]TCE - ANEXO IV - Preencher'!L41</f>
        <v>26260421381761000100550010000888531129452154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6074.6</v>
      </c>
    </row>
    <row r="33" spans="1:12" s="8" customFormat="1" ht="19.5" customHeight="1" x14ac:dyDescent="0.25">
      <c r="A33" s="3">
        <f>IFERROR(VLOOKUP(B33,'[1]DADOS (OCULTAR)'!$Q$3:$S$136,3,0),"")</f>
        <v>10739225002323</v>
      </c>
      <c r="B33" s="4" t="str">
        <f>'[1]TCE - ANEXO IV - Preencher'!C42</f>
        <v>HOSPITAL DOM MALAN - CG Nº 027/2022</v>
      </c>
      <c r="C33" s="4" t="str">
        <f>'[1]TCE - ANEXO IV - Preencher'!E42</f>
        <v>3.4 - Material Farmacológico</v>
      </c>
      <c r="D33" s="3" t="str">
        <f>'[1]TCE - ANEXO IV - Preencher'!F42</f>
        <v>10779833000156</v>
      </c>
      <c r="E33" s="5" t="str">
        <f>'[1]TCE - ANEXO IV - Preencher'!G42</f>
        <v>MEDICAL MERCANTIL DE APAR MED LTDA</v>
      </c>
      <c r="F33" s="5" t="str">
        <f>'[1]TCE - ANEXO IV - Preencher'!H42</f>
        <v>B</v>
      </c>
      <c r="G33" s="5" t="str">
        <f>'[1]TCE - ANEXO IV - Preencher'!I42</f>
        <v>S</v>
      </c>
      <c r="H33" s="5">
        <f>'[1]TCE - ANEXO IV - Preencher'!J42</f>
        <v>670538</v>
      </c>
      <c r="I33" s="6">
        <f>IF('[1]TCE - ANEXO IV - Preencher'!K42="","",'[1]TCE - ANEXO IV - Preencher'!K42)</f>
        <v>46118</v>
      </c>
      <c r="J33" s="5" t="str">
        <f>'[1]TCE - ANEXO IV - Preencher'!L42</f>
        <v>26260410779833000156550010006705381672564006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248.71</v>
      </c>
    </row>
    <row r="34" spans="1:12" s="8" customFormat="1" ht="19.5" customHeight="1" x14ac:dyDescent="0.25">
      <c r="A34" s="3">
        <f>IFERROR(VLOOKUP(B34,'[1]DADOS (OCULTAR)'!$Q$3:$S$136,3,0),"")</f>
        <v>10739225002323</v>
      </c>
      <c r="B34" s="4" t="str">
        <f>'[1]TCE - ANEXO IV - Preencher'!C43</f>
        <v>HOSPITAL DOM MALAN - CG Nº 027/2022</v>
      </c>
      <c r="C34" s="4" t="str">
        <f>'[1]TCE - ANEXO IV - Preencher'!E43</f>
        <v>3.4 - Material Farmacológico</v>
      </c>
      <c r="D34" s="3" t="str">
        <f>'[1]TCE - ANEXO IV - Preencher'!F43</f>
        <v>33119849000138</v>
      </c>
      <c r="E34" s="5" t="str">
        <f>'[1]TCE - ANEXO IV - Preencher'!G43</f>
        <v>JACQUES MED DISTRIBUIDORA DE MEDICAMENTOS E MAT HOSP LTDA</v>
      </c>
      <c r="F34" s="5" t="str">
        <f>'[1]TCE - ANEXO IV - Preencher'!H43</f>
        <v>B</v>
      </c>
      <c r="G34" s="5" t="str">
        <f>'[1]TCE - ANEXO IV - Preencher'!I43</f>
        <v>S</v>
      </c>
      <c r="H34" s="5">
        <f>'[1]TCE - ANEXO IV - Preencher'!J43</f>
        <v>16928</v>
      </c>
      <c r="I34" s="6">
        <f>IF('[1]TCE - ANEXO IV - Preencher'!K43="","",'[1]TCE - ANEXO IV - Preencher'!K43)</f>
        <v>46114</v>
      </c>
      <c r="J34" s="5" t="str">
        <f>'[1]TCE - ANEXO IV - Preencher'!L43</f>
        <v>33260433119849000138550010000169281269252152</v>
      </c>
      <c r="K34" s="5" t="str">
        <f>IF(F34="B",LEFT('[1]TCE - ANEXO IV - Preencher'!M43,2),IF(F34="S",LEFT('[1]TCE - ANEXO IV - Preencher'!M43,7),IF('[1]TCE - ANEXO IV - Preencher'!H43="","")))</f>
        <v>33</v>
      </c>
      <c r="L34" s="7">
        <f>'[1]TCE - ANEXO IV - Preencher'!N43</f>
        <v>11874</v>
      </c>
    </row>
    <row r="35" spans="1:12" s="8" customFormat="1" ht="19.5" customHeight="1" x14ac:dyDescent="0.25">
      <c r="A35" s="3">
        <f>IFERROR(VLOOKUP(B35,'[1]DADOS (OCULTAR)'!$Q$3:$S$136,3,0),"")</f>
        <v>10739225002323</v>
      </c>
      <c r="B35" s="4" t="str">
        <f>'[1]TCE - ANEXO IV - Preencher'!C44</f>
        <v>HOSPITAL DOM MALAN - CG Nº 027/2022</v>
      </c>
      <c r="C35" s="4" t="str">
        <f>'[1]TCE - ANEXO IV - Preencher'!E44</f>
        <v>3.4 - Material Farmacológico</v>
      </c>
      <c r="D35" s="3" t="str">
        <f>'[1]TCE - ANEXO IV - Preencher'!F44</f>
        <v>12882932000194</v>
      </c>
      <c r="E35" s="5" t="str">
        <f>'[1]TCE - ANEXO IV - Preencher'!G44</f>
        <v>EXOMED REP DE MEDICAMENTOS LTDA</v>
      </c>
      <c r="F35" s="5" t="str">
        <f>'[1]TCE - ANEXO IV - Preencher'!H44</f>
        <v>B</v>
      </c>
      <c r="G35" s="5" t="str">
        <f>'[1]TCE - ANEXO IV - Preencher'!I44</f>
        <v>S</v>
      </c>
      <c r="H35" s="5">
        <f>'[1]TCE - ANEXO IV - Preencher'!J44</f>
        <v>198179</v>
      </c>
      <c r="I35" s="6">
        <f>IF('[1]TCE - ANEXO IV - Preencher'!K44="","",'[1]TCE - ANEXO IV - Preencher'!K44)</f>
        <v>46105</v>
      </c>
      <c r="J35" s="5" t="str">
        <f>'[1]TCE - ANEXO IV - Preencher'!L44</f>
        <v>26260312882932000194550010001981791046704166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18034.599999999999</v>
      </c>
    </row>
    <row r="36" spans="1:12" s="8" customFormat="1" ht="19.5" customHeight="1" x14ac:dyDescent="0.25">
      <c r="A36" s="3">
        <f>IFERROR(VLOOKUP(B36,'[1]DADOS (OCULTAR)'!$Q$3:$S$136,3,0),"")</f>
        <v>10739225002323</v>
      </c>
      <c r="B36" s="4" t="str">
        <f>'[1]TCE - ANEXO IV - Preencher'!C45</f>
        <v>HOSPITAL DOM MALAN - CG Nº 027/2022</v>
      </c>
      <c r="C36" s="4" t="str">
        <f>'[1]TCE - ANEXO IV - Preencher'!E45</f>
        <v>3.4 - Material Farmacológico</v>
      </c>
      <c r="D36" s="3" t="str">
        <f>'[1]TCE - ANEXO IV - Preencher'!F45</f>
        <v>12882932000194</v>
      </c>
      <c r="E36" s="5" t="str">
        <f>'[1]TCE - ANEXO IV - Preencher'!G45</f>
        <v>EXOMED REP DE MEDICAMENTOS LTDA</v>
      </c>
      <c r="F36" s="5" t="str">
        <f>'[1]TCE - ANEXO IV - Preencher'!H45</f>
        <v>B</v>
      </c>
      <c r="G36" s="5" t="str">
        <f>'[1]TCE - ANEXO IV - Preencher'!I45</f>
        <v>S</v>
      </c>
      <c r="H36" s="5">
        <f>'[1]TCE - ANEXO IV - Preencher'!J45</f>
        <v>198423</v>
      </c>
      <c r="I36" s="6">
        <f>IF('[1]TCE - ANEXO IV - Preencher'!K45="","",'[1]TCE - ANEXO IV - Preencher'!K45)</f>
        <v>46113</v>
      </c>
      <c r="J36" s="5" t="str">
        <f>'[1]TCE - ANEXO IV - Preencher'!L45</f>
        <v>26260412882932000194550010001984231896007000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1748.4</v>
      </c>
    </row>
    <row r="37" spans="1:12" s="8" customFormat="1" ht="19.5" customHeight="1" x14ac:dyDescent="0.25">
      <c r="A37" s="3">
        <f>IFERROR(VLOOKUP(B37,'[1]DADOS (OCULTAR)'!$Q$3:$S$136,3,0),"")</f>
        <v>10739225002323</v>
      </c>
      <c r="B37" s="4" t="str">
        <f>'[1]TCE - ANEXO IV - Preencher'!C46</f>
        <v>HOSPITAL DOM MALAN - CG Nº 027/2022</v>
      </c>
      <c r="C37" s="4" t="str">
        <f>'[1]TCE - ANEXO IV - Preencher'!E46</f>
        <v>3.4 - Material Farmacológico</v>
      </c>
      <c r="D37" s="3" t="str">
        <f>'[1]TCE - ANEXO IV - Preencher'!F46</f>
        <v>12882932000194</v>
      </c>
      <c r="E37" s="5" t="str">
        <f>'[1]TCE - ANEXO IV - Preencher'!G46</f>
        <v>EXOMED REP DE MEDICAMENTOS LTDA</v>
      </c>
      <c r="F37" s="5" t="str">
        <f>'[1]TCE - ANEXO IV - Preencher'!H46</f>
        <v>B</v>
      </c>
      <c r="G37" s="5" t="str">
        <f>'[1]TCE - ANEXO IV - Preencher'!I46</f>
        <v>S</v>
      </c>
      <c r="H37" s="5">
        <f>'[1]TCE - ANEXO IV - Preencher'!J46</f>
        <v>198785</v>
      </c>
      <c r="I37" s="6">
        <f>IF('[1]TCE - ANEXO IV - Preencher'!K46="","",'[1]TCE - ANEXO IV - Preencher'!K46)</f>
        <v>46127</v>
      </c>
      <c r="J37" s="5" t="str">
        <f>'[1]TCE - ANEXO IV - Preencher'!L46</f>
        <v>26260412882932000194550010001987851207015409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3200</v>
      </c>
    </row>
    <row r="38" spans="1:12" s="8" customFormat="1" ht="19.5" customHeight="1" x14ac:dyDescent="0.25">
      <c r="A38" s="3">
        <f>IFERROR(VLOOKUP(B38,'[1]DADOS (OCULTAR)'!$Q$3:$S$136,3,0),"")</f>
        <v>10739225002323</v>
      </c>
      <c r="B38" s="4" t="str">
        <f>'[1]TCE - ANEXO IV - Preencher'!C47</f>
        <v>HOSPITAL DOM MALAN - CG Nº 027/2022</v>
      </c>
      <c r="C38" s="4" t="str">
        <f>'[1]TCE - ANEXO IV - Preencher'!E47</f>
        <v>3.4 - Material Farmacológico</v>
      </c>
      <c r="D38" s="3" t="str">
        <f>'[1]TCE - ANEXO IV - Preencher'!F47</f>
        <v>12882932000194</v>
      </c>
      <c r="E38" s="5" t="str">
        <f>'[1]TCE - ANEXO IV - Preencher'!G47</f>
        <v>EXOMED REP DE MEDICAMENTOS LTDA</v>
      </c>
      <c r="F38" s="5" t="str">
        <f>'[1]TCE - ANEXO IV - Preencher'!H47</f>
        <v>B</v>
      </c>
      <c r="G38" s="5" t="str">
        <f>'[1]TCE - ANEXO IV - Preencher'!I47</f>
        <v>S</v>
      </c>
      <c r="H38" s="5">
        <f>'[1]TCE - ANEXO IV - Preencher'!J47</f>
        <v>198973</v>
      </c>
      <c r="I38" s="6">
        <f>IF('[1]TCE - ANEXO IV - Preencher'!K47="","",'[1]TCE - ANEXO IV - Preencher'!K47)</f>
        <v>46134</v>
      </c>
      <c r="J38" s="5" t="str">
        <f>'[1]TCE - ANEXO IV - Preencher'!L47</f>
        <v>26260412882932000194550010001989731886313085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7347.24</v>
      </c>
    </row>
    <row r="39" spans="1:12" s="8" customFormat="1" ht="19.5" customHeight="1" x14ac:dyDescent="0.25">
      <c r="A39" s="3">
        <f>IFERROR(VLOOKUP(B39,'[1]DADOS (OCULTAR)'!$Q$3:$S$136,3,0),"")</f>
        <v>10739225002323</v>
      </c>
      <c r="B39" s="4" t="str">
        <f>'[1]TCE - ANEXO IV - Preencher'!C48</f>
        <v>HOSPITAL DOM MALAN - CG Nº 027/2022</v>
      </c>
      <c r="C39" s="4" t="str">
        <f>'[1]TCE - ANEXO IV - Preencher'!E48</f>
        <v>3.4 - Material Farmacológico</v>
      </c>
      <c r="D39" s="3" t="str">
        <f>'[1]TCE - ANEXO IV - Preencher'!F48</f>
        <v>12882932000194</v>
      </c>
      <c r="E39" s="5" t="str">
        <f>'[1]TCE - ANEXO IV - Preencher'!G48</f>
        <v>EXOMED REP DE MEDICAMENTOS LTDA</v>
      </c>
      <c r="F39" s="5" t="str">
        <f>'[1]TCE - ANEXO IV - Preencher'!H48</f>
        <v>B</v>
      </c>
      <c r="G39" s="5" t="str">
        <f>'[1]TCE - ANEXO IV - Preencher'!I48</f>
        <v>S</v>
      </c>
      <c r="H39" s="5">
        <f>'[1]TCE - ANEXO IV - Preencher'!J48</f>
        <v>199099</v>
      </c>
      <c r="I39" s="6">
        <f>IF('[1]TCE - ANEXO IV - Preencher'!K48="","",'[1]TCE - ANEXO IV - Preencher'!K48)</f>
        <v>46139</v>
      </c>
      <c r="J39" s="5" t="str">
        <f>'[1]TCE - ANEXO IV - Preencher'!L48</f>
        <v>26260412882932000194550010001990991866092794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17444</v>
      </c>
    </row>
    <row r="40" spans="1:12" s="8" customFormat="1" ht="19.5" customHeight="1" x14ac:dyDescent="0.25">
      <c r="A40" s="3">
        <f>IFERROR(VLOOKUP(B40,'[1]DADOS (OCULTAR)'!$Q$3:$S$136,3,0),"")</f>
        <v>10739225002323</v>
      </c>
      <c r="B40" s="4" t="str">
        <f>'[1]TCE - ANEXO IV - Preencher'!C49</f>
        <v>HOSPITAL DOM MALAN - CG Nº 027/2022</v>
      </c>
      <c r="C40" s="4" t="str">
        <f>'[1]TCE - ANEXO IV - Preencher'!E49</f>
        <v>3.4 - Material Farmacológico</v>
      </c>
      <c r="D40" s="3" t="str">
        <f>'[1]TCE - ANEXO IV - Preencher'!F49</f>
        <v>01063477000189</v>
      </c>
      <c r="E40" s="5" t="str">
        <f>'[1]TCE - ANEXO IV - Preencher'!G49</f>
        <v>TECFARMA EMPRESA TEC FARMACEUTICA LTDA</v>
      </c>
      <c r="F40" s="5" t="str">
        <f>'[1]TCE - ANEXO IV - Preencher'!H49</f>
        <v>B</v>
      </c>
      <c r="G40" s="5" t="str">
        <f>'[1]TCE - ANEXO IV - Preencher'!I49</f>
        <v>S</v>
      </c>
      <c r="H40" s="5">
        <f>'[1]TCE - ANEXO IV - Preencher'!J49</f>
        <v>77248</v>
      </c>
      <c r="I40" s="6">
        <f>IF('[1]TCE - ANEXO IV - Preencher'!K49="","",'[1]TCE - ANEXO IV - Preencher'!K49)</f>
        <v>46111</v>
      </c>
      <c r="J40" s="5" t="str">
        <f>'[1]TCE - ANEXO IV - Preencher'!L49</f>
        <v>2692f5fdd9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110.75</v>
      </c>
    </row>
    <row r="41" spans="1:12" s="8" customFormat="1" ht="19.5" customHeight="1" x14ac:dyDescent="0.25">
      <c r="A41" s="3">
        <f>IFERROR(VLOOKUP(B41,'[1]DADOS (OCULTAR)'!$Q$3:$S$136,3,0),"")</f>
        <v>10739225002323</v>
      </c>
      <c r="B41" s="4" t="str">
        <f>'[1]TCE - ANEXO IV - Preencher'!C50</f>
        <v>HOSPITAL DOM MALAN - CG Nº 027/2022</v>
      </c>
      <c r="C41" s="4" t="str">
        <f>'[1]TCE - ANEXO IV - Preencher'!E50</f>
        <v>3.4 - Material Farmacológico</v>
      </c>
      <c r="D41" s="3" t="str">
        <f>'[1]TCE - ANEXO IV - Preencher'!F50</f>
        <v>01063477000189</v>
      </c>
      <c r="E41" s="5" t="str">
        <f>'[1]TCE - ANEXO IV - Preencher'!G50</f>
        <v>TECFARMA EMPRESA TEC FARMACEUTICA LTDA</v>
      </c>
      <c r="F41" s="5" t="str">
        <f>'[1]TCE - ANEXO IV - Preencher'!H50</f>
        <v>B</v>
      </c>
      <c r="G41" s="5" t="str">
        <f>'[1]TCE - ANEXO IV - Preencher'!I50</f>
        <v>S</v>
      </c>
      <c r="H41" s="5">
        <f>'[1]TCE - ANEXO IV - Preencher'!J50</f>
        <v>77248</v>
      </c>
      <c r="I41" s="6">
        <f>IF('[1]TCE - ANEXO IV - Preencher'!K50="","",'[1]TCE - ANEXO IV - Preencher'!K50)</f>
        <v>46111</v>
      </c>
      <c r="J41" s="5" t="str">
        <f>'[1]TCE - ANEXO IV - Preencher'!L50</f>
        <v>2692f5fdd9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359.6</v>
      </c>
    </row>
    <row r="42" spans="1:12" s="8" customFormat="1" ht="19.5" customHeight="1" x14ac:dyDescent="0.25">
      <c r="A42" s="3">
        <f>IFERROR(VLOOKUP(B42,'[1]DADOS (OCULTAR)'!$Q$3:$S$136,3,0),"")</f>
        <v>10739225002323</v>
      </c>
      <c r="B42" s="4" t="str">
        <f>'[1]TCE - ANEXO IV - Preencher'!C51</f>
        <v>HOSPITAL DOM MALAN - CG Nº 027/2022</v>
      </c>
      <c r="C42" s="4" t="str">
        <f>'[1]TCE - ANEXO IV - Preencher'!E51</f>
        <v>3.4 - Material Farmacológico</v>
      </c>
      <c r="D42" s="3" t="str">
        <f>'[1]TCE - ANEXO IV - Preencher'!F51</f>
        <v>01063477000189</v>
      </c>
      <c r="E42" s="5" t="str">
        <f>'[1]TCE - ANEXO IV - Preencher'!G51</f>
        <v>TECFARMA EMPRESA TEC FARMACEUTICA LTDA</v>
      </c>
      <c r="F42" s="5" t="str">
        <f>'[1]TCE - ANEXO IV - Preencher'!H51</f>
        <v>B</v>
      </c>
      <c r="G42" s="5" t="str">
        <f>'[1]TCE - ANEXO IV - Preencher'!I51</f>
        <v>S</v>
      </c>
      <c r="H42" s="5">
        <f>'[1]TCE - ANEXO IV - Preencher'!J51</f>
        <v>77843</v>
      </c>
      <c r="I42" s="6">
        <f>IF('[1]TCE - ANEXO IV - Preencher'!K51="","",'[1]TCE - ANEXO IV - Preencher'!K51)</f>
        <v>46136</v>
      </c>
      <c r="J42" s="5" t="str">
        <f>'[1]TCE - ANEXO IV - Preencher'!L51</f>
        <v>269ef66a890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96</v>
      </c>
    </row>
    <row r="43" spans="1:12" s="8" customFormat="1" ht="19.5" customHeight="1" x14ac:dyDescent="0.25">
      <c r="A43" s="3">
        <f>IFERROR(VLOOKUP(B43,'[1]DADOS (OCULTAR)'!$Q$3:$S$136,3,0),"")</f>
        <v>10739225002323</v>
      </c>
      <c r="B43" s="4" t="str">
        <f>'[1]TCE - ANEXO IV - Preencher'!C52</f>
        <v>HOSPITAL DOM MALAN - CG Nº 027/2022</v>
      </c>
      <c r="C43" s="4" t="str">
        <f>'[1]TCE - ANEXO IV - Preencher'!E52</f>
        <v>3.4 - Material Farmacológico</v>
      </c>
      <c r="D43" s="3" t="str">
        <f>'[1]TCE - ANEXO IV - Preencher'!F52</f>
        <v>01063477000189</v>
      </c>
      <c r="E43" s="5" t="str">
        <f>'[1]TCE - ANEXO IV - Preencher'!G52</f>
        <v>TECFARMA EMPRESA TEC FARMACEUTICA LTDA</v>
      </c>
      <c r="F43" s="5" t="str">
        <f>'[1]TCE - ANEXO IV - Preencher'!H52</f>
        <v>B</v>
      </c>
      <c r="G43" s="5" t="str">
        <f>'[1]TCE - ANEXO IV - Preencher'!I52</f>
        <v>S</v>
      </c>
      <c r="H43" s="5">
        <f>'[1]TCE - ANEXO IV - Preencher'!J52</f>
        <v>77843</v>
      </c>
      <c r="I43" s="6">
        <f>IF('[1]TCE - ANEXO IV - Preencher'!K52="","",'[1]TCE - ANEXO IV - Preencher'!K52)</f>
        <v>46134</v>
      </c>
      <c r="J43" s="5" t="str">
        <f>'[1]TCE - ANEXO IV - Preencher'!L52</f>
        <v>269ef66a890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144</v>
      </c>
    </row>
    <row r="44" spans="1:12" s="8" customFormat="1" ht="19.5" customHeight="1" x14ac:dyDescent="0.25">
      <c r="A44" s="3">
        <f>IFERROR(VLOOKUP(B44,'[1]DADOS (OCULTAR)'!$Q$3:$S$136,3,0),"")</f>
        <v>10739225002323</v>
      </c>
      <c r="B44" s="4" t="str">
        <f>'[1]TCE - ANEXO IV - Preencher'!C53</f>
        <v>HOSPITAL DOM MALAN - CG Nº 027/2022</v>
      </c>
      <c r="C44" s="4" t="str">
        <f>'[1]TCE - ANEXO IV - Preencher'!E53</f>
        <v>3.4 - Material Farmacológico</v>
      </c>
      <c r="D44" s="3" t="str">
        <f>'[1]TCE - ANEXO IV - Preencher'!F53</f>
        <v>01063477000189</v>
      </c>
      <c r="E44" s="5" t="str">
        <f>'[1]TCE - ANEXO IV - Preencher'!G53</f>
        <v>TECFARMA EMPRESA TEC FARMACEUTICA LTDA</v>
      </c>
      <c r="F44" s="5" t="str">
        <f>'[1]TCE - ANEXO IV - Preencher'!H53</f>
        <v>B</v>
      </c>
      <c r="G44" s="5" t="str">
        <f>'[1]TCE - ANEXO IV - Preencher'!I53</f>
        <v>S</v>
      </c>
      <c r="H44" s="5">
        <f>'[1]TCE - ANEXO IV - Preencher'!J53</f>
        <v>77843</v>
      </c>
      <c r="I44" s="6">
        <f>IF('[1]TCE - ANEXO IV - Preencher'!K53="","",'[1]TCE - ANEXO IV - Preencher'!K53)</f>
        <v>46135</v>
      </c>
      <c r="J44" s="5" t="str">
        <f>'[1]TCE - ANEXO IV - Preencher'!L53</f>
        <v>269ef66a890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30.45</v>
      </c>
    </row>
    <row r="45" spans="1:12" s="8" customFormat="1" ht="19.5" customHeight="1" x14ac:dyDescent="0.25">
      <c r="A45" s="3">
        <f>IFERROR(VLOOKUP(B45,'[1]DADOS (OCULTAR)'!$Q$3:$S$136,3,0),"")</f>
        <v>10739225002323</v>
      </c>
      <c r="B45" s="4" t="str">
        <f>'[1]TCE - ANEXO IV - Preencher'!C54</f>
        <v>HOSPITAL DOM MALAN - CG Nº 027/2022</v>
      </c>
      <c r="C45" s="4" t="str">
        <f>'[1]TCE - ANEXO IV - Preencher'!E54</f>
        <v>3.4 - Material Farmacológico</v>
      </c>
      <c r="D45" s="3" t="str">
        <f>'[1]TCE - ANEXO IV - Preencher'!F54</f>
        <v>01063477000189</v>
      </c>
      <c r="E45" s="5" t="str">
        <f>'[1]TCE - ANEXO IV - Preencher'!G54</f>
        <v>TECFARMA EMPRESA TEC FARMACEUTICA LTDA</v>
      </c>
      <c r="F45" s="5" t="str">
        <f>'[1]TCE - ANEXO IV - Preencher'!H54</f>
        <v>B</v>
      </c>
      <c r="G45" s="5" t="str">
        <f>'[1]TCE - ANEXO IV - Preencher'!I54</f>
        <v>S</v>
      </c>
      <c r="H45" s="5">
        <f>'[1]TCE - ANEXO IV - Preencher'!J54</f>
        <v>77843</v>
      </c>
      <c r="I45" s="6">
        <f>IF('[1]TCE - ANEXO IV - Preencher'!K54="","",'[1]TCE - ANEXO IV - Preencher'!K54)</f>
        <v>46128</v>
      </c>
      <c r="J45" s="5" t="str">
        <f>'[1]TCE - ANEXO IV - Preencher'!L54</f>
        <v>269ef66a890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708.3</v>
      </c>
    </row>
    <row r="46" spans="1:12" s="8" customFormat="1" ht="19.5" customHeight="1" x14ac:dyDescent="0.25">
      <c r="A46" s="3">
        <f>IFERROR(VLOOKUP(B46,'[1]DADOS (OCULTAR)'!$Q$3:$S$136,3,0),"")</f>
        <v>10739225002323</v>
      </c>
      <c r="B46" s="4" t="str">
        <f>'[1]TCE - ANEXO IV - Preencher'!C55</f>
        <v>HOSPITAL DOM MALAN - CG Nº 027/2022</v>
      </c>
      <c r="C46" s="4" t="str">
        <f>'[1]TCE - ANEXO IV - Preencher'!E55</f>
        <v>3.4 - Material Farmacológico</v>
      </c>
      <c r="D46" s="3" t="str">
        <f>'[1]TCE - ANEXO IV - Preencher'!F55</f>
        <v>01063477000189</v>
      </c>
      <c r="E46" s="5" t="str">
        <f>'[1]TCE - ANEXO IV - Preencher'!G55</f>
        <v>TECFARMA EMPRESA TEC FARMACEUTICA LTDA</v>
      </c>
      <c r="F46" s="5" t="str">
        <f>'[1]TCE - ANEXO IV - Preencher'!H55</f>
        <v>B</v>
      </c>
      <c r="G46" s="5" t="str">
        <f>'[1]TCE - ANEXO IV - Preencher'!I55</f>
        <v>S</v>
      </c>
      <c r="H46" s="5">
        <f>'[1]TCE - ANEXO IV - Preencher'!J55</f>
        <v>77843</v>
      </c>
      <c r="I46" s="6">
        <f>IF('[1]TCE - ANEXO IV - Preencher'!K55="","",'[1]TCE - ANEXO IV - Preencher'!K55)</f>
        <v>46134</v>
      </c>
      <c r="J46" s="5" t="str">
        <f>'[1]TCE - ANEXO IV - Preencher'!L55</f>
        <v>269ef66a890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88.6</v>
      </c>
    </row>
    <row r="47" spans="1:12" s="8" customFormat="1" ht="19.5" customHeight="1" x14ac:dyDescent="0.25">
      <c r="A47" s="3">
        <f>IFERROR(VLOOKUP(B47,'[1]DADOS (OCULTAR)'!$Q$3:$S$136,3,0),"")</f>
        <v>10739225002323</v>
      </c>
      <c r="B47" s="4" t="str">
        <f>'[1]TCE - ANEXO IV - Preencher'!C56</f>
        <v>HOSPITAL DOM MALAN - CG Nº 027/2022</v>
      </c>
      <c r="C47" s="4" t="str">
        <f>'[1]TCE - ANEXO IV - Preencher'!E56</f>
        <v>3.4 - Material Farmacológico</v>
      </c>
      <c r="D47" s="3" t="str">
        <f>'[1]TCE - ANEXO IV - Preencher'!F56</f>
        <v>01063477000189</v>
      </c>
      <c r="E47" s="5" t="str">
        <f>'[1]TCE - ANEXO IV - Preencher'!G56</f>
        <v>TECFARMA EMPRESA TEC FARMACEUTICA LTDA</v>
      </c>
      <c r="F47" s="5" t="str">
        <f>'[1]TCE - ANEXO IV - Preencher'!H56</f>
        <v>B</v>
      </c>
      <c r="G47" s="5" t="str">
        <f>'[1]TCE - ANEXO IV - Preencher'!I56</f>
        <v>S</v>
      </c>
      <c r="H47" s="5">
        <f>'[1]TCE - ANEXO IV - Preencher'!J56</f>
        <v>77843</v>
      </c>
      <c r="I47" s="6">
        <f>IF('[1]TCE - ANEXO IV - Preencher'!K56="","",'[1]TCE - ANEXO IV - Preencher'!K56)</f>
        <v>46139</v>
      </c>
      <c r="J47" s="5" t="str">
        <f>'[1]TCE - ANEXO IV - Preencher'!L56</f>
        <v>269ef66a890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393.85</v>
      </c>
    </row>
    <row r="48" spans="1:12" s="8" customFormat="1" ht="19.5" customHeight="1" x14ac:dyDescent="0.25">
      <c r="A48" s="3">
        <f>IFERROR(VLOOKUP(B48,'[1]DADOS (OCULTAR)'!$Q$3:$S$136,3,0),"")</f>
        <v>10739225002323</v>
      </c>
      <c r="B48" s="4" t="str">
        <f>'[1]TCE - ANEXO IV - Preencher'!C57</f>
        <v>HOSPITAL DOM MALAN - CG Nº 027/2022</v>
      </c>
      <c r="C48" s="4" t="str">
        <f>'[1]TCE - ANEXO IV - Preencher'!E57</f>
        <v>3.4 - Material Farmacológico</v>
      </c>
      <c r="D48" s="3" t="str">
        <f>'[1]TCE - ANEXO IV - Preencher'!F57</f>
        <v>01063477000189</v>
      </c>
      <c r="E48" s="5" t="str">
        <f>'[1]TCE - ANEXO IV - Preencher'!G57</f>
        <v>TECFARMA EMPRESA TEC FARMACEUTICA LTDA</v>
      </c>
      <c r="F48" s="5" t="str">
        <f>'[1]TCE - ANEXO IV - Preencher'!H57</f>
        <v>B</v>
      </c>
      <c r="G48" s="5" t="str">
        <f>'[1]TCE - ANEXO IV - Preencher'!I57</f>
        <v>S</v>
      </c>
      <c r="H48" s="5">
        <f>'[1]TCE - ANEXO IV - Preencher'!J57</f>
        <v>77843</v>
      </c>
      <c r="I48" s="6">
        <f>IF('[1]TCE - ANEXO IV - Preencher'!K57="","",'[1]TCE - ANEXO IV - Preencher'!K57)</f>
        <v>46128</v>
      </c>
      <c r="J48" s="5" t="str">
        <f>'[1]TCE - ANEXO IV - Preencher'!L57</f>
        <v>269ef66a890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310.10000000000002</v>
      </c>
    </row>
    <row r="49" spans="1:12" s="8" customFormat="1" ht="19.5" customHeight="1" x14ac:dyDescent="0.25">
      <c r="A49" s="3">
        <f>IFERROR(VLOOKUP(B49,'[1]DADOS (OCULTAR)'!$Q$3:$S$136,3,0),"")</f>
        <v>10739225002323</v>
      </c>
      <c r="B49" s="4" t="str">
        <f>'[1]TCE - ANEXO IV - Preencher'!C58</f>
        <v>HOSPITAL DOM MALAN - CG Nº 027/2022</v>
      </c>
      <c r="C49" s="4" t="str">
        <f>'[1]TCE - ANEXO IV - Preencher'!E58</f>
        <v>3.4 - Material Farmacológico</v>
      </c>
      <c r="D49" s="3" t="str">
        <f>'[1]TCE - ANEXO IV - Preencher'!F58</f>
        <v>01063477000189</v>
      </c>
      <c r="E49" s="5" t="str">
        <f>'[1]TCE - ANEXO IV - Preencher'!G58</f>
        <v>TECFARMA EMPRESA TEC FARMACEUTICA LTDA</v>
      </c>
      <c r="F49" s="5" t="str">
        <f>'[1]TCE - ANEXO IV - Preencher'!H58</f>
        <v>B</v>
      </c>
      <c r="G49" s="5" t="str">
        <f>'[1]TCE - ANEXO IV - Preencher'!I58</f>
        <v>S</v>
      </c>
      <c r="H49" s="5">
        <f>'[1]TCE - ANEXO IV - Preencher'!J58</f>
        <v>77843</v>
      </c>
      <c r="I49" s="6">
        <f>IF('[1]TCE - ANEXO IV - Preencher'!K58="","",'[1]TCE - ANEXO IV - Preencher'!K58)</f>
        <v>46139</v>
      </c>
      <c r="J49" s="5" t="str">
        <f>'[1]TCE - ANEXO IV - Preencher'!L58</f>
        <v>269ef66a890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88.6</v>
      </c>
    </row>
    <row r="50" spans="1:12" s="8" customFormat="1" ht="19.5" customHeight="1" x14ac:dyDescent="0.25">
      <c r="A50" s="3">
        <f>IFERROR(VLOOKUP(B50,'[1]DADOS (OCULTAR)'!$Q$3:$S$136,3,0),"")</f>
        <v>10739225002323</v>
      </c>
      <c r="B50" s="4" t="str">
        <f>'[1]TCE - ANEXO IV - Preencher'!C59</f>
        <v>HOSPITAL DOM MALAN - CG Nº 027/2022</v>
      </c>
      <c r="C50" s="4" t="str">
        <f>'[1]TCE - ANEXO IV - Preencher'!E59</f>
        <v>3.4 - Material Farmacológico</v>
      </c>
      <c r="D50" s="3" t="str">
        <f>'[1]TCE - ANEXO IV - Preencher'!F59</f>
        <v>01063477000189</v>
      </c>
      <c r="E50" s="5" t="str">
        <f>'[1]TCE - ANEXO IV - Preencher'!G59</f>
        <v>TECFARMA EMPRESA TEC FARMACEUTICA LTDA</v>
      </c>
      <c r="F50" s="5" t="str">
        <f>'[1]TCE - ANEXO IV - Preencher'!H59</f>
        <v>B</v>
      </c>
      <c r="G50" s="5" t="str">
        <f>'[1]TCE - ANEXO IV - Preencher'!I59</f>
        <v>S</v>
      </c>
      <c r="H50" s="5">
        <f>'[1]TCE - ANEXO IV - Preencher'!J59</f>
        <v>77843</v>
      </c>
      <c r="I50" s="6">
        <f>IF('[1]TCE - ANEXO IV - Preencher'!K59="","",'[1]TCE - ANEXO IV - Preencher'!K59)</f>
        <v>46122</v>
      </c>
      <c r="J50" s="5" t="str">
        <f>'[1]TCE - ANEXO IV - Preencher'!L59</f>
        <v>269ef66a890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46</v>
      </c>
    </row>
    <row r="51" spans="1:12" s="8" customFormat="1" ht="19.5" customHeight="1" x14ac:dyDescent="0.25">
      <c r="A51" s="3">
        <f>IFERROR(VLOOKUP(B51,'[1]DADOS (OCULTAR)'!$Q$3:$S$136,3,0),"")</f>
        <v>10739225002323</v>
      </c>
      <c r="B51" s="4" t="str">
        <f>'[1]TCE - ANEXO IV - Preencher'!C60</f>
        <v>HOSPITAL DOM MALAN - CG Nº 027/2022</v>
      </c>
      <c r="C51" s="4" t="str">
        <f>'[1]TCE - ANEXO IV - Preencher'!E60</f>
        <v>3.4 - Material Farmacológico</v>
      </c>
      <c r="D51" s="3" t="str">
        <f>'[1]TCE - ANEXO IV - Preencher'!F60</f>
        <v>01063477000189</v>
      </c>
      <c r="E51" s="5" t="str">
        <f>'[1]TCE - ANEXO IV - Preencher'!G60</f>
        <v>TECFARMA EMPRESA TEC FARMACEUTICA LTDA</v>
      </c>
      <c r="F51" s="5" t="str">
        <f>'[1]TCE - ANEXO IV - Preencher'!H60</f>
        <v>B</v>
      </c>
      <c r="G51" s="5" t="str">
        <f>'[1]TCE - ANEXO IV - Preencher'!I60</f>
        <v>S</v>
      </c>
      <c r="H51" s="5">
        <f>'[1]TCE - ANEXO IV - Preencher'!J60</f>
        <v>77843</v>
      </c>
      <c r="I51" s="6">
        <f>IF('[1]TCE - ANEXO IV - Preencher'!K60="","",'[1]TCE - ANEXO IV - Preencher'!K60)</f>
        <v>46119</v>
      </c>
      <c r="J51" s="5" t="str">
        <f>'[1]TCE - ANEXO IV - Preencher'!L60</f>
        <v>269ef66a890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289.55</v>
      </c>
    </row>
    <row r="52" spans="1:12" s="8" customFormat="1" ht="19.5" customHeight="1" x14ac:dyDescent="0.25">
      <c r="A52" s="3">
        <f>IFERROR(VLOOKUP(B52,'[1]DADOS (OCULTAR)'!$Q$3:$S$136,3,0),"")</f>
        <v>10739225002323</v>
      </c>
      <c r="B52" s="4" t="str">
        <f>'[1]TCE - ANEXO IV - Preencher'!C61</f>
        <v>HOSPITAL DOM MALAN - CG Nº 027/2022</v>
      </c>
      <c r="C52" s="4" t="str">
        <f>'[1]TCE - ANEXO IV - Preencher'!E61</f>
        <v>3.4 - Material Farmacológico</v>
      </c>
      <c r="D52" s="3" t="str">
        <f>'[1]TCE - ANEXO IV - Preencher'!F61</f>
        <v>01063477000189</v>
      </c>
      <c r="E52" s="5" t="str">
        <f>'[1]TCE - ANEXO IV - Preencher'!G61</f>
        <v>TECFARMA EMPRESA TEC FARMACEUTICA LTDA</v>
      </c>
      <c r="F52" s="5" t="str">
        <f>'[1]TCE - ANEXO IV - Preencher'!H61</f>
        <v>B</v>
      </c>
      <c r="G52" s="5" t="str">
        <f>'[1]TCE - ANEXO IV - Preencher'!I61</f>
        <v>S</v>
      </c>
      <c r="H52" s="5">
        <f>'[1]TCE - ANEXO IV - Preencher'!J61</f>
        <v>77843</v>
      </c>
      <c r="I52" s="6">
        <f>IF('[1]TCE - ANEXO IV - Preencher'!K61="","",'[1]TCE - ANEXO IV - Preencher'!K61)</f>
        <v>46119</v>
      </c>
      <c r="J52" s="5" t="str">
        <f>'[1]TCE - ANEXO IV - Preencher'!L61</f>
        <v>269ef66a890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155.05000000000001</v>
      </c>
    </row>
    <row r="53" spans="1:12" s="8" customFormat="1" ht="19.5" customHeight="1" x14ac:dyDescent="0.25">
      <c r="A53" s="3">
        <f>IFERROR(VLOOKUP(B53,'[1]DADOS (OCULTAR)'!$Q$3:$S$136,3,0),"")</f>
        <v>10739225002323</v>
      </c>
      <c r="B53" s="4" t="str">
        <f>'[1]TCE - ANEXO IV - Preencher'!C62</f>
        <v>HOSPITAL DOM MALAN - CG Nº 027/2022</v>
      </c>
      <c r="C53" s="4" t="str">
        <f>'[1]TCE - ANEXO IV - Preencher'!E62</f>
        <v>3.4 - Material Farmacológico</v>
      </c>
      <c r="D53" s="3" t="str">
        <f>'[1]TCE - ANEXO IV - Preencher'!F62</f>
        <v>03817043000152</v>
      </c>
      <c r="E53" s="5" t="str">
        <f>'[1]TCE - ANEXO IV - Preencher'!G62</f>
        <v>PHARMAPLUS LTDA</v>
      </c>
      <c r="F53" s="5" t="str">
        <f>'[1]TCE - ANEXO IV - Preencher'!H62</f>
        <v>B</v>
      </c>
      <c r="G53" s="5" t="str">
        <f>'[1]TCE - ANEXO IV - Preencher'!I62</f>
        <v>S</v>
      </c>
      <c r="H53" s="5">
        <f>'[1]TCE - ANEXO IV - Preencher'!J62</f>
        <v>92569</v>
      </c>
      <c r="I53" s="6">
        <f>IF('[1]TCE - ANEXO IV - Preencher'!K62="","",'[1]TCE - ANEXO IV - Preencher'!K62)</f>
        <v>46132</v>
      </c>
      <c r="J53" s="5" t="str">
        <f>'[1]TCE - ANEXO IV - Preencher'!L62</f>
        <v>26260403817043000152550010000925691124321596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14820</v>
      </c>
    </row>
    <row r="54" spans="1:12" s="8" customFormat="1" ht="19.5" customHeight="1" x14ac:dyDescent="0.25">
      <c r="A54" s="3">
        <f>IFERROR(VLOOKUP(B54,'[1]DADOS (OCULTAR)'!$Q$3:$S$136,3,0),"")</f>
        <v>10739225002323</v>
      </c>
      <c r="B54" s="4" t="str">
        <f>'[1]TCE - ANEXO IV - Preencher'!C63</f>
        <v>HOSPITAL DOM MALAN - CG Nº 027/2022</v>
      </c>
      <c r="C54" s="4" t="str">
        <f>'[1]TCE - ANEXO IV - Preencher'!E63</f>
        <v>3.14 - Alimentação Preparada</v>
      </c>
      <c r="D54" s="3" t="str">
        <f>'[1]TCE - ANEXO IV - Preencher'!F63</f>
        <v>29997219000199</v>
      </c>
      <c r="E54" s="5" t="str">
        <f>'[1]TCE - ANEXO IV - Preencher'!G63</f>
        <v>NUTRIMEDICA MATERIAL HOSPITALAR E NUTRICAO LTDA</v>
      </c>
      <c r="F54" s="5" t="str">
        <f>'[1]TCE - ANEXO IV - Preencher'!H63</f>
        <v>B</v>
      </c>
      <c r="G54" s="5" t="str">
        <f>'[1]TCE - ANEXO IV - Preencher'!I63</f>
        <v>S</v>
      </c>
      <c r="H54" s="5">
        <f>'[1]TCE - ANEXO IV - Preencher'!J63</f>
        <v>1634</v>
      </c>
      <c r="I54" s="6">
        <f>IF('[1]TCE - ANEXO IV - Preencher'!K63="","",'[1]TCE - ANEXO IV - Preencher'!K63)</f>
        <v>46127</v>
      </c>
      <c r="J54" s="5" t="str">
        <f>'[1]TCE - ANEXO IV - Preencher'!L63</f>
        <v>26260429997219000199550010000016341366000009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3654</v>
      </c>
    </row>
    <row r="55" spans="1:12" s="8" customFormat="1" ht="19.5" customHeight="1" x14ac:dyDescent="0.25">
      <c r="A55" s="3">
        <f>IFERROR(VLOOKUP(B55,'[1]DADOS (OCULTAR)'!$Q$3:$S$136,3,0),"")</f>
        <v>10739225002323</v>
      </c>
      <c r="B55" s="4" t="str">
        <f>'[1]TCE - ANEXO IV - Preencher'!C64</f>
        <v>HOSPITAL DOM MALAN - CG Nº 027/2022</v>
      </c>
      <c r="C55" s="4" t="str">
        <f>'[1]TCE - ANEXO IV - Preencher'!E64</f>
        <v>3.14 - Alimentação Preparada</v>
      </c>
      <c r="D55" s="3" t="str">
        <f>'[1]TCE - ANEXO IV - Preencher'!F64</f>
        <v>41381952000180</v>
      </c>
      <c r="E55" s="5" t="str">
        <f>'[1]TCE - ANEXO IV - Preencher'!G64</f>
        <v>ROCHA E GOES DISTRIBUIDORA DE MEDICAMENTOS</v>
      </c>
      <c r="F55" s="5" t="str">
        <f>'[1]TCE - ANEXO IV - Preencher'!H64</f>
        <v>B</v>
      </c>
      <c r="G55" s="5" t="str">
        <f>'[1]TCE - ANEXO IV - Preencher'!I64</f>
        <v>S</v>
      </c>
      <c r="H55" s="5">
        <f>'[1]TCE - ANEXO IV - Preencher'!J64</f>
        <v>1886</v>
      </c>
      <c r="I55" s="6">
        <f>IF('[1]TCE - ANEXO IV - Preencher'!K64="","",'[1]TCE - ANEXO IV - Preencher'!K64)</f>
        <v>46106</v>
      </c>
      <c r="J55" s="5" t="str">
        <f>'[1]TCE - ANEXO IV - Preencher'!L64</f>
        <v>26260341381952000180550010000018861307213253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3550</v>
      </c>
    </row>
    <row r="56" spans="1:12" s="8" customFormat="1" ht="19.5" customHeight="1" x14ac:dyDescent="0.25">
      <c r="A56" s="3">
        <f>IFERROR(VLOOKUP(B56,'[1]DADOS (OCULTAR)'!$Q$3:$S$136,3,0),"")</f>
        <v>10739225002323</v>
      </c>
      <c r="B56" s="4" t="str">
        <f>'[1]TCE - ANEXO IV - Preencher'!C65</f>
        <v>HOSPITAL DOM MALAN - CG Nº 027/2022</v>
      </c>
      <c r="C56" s="4" t="str">
        <f>'[1]TCE - ANEXO IV - Preencher'!E65</f>
        <v>3.14 - Alimentação Preparada</v>
      </c>
      <c r="D56" s="3" t="str">
        <f>'[1]TCE - ANEXO IV - Preencher'!F65</f>
        <v>41381952000180</v>
      </c>
      <c r="E56" s="5" t="str">
        <f>'[1]TCE - ANEXO IV - Preencher'!G65</f>
        <v>ROCHA E GOES DISTRIBUIDORA DE MEDICAMENTOS</v>
      </c>
      <c r="F56" s="5" t="str">
        <f>'[1]TCE - ANEXO IV - Preencher'!H65</f>
        <v>B</v>
      </c>
      <c r="G56" s="5" t="str">
        <f>'[1]TCE - ANEXO IV - Preencher'!I65</f>
        <v>S</v>
      </c>
      <c r="H56" s="5">
        <f>'[1]TCE - ANEXO IV - Preencher'!J65</f>
        <v>2089</v>
      </c>
      <c r="I56" s="6">
        <f>IF('[1]TCE - ANEXO IV - Preencher'!K65="","",'[1]TCE - ANEXO IV - Preencher'!K65)</f>
        <v>46135</v>
      </c>
      <c r="J56" s="5" t="str">
        <f>'[1]TCE - ANEXO IV - Preencher'!L65</f>
        <v>26260441381952000180550010000020891629773369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10728</v>
      </c>
    </row>
    <row r="57" spans="1:12" s="8" customFormat="1" ht="19.5" customHeight="1" x14ac:dyDescent="0.25">
      <c r="A57" s="3">
        <f>IFERROR(VLOOKUP(B57,'[1]DADOS (OCULTAR)'!$Q$3:$S$136,3,0),"")</f>
        <v>10739225002323</v>
      </c>
      <c r="B57" s="4" t="str">
        <f>'[1]TCE - ANEXO IV - Preencher'!C66</f>
        <v>HOSPITAL DOM MALAN - CG Nº 027/2022</v>
      </c>
      <c r="C57" s="4" t="str">
        <f>'[1]TCE - ANEXO IV - Preencher'!E66</f>
        <v>3.14 - Alimentação Preparada</v>
      </c>
      <c r="D57" s="3" t="str">
        <f>'[1]TCE - ANEXO IV - Preencher'!F66</f>
        <v>22940455000120</v>
      </c>
      <c r="E57" s="5" t="str">
        <f>'[1]TCE - ANEXO IV - Preencher'!G66</f>
        <v>MOURA E MELO COMERCIO SERV LTDA ME</v>
      </c>
      <c r="F57" s="5" t="str">
        <f>'[1]TCE - ANEXO IV - Preencher'!H66</f>
        <v>B</v>
      </c>
      <c r="G57" s="5" t="str">
        <f>'[1]TCE - ANEXO IV - Preencher'!I66</f>
        <v>S</v>
      </c>
      <c r="H57" s="5">
        <f>'[1]TCE - ANEXO IV - Preencher'!J66</f>
        <v>20737</v>
      </c>
      <c r="I57" s="6">
        <f>IF('[1]TCE - ANEXO IV - Preencher'!K66="","",'[1]TCE - ANEXO IV - Preencher'!K66)</f>
        <v>46113</v>
      </c>
      <c r="J57" s="5" t="str">
        <f>'[1]TCE - ANEXO IV - Preencher'!L66</f>
        <v>26260422940455000120550010000207371321625373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595.5</v>
      </c>
    </row>
    <row r="58" spans="1:12" s="8" customFormat="1" ht="19.5" customHeight="1" x14ac:dyDescent="0.25">
      <c r="A58" s="3">
        <f>IFERROR(VLOOKUP(B58,'[1]DADOS (OCULTAR)'!$Q$3:$S$136,3,0),"")</f>
        <v>10739225002323</v>
      </c>
      <c r="B58" s="4" t="str">
        <f>'[1]TCE - ANEXO IV - Preencher'!C67</f>
        <v>HOSPITAL DOM MALAN - CG Nº 027/2022</v>
      </c>
      <c r="C58" s="4" t="str">
        <f>'[1]TCE - ANEXO IV - Preencher'!E67</f>
        <v>3.14 - Alimentação Preparada</v>
      </c>
      <c r="D58" s="3" t="str">
        <f>'[1]TCE - ANEXO IV - Preencher'!F67</f>
        <v>22940455000120</v>
      </c>
      <c r="E58" s="5" t="str">
        <f>'[1]TCE - ANEXO IV - Preencher'!G67</f>
        <v>MOURA E MELO COMERCIO SERV LTDA ME</v>
      </c>
      <c r="F58" s="5" t="str">
        <f>'[1]TCE - ANEXO IV - Preencher'!H67</f>
        <v>B</v>
      </c>
      <c r="G58" s="5" t="str">
        <f>'[1]TCE - ANEXO IV - Preencher'!I67</f>
        <v>S</v>
      </c>
      <c r="H58" s="5">
        <f>'[1]TCE - ANEXO IV - Preencher'!J67</f>
        <v>20759</v>
      </c>
      <c r="I58" s="6">
        <f>IF('[1]TCE - ANEXO IV - Preencher'!K67="","",'[1]TCE - ANEXO IV - Preencher'!K67)</f>
        <v>46126</v>
      </c>
      <c r="J58" s="5" t="str">
        <f>'[1]TCE - ANEXO IV - Preencher'!L67</f>
        <v>26260422940455000120550010000207591532389090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853.5</v>
      </c>
    </row>
    <row r="59" spans="1:12" s="8" customFormat="1" ht="19.5" customHeight="1" x14ac:dyDescent="0.25">
      <c r="A59" s="3">
        <f>IFERROR(VLOOKUP(B59,'[1]DADOS (OCULTAR)'!$Q$3:$S$136,3,0),"")</f>
        <v>10739225002323</v>
      </c>
      <c r="B59" s="4" t="str">
        <f>'[1]TCE - ANEXO IV - Preencher'!C68</f>
        <v>HOSPITAL DOM MALAN - CG Nº 027/2022</v>
      </c>
      <c r="C59" s="4" t="str">
        <f>'[1]TCE - ANEXO IV - Preencher'!E68</f>
        <v>3.14 - Alimentação Preparada</v>
      </c>
      <c r="D59" s="3" t="str">
        <f>'[1]TCE - ANEXO IV - Preencher'!F68</f>
        <v>22940455000120</v>
      </c>
      <c r="E59" s="5" t="str">
        <f>'[1]TCE - ANEXO IV - Preencher'!G68</f>
        <v>MOURA E MELO COMERCIO SERV LTDA ME</v>
      </c>
      <c r="F59" s="5" t="str">
        <f>'[1]TCE - ANEXO IV - Preencher'!H68</f>
        <v>B</v>
      </c>
      <c r="G59" s="5" t="str">
        <f>'[1]TCE - ANEXO IV - Preencher'!I68</f>
        <v>S</v>
      </c>
      <c r="H59" s="5">
        <f>'[1]TCE - ANEXO IV - Preencher'!J68</f>
        <v>20759</v>
      </c>
      <c r="I59" s="6">
        <f>IF('[1]TCE - ANEXO IV - Preencher'!K68="","",'[1]TCE - ANEXO IV - Preencher'!K68)</f>
        <v>46113</v>
      </c>
      <c r="J59" s="5" t="str">
        <f>'[1]TCE - ANEXO IV - Preencher'!L68</f>
        <v>26260422940455000120550010000207591532389090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595.5</v>
      </c>
    </row>
    <row r="60" spans="1:12" s="8" customFormat="1" ht="19.5" customHeight="1" x14ac:dyDescent="0.25">
      <c r="A60" s="3">
        <f>IFERROR(VLOOKUP(B60,'[1]DADOS (OCULTAR)'!$Q$3:$S$136,3,0),"")</f>
        <v>10739225002323</v>
      </c>
      <c r="B60" s="4" t="str">
        <f>'[1]TCE - ANEXO IV - Preencher'!C69</f>
        <v>HOSPITAL DOM MALAN - CG Nº 027/2022</v>
      </c>
      <c r="C60" s="4" t="str">
        <f>'[1]TCE - ANEXO IV - Preencher'!E69</f>
        <v>3.14 - Alimentação Preparada</v>
      </c>
      <c r="D60" s="3" t="str">
        <f>'[1]TCE - ANEXO IV - Preencher'!F69</f>
        <v>22940455000120</v>
      </c>
      <c r="E60" s="5" t="str">
        <f>'[1]TCE - ANEXO IV - Preencher'!G69</f>
        <v>MOURA E MELO COMERCIO SERV LTDA ME</v>
      </c>
      <c r="F60" s="5" t="str">
        <f>'[1]TCE - ANEXO IV - Preencher'!H69</f>
        <v>B</v>
      </c>
      <c r="G60" s="5" t="str">
        <f>'[1]TCE - ANEXO IV - Preencher'!I69</f>
        <v>S</v>
      </c>
      <c r="H60" s="5">
        <f>'[1]TCE - ANEXO IV - Preencher'!J69</f>
        <v>20759</v>
      </c>
      <c r="I60" s="6">
        <f>IF('[1]TCE - ANEXO IV - Preencher'!K69="","",'[1]TCE - ANEXO IV - Preencher'!K69)</f>
        <v>46123</v>
      </c>
      <c r="J60" s="5" t="str">
        <f>'[1]TCE - ANEXO IV - Preencher'!L69</f>
        <v>26260422940455000120550010000207591532389090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218.6</v>
      </c>
    </row>
    <row r="61" spans="1:12" s="8" customFormat="1" ht="19.5" customHeight="1" x14ac:dyDescent="0.25">
      <c r="A61" s="3">
        <f>IFERROR(VLOOKUP(B61,'[1]DADOS (OCULTAR)'!$Q$3:$S$136,3,0),"")</f>
        <v>10739225002323</v>
      </c>
      <c r="B61" s="4" t="str">
        <f>'[1]TCE - ANEXO IV - Preencher'!C70</f>
        <v>HOSPITAL DOM MALAN - CG Nº 027/2022</v>
      </c>
      <c r="C61" s="4" t="str">
        <f>'[1]TCE - ANEXO IV - Preencher'!E70</f>
        <v>3.14 - Alimentação Preparada</v>
      </c>
      <c r="D61" s="3" t="str">
        <f>'[1]TCE - ANEXO IV - Preencher'!F70</f>
        <v>22940455000120</v>
      </c>
      <c r="E61" s="5" t="str">
        <f>'[1]TCE - ANEXO IV - Preencher'!G70</f>
        <v>MOURA E MELO COMERCIO SERV LTDA ME</v>
      </c>
      <c r="F61" s="5" t="str">
        <f>'[1]TCE - ANEXO IV - Preencher'!H70</f>
        <v>B</v>
      </c>
      <c r="G61" s="5" t="str">
        <f>'[1]TCE - ANEXO IV - Preencher'!I70</f>
        <v>S</v>
      </c>
      <c r="H61" s="5">
        <f>'[1]TCE - ANEXO IV - Preencher'!J70</f>
        <v>20759</v>
      </c>
      <c r="I61" s="6">
        <f>IF('[1]TCE - ANEXO IV - Preencher'!K70="","",'[1]TCE - ANEXO IV - Preencher'!K70)</f>
        <v>46114</v>
      </c>
      <c r="J61" s="5" t="str">
        <f>'[1]TCE - ANEXO IV - Preencher'!L70</f>
        <v>26260422940455000120550010000207591532389090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840.3</v>
      </c>
    </row>
    <row r="62" spans="1:12" s="8" customFormat="1" ht="19.5" customHeight="1" x14ac:dyDescent="0.25">
      <c r="A62" s="3">
        <f>IFERROR(VLOOKUP(B62,'[1]DADOS (OCULTAR)'!$Q$3:$S$136,3,0),"")</f>
        <v>10739225002323</v>
      </c>
      <c r="B62" s="4" t="str">
        <f>'[1]TCE - ANEXO IV - Preencher'!C71</f>
        <v>HOSPITAL DOM MALAN - CG Nº 027/2022</v>
      </c>
      <c r="C62" s="4" t="str">
        <f>'[1]TCE - ANEXO IV - Preencher'!E71</f>
        <v>3.14 - Alimentação Preparada</v>
      </c>
      <c r="D62" s="3" t="str">
        <f>'[1]TCE - ANEXO IV - Preencher'!F71</f>
        <v>22940455000120</v>
      </c>
      <c r="E62" s="5" t="str">
        <f>'[1]TCE - ANEXO IV - Preencher'!G71</f>
        <v>MOURA E MELO COMERCIO SERV LTDA ME</v>
      </c>
      <c r="F62" s="5" t="str">
        <f>'[1]TCE - ANEXO IV - Preencher'!H71</f>
        <v>B</v>
      </c>
      <c r="G62" s="5" t="str">
        <f>'[1]TCE - ANEXO IV - Preencher'!I71</f>
        <v>S</v>
      </c>
      <c r="H62" s="5">
        <f>'[1]TCE - ANEXO IV - Preencher'!J71</f>
        <v>20759</v>
      </c>
      <c r="I62" s="6">
        <f>IF('[1]TCE - ANEXO IV - Preencher'!K71="","",'[1]TCE - ANEXO IV - Preencher'!K71)</f>
        <v>46122</v>
      </c>
      <c r="J62" s="5" t="str">
        <f>'[1]TCE - ANEXO IV - Preencher'!L71</f>
        <v>26260422940455000120550010000207591532389090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1110.3</v>
      </c>
    </row>
    <row r="63" spans="1:12" s="8" customFormat="1" ht="19.5" customHeight="1" x14ac:dyDescent="0.25">
      <c r="A63" s="3">
        <f>IFERROR(VLOOKUP(B63,'[1]DADOS (OCULTAR)'!$Q$3:$S$136,3,0),"")</f>
        <v>10739225002323</v>
      </c>
      <c r="B63" s="4" t="str">
        <f>'[1]TCE - ANEXO IV - Preencher'!C72</f>
        <v>HOSPITAL DOM MALAN - CG Nº 027/2022</v>
      </c>
      <c r="C63" s="4" t="str">
        <f>'[1]TCE - ANEXO IV - Preencher'!E72</f>
        <v>3.14 - Alimentação Preparada</v>
      </c>
      <c r="D63" s="3" t="str">
        <f>'[1]TCE - ANEXO IV - Preencher'!F72</f>
        <v>22940455000120</v>
      </c>
      <c r="E63" s="5" t="str">
        <f>'[1]TCE - ANEXO IV - Preencher'!G72</f>
        <v>MOURA E MELO COMERCIO SERV LTDA ME</v>
      </c>
      <c r="F63" s="5" t="str">
        <f>'[1]TCE - ANEXO IV - Preencher'!H72</f>
        <v>B</v>
      </c>
      <c r="G63" s="5" t="str">
        <f>'[1]TCE - ANEXO IV - Preencher'!I72</f>
        <v>S</v>
      </c>
      <c r="H63" s="5">
        <f>'[1]TCE - ANEXO IV - Preencher'!J72</f>
        <v>20759</v>
      </c>
      <c r="I63" s="6">
        <f>IF('[1]TCE - ANEXO IV - Preencher'!K72="","",'[1]TCE - ANEXO IV - Preencher'!K72)</f>
        <v>46125</v>
      </c>
      <c r="J63" s="5" t="str">
        <f>'[1]TCE - ANEXO IV - Preencher'!L72</f>
        <v>26260422940455000120550010000207591532389090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1343.1</v>
      </c>
    </row>
    <row r="64" spans="1:12" s="8" customFormat="1" ht="19.5" customHeight="1" x14ac:dyDescent="0.25">
      <c r="A64" s="3">
        <f>IFERROR(VLOOKUP(B64,'[1]DADOS (OCULTAR)'!$Q$3:$S$136,3,0),"")</f>
        <v>10739225002323</v>
      </c>
      <c r="B64" s="4" t="str">
        <f>'[1]TCE - ANEXO IV - Preencher'!C73</f>
        <v>HOSPITAL DOM MALAN - CG Nº 027/2022</v>
      </c>
      <c r="C64" s="4" t="str">
        <f>'[1]TCE - ANEXO IV - Preencher'!E73</f>
        <v>3.14 - Alimentação Preparada</v>
      </c>
      <c r="D64" s="3" t="str">
        <f>'[1]TCE - ANEXO IV - Preencher'!F73</f>
        <v>22940455000120</v>
      </c>
      <c r="E64" s="5" t="str">
        <f>'[1]TCE - ANEXO IV - Preencher'!G73</f>
        <v>MOURA E MELO COMERCIO SERV LTDA ME</v>
      </c>
      <c r="F64" s="5" t="str">
        <f>'[1]TCE - ANEXO IV - Preencher'!H73</f>
        <v>B</v>
      </c>
      <c r="G64" s="5" t="str">
        <f>'[1]TCE - ANEXO IV - Preencher'!I73</f>
        <v>S</v>
      </c>
      <c r="H64" s="5">
        <f>'[1]TCE - ANEXO IV - Preencher'!J73</f>
        <v>20759</v>
      </c>
      <c r="I64" s="6">
        <f>IF('[1]TCE - ANEXO IV - Preencher'!K73="","",'[1]TCE - ANEXO IV - Preencher'!K73)</f>
        <v>46128</v>
      </c>
      <c r="J64" s="5" t="str">
        <f>'[1]TCE - ANEXO IV - Preencher'!L73</f>
        <v>26260422940455000120550010000207591532389090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634.9</v>
      </c>
    </row>
    <row r="65" spans="1:12" s="8" customFormat="1" ht="19.5" customHeight="1" x14ac:dyDescent="0.25">
      <c r="A65" s="3">
        <f>IFERROR(VLOOKUP(B65,'[1]DADOS (OCULTAR)'!$Q$3:$S$136,3,0),"")</f>
        <v>10739225002323</v>
      </c>
      <c r="B65" s="4" t="str">
        <f>'[1]TCE - ANEXO IV - Preencher'!C74</f>
        <v>HOSPITAL DOM MALAN - CG Nº 027/2022</v>
      </c>
      <c r="C65" s="4" t="str">
        <f>'[1]TCE - ANEXO IV - Preencher'!E74</f>
        <v>3.14 - Alimentação Preparada</v>
      </c>
      <c r="D65" s="3" t="str">
        <f>'[1]TCE - ANEXO IV - Preencher'!F74</f>
        <v>22940455000120</v>
      </c>
      <c r="E65" s="5" t="str">
        <f>'[1]TCE - ANEXO IV - Preencher'!G74</f>
        <v>MOURA E MELO COMERCIO SERV LTDA ME</v>
      </c>
      <c r="F65" s="5" t="str">
        <f>'[1]TCE - ANEXO IV - Preencher'!H74</f>
        <v>B</v>
      </c>
      <c r="G65" s="5" t="str">
        <f>'[1]TCE - ANEXO IV - Preencher'!I74</f>
        <v>S</v>
      </c>
      <c r="H65" s="5">
        <f>'[1]TCE - ANEXO IV - Preencher'!J74</f>
        <v>20759</v>
      </c>
      <c r="I65" s="6">
        <f>IF('[1]TCE - ANEXO IV - Preencher'!K74="","",'[1]TCE - ANEXO IV - Preencher'!K74)</f>
        <v>46119</v>
      </c>
      <c r="J65" s="5" t="str">
        <f>'[1]TCE - ANEXO IV - Preencher'!L74</f>
        <v>26260422940455000120550010000207591532389090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2031.3</v>
      </c>
    </row>
    <row r="66" spans="1:12" s="8" customFormat="1" ht="19.5" customHeight="1" x14ac:dyDescent="0.25">
      <c r="A66" s="3">
        <f>IFERROR(VLOOKUP(B66,'[1]DADOS (OCULTAR)'!$Q$3:$S$136,3,0),"")</f>
        <v>10739225002323</v>
      </c>
      <c r="B66" s="4" t="str">
        <f>'[1]TCE - ANEXO IV - Preencher'!C75</f>
        <v>HOSPITAL DOM MALAN - CG Nº 027/2022</v>
      </c>
      <c r="C66" s="4" t="str">
        <f>'[1]TCE - ANEXO IV - Preencher'!E75</f>
        <v>3.14 - Alimentação Preparada</v>
      </c>
      <c r="D66" s="3" t="str">
        <f>'[1]TCE - ANEXO IV - Preencher'!F75</f>
        <v>22940455000120</v>
      </c>
      <c r="E66" s="5" t="str">
        <f>'[1]TCE - ANEXO IV - Preencher'!G75</f>
        <v>MOURA E MELO COMERCIO SERV LTDA ME</v>
      </c>
      <c r="F66" s="5" t="str">
        <f>'[1]TCE - ANEXO IV - Preencher'!H75</f>
        <v>B</v>
      </c>
      <c r="G66" s="5" t="str">
        <f>'[1]TCE - ANEXO IV - Preencher'!I75</f>
        <v>S</v>
      </c>
      <c r="H66" s="5">
        <f>'[1]TCE - ANEXO IV - Preencher'!J75</f>
        <v>20759</v>
      </c>
      <c r="I66" s="6">
        <f>IF('[1]TCE - ANEXO IV - Preencher'!K75="","",'[1]TCE - ANEXO IV - Preencher'!K75)</f>
        <v>46116</v>
      </c>
      <c r="J66" s="5" t="str">
        <f>'[1]TCE - ANEXO IV - Preencher'!L75</f>
        <v>26260422940455000120550010000207591532389090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2924</v>
      </c>
    </row>
    <row r="67" spans="1:12" s="8" customFormat="1" ht="19.5" customHeight="1" x14ac:dyDescent="0.25">
      <c r="A67" s="3">
        <f>IFERROR(VLOOKUP(B67,'[1]DADOS (OCULTAR)'!$Q$3:$S$136,3,0),"")</f>
        <v>10739225002323</v>
      </c>
      <c r="B67" s="4" t="str">
        <f>'[1]TCE - ANEXO IV - Preencher'!C76</f>
        <v>HOSPITAL DOM MALAN - CG Nº 027/2022</v>
      </c>
      <c r="C67" s="4" t="str">
        <f>'[1]TCE - ANEXO IV - Preencher'!E76</f>
        <v>3.14 - Alimentação Preparada</v>
      </c>
      <c r="D67" s="3" t="str">
        <f>'[1]TCE - ANEXO IV - Preencher'!F76</f>
        <v>22940455000120</v>
      </c>
      <c r="E67" s="5" t="str">
        <f>'[1]TCE - ANEXO IV - Preencher'!G76</f>
        <v>MOURA E MELO COMERCIO SERV LTDA ME</v>
      </c>
      <c r="F67" s="5" t="str">
        <f>'[1]TCE - ANEXO IV - Preencher'!H76</f>
        <v>B</v>
      </c>
      <c r="G67" s="5" t="str">
        <f>'[1]TCE - ANEXO IV - Preencher'!I76</f>
        <v>S</v>
      </c>
      <c r="H67" s="5">
        <f>'[1]TCE - ANEXO IV - Preencher'!J76</f>
        <v>20759</v>
      </c>
      <c r="I67" s="6">
        <f>IF('[1]TCE - ANEXO IV - Preencher'!K76="","",'[1]TCE - ANEXO IV - Preencher'!K76)</f>
        <v>46117</v>
      </c>
      <c r="J67" s="5" t="str">
        <f>'[1]TCE - ANEXO IV - Preencher'!L76</f>
        <v>26260422940455000120550010000207591532389090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1217.2</v>
      </c>
    </row>
    <row r="68" spans="1:12" s="8" customFormat="1" ht="19.5" customHeight="1" x14ac:dyDescent="0.25">
      <c r="A68" s="3">
        <f>IFERROR(VLOOKUP(B68,'[1]DADOS (OCULTAR)'!$Q$3:$S$136,3,0),"")</f>
        <v>10739225002323</v>
      </c>
      <c r="B68" s="4" t="str">
        <f>'[1]TCE - ANEXO IV - Preencher'!C77</f>
        <v>HOSPITAL DOM MALAN - CG Nº 027/2022</v>
      </c>
      <c r="C68" s="4" t="str">
        <f>'[1]TCE - ANEXO IV - Preencher'!E77</f>
        <v>3.14 - Alimentação Preparada</v>
      </c>
      <c r="D68" s="3" t="str">
        <f>'[1]TCE - ANEXO IV - Preencher'!F77</f>
        <v>22940455000120</v>
      </c>
      <c r="E68" s="5" t="str">
        <f>'[1]TCE - ANEXO IV - Preencher'!G77</f>
        <v>MOURA E MELO COMERCIO SERV LTDA ME</v>
      </c>
      <c r="F68" s="5" t="str">
        <f>'[1]TCE - ANEXO IV - Preencher'!H77</f>
        <v>B</v>
      </c>
      <c r="G68" s="5" t="str">
        <f>'[1]TCE - ANEXO IV - Preencher'!I77</f>
        <v>S</v>
      </c>
      <c r="H68" s="5">
        <f>'[1]TCE - ANEXO IV - Preencher'!J77</f>
        <v>20759</v>
      </c>
      <c r="I68" s="6">
        <f>IF('[1]TCE - ANEXO IV - Preencher'!K77="","",'[1]TCE - ANEXO IV - Preencher'!K77)</f>
        <v>46120</v>
      </c>
      <c r="J68" s="5" t="str">
        <f>'[1]TCE - ANEXO IV - Preencher'!L77</f>
        <v>26260422940455000120550010000207591532389090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621.70000000000005</v>
      </c>
    </row>
    <row r="69" spans="1:12" s="8" customFormat="1" ht="19.5" customHeight="1" x14ac:dyDescent="0.25">
      <c r="A69" s="3">
        <f>IFERROR(VLOOKUP(B69,'[1]DADOS (OCULTAR)'!$Q$3:$S$136,3,0),"")</f>
        <v>10739225002323</v>
      </c>
      <c r="B69" s="4" t="str">
        <f>'[1]TCE - ANEXO IV - Preencher'!C78</f>
        <v>HOSPITAL DOM MALAN - CG Nº 027/2022</v>
      </c>
      <c r="C69" s="4" t="str">
        <f>'[1]TCE - ANEXO IV - Preencher'!E78</f>
        <v>3.14 - Alimentação Preparada</v>
      </c>
      <c r="D69" s="3" t="str">
        <f>'[1]TCE - ANEXO IV - Preencher'!F78</f>
        <v>22940455000120</v>
      </c>
      <c r="E69" s="5" t="str">
        <f>'[1]TCE - ANEXO IV - Preencher'!G78</f>
        <v>MOURA E MELO COMERCIO SERV LTDA ME</v>
      </c>
      <c r="F69" s="5" t="str">
        <f>'[1]TCE - ANEXO IV - Preencher'!H78</f>
        <v>B</v>
      </c>
      <c r="G69" s="5" t="str">
        <f>'[1]TCE - ANEXO IV - Preencher'!I78</f>
        <v>S</v>
      </c>
      <c r="H69" s="5">
        <f>'[1]TCE - ANEXO IV - Preencher'!J78</f>
        <v>20785</v>
      </c>
      <c r="I69" s="6">
        <f>IF('[1]TCE - ANEXO IV - Preencher'!K78="","",'[1]TCE - ANEXO IV - Preencher'!K78)</f>
        <v>46129</v>
      </c>
      <c r="J69" s="5" t="str">
        <f>'[1]TCE - ANEXO IV - Preencher'!L78</f>
        <v>26260522940455000120550010000207851119312743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1230.4000000000001</v>
      </c>
    </row>
    <row r="70" spans="1:12" s="8" customFormat="1" ht="19.5" customHeight="1" x14ac:dyDescent="0.25">
      <c r="A70" s="3">
        <f>IFERROR(VLOOKUP(B70,'[1]DADOS (OCULTAR)'!$Q$3:$S$136,3,0),"")</f>
        <v>10739225002323</v>
      </c>
      <c r="B70" s="4" t="str">
        <f>'[1]TCE - ANEXO IV - Preencher'!C79</f>
        <v>HOSPITAL DOM MALAN - CG Nº 027/2022</v>
      </c>
      <c r="C70" s="4" t="str">
        <f>'[1]TCE - ANEXO IV - Preencher'!E79</f>
        <v>3.14 - Alimentação Preparada</v>
      </c>
      <c r="D70" s="3" t="str">
        <f>'[1]TCE - ANEXO IV - Preencher'!F79</f>
        <v>22940455000120</v>
      </c>
      <c r="E70" s="5" t="str">
        <f>'[1]TCE - ANEXO IV - Preencher'!G79</f>
        <v>MOURA E MELO COMERCIO SERV LTDA ME</v>
      </c>
      <c r="F70" s="5" t="str">
        <f>'[1]TCE - ANEXO IV - Preencher'!H79</f>
        <v>B</v>
      </c>
      <c r="G70" s="5" t="str">
        <f>'[1]TCE - ANEXO IV - Preencher'!I79</f>
        <v>S</v>
      </c>
      <c r="H70" s="5">
        <f>'[1]TCE - ANEXO IV - Preencher'!J79</f>
        <v>20785</v>
      </c>
      <c r="I70" s="6">
        <f>IF('[1]TCE - ANEXO IV - Preencher'!K79="","",'[1]TCE - ANEXO IV - Preencher'!K79)</f>
        <v>46139</v>
      </c>
      <c r="J70" s="5" t="str">
        <f>'[1]TCE - ANEXO IV - Preencher'!L79</f>
        <v>26260522940455000120550010000207851119312743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853.5</v>
      </c>
    </row>
    <row r="71" spans="1:12" s="8" customFormat="1" ht="19.5" customHeight="1" x14ac:dyDescent="0.25">
      <c r="A71" s="3">
        <f>IFERROR(VLOOKUP(B71,'[1]DADOS (OCULTAR)'!$Q$3:$S$136,3,0),"")</f>
        <v>10739225002323</v>
      </c>
      <c r="B71" s="4" t="str">
        <f>'[1]TCE - ANEXO IV - Preencher'!C80</f>
        <v>HOSPITAL DOM MALAN - CG Nº 027/2022</v>
      </c>
      <c r="C71" s="4" t="str">
        <f>'[1]TCE - ANEXO IV - Preencher'!E80</f>
        <v>3.14 - Alimentação Preparada</v>
      </c>
      <c r="D71" s="3" t="str">
        <f>'[1]TCE - ANEXO IV - Preencher'!F80</f>
        <v>22940455000120</v>
      </c>
      <c r="E71" s="5" t="str">
        <f>'[1]TCE - ANEXO IV - Preencher'!G80</f>
        <v>MOURA E MELO COMERCIO SERV LTDA ME</v>
      </c>
      <c r="F71" s="5" t="str">
        <f>'[1]TCE - ANEXO IV - Preencher'!H80</f>
        <v>B</v>
      </c>
      <c r="G71" s="5" t="str">
        <f>'[1]TCE - ANEXO IV - Preencher'!I80</f>
        <v>S</v>
      </c>
      <c r="H71" s="5">
        <f>'[1]TCE - ANEXO IV - Preencher'!J80</f>
        <v>20785</v>
      </c>
      <c r="I71" s="6">
        <f>IF('[1]TCE - ANEXO IV - Preencher'!K80="","",'[1]TCE - ANEXO IV - Preencher'!K80)</f>
        <v>46132</v>
      </c>
      <c r="J71" s="5" t="str">
        <f>'[1]TCE - ANEXO IV - Preencher'!L80</f>
        <v>26260522940455000120550010000207851119312743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879.7</v>
      </c>
    </row>
    <row r="72" spans="1:12" s="8" customFormat="1" ht="19.5" customHeight="1" x14ac:dyDescent="0.25">
      <c r="A72" s="3">
        <f>IFERROR(VLOOKUP(B72,'[1]DADOS (OCULTAR)'!$Q$3:$S$136,3,0),"")</f>
        <v>10739225002323</v>
      </c>
      <c r="B72" s="4" t="str">
        <f>'[1]TCE - ANEXO IV - Preencher'!C81</f>
        <v>HOSPITAL DOM MALAN - CG Nº 027/2022</v>
      </c>
      <c r="C72" s="4" t="str">
        <f>'[1]TCE - ANEXO IV - Preencher'!E81</f>
        <v>3.14 - Alimentação Preparada</v>
      </c>
      <c r="D72" s="3" t="str">
        <f>'[1]TCE - ANEXO IV - Preencher'!F81</f>
        <v>22940455000120</v>
      </c>
      <c r="E72" s="5" t="str">
        <f>'[1]TCE - ANEXO IV - Preencher'!G81</f>
        <v>MOURA E MELO COMERCIO SERV LTDA ME</v>
      </c>
      <c r="F72" s="5" t="str">
        <f>'[1]TCE - ANEXO IV - Preencher'!H81</f>
        <v>B</v>
      </c>
      <c r="G72" s="5" t="str">
        <f>'[1]TCE - ANEXO IV - Preencher'!I81</f>
        <v>S</v>
      </c>
      <c r="H72" s="5">
        <f>'[1]TCE - ANEXO IV - Preencher'!J81</f>
        <v>20785</v>
      </c>
      <c r="I72" s="6">
        <f>IF('[1]TCE - ANEXO IV - Preencher'!K81="","",'[1]TCE - ANEXO IV - Preencher'!K81)</f>
        <v>46134</v>
      </c>
      <c r="J72" s="5" t="str">
        <f>'[1]TCE - ANEXO IV - Preencher'!L81</f>
        <v>26260522940455000120550010000207851119312743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2104.8000000000002</v>
      </c>
    </row>
    <row r="73" spans="1:12" s="8" customFormat="1" ht="19.5" customHeight="1" x14ac:dyDescent="0.25">
      <c r="A73" s="3">
        <f>IFERROR(VLOOKUP(B73,'[1]DADOS (OCULTAR)'!$Q$3:$S$136,3,0),"")</f>
        <v>10739225002323</v>
      </c>
      <c r="B73" s="4" t="str">
        <f>'[1]TCE - ANEXO IV - Preencher'!C82</f>
        <v>HOSPITAL DOM MALAN - CG Nº 027/2022</v>
      </c>
      <c r="C73" s="4" t="str">
        <f>'[1]TCE - ANEXO IV - Preencher'!E82</f>
        <v>3.14 - Alimentação Preparada</v>
      </c>
      <c r="D73" s="3" t="str">
        <f>'[1]TCE - ANEXO IV - Preencher'!F82</f>
        <v>22940455000120</v>
      </c>
      <c r="E73" s="5" t="str">
        <f>'[1]TCE - ANEXO IV - Preencher'!G82</f>
        <v>MOURA E MELO COMERCIO SERV LTDA ME</v>
      </c>
      <c r="F73" s="5" t="str">
        <f>'[1]TCE - ANEXO IV - Preencher'!H82</f>
        <v>B</v>
      </c>
      <c r="G73" s="5" t="str">
        <f>'[1]TCE - ANEXO IV - Preencher'!I82</f>
        <v>S</v>
      </c>
      <c r="H73" s="5">
        <f>'[1]TCE - ANEXO IV - Preencher'!J82</f>
        <v>20785</v>
      </c>
      <c r="I73" s="6">
        <f>IF('[1]TCE - ANEXO IV - Preencher'!K82="","",'[1]TCE - ANEXO IV - Preencher'!K82)</f>
        <v>46141</v>
      </c>
      <c r="J73" s="5" t="str">
        <f>'[1]TCE - ANEXO IV - Preencher'!L82</f>
        <v>26260522940455000120550010000207851119312743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853.5</v>
      </c>
    </row>
    <row r="74" spans="1:12" s="8" customFormat="1" ht="19.5" customHeight="1" x14ac:dyDescent="0.25">
      <c r="A74" s="3">
        <f>IFERROR(VLOOKUP(B74,'[1]DADOS (OCULTAR)'!$Q$3:$S$136,3,0),"")</f>
        <v>10739225002323</v>
      </c>
      <c r="B74" s="4" t="str">
        <f>'[1]TCE - ANEXO IV - Preencher'!C83</f>
        <v>HOSPITAL DOM MALAN - CG Nº 027/2022</v>
      </c>
      <c r="C74" s="4" t="str">
        <f>'[1]TCE - ANEXO IV - Preencher'!E83</f>
        <v>3.14 - Alimentação Preparada</v>
      </c>
      <c r="D74" s="3" t="str">
        <f>'[1]TCE - ANEXO IV - Preencher'!F83</f>
        <v>22940455000120</v>
      </c>
      <c r="E74" s="5" t="str">
        <f>'[1]TCE - ANEXO IV - Preencher'!G83</f>
        <v>MOURA E MELO COMERCIO SERV LTDA ME</v>
      </c>
      <c r="F74" s="5" t="str">
        <f>'[1]TCE - ANEXO IV - Preencher'!H83</f>
        <v>B</v>
      </c>
      <c r="G74" s="5" t="str">
        <f>'[1]TCE - ANEXO IV - Preencher'!I83</f>
        <v>S</v>
      </c>
      <c r="H74" s="5">
        <f>'[1]TCE - ANEXO IV - Preencher'!J83</f>
        <v>20785</v>
      </c>
      <c r="I74" s="6">
        <f>IF('[1]TCE - ANEXO IV - Preencher'!K83="","",'[1]TCE - ANEXO IV - Preencher'!K83)</f>
        <v>46131</v>
      </c>
      <c r="J74" s="5" t="str">
        <f>'[1]TCE - ANEXO IV - Preencher'!L83</f>
        <v>26260522940455000120550010000207851119312743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2513.1999999999998</v>
      </c>
    </row>
    <row r="75" spans="1:12" s="8" customFormat="1" ht="19.5" customHeight="1" x14ac:dyDescent="0.25">
      <c r="A75" s="3">
        <f>IFERROR(VLOOKUP(B75,'[1]DADOS (OCULTAR)'!$Q$3:$S$136,3,0),"")</f>
        <v>10739225002323</v>
      </c>
      <c r="B75" s="4" t="str">
        <f>'[1]TCE - ANEXO IV - Preencher'!C84</f>
        <v>HOSPITAL DOM MALAN - CG Nº 027/2022</v>
      </c>
      <c r="C75" s="4" t="str">
        <f>'[1]TCE - ANEXO IV - Preencher'!E84</f>
        <v>3.14 - Alimentação Preparada</v>
      </c>
      <c r="D75" s="3" t="str">
        <f>'[1]TCE - ANEXO IV - Preencher'!F84</f>
        <v>22940455000120</v>
      </c>
      <c r="E75" s="5" t="str">
        <f>'[1]TCE - ANEXO IV - Preencher'!G84</f>
        <v>MOURA E MELO COMERCIO SERV LTDA ME</v>
      </c>
      <c r="F75" s="5" t="str">
        <f>'[1]TCE - ANEXO IV - Preencher'!H84</f>
        <v>B</v>
      </c>
      <c r="G75" s="5" t="str">
        <f>'[1]TCE - ANEXO IV - Preencher'!I84</f>
        <v>S</v>
      </c>
      <c r="H75" s="5">
        <f>'[1]TCE - ANEXO IV - Preencher'!J84</f>
        <v>20785</v>
      </c>
      <c r="I75" s="6">
        <f>IF('[1]TCE - ANEXO IV - Preencher'!K84="","",'[1]TCE - ANEXO IV - Preencher'!K84)</f>
        <v>46136</v>
      </c>
      <c r="J75" s="5" t="str">
        <f>'[1]TCE - ANEXO IV - Preencher'!L84</f>
        <v>26260522940455000120550010000207851119312743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814.1</v>
      </c>
    </row>
    <row r="76" spans="1:12" s="8" customFormat="1" ht="19.5" customHeight="1" x14ac:dyDescent="0.25">
      <c r="A76" s="3">
        <f>IFERROR(VLOOKUP(B76,'[1]DADOS (OCULTAR)'!$Q$3:$S$136,3,0),"")</f>
        <v>10739225002323</v>
      </c>
      <c r="B76" s="4" t="str">
        <f>'[1]TCE - ANEXO IV - Preencher'!C85</f>
        <v>HOSPITAL DOM MALAN - CG Nº 027/2022</v>
      </c>
      <c r="C76" s="4" t="str">
        <f>'[1]TCE - ANEXO IV - Preencher'!E85</f>
        <v>3.14 - Alimentação Preparada</v>
      </c>
      <c r="D76" s="3" t="str">
        <f>'[1]TCE - ANEXO IV - Preencher'!F85</f>
        <v>22940455000120</v>
      </c>
      <c r="E76" s="5" t="str">
        <f>'[1]TCE - ANEXO IV - Preencher'!G85</f>
        <v>MOURA E MELO COMERCIO SERV LTDA ME</v>
      </c>
      <c r="F76" s="5" t="str">
        <f>'[1]TCE - ANEXO IV - Preencher'!H85</f>
        <v>B</v>
      </c>
      <c r="G76" s="5" t="str">
        <f>'[1]TCE - ANEXO IV - Preencher'!I85</f>
        <v>S</v>
      </c>
      <c r="H76" s="5">
        <f>'[1]TCE - ANEXO IV - Preencher'!J85</f>
        <v>20785</v>
      </c>
      <c r="I76" s="6">
        <f>IF('[1]TCE - ANEXO IV - Preencher'!K85="","",'[1]TCE - ANEXO IV - Preencher'!K85)</f>
        <v>46138</v>
      </c>
      <c r="J76" s="5" t="str">
        <f>'[1]TCE - ANEXO IV - Preencher'!L85</f>
        <v>26260522940455000120550010000207851119312743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1072.0999999999999</v>
      </c>
    </row>
    <row r="77" spans="1:12" s="8" customFormat="1" ht="19.5" customHeight="1" x14ac:dyDescent="0.25">
      <c r="A77" s="3">
        <f>IFERROR(VLOOKUP(B77,'[1]DADOS (OCULTAR)'!$Q$3:$S$136,3,0),"")</f>
        <v>10739225002323</v>
      </c>
      <c r="B77" s="4" t="str">
        <f>'[1]TCE - ANEXO IV - Preencher'!C86</f>
        <v>HOSPITAL DOM MALAN - CG Nº 027/2022</v>
      </c>
      <c r="C77" s="4" t="str">
        <f>'[1]TCE - ANEXO IV - Preencher'!E86</f>
        <v>3.14 - Alimentação Preparada</v>
      </c>
      <c r="D77" s="3" t="str">
        <f>'[1]TCE - ANEXO IV - Preencher'!F86</f>
        <v>22940455000120</v>
      </c>
      <c r="E77" s="5" t="str">
        <f>'[1]TCE - ANEXO IV - Preencher'!G86</f>
        <v>MOURA E MELO COMERCIO SERV LTDA ME</v>
      </c>
      <c r="F77" s="5" t="str">
        <f>'[1]TCE - ANEXO IV - Preencher'!H86</f>
        <v>B</v>
      </c>
      <c r="G77" s="5" t="str">
        <f>'[1]TCE - ANEXO IV - Preencher'!I86</f>
        <v>S</v>
      </c>
      <c r="H77" s="5">
        <f>'[1]TCE - ANEXO IV - Preencher'!J86</f>
        <v>20785</v>
      </c>
      <c r="I77" s="6">
        <f>IF('[1]TCE - ANEXO IV - Preencher'!K86="","",'[1]TCE - ANEXO IV - Preencher'!K86)</f>
        <v>46135</v>
      </c>
      <c r="J77" s="5" t="str">
        <f>'[1]TCE - ANEXO IV - Preencher'!L86</f>
        <v>26260522940455000120550010000207851119312743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814.1</v>
      </c>
    </row>
    <row r="78" spans="1:12" s="8" customFormat="1" ht="19.5" customHeight="1" x14ac:dyDescent="0.25">
      <c r="A78" s="3">
        <f>IFERROR(VLOOKUP(B78,'[1]DADOS (OCULTAR)'!$Q$3:$S$136,3,0),"")</f>
        <v>10739225002323</v>
      </c>
      <c r="B78" s="4" t="str">
        <f>'[1]TCE - ANEXO IV - Preencher'!C87</f>
        <v>HOSPITAL DOM MALAN - CG Nº 027/2022</v>
      </c>
      <c r="C78" s="4" t="str">
        <f>'[1]TCE - ANEXO IV - Preencher'!E87</f>
        <v>3.14 - Alimentação Preparada</v>
      </c>
      <c r="D78" s="3" t="str">
        <f>'[1]TCE - ANEXO IV - Preencher'!F87</f>
        <v>22940455000120</v>
      </c>
      <c r="E78" s="5" t="str">
        <f>'[1]TCE - ANEXO IV - Preencher'!G87</f>
        <v>MOURA E MELO COMERCIO SERV LTDA ME</v>
      </c>
      <c r="F78" s="5" t="str">
        <f>'[1]TCE - ANEXO IV - Preencher'!H87</f>
        <v>B</v>
      </c>
      <c r="G78" s="5" t="str">
        <f>'[1]TCE - ANEXO IV - Preencher'!I87</f>
        <v>S</v>
      </c>
      <c r="H78" s="5">
        <f>'[1]TCE - ANEXO IV - Preencher'!J87</f>
        <v>20785</v>
      </c>
      <c r="I78" s="6">
        <f>IF('[1]TCE - ANEXO IV - Preencher'!K87="","",'[1]TCE - ANEXO IV - Preencher'!K87)</f>
        <v>46128</v>
      </c>
      <c r="J78" s="5" t="str">
        <f>'[1]TCE - ANEXO IV - Preencher'!L87</f>
        <v>26260522940455000120550010000207851119312743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879.7</v>
      </c>
    </row>
    <row r="79" spans="1:12" s="8" customFormat="1" ht="19.5" customHeight="1" x14ac:dyDescent="0.25">
      <c r="A79" s="3">
        <f>IFERROR(VLOOKUP(B79,'[1]DADOS (OCULTAR)'!$Q$3:$S$136,3,0),"")</f>
        <v>10739225002323</v>
      </c>
      <c r="B79" s="4" t="str">
        <f>'[1]TCE - ANEXO IV - Preencher'!C88</f>
        <v>HOSPITAL DOM MALAN - CG Nº 027/2022</v>
      </c>
      <c r="C79" s="4" t="str">
        <f>'[1]TCE - ANEXO IV - Preencher'!E88</f>
        <v>3.14 - Alimentação Preparada</v>
      </c>
      <c r="D79" s="3" t="str">
        <f>'[1]TCE - ANEXO IV - Preencher'!F88</f>
        <v>22940455000120</v>
      </c>
      <c r="E79" s="5" t="str">
        <f>'[1]TCE - ANEXO IV - Preencher'!G88</f>
        <v>MOURA E MELO COMERCIO SERV LTDA ME</v>
      </c>
      <c r="F79" s="5" t="str">
        <f>'[1]TCE - ANEXO IV - Preencher'!H88</f>
        <v>B</v>
      </c>
      <c r="G79" s="5" t="str">
        <f>'[1]TCE - ANEXO IV - Preencher'!I88</f>
        <v>S</v>
      </c>
      <c r="H79" s="5">
        <f>'[1]TCE - ANEXO IV - Preencher'!J88</f>
        <v>20785</v>
      </c>
      <c r="I79" s="6">
        <f>IF('[1]TCE - ANEXO IV - Preencher'!K88="","",'[1]TCE - ANEXO IV - Preencher'!K88)</f>
        <v>46137</v>
      </c>
      <c r="J79" s="5" t="str">
        <f>'[1]TCE - ANEXO IV - Preencher'!L88</f>
        <v>26260522940455000120550010000207851119312743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1072.0999999999999</v>
      </c>
    </row>
    <row r="80" spans="1:12" s="8" customFormat="1" ht="19.5" customHeight="1" x14ac:dyDescent="0.25">
      <c r="A80" s="3">
        <f>IFERROR(VLOOKUP(B80,'[1]DADOS (OCULTAR)'!$Q$3:$S$136,3,0),"")</f>
        <v>10739225002323</v>
      </c>
      <c r="B80" s="4" t="str">
        <f>'[1]TCE - ANEXO IV - Preencher'!C89</f>
        <v>HOSPITAL DOM MALAN - CG Nº 027/2022</v>
      </c>
      <c r="C80" s="4" t="str">
        <f>'[1]TCE - ANEXO IV - Preencher'!E89</f>
        <v>3.14 - Alimentação Preparada</v>
      </c>
      <c r="D80" s="3" t="str">
        <f>'[1]TCE - ANEXO IV - Preencher'!F89</f>
        <v>22940455000120</v>
      </c>
      <c r="E80" s="5" t="str">
        <f>'[1]TCE - ANEXO IV - Preencher'!G89</f>
        <v>MOURA E MELO COMERCIO SERV LTDA ME</v>
      </c>
      <c r="F80" s="5" t="str">
        <f>'[1]TCE - ANEXO IV - Preencher'!H89</f>
        <v>B</v>
      </c>
      <c r="G80" s="5" t="str">
        <f>'[1]TCE - ANEXO IV - Preencher'!I89</f>
        <v>S</v>
      </c>
      <c r="H80" s="5">
        <f>'[1]TCE - ANEXO IV - Preencher'!J89</f>
        <v>20785</v>
      </c>
      <c r="I80" s="6">
        <f>IF('[1]TCE - ANEXO IV - Preencher'!K89="","",'[1]TCE - ANEXO IV - Preencher'!K89)</f>
        <v>46140</v>
      </c>
      <c r="J80" s="5" t="str">
        <f>'[1]TCE - ANEXO IV - Preencher'!L89</f>
        <v>26260522940455000120550010000207851119312743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595.5</v>
      </c>
    </row>
    <row r="81" spans="1:12" s="8" customFormat="1" ht="19.5" customHeight="1" x14ac:dyDescent="0.25">
      <c r="A81" s="3">
        <f>IFERROR(VLOOKUP(B81,'[1]DADOS (OCULTAR)'!$Q$3:$S$136,3,0),"")</f>
        <v>10739225002323</v>
      </c>
      <c r="B81" s="4" t="str">
        <f>'[1]TCE - ANEXO IV - Preencher'!C90</f>
        <v>HOSPITAL DOM MALAN - CG Nº 027/2022</v>
      </c>
      <c r="C81" s="4" t="str">
        <f>'[1]TCE - ANEXO IV - Preencher'!E90</f>
        <v>3.14 - Alimentação Preparada</v>
      </c>
      <c r="D81" s="3" t="str">
        <f>'[1]TCE - ANEXO IV - Preencher'!F90</f>
        <v>02975570000122</v>
      </c>
      <c r="E81" s="5" t="str">
        <f>'[1]TCE - ANEXO IV - Preencher'!G90</f>
        <v>DIET FOOD NUTRICAO LTDA</v>
      </c>
      <c r="F81" s="5" t="str">
        <f>'[1]TCE - ANEXO IV - Preencher'!H90</f>
        <v>B</v>
      </c>
      <c r="G81" s="5" t="str">
        <f>'[1]TCE - ANEXO IV - Preencher'!I90</f>
        <v>S</v>
      </c>
      <c r="H81" s="5">
        <f>'[1]TCE - ANEXO IV - Preencher'!J90</f>
        <v>21359</v>
      </c>
      <c r="I81" s="6">
        <f>IF('[1]TCE - ANEXO IV - Preencher'!K90="","",'[1]TCE - ANEXO IV - Preencher'!K90)</f>
        <v>46135</v>
      </c>
      <c r="J81" s="5" t="str">
        <f>'[1]TCE - ANEXO IV - Preencher'!L90</f>
        <v>26260402975570000122550010000213591233850002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4027.5</v>
      </c>
    </row>
    <row r="82" spans="1:12" s="8" customFormat="1" ht="19.5" customHeight="1" x14ac:dyDescent="0.25">
      <c r="A82" s="3">
        <f>IFERROR(VLOOKUP(B82,'[1]DADOS (OCULTAR)'!$Q$3:$S$136,3,0),"")</f>
        <v>10739225002323</v>
      </c>
      <c r="B82" s="4" t="str">
        <f>'[1]TCE - ANEXO IV - Preencher'!C91</f>
        <v>HOSPITAL DOM MALAN - CG Nº 027/2022</v>
      </c>
      <c r="C82" s="4" t="str">
        <f>'[1]TCE - ANEXO IV - Preencher'!E91</f>
        <v>3.14 - Alimentação Preparada</v>
      </c>
      <c r="D82" s="3" t="str">
        <f>'[1]TCE - ANEXO IV - Preencher'!F91</f>
        <v>01687725000162</v>
      </c>
      <c r="E82" s="5" t="str">
        <f>'[1]TCE - ANEXO IV - Preencher'!G91</f>
        <v>CENEP LTDA</v>
      </c>
      <c r="F82" s="5" t="str">
        <f>'[1]TCE - ANEXO IV - Preencher'!H91</f>
        <v>B</v>
      </c>
      <c r="G82" s="5" t="str">
        <f>'[1]TCE - ANEXO IV - Preencher'!I91</f>
        <v>S</v>
      </c>
      <c r="H82" s="5">
        <f>'[1]TCE - ANEXO IV - Preencher'!J91</f>
        <v>67213</v>
      </c>
      <c r="I82" s="6">
        <f>IF('[1]TCE - ANEXO IV - Preencher'!K91="","",'[1]TCE - ANEXO IV - Preencher'!K91)</f>
        <v>46142</v>
      </c>
      <c r="J82" s="5" t="str">
        <f>'[1]TCE - ANEXO IV - Preencher'!L91</f>
        <v>26260401687725000162550010000672131534202139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7173</v>
      </c>
    </row>
    <row r="83" spans="1:12" s="8" customFormat="1" ht="19.5" customHeight="1" x14ac:dyDescent="0.25">
      <c r="A83" s="3">
        <f>IFERROR(VLOOKUP(B83,'[1]DADOS (OCULTAR)'!$Q$3:$S$136,3,0),"")</f>
        <v>10739225002323</v>
      </c>
      <c r="B83" s="4" t="str">
        <f>'[1]TCE - ANEXO IV - Preencher'!C92</f>
        <v>HOSPITAL DOM MALAN - CG Nº 027/2022</v>
      </c>
      <c r="C83" s="4" t="str">
        <f>'[1]TCE - ANEXO IV - Preencher'!E92</f>
        <v>3.14 - Alimentação Preparada</v>
      </c>
      <c r="D83" s="3" t="str">
        <f>'[1]TCE - ANEXO IV - Preencher'!F92</f>
        <v>07160019000225</v>
      </c>
      <c r="E83" s="5" t="str">
        <f>'[1]TCE - ANEXO IV - Preencher'!G92</f>
        <v>VITALE COMERCIO S.A PE</v>
      </c>
      <c r="F83" s="5" t="str">
        <f>'[1]TCE - ANEXO IV - Preencher'!H92</f>
        <v>B</v>
      </c>
      <c r="G83" s="5" t="str">
        <f>'[1]TCE - ANEXO IV - Preencher'!I92</f>
        <v>S</v>
      </c>
      <c r="H83" s="5">
        <f>'[1]TCE - ANEXO IV - Preencher'!J92</f>
        <v>15018</v>
      </c>
      <c r="I83" s="6">
        <f>IF('[1]TCE - ANEXO IV - Preencher'!K92="","",'[1]TCE - ANEXO IV - Preencher'!K92)</f>
        <v>46134</v>
      </c>
      <c r="J83" s="5" t="str">
        <f>'[1]TCE - ANEXO IV - Preencher'!L92</f>
        <v>26260407160019000225550010000150181378518940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147.6</v>
      </c>
    </row>
    <row r="84" spans="1:12" s="8" customFormat="1" ht="19.5" customHeight="1" x14ac:dyDescent="0.25">
      <c r="A84" s="3">
        <f>IFERROR(VLOOKUP(B84,'[1]DADOS (OCULTAR)'!$Q$3:$S$136,3,0),"")</f>
        <v>10739225002323</v>
      </c>
      <c r="B84" s="4" t="str">
        <f>'[1]TCE - ANEXO IV - Preencher'!C93</f>
        <v>HOSPITAL DOM MALAN - CG Nº 027/2022</v>
      </c>
      <c r="C84" s="4" t="str">
        <f>'[1]TCE - ANEXO IV - Preencher'!E93</f>
        <v>3.14 - Alimentação Preparada</v>
      </c>
      <c r="D84" s="3" t="str">
        <f>'[1]TCE - ANEXO IV - Preencher'!F93</f>
        <v>07160019000225</v>
      </c>
      <c r="E84" s="5" t="str">
        <f>'[1]TCE - ANEXO IV - Preencher'!G93</f>
        <v>VITALE COMERCIO S.A PE</v>
      </c>
      <c r="F84" s="5" t="str">
        <f>'[1]TCE - ANEXO IV - Preencher'!H93</f>
        <v>B</v>
      </c>
      <c r="G84" s="5" t="str">
        <f>'[1]TCE - ANEXO IV - Preencher'!I93</f>
        <v>S</v>
      </c>
      <c r="H84" s="5">
        <f>'[1]TCE - ANEXO IV - Preencher'!J93</f>
        <v>189200</v>
      </c>
      <c r="I84" s="6">
        <f>IF('[1]TCE - ANEXO IV - Preencher'!K93="","",'[1]TCE - ANEXO IV - Preencher'!K93)</f>
        <v>46134</v>
      </c>
      <c r="J84" s="5" t="str">
        <f>'[1]TCE - ANEXO IV - Preencher'!L93</f>
        <v>26260407160019000144550010001892001971749573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6491.19</v>
      </c>
    </row>
    <row r="85" spans="1:12" s="8" customFormat="1" ht="19.5" customHeight="1" x14ac:dyDescent="0.25">
      <c r="A85" s="3">
        <f>IFERROR(VLOOKUP(B85,'[1]DADOS (OCULTAR)'!$Q$3:$S$136,3,0),"")</f>
        <v>10739225002323</v>
      </c>
      <c r="B85" s="4" t="str">
        <f>'[1]TCE - ANEXO IV - Preencher'!C94</f>
        <v>HOSPITAL DOM MALAN - CG Nº 027/2022</v>
      </c>
      <c r="C85" s="4" t="str">
        <f>'[1]TCE - ANEXO IV - Preencher'!E94</f>
        <v>3.2 - Gás e Outros Materiais Engarrafados</v>
      </c>
      <c r="D85" s="3" t="str">
        <f>'[1]TCE - ANEXO IV - Preencher'!F94</f>
        <v>24380578002980</v>
      </c>
      <c r="E85" s="5" t="str">
        <f>'[1]TCE - ANEXO IV - Preencher'!G94</f>
        <v>WHITE MARTINS GASES INDS DO NORDESTE SA</v>
      </c>
      <c r="F85" s="5" t="str">
        <f>'[1]TCE - ANEXO IV - Preencher'!H94</f>
        <v>B</v>
      </c>
      <c r="G85" s="5" t="str">
        <f>'[1]TCE - ANEXO IV - Preencher'!I94</f>
        <v>S</v>
      </c>
      <c r="H85" s="5">
        <f>'[1]TCE - ANEXO IV - Preencher'!J94</f>
        <v>25778</v>
      </c>
      <c r="I85" s="6">
        <f>IF('[1]TCE - ANEXO IV - Preencher'!K94="","",'[1]TCE - ANEXO IV - Preencher'!K94)</f>
        <v>46077</v>
      </c>
      <c r="J85" s="5" t="str">
        <f>'[1]TCE - ANEXO IV - Preencher'!L94</f>
        <v>29260224380578002980554000000257781519475470</v>
      </c>
      <c r="K85" s="5" t="str">
        <f>IF(F85="B",LEFT('[1]TCE - ANEXO IV - Preencher'!M94,2),IF(F85="S",LEFT('[1]TCE - ANEXO IV - Preencher'!M94,7),IF('[1]TCE - ANEXO IV - Preencher'!H94="","")))</f>
        <v>29</v>
      </c>
      <c r="L85" s="7">
        <f>'[1]TCE - ANEXO IV - Preencher'!N94</f>
        <v>24046.55</v>
      </c>
    </row>
    <row r="86" spans="1:12" s="8" customFormat="1" ht="19.5" customHeight="1" x14ac:dyDescent="0.25">
      <c r="A86" s="3">
        <f>IFERROR(VLOOKUP(B86,'[1]DADOS (OCULTAR)'!$Q$3:$S$136,3,0),"")</f>
        <v>10739225002323</v>
      </c>
      <c r="B86" s="4" t="str">
        <f>'[1]TCE - ANEXO IV - Preencher'!C95</f>
        <v>HOSPITAL DOM MALAN - CG Nº 027/2022</v>
      </c>
      <c r="C86" s="4" t="str">
        <f>'[1]TCE - ANEXO IV - Preencher'!E95</f>
        <v>3.2 - Gás e Outros Materiais Engarrafados</v>
      </c>
      <c r="D86" s="3" t="str">
        <f>'[1]TCE - ANEXO IV - Preencher'!F95</f>
        <v>24380578002980</v>
      </c>
      <c r="E86" s="5" t="str">
        <f>'[1]TCE - ANEXO IV - Preencher'!G95</f>
        <v>WHITE MARTINS GASES INDS DO NORDESTE SA</v>
      </c>
      <c r="F86" s="5" t="str">
        <f>'[1]TCE - ANEXO IV - Preencher'!H95</f>
        <v>B</v>
      </c>
      <c r="G86" s="5" t="str">
        <f>'[1]TCE - ANEXO IV - Preencher'!I95</f>
        <v>S</v>
      </c>
      <c r="H86" s="5">
        <f>'[1]TCE - ANEXO IV - Preencher'!J95</f>
        <v>26275</v>
      </c>
      <c r="I86" s="6">
        <f>IF('[1]TCE - ANEXO IV - Preencher'!K95="","",'[1]TCE - ANEXO IV - Preencher'!K95)</f>
        <v>46099</v>
      </c>
      <c r="J86" s="5" t="str">
        <f>'[1]TCE - ANEXO IV - Preencher'!L95</f>
        <v>29260324380578002980554000000262751959278753</v>
      </c>
      <c r="K86" s="5" t="str">
        <f>IF(F86="B",LEFT('[1]TCE - ANEXO IV - Preencher'!M95,2),IF(F86="S",LEFT('[1]TCE - ANEXO IV - Preencher'!M95,7),IF('[1]TCE - ANEXO IV - Preencher'!H95="","")))</f>
        <v>29</v>
      </c>
      <c r="L86" s="7">
        <f>'[1]TCE - ANEXO IV - Preencher'!N95</f>
        <v>28763.57</v>
      </c>
    </row>
    <row r="87" spans="1:12" s="8" customFormat="1" ht="19.5" customHeight="1" x14ac:dyDescent="0.25">
      <c r="A87" s="3">
        <f>IFERROR(VLOOKUP(B87,'[1]DADOS (OCULTAR)'!$Q$3:$S$136,3,0),"")</f>
        <v>10739225002323</v>
      </c>
      <c r="B87" s="4" t="str">
        <f>'[1]TCE - ANEXO IV - Preencher'!C96</f>
        <v>HOSPITAL DOM MALAN - CG Nº 027/2022</v>
      </c>
      <c r="C87" s="4" t="str">
        <f>'[1]TCE - ANEXO IV - Preencher'!E96</f>
        <v>3.2 - Gás e Outros Materiais Engarrafados</v>
      </c>
      <c r="D87" s="3" t="str">
        <f>'[1]TCE - ANEXO IV - Preencher'!F96</f>
        <v>24380578002980</v>
      </c>
      <c r="E87" s="5" t="str">
        <f>'[1]TCE - ANEXO IV - Preencher'!G96</f>
        <v>WHITE MARTINS GASES INDS DO NORDESTE SA</v>
      </c>
      <c r="F87" s="5" t="str">
        <f>'[1]TCE - ANEXO IV - Preencher'!H96</f>
        <v>B</v>
      </c>
      <c r="G87" s="5" t="str">
        <f>'[1]TCE - ANEXO IV - Preencher'!I96</f>
        <v>S</v>
      </c>
      <c r="H87" s="5">
        <f>'[1]TCE - ANEXO IV - Preencher'!J96</f>
        <v>26303</v>
      </c>
      <c r="I87" s="6">
        <f>IF('[1]TCE - ANEXO IV - Preencher'!K96="","",'[1]TCE - ANEXO IV - Preencher'!K96)</f>
        <v>46101</v>
      </c>
      <c r="J87" s="5" t="str">
        <f>'[1]TCE - ANEXO IV - Preencher'!L96</f>
        <v>29260324380578002980554000000263031130014962</v>
      </c>
      <c r="K87" s="5" t="str">
        <f>IF(F87="B",LEFT('[1]TCE - ANEXO IV - Preencher'!M96,2),IF(F87="S",LEFT('[1]TCE - ANEXO IV - Preencher'!M96,7),IF('[1]TCE - ANEXO IV - Preencher'!H96="","")))</f>
        <v>29</v>
      </c>
      <c r="L87" s="7">
        <f>'[1]TCE - ANEXO IV - Preencher'!N96</f>
        <v>18612.54</v>
      </c>
    </row>
    <row r="88" spans="1:12" s="8" customFormat="1" ht="19.5" customHeight="1" x14ac:dyDescent="0.25">
      <c r="A88" s="3">
        <f>IFERROR(VLOOKUP(B88,'[1]DADOS (OCULTAR)'!$Q$3:$S$136,3,0),"")</f>
        <v>10739225002323</v>
      </c>
      <c r="B88" s="4" t="str">
        <f>'[1]TCE - ANEXO IV - Preencher'!C97</f>
        <v>HOSPITAL DOM MALAN - CG Nº 027/2022</v>
      </c>
      <c r="C88" s="4" t="str">
        <f>'[1]TCE - ANEXO IV - Preencher'!E97</f>
        <v>3.2 - Gás e Outros Materiais Engarrafados</v>
      </c>
      <c r="D88" s="3" t="str">
        <f>'[1]TCE - ANEXO IV - Preencher'!F97</f>
        <v>24380578002980</v>
      </c>
      <c r="E88" s="5" t="str">
        <f>'[1]TCE - ANEXO IV - Preencher'!G97</f>
        <v>WHITE MARTINS GASES INDS DO NORDESTE SA</v>
      </c>
      <c r="F88" s="5" t="str">
        <f>'[1]TCE - ANEXO IV - Preencher'!H97</f>
        <v>B</v>
      </c>
      <c r="G88" s="5" t="str">
        <f>'[1]TCE - ANEXO IV - Preencher'!I97</f>
        <v>S</v>
      </c>
      <c r="H88" s="5">
        <f>'[1]TCE - ANEXO IV - Preencher'!J97</f>
        <v>26449</v>
      </c>
      <c r="I88" s="6">
        <f>IF('[1]TCE - ANEXO IV - Preencher'!K97="","",'[1]TCE - ANEXO IV - Preencher'!K97)</f>
        <v>46108</v>
      </c>
      <c r="J88" s="5" t="str">
        <f>'[1]TCE - ANEXO IV - Preencher'!L97</f>
        <v>29260324380578002980554000000264491876480432</v>
      </c>
      <c r="K88" s="5" t="str">
        <f>IF(F88="B",LEFT('[1]TCE - ANEXO IV - Preencher'!M97,2),IF(F88="S",LEFT('[1]TCE - ANEXO IV - Preencher'!M97,7),IF('[1]TCE - ANEXO IV - Preencher'!H97="","")))</f>
        <v>29</v>
      </c>
      <c r="L88" s="7">
        <f>'[1]TCE - ANEXO IV - Preencher'!N97</f>
        <v>10086.48</v>
      </c>
    </row>
    <row r="89" spans="1:12" s="8" customFormat="1" ht="19.5" customHeight="1" x14ac:dyDescent="0.25">
      <c r="A89" s="3">
        <f>IFERROR(VLOOKUP(B89,'[1]DADOS (OCULTAR)'!$Q$3:$S$136,3,0),"")</f>
        <v>10739225002323</v>
      </c>
      <c r="B89" s="4" t="str">
        <f>'[1]TCE - ANEXO IV - Preencher'!C98</f>
        <v>HOSPITAL DOM MALAN - CG Nº 027/2022</v>
      </c>
      <c r="C89" s="4" t="str">
        <f>'[1]TCE - ANEXO IV - Preencher'!E98</f>
        <v>3.2 - Gás e Outros Materiais Engarrafados</v>
      </c>
      <c r="D89" s="3" t="str">
        <f>'[1]TCE - ANEXO IV - Preencher'!F98</f>
        <v>24380578002980</v>
      </c>
      <c r="E89" s="5" t="str">
        <f>'[1]TCE - ANEXO IV - Preencher'!G98</f>
        <v>WHITE MARTINS GASES INDS DO NORDESTE SA</v>
      </c>
      <c r="F89" s="5" t="str">
        <f>'[1]TCE - ANEXO IV - Preencher'!H98</f>
        <v>B</v>
      </c>
      <c r="G89" s="5" t="str">
        <f>'[1]TCE - ANEXO IV - Preencher'!I98</f>
        <v>S</v>
      </c>
      <c r="H89" s="5">
        <f>'[1]TCE - ANEXO IV - Preencher'!J98</f>
        <v>26511</v>
      </c>
      <c r="I89" s="6">
        <f>IF('[1]TCE - ANEXO IV - Preencher'!K98="","",'[1]TCE - ANEXO IV - Preencher'!K98)</f>
        <v>46111</v>
      </c>
      <c r="J89" s="5" t="str">
        <f>'[1]TCE - ANEXO IV - Preencher'!L98</f>
        <v>29260324380578002980554000000265111358172380</v>
      </c>
      <c r="K89" s="5" t="str">
        <f>IF(F89="B",LEFT('[1]TCE - ANEXO IV - Preencher'!M98,2),IF(F89="S",LEFT('[1]TCE - ANEXO IV - Preencher'!M98,7),IF('[1]TCE - ANEXO IV - Preencher'!H98="","")))</f>
        <v>29</v>
      </c>
      <c r="L89" s="7">
        <f>'[1]TCE - ANEXO IV - Preencher'!N98</f>
        <v>16804.759999999998</v>
      </c>
    </row>
    <row r="90" spans="1:12" s="8" customFormat="1" ht="19.5" customHeight="1" x14ac:dyDescent="0.25">
      <c r="A90" s="3">
        <f>IFERROR(VLOOKUP(B90,'[1]DADOS (OCULTAR)'!$Q$3:$S$136,3,0),"")</f>
        <v>10739225002323</v>
      </c>
      <c r="B90" s="4" t="str">
        <f>'[1]TCE - ANEXO IV - Preencher'!C99</f>
        <v>HOSPITAL DOM MALAN - CG Nº 027/2022</v>
      </c>
      <c r="C90" s="4" t="str">
        <f>'[1]TCE - ANEXO IV - Preencher'!E99</f>
        <v>3.2 - Gás e Outros Materiais Engarrafados</v>
      </c>
      <c r="D90" s="3" t="str">
        <f>'[1]TCE - ANEXO IV - Preencher'!F99</f>
        <v>24380578002980</v>
      </c>
      <c r="E90" s="5" t="str">
        <f>'[1]TCE - ANEXO IV - Preencher'!G99</f>
        <v>WHITE MARTINS GASES INDS DO NORDESTE SA</v>
      </c>
      <c r="F90" s="5" t="str">
        <f>'[1]TCE - ANEXO IV - Preencher'!H99</f>
        <v>B</v>
      </c>
      <c r="G90" s="5" t="str">
        <f>'[1]TCE - ANEXO IV - Preencher'!I99</f>
        <v>S</v>
      </c>
      <c r="H90" s="5">
        <f>'[1]TCE - ANEXO IV - Preencher'!J99</f>
        <v>26587</v>
      </c>
      <c r="I90" s="6">
        <f>IF('[1]TCE - ANEXO IV - Preencher'!K99="","",'[1]TCE - ANEXO IV - Preencher'!K99)</f>
        <v>46117</v>
      </c>
      <c r="J90" s="5" t="str">
        <f>'[1]TCE - ANEXO IV - Preencher'!L99</f>
        <v>29260424380578002980554000000265871682707431</v>
      </c>
      <c r="K90" s="5" t="str">
        <f>IF(F90="B",LEFT('[1]TCE - ANEXO IV - Preencher'!M99,2),IF(F90="S",LEFT('[1]TCE - ANEXO IV - Preencher'!M99,7),IF('[1]TCE - ANEXO IV - Preencher'!H99="","")))</f>
        <v>29</v>
      </c>
      <c r="L90" s="7">
        <f>'[1]TCE - ANEXO IV - Preencher'!N99</f>
        <v>29336.59</v>
      </c>
    </row>
    <row r="91" spans="1:12" s="8" customFormat="1" ht="19.5" customHeight="1" x14ac:dyDescent="0.25">
      <c r="A91" s="3">
        <f>IFERROR(VLOOKUP(B91,'[1]DADOS (OCULTAR)'!$Q$3:$S$136,3,0),"")</f>
        <v>10739225002323</v>
      </c>
      <c r="B91" s="4" t="str">
        <f>'[1]TCE - ANEXO IV - Preencher'!C100</f>
        <v>HOSPITAL DOM MALAN - CG Nº 027/2022</v>
      </c>
      <c r="C91" s="4" t="str">
        <f>'[1]TCE - ANEXO IV - Preencher'!E100</f>
        <v>3.2 - Gás e Outros Materiais Engarrafados</v>
      </c>
      <c r="D91" s="3" t="str">
        <f>'[1]TCE - ANEXO IV - Preencher'!F100</f>
        <v>24380578002980</v>
      </c>
      <c r="E91" s="5" t="str">
        <f>'[1]TCE - ANEXO IV - Preencher'!G100</f>
        <v>WHITE MARTINS GASES INDS DO NORDESTE SA</v>
      </c>
      <c r="F91" s="5" t="str">
        <f>'[1]TCE - ANEXO IV - Preencher'!H100</f>
        <v>B</v>
      </c>
      <c r="G91" s="5" t="str">
        <f>'[1]TCE - ANEXO IV - Preencher'!I100</f>
        <v>S</v>
      </c>
      <c r="H91" s="5">
        <f>'[1]TCE - ANEXO IV - Preencher'!J100</f>
        <v>26629</v>
      </c>
      <c r="I91" s="6">
        <f>IF('[1]TCE - ANEXO IV - Preencher'!K100="","",'[1]TCE - ANEXO IV - Preencher'!K100)</f>
        <v>46119</v>
      </c>
      <c r="J91" s="5" t="str">
        <f>'[1]TCE - ANEXO IV - Preencher'!L100</f>
        <v>29260424380578002980554000000266291730516752</v>
      </c>
      <c r="K91" s="5" t="str">
        <f>IF(F91="B",LEFT('[1]TCE - ANEXO IV - Preencher'!M100,2),IF(F91="S",LEFT('[1]TCE - ANEXO IV - Preencher'!M100,7),IF('[1]TCE - ANEXO IV - Preencher'!H100="","")))</f>
        <v>29</v>
      </c>
      <c r="L91" s="7">
        <f>'[1]TCE - ANEXO IV - Preencher'!N100</f>
        <v>12483.12</v>
      </c>
    </row>
    <row r="92" spans="1:12" s="8" customFormat="1" ht="19.5" customHeight="1" x14ac:dyDescent="0.25">
      <c r="A92" s="3">
        <f>IFERROR(VLOOKUP(B92,'[1]DADOS (OCULTAR)'!$Q$3:$S$136,3,0),"")</f>
        <v>10739225002323</v>
      </c>
      <c r="B92" s="4" t="str">
        <f>'[1]TCE - ANEXO IV - Preencher'!C101</f>
        <v>HOSPITAL DOM MALAN - CG Nº 027/2022</v>
      </c>
      <c r="C92" s="4" t="str">
        <f>'[1]TCE - ANEXO IV - Preencher'!E101</f>
        <v>3.2 - Gás e Outros Materiais Engarrafados</v>
      </c>
      <c r="D92" s="3" t="str">
        <f>'[1]TCE - ANEXO IV - Preencher'!F101</f>
        <v>24380578002203</v>
      </c>
      <c r="E92" s="5" t="str">
        <f>'[1]TCE - ANEXO IV - Preencher'!G101</f>
        <v>WHITE MARTINS GASES INDUSTRIAIS DONORDESTE LTDA</v>
      </c>
      <c r="F92" s="5" t="str">
        <f>'[1]TCE - ANEXO IV - Preencher'!H101</f>
        <v>B</v>
      </c>
      <c r="G92" s="5" t="str">
        <f>'[1]TCE - ANEXO IV - Preencher'!I101</f>
        <v>S</v>
      </c>
      <c r="H92" s="5">
        <f>'[1]TCE - ANEXO IV - Preencher'!J101</f>
        <v>90</v>
      </c>
      <c r="I92" s="6">
        <f>IF('[1]TCE - ANEXO IV - Preencher'!K101="","",'[1]TCE - ANEXO IV - Preencher'!K101)</f>
        <v>46089</v>
      </c>
      <c r="J92" s="5" t="str">
        <f>'[1]TCE - ANEXO IV - Preencher'!L101</f>
        <v>26260324380578002203556300000000901809603202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62178.96</v>
      </c>
    </row>
    <row r="93" spans="1:12" s="8" customFormat="1" ht="19.5" customHeight="1" x14ac:dyDescent="0.25">
      <c r="A93" s="3">
        <f>IFERROR(VLOOKUP(B93,'[1]DADOS (OCULTAR)'!$Q$3:$S$136,3,0),"")</f>
        <v>10739225002323</v>
      </c>
      <c r="B93" s="4" t="str">
        <f>'[1]TCE - ANEXO IV - Preencher'!C102</f>
        <v>HOSPITAL DOM MALAN - CG Nº 027/2022</v>
      </c>
      <c r="C93" s="4" t="str">
        <f>'[1]TCE - ANEXO IV - Preencher'!E102</f>
        <v>3.2 - Gás e Outros Materiais Engarrafados</v>
      </c>
      <c r="D93" s="3" t="str">
        <f>'[1]TCE - ANEXO IV - Preencher'!F102</f>
        <v>24380578000421</v>
      </c>
      <c r="E93" s="5" t="str">
        <f>'[1]TCE - ANEXO IV - Preencher'!G102</f>
        <v>WHITE MARTINS GASES INDS DO NORDESTE SA</v>
      </c>
      <c r="F93" s="5" t="str">
        <f>'[1]TCE - ANEXO IV - Preencher'!H102</f>
        <v>B</v>
      </c>
      <c r="G93" s="5" t="str">
        <f>'[1]TCE - ANEXO IV - Preencher'!I102</f>
        <v>S</v>
      </c>
      <c r="H93" s="5">
        <f>'[1]TCE - ANEXO IV - Preencher'!J102</f>
        <v>95496</v>
      </c>
      <c r="I93" s="6">
        <f>IF('[1]TCE - ANEXO IV - Preencher'!K102="","",'[1]TCE - ANEXO IV - Preencher'!K102)</f>
        <v>46052</v>
      </c>
      <c r="J93" s="5" t="str">
        <f>'[1]TCE - ANEXO IV - Preencher'!L102</f>
        <v>29260124380578000421554000000954961412554940</v>
      </c>
      <c r="K93" s="5" t="str">
        <f>IF(F93="B",LEFT('[1]TCE - ANEXO IV - Preencher'!M102,2),IF(F93="S",LEFT('[1]TCE - ANEXO IV - Preencher'!M102,7),IF('[1]TCE - ANEXO IV - Preencher'!H102="","")))</f>
        <v>29</v>
      </c>
      <c r="L93" s="7">
        <f>'[1]TCE - ANEXO IV - Preencher'!N102</f>
        <v>332.87</v>
      </c>
    </row>
    <row r="94" spans="1:12" s="8" customFormat="1" ht="19.5" customHeight="1" x14ac:dyDescent="0.25">
      <c r="A94" s="3">
        <f>IFERROR(VLOOKUP(B94,'[1]DADOS (OCULTAR)'!$Q$3:$S$136,3,0),"")</f>
        <v>10739225002323</v>
      </c>
      <c r="B94" s="4" t="str">
        <f>'[1]TCE - ANEXO IV - Preencher'!C103</f>
        <v>HOSPITAL DOM MALAN - CG Nº 027/2022</v>
      </c>
      <c r="C94" s="4" t="str">
        <f>'[1]TCE - ANEXO IV - Preencher'!E103</f>
        <v>3.2 - Gás e Outros Materiais Engarrafados</v>
      </c>
      <c r="D94" s="3" t="str">
        <f>'[1]TCE - ANEXO IV - Preencher'!F103</f>
        <v>24380578000421</v>
      </c>
      <c r="E94" s="5" t="str">
        <f>'[1]TCE - ANEXO IV - Preencher'!G103</f>
        <v>WHITE MARTINS GASES INDS DO NORDESTE SA</v>
      </c>
      <c r="F94" s="5" t="str">
        <f>'[1]TCE - ANEXO IV - Preencher'!H103</f>
        <v>B</v>
      </c>
      <c r="G94" s="5" t="str">
        <f>'[1]TCE - ANEXO IV - Preencher'!I103</f>
        <v>S</v>
      </c>
      <c r="H94" s="5">
        <f>'[1]TCE - ANEXO IV - Preencher'!J103</f>
        <v>96528</v>
      </c>
      <c r="I94" s="6">
        <f>IF('[1]TCE - ANEXO IV - Preencher'!K103="","",'[1]TCE - ANEXO IV - Preencher'!K103)</f>
        <v>46077</v>
      </c>
      <c r="J94" s="5" t="str">
        <f>'[1]TCE - ANEXO IV - Preencher'!L103</f>
        <v>29260224380578000421554000000965281464772755</v>
      </c>
      <c r="K94" s="5" t="str">
        <f>IF(F94="B",LEFT('[1]TCE - ANEXO IV - Preencher'!M103,2),IF(F94="S",LEFT('[1]TCE - ANEXO IV - Preencher'!M103,7),IF('[1]TCE - ANEXO IV - Preencher'!H103="","")))</f>
        <v>29</v>
      </c>
      <c r="L94" s="7">
        <f>'[1]TCE - ANEXO IV - Preencher'!N103</f>
        <v>1612.63</v>
      </c>
    </row>
    <row r="95" spans="1:12" s="8" customFormat="1" ht="19.5" customHeight="1" x14ac:dyDescent="0.25">
      <c r="A95" s="3">
        <f>IFERROR(VLOOKUP(B95,'[1]DADOS (OCULTAR)'!$Q$3:$S$136,3,0),"")</f>
        <v>10739225002323</v>
      </c>
      <c r="B95" s="4" t="str">
        <f>'[1]TCE - ANEXO IV - Preencher'!C104</f>
        <v>HOSPITAL DOM MALAN - CG Nº 027/2022</v>
      </c>
      <c r="C95" s="4" t="str">
        <f>'[1]TCE - ANEXO IV - Preencher'!E104</f>
        <v>3.2 - Gás e Outros Materiais Engarrafados</v>
      </c>
      <c r="D95" s="3" t="str">
        <f>'[1]TCE - ANEXO IV - Preencher'!F104</f>
        <v>24380578000421</v>
      </c>
      <c r="E95" s="5" t="str">
        <f>'[1]TCE - ANEXO IV - Preencher'!G104</f>
        <v>WHITE MARTINS GASES INDS DO NORDESTE SA</v>
      </c>
      <c r="F95" s="5" t="str">
        <f>'[1]TCE - ANEXO IV - Preencher'!H104</f>
        <v>B</v>
      </c>
      <c r="G95" s="5" t="str">
        <f>'[1]TCE - ANEXO IV - Preencher'!I104</f>
        <v>S</v>
      </c>
      <c r="H95" s="5">
        <f>'[1]TCE - ANEXO IV - Preencher'!J104</f>
        <v>96813</v>
      </c>
      <c r="I95" s="6">
        <f>IF('[1]TCE - ANEXO IV - Preencher'!K104="","",'[1]TCE - ANEXO IV - Preencher'!K104)</f>
        <v>46081</v>
      </c>
      <c r="J95" s="5" t="str">
        <f>'[1]TCE - ANEXO IV - Preencher'!L104</f>
        <v>29260224380578000421554000000968131079314320</v>
      </c>
      <c r="K95" s="5" t="str">
        <f>IF(F95="B",LEFT('[1]TCE - ANEXO IV - Preencher'!M104,2),IF(F95="S",LEFT('[1]TCE - ANEXO IV - Preencher'!M104,7),IF('[1]TCE - ANEXO IV - Preencher'!H104="","")))</f>
        <v>29</v>
      </c>
      <c r="L95" s="7">
        <f>'[1]TCE - ANEXO IV - Preencher'!N104</f>
        <v>443.87</v>
      </c>
    </row>
    <row r="96" spans="1:12" s="8" customFormat="1" ht="19.5" customHeight="1" x14ac:dyDescent="0.25">
      <c r="A96" s="3">
        <f>IFERROR(VLOOKUP(B96,'[1]DADOS (OCULTAR)'!$Q$3:$S$136,3,0),"")</f>
        <v>10739225002323</v>
      </c>
      <c r="B96" s="4" t="str">
        <f>'[1]TCE - ANEXO IV - Preencher'!C105</f>
        <v>HOSPITAL DOM MALAN - CG Nº 027/2022</v>
      </c>
      <c r="C96" s="4" t="str">
        <f>'[1]TCE - ANEXO IV - Preencher'!E105</f>
        <v>3.2 - Gás e Outros Materiais Engarrafados</v>
      </c>
      <c r="D96" s="3" t="str">
        <f>'[1]TCE - ANEXO IV - Preencher'!F105</f>
        <v>24380578000421</v>
      </c>
      <c r="E96" s="5" t="str">
        <f>'[1]TCE - ANEXO IV - Preencher'!G105</f>
        <v>WHITE MARTINS GASES INDS DO NORDESTE SA</v>
      </c>
      <c r="F96" s="5" t="str">
        <f>'[1]TCE - ANEXO IV - Preencher'!H105</f>
        <v>B</v>
      </c>
      <c r="G96" s="5" t="str">
        <f>'[1]TCE - ANEXO IV - Preencher'!I105</f>
        <v>S</v>
      </c>
      <c r="H96" s="5">
        <f>'[1]TCE - ANEXO IV - Preencher'!J105</f>
        <v>97408</v>
      </c>
      <c r="I96" s="6">
        <f>IF('[1]TCE - ANEXO IV - Preencher'!K105="","",'[1]TCE - ANEXO IV - Preencher'!K105)</f>
        <v>46094</v>
      </c>
      <c r="J96" s="5" t="str">
        <f>'[1]TCE - ANEXO IV - Preencher'!L105</f>
        <v>29260324380578000421554000000974081659464405</v>
      </c>
      <c r="K96" s="5" t="str">
        <f>IF(F96="B",LEFT('[1]TCE - ANEXO IV - Preencher'!M105,2),IF(F96="S",LEFT('[1]TCE - ANEXO IV - Preencher'!M105,7),IF('[1]TCE - ANEXO IV - Preencher'!H105="","")))</f>
        <v>29</v>
      </c>
      <c r="L96" s="7">
        <f>'[1]TCE - ANEXO IV - Preencher'!N105</f>
        <v>554.84</v>
      </c>
    </row>
    <row r="97" spans="1:12" s="8" customFormat="1" ht="19.5" customHeight="1" x14ac:dyDescent="0.25">
      <c r="A97" s="3">
        <f>IFERROR(VLOOKUP(B97,'[1]DADOS (OCULTAR)'!$Q$3:$S$136,3,0),"")</f>
        <v>10739225002323</v>
      </c>
      <c r="B97" s="4" t="str">
        <f>'[1]TCE - ANEXO IV - Preencher'!C106</f>
        <v>HOSPITAL DOM MALAN - CG Nº 027/2022</v>
      </c>
      <c r="C97" s="4" t="str">
        <f>'[1]TCE - ANEXO IV - Preencher'!E106</f>
        <v>3.2 - Gás e Outros Materiais Engarrafados</v>
      </c>
      <c r="D97" s="3" t="str">
        <f>'[1]TCE - ANEXO IV - Preencher'!F106</f>
        <v>24380578000421</v>
      </c>
      <c r="E97" s="5" t="str">
        <f>'[1]TCE - ANEXO IV - Preencher'!G106</f>
        <v>WHITE MARTINS GASES INDS DO NORDESTE SA</v>
      </c>
      <c r="F97" s="5" t="str">
        <f>'[1]TCE - ANEXO IV - Preencher'!H106</f>
        <v>B</v>
      </c>
      <c r="G97" s="5" t="str">
        <f>'[1]TCE - ANEXO IV - Preencher'!I106</f>
        <v>S</v>
      </c>
      <c r="H97" s="5">
        <f>'[1]TCE - ANEXO IV - Preencher'!J106</f>
        <v>97436</v>
      </c>
      <c r="I97" s="6">
        <f>IF('[1]TCE - ANEXO IV - Preencher'!K106="","",'[1]TCE - ANEXO IV - Preencher'!K106)</f>
        <v>46094</v>
      </c>
      <c r="J97" s="5" t="str">
        <f>'[1]TCE - ANEXO IV - Preencher'!L106</f>
        <v>29260324380578000421554000000974361854181110</v>
      </c>
      <c r="K97" s="5" t="str">
        <f>IF(F97="B",LEFT('[1]TCE - ANEXO IV - Preencher'!M106,2),IF(F97="S",LEFT('[1]TCE - ANEXO IV - Preencher'!M106,7),IF('[1]TCE - ANEXO IV - Preencher'!H106="","")))</f>
        <v>29</v>
      </c>
      <c r="L97" s="7">
        <f>'[1]TCE - ANEXO IV - Preencher'!N106</f>
        <v>443.86</v>
      </c>
    </row>
    <row r="98" spans="1:12" s="8" customFormat="1" ht="19.5" customHeight="1" x14ac:dyDescent="0.25">
      <c r="A98" s="3">
        <f>IFERROR(VLOOKUP(B98,'[1]DADOS (OCULTAR)'!$Q$3:$S$136,3,0),"")</f>
        <v>10739225002323</v>
      </c>
      <c r="B98" s="4" t="str">
        <f>'[1]TCE - ANEXO IV - Preencher'!C107</f>
        <v>HOSPITAL DOM MALAN - CG Nº 027/2022</v>
      </c>
      <c r="C98" s="4" t="str">
        <f>'[1]TCE - ANEXO IV - Preencher'!E107</f>
        <v>3.2 - Gás e Outros Materiais Engarrafados</v>
      </c>
      <c r="D98" s="3" t="str">
        <f>'[1]TCE - ANEXO IV - Preencher'!F107</f>
        <v>24380578000421</v>
      </c>
      <c r="E98" s="5" t="str">
        <f>'[1]TCE - ANEXO IV - Preencher'!G107</f>
        <v>WHITE MARTINS GASES INDS DO NORDESTE SA</v>
      </c>
      <c r="F98" s="5" t="str">
        <f>'[1]TCE - ANEXO IV - Preencher'!H107</f>
        <v>B</v>
      </c>
      <c r="G98" s="5" t="str">
        <f>'[1]TCE - ANEXO IV - Preencher'!I107</f>
        <v>S</v>
      </c>
      <c r="H98" s="5">
        <f>'[1]TCE - ANEXO IV - Preencher'!J107</f>
        <v>97744</v>
      </c>
      <c r="I98" s="6">
        <f>IF('[1]TCE - ANEXO IV - Preencher'!K107="","",'[1]TCE - ANEXO IV - Preencher'!K107)</f>
        <v>46100</v>
      </c>
      <c r="J98" s="5" t="str">
        <f>'[1]TCE - ANEXO IV - Preencher'!L107</f>
        <v>29260324380578000421554000000977441968667362</v>
      </c>
      <c r="K98" s="5" t="str">
        <f>IF(F98="B",LEFT('[1]TCE - ANEXO IV - Preencher'!M107,2),IF(F98="S",LEFT('[1]TCE - ANEXO IV - Preencher'!M107,7),IF('[1]TCE - ANEXO IV - Preencher'!H107="","")))</f>
        <v>29</v>
      </c>
      <c r="L98" s="7">
        <f>'[1]TCE - ANEXO IV - Preencher'!N107</f>
        <v>1612.63</v>
      </c>
    </row>
    <row r="99" spans="1:12" s="8" customFormat="1" ht="19.5" customHeight="1" x14ac:dyDescent="0.25">
      <c r="A99" s="3">
        <f>IFERROR(VLOOKUP(B99,'[1]DADOS (OCULTAR)'!$Q$3:$S$136,3,0),"")</f>
        <v>10739225002323</v>
      </c>
      <c r="B99" s="4" t="str">
        <f>'[1]TCE - ANEXO IV - Preencher'!C108</f>
        <v>HOSPITAL DOM MALAN - CG Nº 027/2022</v>
      </c>
      <c r="C99" s="4" t="str">
        <f>'[1]TCE - ANEXO IV - Preencher'!E108</f>
        <v>3.2 - Gás e Outros Materiais Engarrafados</v>
      </c>
      <c r="D99" s="3" t="str">
        <f>'[1]TCE - ANEXO IV - Preencher'!F108</f>
        <v>24380578000421</v>
      </c>
      <c r="E99" s="5" t="str">
        <f>'[1]TCE - ANEXO IV - Preencher'!G108</f>
        <v>WHITE MARTINS GASES INDS DO NORDESTE SA</v>
      </c>
      <c r="F99" s="5" t="str">
        <f>'[1]TCE - ANEXO IV - Preencher'!H108</f>
        <v>B</v>
      </c>
      <c r="G99" s="5" t="str">
        <f>'[1]TCE - ANEXO IV - Preencher'!I108</f>
        <v>S</v>
      </c>
      <c r="H99" s="5">
        <f>'[1]TCE - ANEXO IV - Preencher'!J108</f>
        <v>97751</v>
      </c>
      <c r="I99" s="6">
        <f>IF('[1]TCE - ANEXO IV - Preencher'!K108="","",'[1]TCE - ANEXO IV - Preencher'!K108)</f>
        <v>46100</v>
      </c>
      <c r="J99" s="5" t="str">
        <f>'[1]TCE - ANEXO IV - Preencher'!L108</f>
        <v>29260324380578000421554000000977511017942836</v>
      </c>
      <c r="K99" s="5" t="str">
        <f>IF(F99="B",LEFT('[1]TCE - ANEXO IV - Preencher'!M108,2),IF(F99="S",LEFT('[1]TCE - ANEXO IV - Preencher'!M108,7),IF('[1]TCE - ANEXO IV - Preencher'!H108="","")))</f>
        <v>29</v>
      </c>
      <c r="L99" s="7">
        <f>'[1]TCE - ANEXO IV - Preencher'!N108</f>
        <v>665.8</v>
      </c>
    </row>
    <row r="100" spans="1:12" s="8" customFormat="1" ht="19.5" customHeight="1" x14ac:dyDescent="0.25">
      <c r="A100" s="3">
        <f>IFERROR(VLOOKUP(B100,'[1]DADOS (OCULTAR)'!$Q$3:$S$136,3,0),"")</f>
        <v>10739225002323</v>
      </c>
      <c r="B100" s="4" t="str">
        <f>'[1]TCE - ANEXO IV - Preencher'!C109</f>
        <v>HOSPITAL DOM MALAN - CG Nº 027/2022</v>
      </c>
      <c r="C100" s="4" t="str">
        <f>'[1]TCE - ANEXO IV - Preencher'!E109</f>
        <v>3.2 - Gás e Outros Materiais Engarrafados</v>
      </c>
      <c r="D100" s="3" t="str">
        <f>'[1]TCE - ANEXO IV - Preencher'!F109</f>
        <v>24380578000421</v>
      </c>
      <c r="E100" s="5" t="str">
        <f>'[1]TCE - ANEXO IV - Preencher'!G109</f>
        <v>WHITE MARTINS GASES INDS DO NORDESTE SA</v>
      </c>
      <c r="F100" s="5" t="str">
        <f>'[1]TCE - ANEXO IV - Preencher'!H109</f>
        <v>B</v>
      </c>
      <c r="G100" s="5" t="str">
        <f>'[1]TCE - ANEXO IV - Preencher'!I109</f>
        <v>S</v>
      </c>
      <c r="H100" s="5">
        <f>'[1]TCE - ANEXO IV - Preencher'!J109</f>
        <v>97964</v>
      </c>
      <c r="I100" s="6">
        <f>IF('[1]TCE - ANEXO IV - Preencher'!K109="","",'[1]TCE - ANEXO IV - Preencher'!K109)</f>
        <v>46105</v>
      </c>
      <c r="J100" s="5" t="str">
        <f>'[1]TCE - ANEXO IV - Preencher'!L109</f>
        <v>29260324380578000421554000000979641319536422</v>
      </c>
      <c r="K100" s="5" t="str">
        <f>IF(F100="B",LEFT('[1]TCE - ANEXO IV - Preencher'!M109,2),IF(F100="S",LEFT('[1]TCE - ANEXO IV - Preencher'!M109,7),IF('[1]TCE - ANEXO IV - Preencher'!H109="","")))</f>
        <v>29</v>
      </c>
      <c r="L100" s="7">
        <f>'[1]TCE - ANEXO IV - Preencher'!N109</f>
        <v>443.86</v>
      </c>
    </row>
    <row r="101" spans="1:12" s="8" customFormat="1" ht="19.5" customHeight="1" x14ac:dyDescent="0.25">
      <c r="A101" s="3">
        <f>IFERROR(VLOOKUP(B101,'[1]DADOS (OCULTAR)'!$Q$3:$S$136,3,0),"")</f>
        <v>10739225002323</v>
      </c>
      <c r="B101" s="4" t="str">
        <f>'[1]TCE - ANEXO IV - Preencher'!C110</f>
        <v>HOSPITAL DOM MALAN - CG Nº 027/2022</v>
      </c>
      <c r="C101" s="4" t="str">
        <f>'[1]TCE - ANEXO IV - Preencher'!E110</f>
        <v>3.2 - Gás e Outros Materiais Engarrafados</v>
      </c>
      <c r="D101" s="3" t="str">
        <f>'[1]TCE - ANEXO IV - Preencher'!F110</f>
        <v>24380578000421</v>
      </c>
      <c r="E101" s="5" t="str">
        <f>'[1]TCE - ANEXO IV - Preencher'!G110</f>
        <v>WHITE MARTINS GASES INDS DO NORDESTE SA</v>
      </c>
      <c r="F101" s="5" t="str">
        <f>'[1]TCE - ANEXO IV - Preencher'!H110</f>
        <v>B</v>
      </c>
      <c r="G101" s="5" t="str">
        <f>'[1]TCE - ANEXO IV - Preencher'!I110</f>
        <v>S</v>
      </c>
      <c r="H101" s="5">
        <f>'[1]TCE - ANEXO IV - Preencher'!J110</f>
        <v>98161</v>
      </c>
      <c r="I101" s="6">
        <f>IF('[1]TCE - ANEXO IV - Preencher'!K110="","",'[1]TCE - ANEXO IV - Preencher'!K110)</f>
        <v>46108</v>
      </c>
      <c r="J101" s="5" t="str">
        <f>'[1]TCE - ANEXO IV - Preencher'!L110</f>
        <v>29260324380578000421554000000981611747564008</v>
      </c>
      <c r="K101" s="5" t="str">
        <f>IF(F101="B",LEFT('[1]TCE - ANEXO IV - Preencher'!M110,2),IF(F101="S",LEFT('[1]TCE - ANEXO IV - Preencher'!M110,7),IF('[1]TCE - ANEXO IV - Preencher'!H110="","")))</f>
        <v>29</v>
      </c>
      <c r="L101" s="7">
        <f>'[1]TCE - ANEXO IV - Preencher'!N110</f>
        <v>462.68</v>
      </c>
    </row>
    <row r="102" spans="1:12" s="8" customFormat="1" ht="19.5" customHeight="1" x14ac:dyDescent="0.25">
      <c r="A102" s="3">
        <f>IFERROR(VLOOKUP(B102,'[1]DADOS (OCULTAR)'!$Q$3:$S$136,3,0),"")</f>
        <v>10739225002323</v>
      </c>
      <c r="B102" s="4" t="str">
        <f>'[1]TCE - ANEXO IV - Preencher'!C111</f>
        <v>HOSPITAL DOM MALAN - CG Nº 027/2022</v>
      </c>
      <c r="C102" s="4" t="str">
        <f>'[1]TCE - ANEXO IV - Preencher'!E111</f>
        <v>3.2 - Gás e Outros Materiais Engarrafados</v>
      </c>
      <c r="D102" s="3" t="str">
        <f>'[1]TCE - ANEXO IV - Preencher'!F111</f>
        <v>24380578000421</v>
      </c>
      <c r="E102" s="5" t="str">
        <f>'[1]TCE - ANEXO IV - Preencher'!G111</f>
        <v>WHITE MARTINS GASES INDS DO NORDESTE SA</v>
      </c>
      <c r="F102" s="5" t="str">
        <f>'[1]TCE - ANEXO IV - Preencher'!H111</f>
        <v>B</v>
      </c>
      <c r="G102" s="5" t="str">
        <f>'[1]TCE - ANEXO IV - Preencher'!I111</f>
        <v>S</v>
      </c>
      <c r="H102" s="5">
        <f>'[1]TCE - ANEXO IV - Preencher'!J111</f>
        <v>98279</v>
      </c>
      <c r="I102" s="6">
        <f>IF('[1]TCE - ANEXO IV - Preencher'!K111="","",'[1]TCE - ANEXO IV - Preencher'!K111)</f>
        <v>46111</v>
      </c>
      <c r="J102" s="5" t="str">
        <f>'[1]TCE - ANEXO IV - Preencher'!L111</f>
        <v>29260324380578000421554000000982791476293267</v>
      </c>
      <c r="K102" s="5" t="str">
        <f>IF(F102="B",LEFT('[1]TCE - ANEXO IV - Preencher'!M111,2),IF(F102="S",LEFT('[1]TCE - ANEXO IV - Preencher'!M111,7),IF('[1]TCE - ANEXO IV - Preencher'!H111="","")))</f>
        <v>29</v>
      </c>
      <c r="L102" s="7">
        <f>'[1]TCE - ANEXO IV - Preencher'!N111</f>
        <v>462.68</v>
      </c>
    </row>
    <row r="103" spans="1:12" s="8" customFormat="1" ht="19.5" customHeight="1" x14ac:dyDescent="0.25">
      <c r="A103" s="3">
        <f>IFERROR(VLOOKUP(B103,'[1]DADOS (OCULTAR)'!$Q$3:$S$136,3,0),"")</f>
        <v>10739225002323</v>
      </c>
      <c r="B103" s="4" t="str">
        <f>'[1]TCE - ANEXO IV - Preencher'!C112</f>
        <v>HOSPITAL DOM MALAN - CG Nº 027/2022</v>
      </c>
      <c r="C103" s="4" t="str">
        <f>'[1]TCE - ANEXO IV - Preencher'!E112</f>
        <v>3.2 - Gás e Outros Materiais Engarrafados</v>
      </c>
      <c r="D103" s="3" t="str">
        <f>'[1]TCE - ANEXO IV - Preencher'!F112</f>
        <v>24380578000421</v>
      </c>
      <c r="E103" s="5" t="str">
        <f>'[1]TCE - ANEXO IV - Preencher'!G112</f>
        <v>WHITE MARTINS GASES INDS DO NORDESTE SA</v>
      </c>
      <c r="F103" s="5" t="str">
        <f>'[1]TCE - ANEXO IV - Preencher'!H112</f>
        <v>B</v>
      </c>
      <c r="G103" s="5" t="str">
        <f>'[1]TCE - ANEXO IV - Preencher'!I112</f>
        <v>S</v>
      </c>
      <c r="H103" s="5">
        <f>'[1]TCE - ANEXO IV - Preencher'!J112</f>
        <v>98744</v>
      </c>
      <c r="I103" s="6">
        <f>IF('[1]TCE - ANEXO IV - Preencher'!K112="","",'[1]TCE - ANEXO IV - Preencher'!K112)</f>
        <v>46121</v>
      </c>
      <c r="J103" s="5" t="str">
        <f>'[1]TCE - ANEXO IV - Preencher'!L112</f>
        <v>29260424380578000421554000000987441286742074</v>
      </c>
      <c r="K103" s="5" t="str">
        <f>IF(F103="B",LEFT('[1]TCE - ANEXO IV - Preencher'!M112,2),IF(F103="S",LEFT('[1]TCE - ANEXO IV - Preencher'!M112,7),IF('[1]TCE - ANEXO IV - Preencher'!H112="","")))</f>
        <v>29</v>
      </c>
      <c r="L103" s="7">
        <f>'[1]TCE - ANEXO IV - Preencher'!N112</f>
        <v>694.01</v>
      </c>
    </row>
    <row r="104" spans="1:12" s="8" customFormat="1" ht="19.5" customHeight="1" x14ac:dyDescent="0.25">
      <c r="A104" s="3">
        <f>IFERROR(VLOOKUP(B104,'[1]DADOS (OCULTAR)'!$Q$3:$S$136,3,0),"")</f>
        <v>10739225002323</v>
      </c>
      <c r="B104" s="4" t="str">
        <f>'[1]TCE - ANEXO IV - Preencher'!C113</f>
        <v>HOSPITAL DOM MALAN - CG Nº 027/2022</v>
      </c>
      <c r="C104" s="4" t="str">
        <f>'[1]TCE - ANEXO IV - Preencher'!E113</f>
        <v>3.2 - Gás e Outros Materiais Engarrafados</v>
      </c>
      <c r="D104" s="3" t="str">
        <f>'[1]TCE - ANEXO IV - Preencher'!F113</f>
        <v>24380578000421</v>
      </c>
      <c r="E104" s="5" t="str">
        <f>'[1]TCE - ANEXO IV - Preencher'!G113</f>
        <v>WHITE MARTINS GASES INDS DO NORDESTE SA</v>
      </c>
      <c r="F104" s="5" t="str">
        <f>'[1]TCE - ANEXO IV - Preencher'!H113</f>
        <v>B</v>
      </c>
      <c r="G104" s="5" t="str">
        <f>'[1]TCE - ANEXO IV - Preencher'!I113</f>
        <v>S</v>
      </c>
      <c r="H104" s="5">
        <f>'[1]TCE - ANEXO IV - Preencher'!J113</f>
        <v>99056</v>
      </c>
      <c r="I104" s="6">
        <f>IF('[1]TCE - ANEXO IV - Preencher'!K113="","",'[1]TCE - ANEXO IV - Preencher'!K113)</f>
        <v>46127</v>
      </c>
      <c r="J104" s="5" t="str">
        <f>'[1]TCE - ANEXO IV - Preencher'!L113</f>
        <v>29260424380578000421554000000990561410977900</v>
      </c>
      <c r="K104" s="5" t="str">
        <f>IF(F104="B",LEFT('[1]TCE - ANEXO IV - Preencher'!M113,2),IF(F104="S",LEFT('[1]TCE - ANEXO IV - Preencher'!M113,7),IF('[1]TCE - ANEXO IV - Preencher'!H113="","")))</f>
        <v>29</v>
      </c>
      <c r="L104" s="7">
        <f>'[1]TCE - ANEXO IV - Preencher'!N113</f>
        <v>1933.22</v>
      </c>
    </row>
    <row r="105" spans="1:12" s="8" customFormat="1" ht="19.5" customHeight="1" x14ac:dyDescent="0.25">
      <c r="A105" s="3">
        <f>IFERROR(VLOOKUP(B105,'[1]DADOS (OCULTAR)'!$Q$3:$S$136,3,0),"")</f>
        <v>10739225002323</v>
      </c>
      <c r="B105" s="4" t="str">
        <f>'[1]TCE - ANEXO IV - Preencher'!C114</f>
        <v>HOSPITAL DOM MALAN - CG Nº 027/2022</v>
      </c>
      <c r="C105" s="4" t="str">
        <f>'[1]TCE - ANEXO IV - Preencher'!E114</f>
        <v>3.2 - Gás e Outros Materiais Engarrafados</v>
      </c>
      <c r="D105" s="3" t="str">
        <f>'[1]TCE - ANEXO IV - Preencher'!F114</f>
        <v>24380578000421</v>
      </c>
      <c r="E105" s="5" t="str">
        <f>'[1]TCE - ANEXO IV - Preencher'!G114</f>
        <v>WHITE MARTINS GASES INDS DO NORDESTE SA</v>
      </c>
      <c r="F105" s="5" t="str">
        <f>'[1]TCE - ANEXO IV - Preencher'!H114</f>
        <v>B</v>
      </c>
      <c r="G105" s="5" t="str">
        <f>'[1]TCE - ANEXO IV - Preencher'!I114</f>
        <v>S</v>
      </c>
      <c r="H105" s="5">
        <f>'[1]TCE - ANEXO IV - Preencher'!J114</f>
        <v>99058</v>
      </c>
      <c r="I105" s="6">
        <f>IF('[1]TCE - ANEXO IV - Preencher'!K114="","",'[1]TCE - ANEXO IV - Preencher'!K114)</f>
        <v>46127</v>
      </c>
      <c r="J105" s="5" t="str">
        <f>'[1]TCE - ANEXO IV - Preencher'!L114</f>
        <v>29260424380578000421554000000990581212690382</v>
      </c>
      <c r="K105" s="5" t="str">
        <f>IF(F105="B",LEFT('[1]TCE - ANEXO IV - Preencher'!M114,2),IF(F105="S",LEFT('[1]TCE - ANEXO IV - Preencher'!M114,7),IF('[1]TCE - ANEXO IV - Preencher'!H114="","")))</f>
        <v>29</v>
      </c>
      <c r="L105" s="7">
        <f>'[1]TCE - ANEXO IV - Preencher'!N114</f>
        <v>578.35</v>
      </c>
    </row>
    <row r="106" spans="1:12" s="8" customFormat="1" ht="19.5" customHeight="1" x14ac:dyDescent="0.25">
      <c r="A106" s="3">
        <f>IFERROR(VLOOKUP(B106,'[1]DADOS (OCULTAR)'!$Q$3:$S$136,3,0),"")</f>
        <v>10739225002323</v>
      </c>
      <c r="B106" s="4" t="str">
        <f>'[1]TCE - ANEXO IV - Preencher'!C115</f>
        <v>HOSPITAL DOM MALAN - CG Nº 027/2022</v>
      </c>
      <c r="C106" s="4" t="str">
        <f>'[1]TCE - ANEXO IV - Preencher'!E115</f>
        <v>3.13 - Materiais e Materiais Ortopédicos e Corretivos (OPME)</v>
      </c>
      <c r="D106" s="3" t="str">
        <f>'[1]TCE - ANEXO IV - Preencher'!F115</f>
        <v>12482070000102</v>
      </c>
      <c r="E106" s="5" t="str">
        <f>'[1]TCE - ANEXO IV - Preencher'!G115</f>
        <v>QUIRON MEDIC COM DE PROD HOSP</v>
      </c>
      <c r="F106" s="5" t="str">
        <f>'[1]TCE - ANEXO IV - Preencher'!H115</f>
        <v>B</v>
      </c>
      <c r="G106" s="5" t="str">
        <f>'[1]TCE - ANEXO IV - Preencher'!I115</f>
        <v>S</v>
      </c>
      <c r="H106" s="5">
        <f>'[1]TCE - ANEXO IV - Preencher'!J115</f>
        <v>8647</v>
      </c>
      <c r="I106" s="6">
        <f>IF('[1]TCE - ANEXO IV - Preencher'!K115="","",'[1]TCE - ANEXO IV - Preencher'!K115)</f>
        <v>46125</v>
      </c>
      <c r="J106" s="5" t="str">
        <f>'[1]TCE - ANEXO IV - Preencher'!L115</f>
        <v>29260412482070000102550010000086471011241109</v>
      </c>
      <c r="K106" s="5" t="str">
        <f>IF(F106="B",LEFT('[1]TCE - ANEXO IV - Preencher'!M115,2),IF(F106="S",LEFT('[1]TCE - ANEXO IV - Preencher'!M115,7),IF('[1]TCE - ANEXO IV - Preencher'!H115="","")))</f>
        <v>29</v>
      </c>
      <c r="L106" s="7">
        <f>'[1]TCE - ANEXO IV - Preencher'!N115</f>
        <v>850</v>
      </c>
    </row>
    <row r="107" spans="1:12" s="8" customFormat="1" ht="19.5" customHeight="1" x14ac:dyDescent="0.25">
      <c r="A107" s="3">
        <f>IFERROR(VLOOKUP(B107,'[1]DADOS (OCULTAR)'!$Q$3:$S$136,3,0),"")</f>
        <v>10739225002323</v>
      </c>
      <c r="B107" s="4" t="str">
        <f>'[1]TCE - ANEXO IV - Preencher'!C116</f>
        <v>HOSPITAL DOM MALAN - CG Nº 027/2022</v>
      </c>
      <c r="C107" s="4" t="str">
        <f>'[1]TCE - ANEXO IV - Preencher'!E116</f>
        <v>3.99 - Outras despesas com Material de Consumo</v>
      </c>
      <c r="D107" s="3" t="str">
        <f>'[1]TCE - ANEXO IV - Preencher'!F116</f>
        <v>39396088000148</v>
      </c>
      <c r="E107" s="5" t="str">
        <f>'[1]TCE - ANEXO IV - Preencher'!G116</f>
        <v>ORTHOMED COMERCIO DE PRODUTOS HOSPITALAR</v>
      </c>
      <c r="F107" s="5" t="str">
        <f>'[1]TCE - ANEXO IV - Preencher'!H116</f>
        <v>B</v>
      </c>
      <c r="G107" s="5" t="str">
        <f>'[1]TCE - ANEXO IV - Preencher'!I116</f>
        <v>S</v>
      </c>
      <c r="H107" s="5">
        <f>'[1]TCE - ANEXO IV - Preencher'!J116</f>
        <v>648</v>
      </c>
      <c r="I107" s="6">
        <f>IF('[1]TCE - ANEXO IV - Preencher'!K116="","",'[1]TCE - ANEXO IV - Preencher'!K116)</f>
        <v>46135</v>
      </c>
      <c r="J107" s="5" t="str">
        <f>'[1]TCE - ANEXO IV - Preencher'!L116</f>
        <v>26260439396088000148550010000006481941848178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528.65</v>
      </c>
    </row>
    <row r="108" spans="1:12" s="8" customFormat="1" ht="19.5" customHeight="1" x14ac:dyDescent="0.25">
      <c r="A108" s="3">
        <f>IFERROR(VLOOKUP(B108,'[1]DADOS (OCULTAR)'!$Q$3:$S$136,3,0),"")</f>
        <v>10739225002323</v>
      </c>
      <c r="B108" s="4" t="str">
        <f>'[1]TCE - ANEXO IV - Preencher'!C117</f>
        <v>HOSPITAL DOM MALAN - CG Nº 027/2022</v>
      </c>
      <c r="C108" s="4" t="str">
        <f>'[1]TCE - ANEXO IV - Preencher'!E117</f>
        <v>3.99 - Outras despesas com Material de Consumo</v>
      </c>
      <c r="D108" s="3" t="str">
        <f>'[1]TCE - ANEXO IV - Preencher'!F117</f>
        <v>51943568000187</v>
      </c>
      <c r="E108" s="5" t="str">
        <f>'[1]TCE - ANEXO IV - Preencher'!G117</f>
        <v>S CORP BR LTDA</v>
      </c>
      <c r="F108" s="5" t="str">
        <f>'[1]TCE - ANEXO IV - Preencher'!H117</f>
        <v>B</v>
      </c>
      <c r="G108" s="5" t="str">
        <f>'[1]TCE - ANEXO IV - Preencher'!I117</f>
        <v>S</v>
      </c>
      <c r="H108" s="5">
        <f>'[1]TCE - ANEXO IV - Preencher'!J117</f>
        <v>3620</v>
      </c>
      <c r="I108" s="6">
        <f>IF('[1]TCE - ANEXO IV - Preencher'!K117="","",'[1]TCE - ANEXO IV - Preencher'!K117)</f>
        <v>46125</v>
      </c>
      <c r="J108" s="5" t="str">
        <f>'[1]TCE - ANEXO IV - Preencher'!L117</f>
        <v>35260451943568000187550010000036201712897790</v>
      </c>
      <c r="K108" s="5" t="str">
        <f>IF(F108="B",LEFT('[1]TCE - ANEXO IV - Preencher'!M117,2),IF(F108="S",LEFT('[1]TCE - ANEXO IV - Preencher'!M117,7),IF('[1]TCE - ANEXO IV - Preencher'!H117="","")))</f>
        <v>35</v>
      </c>
      <c r="L108" s="7">
        <f>'[1]TCE - ANEXO IV - Preencher'!N117</f>
        <v>1600</v>
      </c>
    </row>
    <row r="109" spans="1:12" s="8" customFormat="1" ht="19.5" customHeight="1" x14ac:dyDescent="0.25">
      <c r="A109" s="3">
        <f>IFERROR(VLOOKUP(B109,'[1]DADOS (OCULTAR)'!$Q$3:$S$136,3,0),"")</f>
        <v>10739225002323</v>
      </c>
      <c r="B109" s="4" t="str">
        <f>'[1]TCE - ANEXO IV - Preencher'!C118</f>
        <v>HOSPITAL DOM MALAN - CG Nº 027/2022</v>
      </c>
      <c r="C109" s="4" t="str">
        <f>'[1]TCE - ANEXO IV - Preencher'!E118</f>
        <v>3.99 - Outras despesas com Material de Consumo</v>
      </c>
      <c r="D109" s="3" t="str">
        <f>'[1]TCE - ANEXO IV - Preencher'!F118</f>
        <v>06003551000195</v>
      </c>
      <c r="E109" s="5" t="str">
        <f>'[1]TCE - ANEXO IV - Preencher'!G118</f>
        <v>QUALIVIDROS DISTRIBUIDORA LTDA</v>
      </c>
      <c r="F109" s="5" t="str">
        <f>'[1]TCE - ANEXO IV - Preencher'!H118</f>
        <v>B</v>
      </c>
      <c r="G109" s="5" t="str">
        <f>'[1]TCE - ANEXO IV - Preencher'!I118</f>
        <v>S</v>
      </c>
      <c r="H109" s="5">
        <f>'[1]TCE - ANEXO IV - Preencher'!J118</f>
        <v>34348</v>
      </c>
      <c r="I109" s="6">
        <f>IF('[1]TCE - ANEXO IV - Preencher'!K118="","",'[1]TCE - ANEXO IV - Preencher'!K118)</f>
        <v>46108</v>
      </c>
      <c r="J109" s="5" t="str">
        <f>'[1]TCE - ANEXO IV - Preencher'!L118</f>
        <v>31260306003551000195550010000343481491073295</v>
      </c>
      <c r="K109" s="5" t="str">
        <f>IF(F109="B",LEFT('[1]TCE - ANEXO IV - Preencher'!M118,2),IF(F109="S",LEFT('[1]TCE - ANEXO IV - Preencher'!M118,7),IF('[1]TCE - ANEXO IV - Preencher'!H118="","")))</f>
        <v>31</v>
      </c>
      <c r="L109" s="7">
        <f>'[1]TCE - ANEXO IV - Preencher'!N118</f>
        <v>1881.5</v>
      </c>
    </row>
    <row r="110" spans="1:12" s="8" customFormat="1" ht="19.5" customHeight="1" x14ac:dyDescent="0.25">
      <c r="A110" s="3">
        <f>IFERROR(VLOOKUP(B110,'[1]DADOS (OCULTAR)'!$Q$3:$S$136,3,0),"")</f>
        <v>10739225002323</v>
      </c>
      <c r="B110" s="4" t="str">
        <f>'[1]TCE - ANEXO IV - Preencher'!C119</f>
        <v>HOSPITAL DOM MALAN - CG Nº 027/2022</v>
      </c>
      <c r="C110" s="4" t="str">
        <f>'[1]TCE - ANEXO IV - Preencher'!E119</f>
        <v>3.99 - Outras despesas com Material de Consumo</v>
      </c>
      <c r="D110" s="3" t="str">
        <f>'[1]TCE - ANEXO IV - Preencher'!F119</f>
        <v>06003551000195</v>
      </c>
      <c r="E110" s="5" t="str">
        <f>'[1]TCE - ANEXO IV - Preencher'!G119</f>
        <v>QUALIVIDROS DISTRIBUIDORA LTDA</v>
      </c>
      <c r="F110" s="5" t="str">
        <f>'[1]TCE - ANEXO IV - Preencher'!H119</f>
        <v>B</v>
      </c>
      <c r="G110" s="5" t="str">
        <f>'[1]TCE - ANEXO IV - Preencher'!I119</f>
        <v>S</v>
      </c>
      <c r="H110" s="5">
        <f>'[1]TCE - ANEXO IV - Preencher'!J119</f>
        <v>34541</v>
      </c>
      <c r="I110" s="6">
        <f>IF('[1]TCE - ANEXO IV - Preencher'!K119="","",'[1]TCE - ANEXO IV - Preencher'!K119)</f>
        <v>46128</v>
      </c>
      <c r="J110" s="5" t="str">
        <f>'[1]TCE - ANEXO IV - Preencher'!L119</f>
        <v>31260406003551000195550010000345411610000842</v>
      </c>
      <c r="K110" s="5" t="str">
        <f>IF(F110="B",LEFT('[1]TCE - ANEXO IV - Preencher'!M119,2),IF(F110="S",LEFT('[1]TCE - ANEXO IV - Preencher'!M119,7),IF('[1]TCE - ANEXO IV - Preencher'!H119="","")))</f>
        <v>31</v>
      </c>
      <c r="L110" s="7">
        <f>'[1]TCE - ANEXO IV - Preencher'!N119</f>
        <v>320</v>
      </c>
    </row>
    <row r="111" spans="1:12" s="8" customFormat="1" ht="19.5" customHeight="1" x14ac:dyDescent="0.25">
      <c r="A111" s="3">
        <f>IFERROR(VLOOKUP(B111,'[1]DADOS (OCULTAR)'!$Q$3:$S$136,3,0),"")</f>
        <v>10739225002323</v>
      </c>
      <c r="B111" s="4" t="str">
        <f>'[1]TCE - ANEXO IV - Preencher'!C120</f>
        <v>HOSPITAL DOM MALAN - CG Nº 027/2022</v>
      </c>
      <c r="C111" s="4" t="str">
        <f>'[1]TCE - ANEXO IV - Preencher'!E120</f>
        <v>3.99 - Outras despesas com Material de Consumo</v>
      </c>
      <c r="D111" s="3" t="str">
        <f>'[1]TCE - ANEXO IV - Preencher'!F120</f>
        <v>03679808000135</v>
      </c>
      <c r="E111" s="5" t="str">
        <f>'[1]TCE - ANEXO IV - Preencher'!G120</f>
        <v>BIO INFINITY COMERCIO HOSPITALAR</v>
      </c>
      <c r="F111" s="5" t="str">
        <f>'[1]TCE - ANEXO IV - Preencher'!H120</f>
        <v>B</v>
      </c>
      <c r="G111" s="5" t="str">
        <f>'[1]TCE - ANEXO IV - Preencher'!I120</f>
        <v>S</v>
      </c>
      <c r="H111" s="5">
        <f>'[1]TCE - ANEXO IV - Preencher'!J120</f>
        <v>36059</v>
      </c>
      <c r="I111" s="6">
        <f>IF('[1]TCE - ANEXO IV - Preencher'!K120="","",'[1]TCE - ANEXO IV - Preencher'!K120)</f>
        <v>46112</v>
      </c>
      <c r="J111" s="5" t="str">
        <f>'[1]TCE - ANEXO IV - Preencher'!L120</f>
        <v>35260303679808000135550010000360591131923780</v>
      </c>
      <c r="K111" s="5" t="str">
        <f>IF(F111="B",LEFT('[1]TCE - ANEXO IV - Preencher'!M120,2),IF(F111="S",LEFT('[1]TCE - ANEXO IV - Preencher'!M120,7),IF('[1]TCE - ANEXO IV - Preencher'!H120="","")))</f>
        <v>35</v>
      </c>
      <c r="L111" s="7">
        <f>'[1]TCE - ANEXO IV - Preencher'!N120</f>
        <v>11928.52</v>
      </c>
    </row>
    <row r="112" spans="1:12" s="8" customFormat="1" ht="19.5" customHeight="1" x14ac:dyDescent="0.25">
      <c r="A112" s="3">
        <f>IFERROR(VLOOKUP(B112,'[1]DADOS (OCULTAR)'!$Q$3:$S$136,3,0),"")</f>
        <v>10739225002323</v>
      </c>
      <c r="B112" s="4" t="str">
        <f>'[1]TCE - ANEXO IV - Preencher'!C121</f>
        <v>HOSPITAL DOM MALAN - CG Nº 027/2022</v>
      </c>
      <c r="C112" s="4" t="str">
        <f>'[1]TCE - ANEXO IV - Preencher'!E121</f>
        <v>3.99 - Outras despesas com Material de Consumo</v>
      </c>
      <c r="D112" s="3" t="str">
        <f>'[1]TCE - ANEXO IV - Preencher'!F121</f>
        <v>03679808000135</v>
      </c>
      <c r="E112" s="5" t="str">
        <f>'[1]TCE - ANEXO IV - Preencher'!G121</f>
        <v>BIO INFINITY COMERCIO HOSPITALAR</v>
      </c>
      <c r="F112" s="5" t="str">
        <f>'[1]TCE - ANEXO IV - Preencher'!H121</f>
        <v>B</v>
      </c>
      <c r="G112" s="5" t="str">
        <f>'[1]TCE - ANEXO IV - Preencher'!I121</f>
        <v>S</v>
      </c>
      <c r="H112" s="5">
        <f>'[1]TCE - ANEXO IV - Preencher'!J121</f>
        <v>36488</v>
      </c>
      <c r="I112" s="6">
        <f>IF('[1]TCE - ANEXO IV - Preencher'!K121="","",'[1]TCE - ANEXO IV - Preencher'!K121)</f>
        <v>46127</v>
      </c>
      <c r="J112" s="5" t="str">
        <f>'[1]TCE - ANEXO IV - Preencher'!L121</f>
        <v>35260403679808000135550010000364881375203415</v>
      </c>
      <c r="K112" s="5" t="str">
        <f>IF(F112="B",LEFT('[1]TCE - ANEXO IV - Preencher'!M121,2),IF(F112="S",LEFT('[1]TCE - ANEXO IV - Preencher'!M121,7),IF('[1]TCE - ANEXO IV - Preencher'!H121="","")))</f>
        <v>35</v>
      </c>
      <c r="L112" s="7">
        <f>'[1]TCE - ANEXO IV - Preencher'!N121</f>
        <v>675</v>
      </c>
    </row>
    <row r="113" spans="1:12" s="8" customFormat="1" ht="19.5" customHeight="1" x14ac:dyDescent="0.25">
      <c r="A113" s="3">
        <f>IFERROR(VLOOKUP(B113,'[1]DADOS (OCULTAR)'!$Q$3:$S$136,3,0),"")</f>
        <v>10739225002323</v>
      </c>
      <c r="B113" s="4" t="str">
        <f>'[1]TCE - ANEXO IV - Preencher'!C122</f>
        <v>HOSPITAL DOM MALAN - CG Nº 027/2022</v>
      </c>
      <c r="C113" s="4" t="str">
        <f>'[1]TCE - ANEXO IV - Preencher'!E122</f>
        <v>3.99 - Outras despesas com Material de Consumo</v>
      </c>
      <c r="D113" s="3" t="str">
        <f>'[1]TCE - ANEXO IV - Preencher'!F122</f>
        <v>00331788002910</v>
      </c>
      <c r="E113" s="5" t="str">
        <f>'[1]TCE - ANEXO IV - Preencher'!G122</f>
        <v>AIR LIQUIDE BRASIL LTDA</v>
      </c>
      <c r="F113" s="5" t="str">
        <f>'[1]TCE - ANEXO IV - Preencher'!H122</f>
        <v>B</v>
      </c>
      <c r="G113" s="5" t="str">
        <f>'[1]TCE - ANEXO IV - Preencher'!I122</f>
        <v>S</v>
      </c>
      <c r="H113" s="5">
        <f>'[1]TCE - ANEXO IV - Preencher'!J122</f>
        <v>296655</v>
      </c>
      <c r="I113" s="6">
        <f>IF('[1]TCE - ANEXO IV - Preencher'!K122="","",'[1]TCE - ANEXO IV - Preencher'!K122)</f>
        <v>46112</v>
      </c>
      <c r="J113" s="5" t="str">
        <f>'[1]TCE - ANEXO IV - Preencher'!L122</f>
        <v>35260300331788002910552000002966551870375855</v>
      </c>
      <c r="K113" s="5" t="str">
        <f>IF(F113="B",LEFT('[1]TCE - ANEXO IV - Preencher'!M122,2),IF(F113="S",LEFT('[1]TCE - ANEXO IV - Preencher'!M122,7),IF('[1]TCE - ANEXO IV - Preencher'!H122="","")))</f>
        <v>35</v>
      </c>
      <c r="L113" s="7">
        <f>'[1]TCE - ANEXO IV - Preencher'!N122</f>
        <v>942.97</v>
      </c>
    </row>
    <row r="114" spans="1:12" s="8" customFormat="1" ht="19.5" customHeight="1" x14ac:dyDescent="0.25">
      <c r="A114" s="3">
        <f>IFERROR(VLOOKUP(B114,'[1]DADOS (OCULTAR)'!$Q$3:$S$136,3,0),"")</f>
        <v>10739225002323</v>
      </c>
      <c r="B114" s="4" t="str">
        <f>'[1]TCE - ANEXO IV - Preencher'!C123</f>
        <v>HOSPITAL DOM MALAN - CG Nº 027/2022</v>
      </c>
      <c r="C114" s="4" t="str">
        <f>'[1]TCE - ANEXO IV - Preencher'!E123</f>
        <v>3.99 - Outras despesas com Material de Consumo</v>
      </c>
      <c r="D114" s="3" t="str">
        <f>'[1]TCE - ANEXO IV - Preencher'!F123</f>
        <v>29695217000145</v>
      </c>
      <c r="E114" s="5" t="str">
        <f>'[1]TCE - ANEXO IV - Preencher'!G123</f>
        <v>DSP EQUIPAMENTOS LTDA</v>
      </c>
      <c r="F114" s="5" t="str">
        <f>'[1]TCE - ANEXO IV - Preencher'!H123</f>
        <v>B</v>
      </c>
      <c r="G114" s="5" t="str">
        <f>'[1]TCE - ANEXO IV - Preencher'!I123</f>
        <v>S</v>
      </c>
      <c r="H114" s="5">
        <f>'[1]TCE - ANEXO IV - Preencher'!J123</f>
        <v>17499</v>
      </c>
      <c r="I114" s="6">
        <f>IF('[1]TCE - ANEXO IV - Preencher'!K123="","",'[1]TCE - ANEXO IV - Preencher'!K123)</f>
        <v>46112</v>
      </c>
      <c r="J114" s="5" t="str">
        <f>'[1]TCE - ANEXO IV - Preencher'!L123</f>
        <v>42260329695217000145550010000174991254489883</v>
      </c>
      <c r="K114" s="5" t="str">
        <f>IF(F114="B",LEFT('[1]TCE - ANEXO IV - Preencher'!M123,2),IF(F114="S",LEFT('[1]TCE - ANEXO IV - Preencher'!M123,7),IF('[1]TCE - ANEXO IV - Preencher'!H123="","")))</f>
        <v>42</v>
      </c>
      <c r="L114" s="7">
        <f>'[1]TCE - ANEXO IV - Preencher'!N123</f>
        <v>9085.68</v>
      </c>
    </row>
    <row r="115" spans="1:12" s="8" customFormat="1" ht="19.5" customHeight="1" x14ac:dyDescent="0.25">
      <c r="A115" s="3">
        <f>IFERROR(VLOOKUP(B115,'[1]DADOS (OCULTAR)'!$Q$3:$S$136,3,0),"")</f>
        <v>10739225002323</v>
      </c>
      <c r="B115" s="4" t="str">
        <f>'[1]TCE - ANEXO IV - Preencher'!C124</f>
        <v>HOSPITAL DOM MALAN - CG Nº 027/2022</v>
      </c>
      <c r="C115" s="4" t="str">
        <f>'[1]TCE - ANEXO IV - Preencher'!E124</f>
        <v>3.99 - Outras despesas com Material de Consumo</v>
      </c>
      <c r="D115" s="3" t="str">
        <f>'[1]TCE - ANEXO IV - Preencher'!F124</f>
        <v>10859287000163</v>
      </c>
      <c r="E115" s="5" t="str">
        <f>'[1]TCE - ANEXO IV - Preencher'!G124</f>
        <v>NEWMED COMERCIO E SERVICOS DE EQUIPAMENT</v>
      </c>
      <c r="F115" s="5" t="str">
        <f>'[1]TCE - ANEXO IV - Preencher'!H124</f>
        <v>B</v>
      </c>
      <c r="G115" s="5" t="str">
        <f>'[1]TCE - ANEXO IV - Preencher'!I124</f>
        <v>S</v>
      </c>
      <c r="H115" s="5">
        <f>'[1]TCE - ANEXO IV - Preencher'!J124</f>
        <v>11304</v>
      </c>
      <c r="I115" s="6">
        <f>IF('[1]TCE - ANEXO IV - Preencher'!K124="","",'[1]TCE - ANEXO IV - Preencher'!K124)</f>
        <v>46127</v>
      </c>
      <c r="J115" s="5" t="str">
        <f>'[1]TCE - ANEXO IV - Preencher'!L124</f>
        <v>26260410859287000163550010000113041186492800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11310</v>
      </c>
    </row>
    <row r="116" spans="1:12" s="8" customFormat="1" ht="19.5" customHeight="1" x14ac:dyDescent="0.25">
      <c r="A116" s="3">
        <f>IFERROR(VLOOKUP(B116,'[1]DADOS (OCULTAR)'!$Q$3:$S$136,3,0),"")</f>
        <v>10739225002323</v>
      </c>
      <c r="B116" s="4" t="str">
        <f>'[1]TCE - ANEXO IV - Preencher'!C125</f>
        <v>HOSPITAL DOM MALAN - CG Nº 027/2022</v>
      </c>
      <c r="C116" s="4" t="str">
        <f>'[1]TCE - ANEXO IV - Preencher'!E125</f>
        <v>3.99 - Outras despesas com Material de Consumo</v>
      </c>
      <c r="D116" s="3" t="str">
        <f>'[1]TCE - ANEXO IV - Preencher'!F125</f>
        <v>61418042000131</v>
      </c>
      <c r="E116" s="5" t="str">
        <f>'[1]TCE - ANEXO IV - Preencher'!G125</f>
        <v>CIRURGICA FERNANDES LTDA</v>
      </c>
      <c r="F116" s="5" t="str">
        <f>'[1]TCE - ANEXO IV - Preencher'!H125</f>
        <v>B</v>
      </c>
      <c r="G116" s="5" t="str">
        <f>'[1]TCE - ANEXO IV - Preencher'!I125</f>
        <v>S</v>
      </c>
      <c r="H116" s="5">
        <f>'[1]TCE - ANEXO IV - Preencher'!J125</f>
        <v>1970140</v>
      </c>
      <c r="I116" s="6">
        <f>IF('[1]TCE - ANEXO IV - Preencher'!K125="","",'[1]TCE - ANEXO IV - Preencher'!K125)</f>
        <v>46097</v>
      </c>
      <c r="J116" s="5" t="str">
        <f>'[1]TCE - ANEXO IV - Preencher'!L125</f>
        <v>35260361418042000131550040019701401475755574</v>
      </c>
      <c r="K116" s="5" t="str">
        <f>IF(F116="B",LEFT('[1]TCE - ANEXO IV - Preencher'!M125,2),IF(F116="S",LEFT('[1]TCE - ANEXO IV - Preencher'!M125,7),IF('[1]TCE - ANEXO IV - Preencher'!H125="","")))</f>
        <v>35</v>
      </c>
      <c r="L116" s="7">
        <f>'[1]TCE - ANEXO IV - Preencher'!N125</f>
        <v>265.24</v>
      </c>
    </row>
    <row r="117" spans="1:12" s="8" customFormat="1" ht="19.5" customHeight="1" x14ac:dyDescent="0.25">
      <c r="A117" s="3">
        <f>IFERROR(VLOOKUP(B117,'[1]DADOS (OCULTAR)'!$Q$3:$S$136,3,0),"")</f>
        <v>10739225002323</v>
      </c>
      <c r="B117" s="4" t="str">
        <f>'[1]TCE - ANEXO IV - Preencher'!C126</f>
        <v>HOSPITAL DOM MALAN - CG Nº 027/2022</v>
      </c>
      <c r="C117" s="4" t="str">
        <f>'[1]TCE - ANEXO IV - Preencher'!E126</f>
        <v>3.99 - Outras despesas com Material de Consumo</v>
      </c>
      <c r="D117" s="3" t="str">
        <f>'[1]TCE - ANEXO IV - Preencher'!F126</f>
        <v>61418042000131</v>
      </c>
      <c r="E117" s="5" t="str">
        <f>'[1]TCE - ANEXO IV - Preencher'!G126</f>
        <v>CIRURGICA FERNANDES LTDA</v>
      </c>
      <c r="F117" s="5" t="str">
        <f>'[1]TCE - ANEXO IV - Preencher'!H126</f>
        <v>B</v>
      </c>
      <c r="G117" s="5" t="str">
        <f>'[1]TCE - ANEXO IV - Preencher'!I126</f>
        <v>S</v>
      </c>
      <c r="H117" s="5">
        <f>'[1]TCE - ANEXO IV - Preencher'!J126</f>
        <v>1973609</v>
      </c>
      <c r="I117" s="6">
        <f>IF('[1]TCE - ANEXO IV - Preencher'!K126="","",'[1]TCE - ANEXO IV - Preencher'!K126)</f>
        <v>46105</v>
      </c>
      <c r="J117" s="5" t="str">
        <f>'[1]TCE - ANEXO IV - Preencher'!L126</f>
        <v>35260361418042000131550040019736091106693781</v>
      </c>
      <c r="K117" s="5" t="str">
        <f>IF(F117="B",LEFT('[1]TCE - ANEXO IV - Preencher'!M126,2),IF(F117="S",LEFT('[1]TCE - ANEXO IV - Preencher'!M126,7),IF('[1]TCE - ANEXO IV - Preencher'!H126="","")))</f>
        <v>35</v>
      </c>
      <c r="L117" s="7">
        <f>'[1]TCE - ANEXO IV - Preencher'!N126</f>
        <v>7271.86</v>
      </c>
    </row>
    <row r="118" spans="1:12" s="8" customFormat="1" ht="19.5" customHeight="1" x14ac:dyDescent="0.25">
      <c r="A118" s="3">
        <f>IFERROR(VLOOKUP(B118,'[1]DADOS (OCULTAR)'!$Q$3:$S$136,3,0),"")</f>
        <v>10739225002323</v>
      </c>
      <c r="B118" s="4" t="str">
        <f>'[1]TCE - ANEXO IV - Preencher'!C127</f>
        <v>HOSPITAL DOM MALAN - CG Nº 027/2022</v>
      </c>
      <c r="C118" s="4" t="str">
        <f>'[1]TCE - ANEXO IV - Preencher'!E127</f>
        <v>3.99 - Outras despesas com Material de Consumo</v>
      </c>
      <c r="D118" s="3" t="str">
        <f>'[1]TCE - ANEXO IV - Preencher'!F127</f>
        <v>40185298000176</v>
      </c>
      <c r="E118" s="5" t="str">
        <f>'[1]TCE - ANEXO IV - Preencher'!G127</f>
        <v>KD DISTRIBUIDORA DE PRODUTOS HOSPITALARES LTDA</v>
      </c>
      <c r="F118" s="5" t="str">
        <f>'[1]TCE - ANEXO IV - Preencher'!H127</f>
        <v>B</v>
      </c>
      <c r="G118" s="5" t="str">
        <f>'[1]TCE - ANEXO IV - Preencher'!I127</f>
        <v>S</v>
      </c>
      <c r="H118" s="5">
        <f>'[1]TCE - ANEXO IV - Preencher'!J127</f>
        <v>7884</v>
      </c>
      <c r="I118" s="6">
        <f>IF('[1]TCE - ANEXO IV - Preencher'!K127="","",'[1]TCE - ANEXO IV - Preencher'!K127)</f>
        <v>46121</v>
      </c>
      <c r="J118" s="5" t="str">
        <f>'[1]TCE - ANEXO IV - Preencher'!L127</f>
        <v>26260440185298000176550010000078841272726725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223.36</v>
      </c>
    </row>
    <row r="119" spans="1:12" s="8" customFormat="1" ht="19.5" customHeight="1" x14ac:dyDescent="0.25">
      <c r="A119" s="3">
        <f>IFERROR(VLOOKUP(B119,'[1]DADOS (OCULTAR)'!$Q$3:$S$136,3,0),"")</f>
        <v>10739225002323</v>
      </c>
      <c r="B119" s="4" t="str">
        <f>'[1]TCE - ANEXO IV - Preencher'!C128</f>
        <v>HOSPITAL DOM MALAN - CG Nº 027/2022</v>
      </c>
      <c r="C119" s="4" t="str">
        <f>'[1]TCE - ANEXO IV - Preencher'!E128</f>
        <v>3.99 - Outras despesas com Material de Consumo</v>
      </c>
      <c r="D119" s="3" t="str">
        <f>'[1]TCE - ANEXO IV - Preencher'!F128</f>
        <v>03817043000152</v>
      </c>
      <c r="E119" s="5" t="str">
        <f>'[1]TCE - ANEXO IV - Preencher'!G128</f>
        <v>PHARMAPLUS LTDA</v>
      </c>
      <c r="F119" s="5" t="str">
        <f>'[1]TCE - ANEXO IV - Preencher'!H128</f>
        <v>B</v>
      </c>
      <c r="G119" s="5" t="str">
        <f>'[1]TCE - ANEXO IV - Preencher'!I128</f>
        <v>S</v>
      </c>
      <c r="H119" s="5">
        <f>'[1]TCE - ANEXO IV - Preencher'!J128</f>
        <v>91817</v>
      </c>
      <c r="I119" s="6">
        <f>IF('[1]TCE - ANEXO IV - Preencher'!K128="","",'[1]TCE - ANEXO IV - Preencher'!K128)</f>
        <v>46112</v>
      </c>
      <c r="J119" s="5" t="str">
        <f>'[1]TCE - ANEXO IV - Preencher'!L128</f>
        <v>26260303817043000152550010000918171151731815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2709.25</v>
      </c>
    </row>
    <row r="120" spans="1:12" s="8" customFormat="1" ht="19.5" customHeight="1" x14ac:dyDescent="0.25">
      <c r="A120" s="3">
        <f>IFERROR(VLOOKUP(B120,'[1]DADOS (OCULTAR)'!$Q$3:$S$136,3,0),"")</f>
        <v>10739225002323</v>
      </c>
      <c r="B120" s="4" t="str">
        <f>'[1]TCE - ANEXO IV - Preencher'!C129</f>
        <v>HOSPITAL DOM MALAN - CG Nº 027/2022</v>
      </c>
      <c r="C120" s="4" t="str">
        <f>'[1]TCE - ANEXO IV - Preencher'!E129</f>
        <v>3.7 - Material de Limpeza e Produtos de Hgienização</v>
      </c>
      <c r="D120" s="3" t="str">
        <f>'[1]TCE - ANEXO IV - Preencher'!F129</f>
        <v>17667870000111</v>
      </c>
      <c r="E120" s="5" t="str">
        <f>'[1]TCE - ANEXO IV - Preencher'!G129</f>
        <v>PHARMAQ CONSULTORIA COMERCIO LTDA</v>
      </c>
      <c r="F120" s="5" t="str">
        <f>'[1]TCE - ANEXO IV - Preencher'!H129</f>
        <v>B</v>
      </c>
      <c r="G120" s="5" t="str">
        <f>'[1]TCE - ANEXO IV - Preencher'!I129</f>
        <v>S</v>
      </c>
      <c r="H120" s="5">
        <f>'[1]TCE - ANEXO IV - Preencher'!J129</f>
        <v>2674</v>
      </c>
      <c r="I120" s="6">
        <f>IF('[1]TCE - ANEXO IV - Preencher'!K129="","",'[1]TCE - ANEXO IV - Preencher'!K129)</f>
        <v>46126</v>
      </c>
      <c r="J120" s="5" t="str">
        <f>'[1]TCE - ANEXO IV - Preencher'!L129</f>
        <v>43260417667870000111550010000026741172898670</v>
      </c>
      <c r="K120" s="5" t="str">
        <f>IF(F120="B",LEFT('[1]TCE - ANEXO IV - Preencher'!M129,2),IF(F120="S",LEFT('[1]TCE - ANEXO IV - Preencher'!M129,7),IF('[1]TCE - ANEXO IV - Preencher'!H129="","")))</f>
        <v>43</v>
      </c>
      <c r="L120" s="7">
        <f>'[1]TCE - ANEXO IV - Preencher'!N129</f>
        <v>5400</v>
      </c>
    </row>
    <row r="121" spans="1:12" s="8" customFormat="1" ht="19.5" customHeight="1" x14ac:dyDescent="0.25">
      <c r="A121" s="3">
        <f>IFERROR(VLOOKUP(B121,'[1]DADOS (OCULTAR)'!$Q$3:$S$136,3,0),"")</f>
        <v>10739225002323</v>
      </c>
      <c r="B121" s="4" t="str">
        <f>'[1]TCE - ANEXO IV - Preencher'!C130</f>
        <v>HOSPITAL DOM MALAN - CG Nº 027/2022</v>
      </c>
      <c r="C121" s="4" t="str">
        <f>'[1]TCE - ANEXO IV - Preencher'!E130</f>
        <v>3.7 - Material de Limpeza e Produtos de Hgienização</v>
      </c>
      <c r="D121" s="3" t="str">
        <f>'[1]TCE - ANEXO IV - Preencher'!F130</f>
        <v>18078521000208</v>
      </c>
      <c r="E121" s="5" t="str">
        <f>'[1]TCE - ANEXO IV - Preencher'!G130</f>
        <v>TUPAN FARMA DISTRIBUIDORA LTDA</v>
      </c>
      <c r="F121" s="5" t="str">
        <f>'[1]TCE - ANEXO IV - Preencher'!H130</f>
        <v>B</v>
      </c>
      <c r="G121" s="5" t="str">
        <f>'[1]TCE - ANEXO IV - Preencher'!I130</f>
        <v>S</v>
      </c>
      <c r="H121" s="5">
        <f>'[1]TCE - ANEXO IV - Preencher'!J130</f>
        <v>21169</v>
      </c>
      <c r="I121" s="6">
        <f>IF('[1]TCE - ANEXO IV - Preencher'!K130="","",'[1]TCE - ANEXO IV - Preencher'!K130)</f>
        <v>46139</v>
      </c>
      <c r="J121" s="5" t="str">
        <f>'[1]TCE - ANEXO IV - Preencher'!L130</f>
        <v>26260418078521000208550010000211691009233242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628.65</v>
      </c>
    </row>
    <row r="122" spans="1:12" s="8" customFormat="1" ht="19.5" customHeight="1" x14ac:dyDescent="0.25">
      <c r="A122" s="3">
        <f>IFERROR(VLOOKUP(B122,'[1]DADOS (OCULTAR)'!$Q$3:$S$136,3,0),"")</f>
        <v>10739225002323</v>
      </c>
      <c r="B122" s="4" t="str">
        <f>'[1]TCE - ANEXO IV - Preencher'!C131</f>
        <v>HOSPITAL DOM MALAN - CG Nº 027/2022</v>
      </c>
      <c r="C122" s="4" t="str">
        <f>'[1]TCE - ANEXO IV - Preencher'!E131</f>
        <v>3.7 - Material de Limpeza e Produtos de Hgienização</v>
      </c>
      <c r="D122" s="3" t="str">
        <f>'[1]TCE - ANEXO IV - Preencher'!F131</f>
        <v>24436602000154</v>
      </c>
      <c r="E122" s="5" t="str">
        <f>'[1]TCE - ANEXO IV - Preencher'!G131</f>
        <v>ART CIRURGICA LTDA</v>
      </c>
      <c r="F122" s="5" t="str">
        <f>'[1]TCE - ANEXO IV - Preencher'!H131</f>
        <v>B</v>
      </c>
      <c r="G122" s="5" t="str">
        <f>'[1]TCE - ANEXO IV - Preencher'!I131</f>
        <v>S</v>
      </c>
      <c r="H122" s="5">
        <f>'[1]TCE - ANEXO IV - Preencher'!J131</f>
        <v>164216</v>
      </c>
      <c r="I122" s="6">
        <f>IF('[1]TCE - ANEXO IV - Preencher'!K131="","",'[1]TCE - ANEXO IV - Preencher'!K131)</f>
        <v>46134</v>
      </c>
      <c r="J122" s="5" t="str">
        <f>'[1]TCE - ANEXO IV - Preencher'!L131</f>
        <v>26260424436602000154550010001642161166242003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208.98</v>
      </c>
    </row>
    <row r="123" spans="1:12" s="8" customFormat="1" ht="19.5" customHeight="1" x14ac:dyDescent="0.25">
      <c r="A123" s="3">
        <f>IFERROR(VLOOKUP(B123,'[1]DADOS (OCULTAR)'!$Q$3:$S$136,3,0),"")</f>
        <v>10739225002323</v>
      </c>
      <c r="B123" s="4" t="str">
        <f>'[1]TCE - ANEXO IV - Preencher'!C132</f>
        <v>HOSPITAL DOM MALAN - CG Nº 027/2022</v>
      </c>
      <c r="C123" s="4" t="str">
        <f>'[1]TCE - ANEXO IV - Preencher'!E132</f>
        <v>3.7 - Material de Limpeza e Produtos de Hgienização</v>
      </c>
      <c r="D123" s="3" t="str">
        <f>'[1]TCE - ANEXO IV - Preencher'!F132</f>
        <v>54565478000198</v>
      </c>
      <c r="E123" s="5" t="str">
        <f>'[1]TCE - ANEXO IV - Preencher'!G132</f>
        <v>SISPACK MEDICAL LTDA</v>
      </c>
      <c r="F123" s="5" t="str">
        <f>'[1]TCE - ANEXO IV - Preencher'!H132</f>
        <v>B</v>
      </c>
      <c r="G123" s="5" t="str">
        <f>'[1]TCE - ANEXO IV - Preencher'!I132</f>
        <v>S</v>
      </c>
      <c r="H123" s="5">
        <f>'[1]TCE - ANEXO IV - Preencher'!J132</f>
        <v>183128</v>
      </c>
      <c r="I123" s="6">
        <f>IF('[1]TCE - ANEXO IV - Preencher'!K132="","",'[1]TCE - ANEXO IV - Preencher'!K132)</f>
        <v>46108</v>
      </c>
      <c r="J123" s="5" t="str">
        <f>'[1]TCE - ANEXO IV - Preencher'!L132</f>
        <v>35260354565478000198550010001831281665448450</v>
      </c>
      <c r="K123" s="5" t="str">
        <f>IF(F123="B",LEFT('[1]TCE - ANEXO IV - Preencher'!M132,2),IF(F123="S",LEFT('[1]TCE - ANEXO IV - Preencher'!M132,7),IF('[1]TCE - ANEXO IV - Preencher'!H132="","")))</f>
        <v>35</v>
      </c>
      <c r="L123" s="7">
        <f>'[1]TCE - ANEXO IV - Preencher'!N132</f>
        <v>1100.5</v>
      </c>
    </row>
    <row r="124" spans="1:12" s="8" customFormat="1" ht="19.5" customHeight="1" x14ac:dyDescent="0.25">
      <c r="A124" s="3">
        <f>IFERROR(VLOOKUP(B124,'[1]DADOS (OCULTAR)'!$Q$3:$S$136,3,0),"")</f>
        <v>10739225002323</v>
      </c>
      <c r="B124" s="4" t="str">
        <f>'[1]TCE - ANEXO IV - Preencher'!C133</f>
        <v>HOSPITAL DOM MALAN - CG Nº 027/2022</v>
      </c>
      <c r="C124" s="4" t="str">
        <f>'[1]TCE - ANEXO IV - Preencher'!E133</f>
        <v>3.7 - Material de Limpeza e Produtos de Hgienização</v>
      </c>
      <c r="D124" s="3" t="str">
        <f>'[1]TCE - ANEXO IV - Preencher'!F133</f>
        <v>08674752000140</v>
      </c>
      <c r="E124" s="5" t="str">
        <f>'[1]TCE - ANEXO IV - Preencher'!G133</f>
        <v>CIRURGICA MONTEBELLO LTDA</v>
      </c>
      <c r="F124" s="5" t="str">
        <f>'[1]TCE - ANEXO IV - Preencher'!H133</f>
        <v>B</v>
      </c>
      <c r="G124" s="5" t="str">
        <f>'[1]TCE - ANEXO IV - Preencher'!I133</f>
        <v>S</v>
      </c>
      <c r="H124" s="5">
        <f>'[1]TCE - ANEXO IV - Preencher'!J133</f>
        <v>254098</v>
      </c>
      <c r="I124" s="6">
        <f>IF('[1]TCE - ANEXO IV - Preencher'!K133="","",'[1]TCE - ANEXO IV - Preencher'!K133)</f>
        <v>46112</v>
      </c>
      <c r="J124" s="5" t="str">
        <f>'[1]TCE - ANEXO IV - Preencher'!L133</f>
        <v>26260308674752000140550010002540981436620852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3175.2</v>
      </c>
    </row>
    <row r="125" spans="1:12" s="8" customFormat="1" ht="19.5" customHeight="1" x14ac:dyDescent="0.25">
      <c r="A125" s="3">
        <f>IFERROR(VLOOKUP(B125,'[1]DADOS (OCULTAR)'!$Q$3:$S$136,3,0),"")</f>
        <v>10739225002323</v>
      </c>
      <c r="B125" s="4" t="str">
        <f>'[1]TCE - ANEXO IV - Preencher'!C134</f>
        <v>HOSPITAL DOM MALAN - CG Nº 027/2022</v>
      </c>
      <c r="C125" s="4" t="str">
        <f>'[1]TCE - ANEXO IV - Preencher'!E134</f>
        <v>3.7 - Material de Limpeza e Produtos de Hgienização</v>
      </c>
      <c r="D125" s="3" t="str">
        <f>'[1]TCE - ANEXO IV - Preencher'!F134</f>
        <v>10779833000156</v>
      </c>
      <c r="E125" s="5" t="str">
        <f>'[1]TCE - ANEXO IV - Preencher'!G134</f>
        <v>MEDICAL MERCANTIL DE APAR MED LTDA</v>
      </c>
      <c r="F125" s="5" t="str">
        <f>'[1]TCE - ANEXO IV - Preencher'!H134</f>
        <v>B</v>
      </c>
      <c r="G125" s="5" t="str">
        <f>'[1]TCE - ANEXO IV - Preencher'!I134</f>
        <v>S</v>
      </c>
      <c r="H125" s="5">
        <f>'[1]TCE - ANEXO IV - Preencher'!J134</f>
        <v>670229</v>
      </c>
      <c r="I125" s="6">
        <f>IF('[1]TCE - ANEXO IV - Preencher'!K134="","",'[1]TCE - ANEXO IV - Preencher'!K134)</f>
        <v>46113</v>
      </c>
      <c r="J125" s="5" t="str">
        <f>'[1]TCE - ANEXO IV - Preencher'!L134</f>
        <v>26260410779833000156550010006702291672255008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2881.5</v>
      </c>
    </row>
    <row r="126" spans="1:12" s="8" customFormat="1" ht="19.5" customHeight="1" x14ac:dyDescent="0.25">
      <c r="A126" s="3">
        <f>IFERROR(VLOOKUP(B126,'[1]DADOS (OCULTAR)'!$Q$3:$S$136,3,0),"")</f>
        <v>10739225002323</v>
      </c>
      <c r="B126" s="4" t="str">
        <f>'[1]TCE - ANEXO IV - Preencher'!C135</f>
        <v>HOSPITAL DOM MALAN - CG Nº 027/2022</v>
      </c>
      <c r="C126" s="4" t="str">
        <f>'[1]TCE - ANEXO IV - Preencher'!E135</f>
        <v>3.7 - Material de Limpeza e Produtos de Hgienização</v>
      </c>
      <c r="D126" s="3" t="str">
        <f>'[1]TCE - ANEXO IV - Preencher'!F135</f>
        <v>44734671002286</v>
      </c>
      <c r="E126" s="5" t="str">
        <f>'[1]TCE - ANEXO IV - Preencher'!G135</f>
        <v>CRISTALIA PRODUTOS QUIMICOS FARMACEUTICO</v>
      </c>
      <c r="F126" s="5" t="str">
        <f>'[1]TCE - ANEXO IV - Preencher'!H135</f>
        <v>B</v>
      </c>
      <c r="G126" s="5" t="str">
        <f>'[1]TCE - ANEXO IV - Preencher'!I135</f>
        <v>S</v>
      </c>
      <c r="H126" s="5">
        <f>'[1]TCE - ANEXO IV - Preencher'!J135</f>
        <v>951377</v>
      </c>
      <c r="I126" s="6">
        <f>IF('[1]TCE - ANEXO IV - Preencher'!K135="","",'[1]TCE - ANEXO IV - Preencher'!K135)</f>
        <v>46114</v>
      </c>
      <c r="J126" s="5" t="str">
        <f>'[1]TCE - ANEXO IV - Preencher'!L135</f>
        <v>35260444734671002286550100009513771794395986</v>
      </c>
      <c r="K126" s="5" t="str">
        <f>IF(F126="B",LEFT('[1]TCE - ANEXO IV - Preencher'!M135,2),IF(F126="S",LEFT('[1]TCE - ANEXO IV - Preencher'!M135,7),IF('[1]TCE - ANEXO IV - Preencher'!H135="","")))</f>
        <v>35</v>
      </c>
      <c r="L126" s="7">
        <f>'[1]TCE - ANEXO IV - Preencher'!N135</f>
        <v>6226.56</v>
      </c>
    </row>
    <row r="127" spans="1:12" s="8" customFormat="1" ht="19.5" customHeight="1" x14ac:dyDescent="0.25">
      <c r="A127" s="3">
        <f>IFERROR(VLOOKUP(B127,'[1]DADOS (OCULTAR)'!$Q$3:$S$136,3,0),"")</f>
        <v>10739225002323</v>
      </c>
      <c r="B127" s="4" t="str">
        <f>'[1]TCE - ANEXO IV - Preencher'!C136</f>
        <v>HOSPITAL DOM MALAN - CG Nº 027/2022</v>
      </c>
      <c r="C127" s="4" t="str">
        <f>'[1]TCE - ANEXO IV - Preencher'!E136</f>
        <v>3.7 - Material de Limpeza e Produtos de Hgienização</v>
      </c>
      <c r="D127" s="3" t="str">
        <f>'[1]TCE - ANEXO IV - Preencher'!F136</f>
        <v>05044056000161</v>
      </c>
      <c r="E127" s="5" t="str">
        <f>'[1]TCE - ANEXO IV - Preencher'!G136</f>
        <v>DMH PRODUTOS HOSPITALARES LTDA</v>
      </c>
      <c r="F127" s="5" t="str">
        <f>'[1]TCE - ANEXO IV - Preencher'!H136</f>
        <v>B</v>
      </c>
      <c r="G127" s="5" t="str">
        <f>'[1]TCE - ANEXO IV - Preencher'!I136</f>
        <v>S</v>
      </c>
      <c r="H127" s="5">
        <f>'[1]TCE - ANEXO IV - Preencher'!J136</f>
        <v>27439</v>
      </c>
      <c r="I127" s="6">
        <f>IF('[1]TCE - ANEXO IV - Preencher'!K136="","",'[1]TCE - ANEXO IV - Preencher'!K136)</f>
        <v>46113</v>
      </c>
      <c r="J127" s="5" t="str">
        <f>'[1]TCE - ANEXO IV - Preencher'!L136</f>
        <v>26260405044056000161550010000274431972408786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1022</v>
      </c>
    </row>
    <row r="128" spans="1:12" s="8" customFormat="1" ht="19.5" customHeight="1" x14ac:dyDescent="0.25">
      <c r="A128" s="3">
        <f>IFERROR(VLOOKUP(B128,'[1]DADOS (OCULTAR)'!$Q$3:$S$136,3,0),"")</f>
        <v>10739225002323</v>
      </c>
      <c r="B128" s="4" t="str">
        <f>'[1]TCE - ANEXO IV - Preencher'!C137</f>
        <v>HOSPITAL DOM MALAN - CG Nº 027/2022</v>
      </c>
      <c r="C128" s="4" t="str">
        <f>'[1]TCE - ANEXO IV - Preencher'!E137</f>
        <v>3.7 - Material de Limpeza e Produtos de Hgienização</v>
      </c>
      <c r="D128" s="3" t="str">
        <f>'[1]TCE - ANEXO IV - Preencher'!F137</f>
        <v>05044056000161</v>
      </c>
      <c r="E128" s="5" t="str">
        <f>'[1]TCE - ANEXO IV - Preencher'!G137</f>
        <v>DMH PRODUTOS HOSPITALARES LTDA</v>
      </c>
      <c r="F128" s="5" t="str">
        <f>'[1]TCE - ANEXO IV - Preencher'!H137</f>
        <v>B</v>
      </c>
      <c r="G128" s="5" t="str">
        <f>'[1]TCE - ANEXO IV - Preencher'!I137</f>
        <v>S</v>
      </c>
      <c r="H128" s="5">
        <f>'[1]TCE - ANEXO IV - Preencher'!J137</f>
        <v>27443</v>
      </c>
      <c r="I128" s="6">
        <f>IF('[1]TCE - ANEXO IV - Preencher'!K137="","",'[1]TCE - ANEXO IV - Preencher'!K137)</f>
        <v>46114</v>
      </c>
      <c r="J128" s="5" t="str">
        <f>'[1]TCE - ANEXO IV - Preencher'!L137</f>
        <v>26260405044056000161550010000274431972408784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567.4</v>
      </c>
    </row>
    <row r="129" spans="1:12" s="8" customFormat="1" ht="19.5" customHeight="1" x14ac:dyDescent="0.25">
      <c r="A129" s="3">
        <f>IFERROR(VLOOKUP(B129,'[1]DADOS (OCULTAR)'!$Q$3:$S$136,3,0),"")</f>
        <v>10739225002323</v>
      </c>
      <c r="B129" s="4" t="str">
        <f>'[1]TCE - ANEXO IV - Preencher'!C138</f>
        <v>HOSPITAL DOM MALAN - CG Nº 027/2022</v>
      </c>
      <c r="C129" s="4" t="str">
        <f>'[1]TCE - ANEXO IV - Preencher'!E138</f>
        <v>3.7 - Material de Limpeza e Produtos de Hgienização</v>
      </c>
      <c r="D129" s="3" t="str">
        <f>'[1]TCE - ANEXO IV - Preencher'!F138</f>
        <v>05044056000161</v>
      </c>
      <c r="E129" s="5" t="str">
        <f>'[1]TCE - ANEXO IV - Preencher'!G138</f>
        <v>DMH PRODUTOS HOSPITALARES LTDA</v>
      </c>
      <c r="F129" s="5" t="str">
        <f>'[1]TCE - ANEXO IV - Preencher'!H138</f>
        <v>B</v>
      </c>
      <c r="G129" s="5" t="str">
        <f>'[1]TCE - ANEXO IV - Preencher'!I138</f>
        <v>S</v>
      </c>
      <c r="H129" s="5">
        <f>'[1]TCE - ANEXO IV - Preencher'!J138</f>
        <v>27460</v>
      </c>
      <c r="I129" s="6">
        <f>IF('[1]TCE - ANEXO IV - Preencher'!K138="","",'[1]TCE - ANEXO IV - Preencher'!K138)</f>
        <v>46114</v>
      </c>
      <c r="J129" s="5" t="str">
        <f>'[1]TCE - ANEXO IV - Preencher'!L138</f>
        <v>26260405044056000161550010000274601525644810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1128.6600000000001</v>
      </c>
    </row>
    <row r="130" spans="1:12" s="8" customFormat="1" ht="19.5" customHeight="1" x14ac:dyDescent="0.25">
      <c r="A130" s="3">
        <f>IFERROR(VLOOKUP(B130,'[1]DADOS (OCULTAR)'!$Q$3:$S$136,3,0),"")</f>
        <v>10739225002323</v>
      </c>
      <c r="B130" s="4" t="str">
        <f>'[1]TCE - ANEXO IV - Preencher'!C139</f>
        <v>HOSPITAL DOM MALAN - CG Nº 027/2022</v>
      </c>
      <c r="C130" s="4" t="str">
        <f>'[1]TCE - ANEXO IV - Preencher'!E139</f>
        <v>3.7 - Material de Limpeza e Produtos de Hgienização</v>
      </c>
      <c r="D130" s="3" t="str">
        <f>'[1]TCE - ANEXO IV - Preencher'!F139</f>
        <v>22006201000139</v>
      </c>
      <c r="E130" s="5" t="str">
        <f>'[1]TCE - ANEXO IV - Preencher'!G139</f>
        <v>FORTPEL COMERCIO DE DESCARTAVEIS LTDA</v>
      </c>
      <c r="F130" s="5" t="str">
        <f>'[1]TCE - ANEXO IV - Preencher'!H139</f>
        <v>B</v>
      </c>
      <c r="G130" s="5" t="str">
        <f>'[1]TCE - ANEXO IV - Preencher'!I139</f>
        <v>S</v>
      </c>
      <c r="H130" s="5">
        <f>'[1]TCE - ANEXO IV - Preencher'!J139</f>
        <v>378303</v>
      </c>
      <c r="I130" s="6">
        <f>IF('[1]TCE - ANEXO IV - Preencher'!K139="","",'[1]TCE - ANEXO IV - Preencher'!K139)</f>
        <v>46112</v>
      </c>
      <c r="J130" s="5" t="str">
        <f>'[1]TCE - ANEXO IV - Preencher'!L139</f>
        <v>26260322006201000139550000003783031103783030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5732.23</v>
      </c>
    </row>
    <row r="131" spans="1:12" s="8" customFormat="1" ht="19.5" customHeight="1" x14ac:dyDescent="0.25">
      <c r="A131" s="3">
        <f>IFERROR(VLOOKUP(B131,'[1]DADOS (OCULTAR)'!$Q$3:$S$136,3,0),"")</f>
        <v>10739225002323</v>
      </c>
      <c r="B131" s="4" t="str">
        <f>'[1]TCE - ANEXO IV - Preencher'!C140</f>
        <v>HOSPITAL DOM MALAN - CG Nº 027/2022</v>
      </c>
      <c r="C131" s="4" t="str">
        <f>'[1]TCE - ANEXO IV - Preencher'!E140</f>
        <v>3.7 - Material de Limpeza e Produtos de Hgienização</v>
      </c>
      <c r="D131" s="3" t="str">
        <f>'[1]TCE - ANEXO IV - Preencher'!F140</f>
        <v>50145448000171</v>
      </c>
      <c r="E131" s="5" t="str">
        <f>'[1]TCE - ANEXO IV - Preencher'!G140</f>
        <v>TEND TUDO BAZAR COMERCIO AT DE ART DE ESCRITORIO LTDA</v>
      </c>
      <c r="F131" s="5" t="str">
        <f>'[1]TCE - ANEXO IV - Preencher'!H140</f>
        <v>B</v>
      </c>
      <c r="G131" s="5" t="str">
        <f>'[1]TCE - ANEXO IV - Preencher'!I140</f>
        <v>S</v>
      </c>
      <c r="H131" s="5">
        <f>'[1]TCE - ANEXO IV - Preencher'!J140</f>
        <v>4065</v>
      </c>
      <c r="I131" s="6">
        <f>IF('[1]TCE - ANEXO IV - Preencher'!K140="","",'[1]TCE - ANEXO IV - Preencher'!K140)</f>
        <v>46113</v>
      </c>
      <c r="J131" s="5" t="str">
        <f>'[1]TCE - ANEXO IV - Preencher'!L140</f>
        <v>26260450145448000171550010000040651000056162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72.5</v>
      </c>
    </row>
    <row r="132" spans="1:12" s="8" customFormat="1" ht="19.5" customHeight="1" x14ac:dyDescent="0.25">
      <c r="A132" s="3">
        <f>IFERROR(VLOOKUP(B132,'[1]DADOS (OCULTAR)'!$Q$3:$S$136,3,0),"")</f>
        <v>10739225002323</v>
      </c>
      <c r="B132" s="4" t="str">
        <f>'[1]TCE - ANEXO IV - Preencher'!C141</f>
        <v>HOSPITAL DOM MALAN - CG Nº 027/2022</v>
      </c>
      <c r="C132" s="4" t="str">
        <f>'[1]TCE - ANEXO IV - Preencher'!E141</f>
        <v>3.14 - Alimentação Preparada</v>
      </c>
      <c r="D132" s="3" t="str">
        <f>'[1]TCE - ANEXO IV - Preencher'!F141</f>
        <v>36447527000106</v>
      </c>
      <c r="E132" s="5" t="str">
        <f>'[1]TCE - ANEXO IV - Preencher'!G141</f>
        <v>PAO E MEL LTDA</v>
      </c>
      <c r="F132" s="5" t="str">
        <f>'[1]TCE - ANEXO IV - Preencher'!H141</f>
        <v>B</v>
      </c>
      <c r="G132" s="5" t="str">
        <f>'[1]TCE - ANEXO IV - Preencher'!I141</f>
        <v>S</v>
      </c>
      <c r="H132" s="5">
        <f>'[1]TCE - ANEXO IV - Preencher'!J141</f>
        <v>3975</v>
      </c>
      <c r="I132" s="6">
        <f>IF('[1]TCE - ANEXO IV - Preencher'!K141="","",'[1]TCE - ANEXO IV - Preencher'!K141)</f>
        <v>46116</v>
      </c>
      <c r="J132" s="5" t="str">
        <f>'[1]TCE - ANEXO IV - Preencher'!L141</f>
        <v>26260536447527000106550010000039751659189990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996</v>
      </c>
    </row>
    <row r="133" spans="1:12" s="8" customFormat="1" ht="19.5" customHeight="1" x14ac:dyDescent="0.25">
      <c r="A133" s="3">
        <f>IFERROR(VLOOKUP(B133,'[1]DADOS (OCULTAR)'!$Q$3:$S$136,3,0),"")</f>
        <v>10739225002323</v>
      </c>
      <c r="B133" s="4" t="str">
        <f>'[1]TCE - ANEXO IV - Preencher'!C142</f>
        <v>HOSPITAL DOM MALAN - CG Nº 027/2022</v>
      </c>
      <c r="C133" s="4" t="str">
        <f>'[1]TCE - ANEXO IV - Preencher'!E142</f>
        <v>3.14 - Alimentação Preparada</v>
      </c>
      <c r="D133" s="3" t="str">
        <f>'[1]TCE - ANEXO IV - Preencher'!F142</f>
        <v>36447527000106</v>
      </c>
      <c r="E133" s="5" t="str">
        <f>'[1]TCE - ANEXO IV - Preencher'!G142</f>
        <v>PAO E MEL LTDA</v>
      </c>
      <c r="F133" s="5" t="str">
        <f>'[1]TCE - ANEXO IV - Preencher'!H142</f>
        <v>B</v>
      </c>
      <c r="G133" s="5" t="str">
        <f>'[1]TCE - ANEXO IV - Preencher'!I142</f>
        <v>S</v>
      </c>
      <c r="H133" s="5">
        <f>'[1]TCE - ANEXO IV - Preencher'!J142</f>
        <v>3975</v>
      </c>
      <c r="I133" s="6">
        <f>IF('[1]TCE - ANEXO IV - Preencher'!K142="","",'[1]TCE - ANEXO IV - Preencher'!K142)</f>
        <v>46130</v>
      </c>
      <c r="J133" s="5" t="str">
        <f>'[1]TCE - ANEXO IV - Preencher'!L142</f>
        <v>26260536447527000106550010000039751659189990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1146</v>
      </c>
    </row>
    <row r="134" spans="1:12" s="8" customFormat="1" ht="19.5" customHeight="1" x14ac:dyDescent="0.25">
      <c r="A134" s="3">
        <f>IFERROR(VLOOKUP(B134,'[1]DADOS (OCULTAR)'!$Q$3:$S$136,3,0),"")</f>
        <v>10739225002323</v>
      </c>
      <c r="B134" s="4" t="str">
        <f>'[1]TCE - ANEXO IV - Preencher'!C143</f>
        <v>HOSPITAL DOM MALAN - CG Nº 027/2022</v>
      </c>
      <c r="C134" s="4" t="str">
        <f>'[1]TCE - ANEXO IV - Preencher'!E143</f>
        <v>3.14 - Alimentação Preparada</v>
      </c>
      <c r="D134" s="3" t="str">
        <f>'[1]TCE - ANEXO IV - Preencher'!F143</f>
        <v>36447527000106</v>
      </c>
      <c r="E134" s="5" t="str">
        <f>'[1]TCE - ANEXO IV - Preencher'!G143</f>
        <v>PAO E MEL LTDA</v>
      </c>
      <c r="F134" s="5" t="str">
        <f>'[1]TCE - ANEXO IV - Preencher'!H143</f>
        <v>B</v>
      </c>
      <c r="G134" s="5" t="str">
        <f>'[1]TCE - ANEXO IV - Preencher'!I143</f>
        <v>S</v>
      </c>
      <c r="H134" s="5">
        <f>'[1]TCE - ANEXO IV - Preencher'!J143</f>
        <v>3975</v>
      </c>
      <c r="I134" s="6">
        <f>IF('[1]TCE - ANEXO IV - Preencher'!K143="","",'[1]TCE - ANEXO IV - Preencher'!K143)</f>
        <v>46135</v>
      </c>
      <c r="J134" s="5" t="str">
        <f>'[1]TCE - ANEXO IV - Preencher'!L143</f>
        <v>26260536447527000106550010000039751659189990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455</v>
      </c>
    </row>
    <row r="135" spans="1:12" s="8" customFormat="1" ht="19.5" customHeight="1" x14ac:dyDescent="0.25">
      <c r="A135" s="3">
        <f>IFERROR(VLOOKUP(B135,'[1]DADOS (OCULTAR)'!$Q$3:$S$136,3,0),"")</f>
        <v>10739225002323</v>
      </c>
      <c r="B135" s="4" t="str">
        <f>'[1]TCE - ANEXO IV - Preencher'!C144</f>
        <v>HOSPITAL DOM MALAN - CG Nº 027/2022</v>
      </c>
      <c r="C135" s="4" t="str">
        <f>'[1]TCE - ANEXO IV - Preencher'!E144</f>
        <v>3.14 - Alimentação Preparada</v>
      </c>
      <c r="D135" s="3" t="str">
        <f>'[1]TCE - ANEXO IV - Preencher'!F144</f>
        <v>36447527000106</v>
      </c>
      <c r="E135" s="5" t="str">
        <f>'[1]TCE - ANEXO IV - Preencher'!G144</f>
        <v>PAO E MEL LTDA</v>
      </c>
      <c r="F135" s="5" t="str">
        <f>'[1]TCE - ANEXO IV - Preencher'!H144</f>
        <v>B</v>
      </c>
      <c r="G135" s="5" t="str">
        <f>'[1]TCE - ANEXO IV - Preencher'!I144</f>
        <v>S</v>
      </c>
      <c r="H135" s="5">
        <f>'[1]TCE - ANEXO IV - Preencher'!J144</f>
        <v>3975</v>
      </c>
      <c r="I135" s="6">
        <f>IF('[1]TCE - ANEXO IV - Preencher'!K144="","",'[1]TCE - ANEXO IV - Preencher'!K144)</f>
        <v>46141</v>
      </c>
      <c r="J135" s="5" t="str">
        <f>'[1]TCE - ANEXO IV - Preencher'!L144</f>
        <v>26260536447527000106550010000039751659189990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498</v>
      </c>
    </row>
    <row r="136" spans="1:12" s="8" customFormat="1" ht="19.5" customHeight="1" x14ac:dyDescent="0.25">
      <c r="A136" s="3">
        <f>IFERROR(VLOOKUP(B136,'[1]DADOS (OCULTAR)'!$Q$3:$S$136,3,0),"")</f>
        <v>10739225002323</v>
      </c>
      <c r="B136" s="4" t="str">
        <f>'[1]TCE - ANEXO IV - Preencher'!C145</f>
        <v>HOSPITAL DOM MALAN - CG Nº 027/2022</v>
      </c>
      <c r="C136" s="4" t="str">
        <f>'[1]TCE - ANEXO IV - Preencher'!E145</f>
        <v>3.14 - Alimentação Preparada</v>
      </c>
      <c r="D136" s="3" t="str">
        <f>'[1]TCE - ANEXO IV - Preencher'!F145</f>
        <v>36447527000106</v>
      </c>
      <c r="E136" s="5" t="str">
        <f>'[1]TCE - ANEXO IV - Preencher'!G145</f>
        <v>PAO E MEL LTDA</v>
      </c>
      <c r="F136" s="5" t="str">
        <f>'[1]TCE - ANEXO IV - Preencher'!H145</f>
        <v>B</v>
      </c>
      <c r="G136" s="5" t="str">
        <f>'[1]TCE - ANEXO IV - Preencher'!I145</f>
        <v>S</v>
      </c>
      <c r="H136" s="5">
        <f>'[1]TCE - ANEXO IV - Preencher'!J145</f>
        <v>3975</v>
      </c>
      <c r="I136" s="6">
        <f>IF('[1]TCE - ANEXO IV - Preencher'!K145="","",'[1]TCE - ANEXO IV - Preencher'!K145)</f>
        <v>46125</v>
      </c>
      <c r="J136" s="5" t="str">
        <f>'[1]TCE - ANEXO IV - Preencher'!L145</f>
        <v>26260536447527000106550010000039751659189990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356</v>
      </c>
    </row>
    <row r="137" spans="1:12" s="8" customFormat="1" ht="19.5" customHeight="1" x14ac:dyDescent="0.25">
      <c r="A137" s="3">
        <f>IFERROR(VLOOKUP(B137,'[1]DADOS (OCULTAR)'!$Q$3:$S$136,3,0),"")</f>
        <v>10739225002323</v>
      </c>
      <c r="B137" s="4" t="str">
        <f>'[1]TCE - ANEXO IV - Preencher'!C146</f>
        <v>HOSPITAL DOM MALAN - CG Nº 027/2022</v>
      </c>
      <c r="C137" s="4" t="str">
        <f>'[1]TCE - ANEXO IV - Preencher'!E146</f>
        <v>3.14 - Alimentação Preparada</v>
      </c>
      <c r="D137" s="3" t="str">
        <f>'[1]TCE - ANEXO IV - Preencher'!F146</f>
        <v>36447527000106</v>
      </c>
      <c r="E137" s="5" t="str">
        <f>'[1]TCE - ANEXO IV - Preencher'!G146</f>
        <v>PAO E MEL LTDA</v>
      </c>
      <c r="F137" s="5" t="str">
        <f>'[1]TCE - ANEXO IV - Preencher'!H146</f>
        <v>B</v>
      </c>
      <c r="G137" s="5" t="str">
        <f>'[1]TCE - ANEXO IV - Preencher'!I146</f>
        <v>S</v>
      </c>
      <c r="H137" s="5">
        <f>'[1]TCE - ANEXO IV - Preencher'!J146</f>
        <v>3975</v>
      </c>
      <c r="I137" s="6">
        <f>IF('[1]TCE - ANEXO IV - Preencher'!K146="","",'[1]TCE - ANEXO IV - Preencher'!K146)</f>
        <v>46122</v>
      </c>
      <c r="J137" s="5" t="str">
        <f>'[1]TCE - ANEXO IV - Preencher'!L146</f>
        <v>26260536447527000106550010000039751659189990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375</v>
      </c>
    </row>
    <row r="138" spans="1:12" s="8" customFormat="1" ht="19.5" customHeight="1" x14ac:dyDescent="0.25">
      <c r="A138" s="3">
        <f>IFERROR(VLOOKUP(B138,'[1]DADOS (OCULTAR)'!$Q$3:$S$136,3,0),"")</f>
        <v>10739225002323</v>
      </c>
      <c r="B138" s="4" t="str">
        <f>'[1]TCE - ANEXO IV - Preencher'!C147</f>
        <v>HOSPITAL DOM MALAN - CG Nº 027/2022</v>
      </c>
      <c r="C138" s="4" t="str">
        <f>'[1]TCE - ANEXO IV - Preencher'!E147</f>
        <v>3.14 - Alimentação Preparada</v>
      </c>
      <c r="D138" s="3" t="str">
        <f>'[1]TCE - ANEXO IV - Preencher'!F147</f>
        <v>36447527000106</v>
      </c>
      <c r="E138" s="5" t="str">
        <f>'[1]TCE - ANEXO IV - Preencher'!G147</f>
        <v>PAO E MEL LTDA</v>
      </c>
      <c r="F138" s="5" t="str">
        <f>'[1]TCE - ANEXO IV - Preencher'!H147</f>
        <v>B</v>
      </c>
      <c r="G138" s="5" t="str">
        <f>'[1]TCE - ANEXO IV - Preencher'!I147</f>
        <v>S</v>
      </c>
      <c r="H138" s="5">
        <f>'[1]TCE - ANEXO IV - Preencher'!J147</f>
        <v>3975</v>
      </c>
      <c r="I138" s="6">
        <f>IF('[1]TCE - ANEXO IV - Preencher'!K147="","",'[1]TCE - ANEXO IV - Preencher'!K147)</f>
        <v>46118</v>
      </c>
      <c r="J138" s="5" t="str">
        <f>'[1]TCE - ANEXO IV - Preencher'!L147</f>
        <v>26260536447527000106550010000039751659189990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546</v>
      </c>
    </row>
    <row r="139" spans="1:12" s="8" customFormat="1" ht="19.5" customHeight="1" x14ac:dyDescent="0.25">
      <c r="A139" s="3">
        <f>IFERROR(VLOOKUP(B139,'[1]DADOS (OCULTAR)'!$Q$3:$S$136,3,0),"")</f>
        <v>10739225002323</v>
      </c>
      <c r="B139" s="4" t="str">
        <f>'[1]TCE - ANEXO IV - Preencher'!C148</f>
        <v>HOSPITAL DOM MALAN - CG Nº 027/2022</v>
      </c>
      <c r="C139" s="4" t="str">
        <f>'[1]TCE - ANEXO IV - Preencher'!E148</f>
        <v>3.14 - Alimentação Preparada</v>
      </c>
      <c r="D139" s="3" t="str">
        <f>'[1]TCE - ANEXO IV - Preencher'!F148</f>
        <v>36447527000106</v>
      </c>
      <c r="E139" s="5" t="str">
        <f>'[1]TCE - ANEXO IV - Preencher'!G148</f>
        <v>PAO E MEL LTDA</v>
      </c>
      <c r="F139" s="5" t="str">
        <f>'[1]TCE - ANEXO IV - Preencher'!H148</f>
        <v>B</v>
      </c>
      <c r="G139" s="5" t="str">
        <f>'[1]TCE - ANEXO IV - Preencher'!I148</f>
        <v>S</v>
      </c>
      <c r="H139" s="5">
        <f>'[1]TCE - ANEXO IV - Preencher'!J148</f>
        <v>3975</v>
      </c>
      <c r="I139" s="6">
        <f>IF('[1]TCE - ANEXO IV - Preencher'!K148="","",'[1]TCE - ANEXO IV - Preencher'!K148)</f>
        <v>46140</v>
      </c>
      <c r="J139" s="5" t="str">
        <f>'[1]TCE - ANEXO IV - Preencher'!L148</f>
        <v>26260536447527000106550010000039751659189990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490</v>
      </c>
    </row>
    <row r="140" spans="1:12" s="8" customFormat="1" ht="19.5" customHeight="1" x14ac:dyDescent="0.25">
      <c r="A140" s="3">
        <f>IFERROR(VLOOKUP(B140,'[1]DADOS (OCULTAR)'!$Q$3:$S$136,3,0),"")</f>
        <v>10739225002323</v>
      </c>
      <c r="B140" s="4" t="str">
        <f>'[1]TCE - ANEXO IV - Preencher'!C149</f>
        <v>HOSPITAL DOM MALAN - CG Nº 027/2022</v>
      </c>
      <c r="C140" s="4" t="str">
        <f>'[1]TCE - ANEXO IV - Preencher'!E149</f>
        <v>3.14 - Alimentação Preparada</v>
      </c>
      <c r="D140" s="3" t="str">
        <f>'[1]TCE - ANEXO IV - Preencher'!F149</f>
        <v>36447527000106</v>
      </c>
      <c r="E140" s="5" t="str">
        <f>'[1]TCE - ANEXO IV - Preencher'!G149</f>
        <v>PAO E MEL LTDA</v>
      </c>
      <c r="F140" s="5" t="str">
        <f>'[1]TCE - ANEXO IV - Preencher'!H149</f>
        <v>B</v>
      </c>
      <c r="G140" s="5" t="str">
        <f>'[1]TCE - ANEXO IV - Preencher'!I149</f>
        <v>S</v>
      </c>
      <c r="H140" s="5">
        <f>'[1]TCE - ANEXO IV - Preencher'!J149</f>
        <v>3975</v>
      </c>
      <c r="I140" s="6">
        <f>IF('[1]TCE - ANEXO IV - Preencher'!K149="","",'[1]TCE - ANEXO IV - Preencher'!K149)</f>
        <v>46114</v>
      </c>
      <c r="J140" s="5" t="str">
        <f>'[1]TCE - ANEXO IV - Preencher'!L149</f>
        <v>26260536447527000106550010000039751659189990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1236</v>
      </c>
    </row>
    <row r="141" spans="1:12" s="8" customFormat="1" ht="19.5" customHeight="1" x14ac:dyDescent="0.25">
      <c r="A141" s="3">
        <f>IFERROR(VLOOKUP(B141,'[1]DADOS (OCULTAR)'!$Q$3:$S$136,3,0),"")</f>
        <v>10739225002323</v>
      </c>
      <c r="B141" s="4" t="str">
        <f>'[1]TCE - ANEXO IV - Preencher'!C150</f>
        <v>HOSPITAL DOM MALAN - CG Nº 027/2022</v>
      </c>
      <c r="C141" s="4" t="str">
        <f>'[1]TCE - ANEXO IV - Preencher'!E150</f>
        <v>3.14 - Alimentação Preparada</v>
      </c>
      <c r="D141" s="3" t="str">
        <f>'[1]TCE - ANEXO IV - Preencher'!F150</f>
        <v>36447527000106</v>
      </c>
      <c r="E141" s="5" t="str">
        <f>'[1]TCE - ANEXO IV - Preencher'!G150</f>
        <v>PAO E MEL LTDA</v>
      </c>
      <c r="F141" s="5" t="str">
        <f>'[1]TCE - ANEXO IV - Preencher'!H150</f>
        <v>B</v>
      </c>
      <c r="G141" s="5" t="str">
        <f>'[1]TCE - ANEXO IV - Preencher'!I150</f>
        <v>S</v>
      </c>
      <c r="H141" s="5">
        <f>'[1]TCE - ANEXO IV - Preencher'!J150</f>
        <v>3975</v>
      </c>
      <c r="I141" s="6">
        <f>IF('[1]TCE - ANEXO IV - Preencher'!K150="","",'[1]TCE - ANEXO IV - Preencher'!K150)</f>
        <v>46136</v>
      </c>
      <c r="J141" s="5" t="str">
        <f>'[1]TCE - ANEXO IV - Preencher'!L150</f>
        <v>26260536447527000106550010000039751659189990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498</v>
      </c>
    </row>
    <row r="142" spans="1:12" s="8" customFormat="1" ht="19.5" customHeight="1" x14ac:dyDescent="0.25">
      <c r="A142" s="3">
        <f>IFERROR(VLOOKUP(B142,'[1]DADOS (OCULTAR)'!$Q$3:$S$136,3,0),"")</f>
        <v>10739225002323</v>
      </c>
      <c r="B142" s="4" t="str">
        <f>'[1]TCE - ANEXO IV - Preencher'!C151</f>
        <v>HOSPITAL DOM MALAN - CG Nº 027/2022</v>
      </c>
      <c r="C142" s="4" t="str">
        <f>'[1]TCE - ANEXO IV - Preencher'!E151</f>
        <v>3.14 - Alimentação Preparada</v>
      </c>
      <c r="D142" s="3" t="str">
        <f>'[1]TCE - ANEXO IV - Preencher'!F151</f>
        <v>36447527000106</v>
      </c>
      <c r="E142" s="5" t="str">
        <f>'[1]TCE - ANEXO IV - Preencher'!G151</f>
        <v>PAO E MEL LTDA</v>
      </c>
      <c r="F142" s="5" t="str">
        <f>'[1]TCE - ANEXO IV - Preencher'!H151</f>
        <v>B</v>
      </c>
      <c r="G142" s="5" t="str">
        <f>'[1]TCE - ANEXO IV - Preencher'!I151</f>
        <v>S</v>
      </c>
      <c r="H142" s="5">
        <f>'[1]TCE - ANEXO IV - Preencher'!J151</f>
        <v>3975</v>
      </c>
      <c r="I142" s="6">
        <f>IF('[1]TCE - ANEXO IV - Preencher'!K151="","",'[1]TCE - ANEXO IV - Preencher'!K151)</f>
        <v>46127</v>
      </c>
      <c r="J142" s="5" t="str">
        <f>'[1]TCE - ANEXO IV - Preencher'!L151</f>
        <v>26260536447527000106550010000039751659189990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621</v>
      </c>
    </row>
    <row r="143" spans="1:12" s="8" customFormat="1" ht="19.5" customHeight="1" x14ac:dyDescent="0.25">
      <c r="A143" s="3">
        <f>IFERROR(VLOOKUP(B143,'[1]DADOS (OCULTAR)'!$Q$3:$S$136,3,0),"")</f>
        <v>10739225002323</v>
      </c>
      <c r="B143" s="4" t="str">
        <f>'[1]TCE - ANEXO IV - Preencher'!C152</f>
        <v>HOSPITAL DOM MALAN - CG Nº 027/2022</v>
      </c>
      <c r="C143" s="4" t="str">
        <f>'[1]TCE - ANEXO IV - Preencher'!E152</f>
        <v>3.14 - Alimentação Preparada</v>
      </c>
      <c r="D143" s="3" t="str">
        <f>'[1]TCE - ANEXO IV - Preencher'!F152</f>
        <v>36447527000106</v>
      </c>
      <c r="E143" s="5" t="str">
        <f>'[1]TCE - ANEXO IV - Preencher'!G152</f>
        <v>PAO E MEL LTDA</v>
      </c>
      <c r="F143" s="5" t="str">
        <f>'[1]TCE - ANEXO IV - Preencher'!H152</f>
        <v>B</v>
      </c>
      <c r="G143" s="5" t="str">
        <f>'[1]TCE - ANEXO IV - Preencher'!I152</f>
        <v>S</v>
      </c>
      <c r="H143" s="5">
        <f>'[1]TCE - ANEXO IV - Preencher'!J152</f>
        <v>3975</v>
      </c>
      <c r="I143" s="6">
        <f>IF('[1]TCE - ANEXO IV - Preencher'!K152="","",'[1]TCE - ANEXO IV - Preencher'!K152)</f>
        <v>46119</v>
      </c>
      <c r="J143" s="5" t="str">
        <f>'[1]TCE - ANEXO IV - Preencher'!L152</f>
        <v>26260536447527000106550010000039751659189990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538</v>
      </c>
    </row>
    <row r="144" spans="1:12" s="8" customFormat="1" ht="19.5" customHeight="1" x14ac:dyDescent="0.25">
      <c r="A144" s="3">
        <f>IFERROR(VLOOKUP(B144,'[1]DADOS (OCULTAR)'!$Q$3:$S$136,3,0),"")</f>
        <v>10739225002323</v>
      </c>
      <c r="B144" s="4" t="str">
        <f>'[1]TCE - ANEXO IV - Preencher'!C153</f>
        <v>HOSPITAL DOM MALAN - CG Nº 027/2022</v>
      </c>
      <c r="C144" s="4" t="str">
        <f>'[1]TCE - ANEXO IV - Preencher'!E153</f>
        <v>3.14 - Alimentação Preparada</v>
      </c>
      <c r="D144" s="3" t="str">
        <f>'[1]TCE - ANEXO IV - Preencher'!F153</f>
        <v>36447527000106</v>
      </c>
      <c r="E144" s="5" t="str">
        <f>'[1]TCE - ANEXO IV - Preencher'!G153</f>
        <v>PAO E MEL LTDA</v>
      </c>
      <c r="F144" s="5" t="str">
        <f>'[1]TCE - ANEXO IV - Preencher'!H153</f>
        <v>B</v>
      </c>
      <c r="G144" s="5" t="str">
        <f>'[1]TCE - ANEXO IV - Preencher'!I153</f>
        <v>S</v>
      </c>
      <c r="H144" s="5">
        <f>'[1]TCE - ANEXO IV - Preencher'!J153</f>
        <v>3975</v>
      </c>
      <c r="I144" s="6">
        <f>IF('[1]TCE - ANEXO IV - Preencher'!K153="","",'[1]TCE - ANEXO IV - Preencher'!K153)</f>
        <v>46126</v>
      </c>
      <c r="J144" s="5" t="str">
        <f>'[1]TCE - ANEXO IV - Preencher'!L153</f>
        <v>26260536447527000106550010000039751659189990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621</v>
      </c>
    </row>
    <row r="145" spans="1:12" s="8" customFormat="1" ht="19.5" customHeight="1" x14ac:dyDescent="0.25">
      <c r="A145" s="3">
        <f>IFERROR(VLOOKUP(B145,'[1]DADOS (OCULTAR)'!$Q$3:$S$136,3,0),"")</f>
        <v>10739225002323</v>
      </c>
      <c r="B145" s="4" t="str">
        <f>'[1]TCE - ANEXO IV - Preencher'!C154</f>
        <v>HOSPITAL DOM MALAN - CG Nº 027/2022</v>
      </c>
      <c r="C145" s="4" t="str">
        <f>'[1]TCE - ANEXO IV - Preencher'!E154</f>
        <v>3.14 - Alimentação Preparada</v>
      </c>
      <c r="D145" s="3" t="str">
        <f>'[1]TCE - ANEXO IV - Preencher'!F154</f>
        <v>36447527000106</v>
      </c>
      <c r="E145" s="5" t="str">
        <f>'[1]TCE - ANEXO IV - Preencher'!G154</f>
        <v>PAO E MEL LTDA</v>
      </c>
      <c r="F145" s="5" t="str">
        <f>'[1]TCE - ANEXO IV - Preencher'!H154</f>
        <v>B</v>
      </c>
      <c r="G145" s="5" t="str">
        <f>'[1]TCE - ANEXO IV - Preencher'!I154</f>
        <v>S</v>
      </c>
      <c r="H145" s="5">
        <f>'[1]TCE - ANEXO IV - Preencher'!J154</f>
        <v>3975</v>
      </c>
      <c r="I145" s="6">
        <f>IF('[1]TCE - ANEXO IV - Preencher'!K154="","",'[1]TCE - ANEXO IV - Preencher'!K154)</f>
        <v>46139</v>
      </c>
      <c r="J145" s="5" t="str">
        <f>'[1]TCE - ANEXO IV - Preencher'!L154</f>
        <v>26260536447527000106550010000039751659189990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423</v>
      </c>
    </row>
    <row r="146" spans="1:12" s="8" customFormat="1" ht="19.5" customHeight="1" x14ac:dyDescent="0.25">
      <c r="A146" s="3">
        <f>IFERROR(VLOOKUP(B146,'[1]DADOS (OCULTAR)'!$Q$3:$S$136,3,0),"")</f>
        <v>10739225002323</v>
      </c>
      <c r="B146" s="4" t="str">
        <f>'[1]TCE - ANEXO IV - Preencher'!C155</f>
        <v>HOSPITAL DOM MALAN - CG Nº 027/2022</v>
      </c>
      <c r="C146" s="4" t="str">
        <f>'[1]TCE - ANEXO IV - Preencher'!E155</f>
        <v>3.14 - Alimentação Preparada</v>
      </c>
      <c r="D146" s="3" t="str">
        <f>'[1]TCE - ANEXO IV - Preencher'!F155</f>
        <v>36447527000106</v>
      </c>
      <c r="E146" s="5" t="str">
        <f>'[1]TCE - ANEXO IV - Preencher'!G155</f>
        <v>PAO E MEL LTDA</v>
      </c>
      <c r="F146" s="5" t="str">
        <f>'[1]TCE - ANEXO IV - Preencher'!H155</f>
        <v>B</v>
      </c>
      <c r="G146" s="5" t="str">
        <f>'[1]TCE - ANEXO IV - Preencher'!I155</f>
        <v>S</v>
      </c>
      <c r="H146" s="5">
        <f>'[1]TCE - ANEXO IV - Preencher'!J155</f>
        <v>3975</v>
      </c>
      <c r="I146" s="6">
        <f>IF('[1]TCE - ANEXO IV - Preencher'!K155="","",'[1]TCE - ANEXO IV - Preencher'!K155)</f>
        <v>46123</v>
      </c>
      <c r="J146" s="5" t="str">
        <f>'[1]TCE - ANEXO IV - Preencher'!L155</f>
        <v>26260536447527000106550010000039751659189990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996</v>
      </c>
    </row>
    <row r="147" spans="1:12" s="8" customFormat="1" ht="19.5" customHeight="1" x14ac:dyDescent="0.25">
      <c r="A147" s="3">
        <f>IFERROR(VLOOKUP(B147,'[1]DADOS (OCULTAR)'!$Q$3:$S$136,3,0),"")</f>
        <v>10739225002323</v>
      </c>
      <c r="B147" s="4" t="str">
        <f>'[1]TCE - ANEXO IV - Preencher'!C156</f>
        <v>HOSPITAL DOM MALAN - CG Nº 027/2022</v>
      </c>
      <c r="C147" s="4" t="str">
        <f>'[1]TCE - ANEXO IV - Preencher'!E156</f>
        <v>3.14 - Alimentação Preparada</v>
      </c>
      <c r="D147" s="3" t="str">
        <f>'[1]TCE - ANEXO IV - Preencher'!F156</f>
        <v>36447527000106</v>
      </c>
      <c r="E147" s="5" t="str">
        <f>'[1]TCE - ANEXO IV - Preencher'!G156</f>
        <v>PAO E MEL LTDA</v>
      </c>
      <c r="F147" s="5" t="str">
        <f>'[1]TCE - ANEXO IV - Preencher'!H156</f>
        <v>B</v>
      </c>
      <c r="G147" s="5" t="str">
        <f>'[1]TCE - ANEXO IV - Preencher'!I156</f>
        <v>S</v>
      </c>
      <c r="H147" s="5">
        <f>'[1]TCE - ANEXO IV - Preencher'!J156</f>
        <v>3975</v>
      </c>
      <c r="I147" s="6">
        <f>IF('[1]TCE - ANEXO IV - Preencher'!K156="","",'[1]TCE - ANEXO IV - Preencher'!K156)</f>
        <v>46133</v>
      </c>
      <c r="J147" s="5" t="str">
        <f>'[1]TCE - ANEXO IV - Preencher'!L156</f>
        <v>26260536447527000106550010000039751659189990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613</v>
      </c>
    </row>
    <row r="148" spans="1:12" s="8" customFormat="1" ht="19.5" customHeight="1" x14ac:dyDescent="0.25">
      <c r="A148" s="3">
        <f>IFERROR(VLOOKUP(B148,'[1]DADOS (OCULTAR)'!$Q$3:$S$136,3,0),"")</f>
        <v>10739225002323</v>
      </c>
      <c r="B148" s="4" t="str">
        <f>'[1]TCE - ANEXO IV - Preencher'!C157</f>
        <v>HOSPITAL DOM MALAN - CG Nº 027/2022</v>
      </c>
      <c r="C148" s="4" t="str">
        <f>'[1]TCE - ANEXO IV - Preencher'!E157</f>
        <v>3.14 - Alimentação Preparada</v>
      </c>
      <c r="D148" s="3" t="str">
        <f>'[1]TCE - ANEXO IV - Preencher'!F157</f>
        <v>36447527000106</v>
      </c>
      <c r="E148" s="5" t="str">
        <f>'[1]TCE - ANEXO IV - Preencher'!G157</f>
        <v>PAO E MEL LTDA</v>
      </c>
      <c r="F148" s="5" t="str">
        <f>'[1]TCE - ANEXO IV - Preencher'!H157</f>
        <v>B</v>
      </c>
      <c r="G148" s="5" t="str">
        <f>'[1]TCE - ANEXO IV - Preencher'!I157</f>
        <v>S</v>
      </c>
      <c r="H148" s="5">
        <f>'[1]TCE - ANEXO IV - Preencher'!J157</f>
        <v>3975</v>
      </c>
      <c r="I148" s="6">
        <f>IF('[1]TCE - ANEXO IV - Preencher'!K157="","",'[1]TCE - ANEXO IV - Preencher'!K157)</f>
        <v>46120</v>
      </c>
      <c r="J148" s="5" t="str">
        <f>'[1]TCE - ANEXO IV - Preencher'!L157</f>
        <v>26260536447527000106550010000039751659189990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498</v>
      </c>
    </row>
    <row r="149" spans="1:12" s="8" customFormat="1" ht="19.5" customHeight="1" x14ac:dyDescent="0.25">
      <c r="A149" s="3">
        <f>IFERROR(VLOOKUP(B149,'[1]DADOS (OCULTAR)'!$Q$3:$S$136,3,0),"")</f>
        <v>10739225002323</v>
      </c>
      <c r="B149" s="4" t="str">
        <f>'[1]TCE - ANEXO IV - Preencher'!C158</f>
        <v>HOSPITAL DOM MALAN - CG Nº 027/2022</v>
      </c>
      <c r="C149" s="4" t="str">
        <f>'[1]TCE - ANEXO IV - Preencher'!E158</f>
        <v>3.14 - Alimentação Preparada</v>
      </c>
      <c r="D149" s="3" t="str">
        <f>'[1]TCE - ANEXO IV - Preencher'!F158</f>
        <v>36447527000106</v>
      </c>
      <c r="E149" s="5" t="str">
        <f>'[1]TCE - ANEXO IV - Preencher'!G158</f>
        <v>PAO E MEL LTDA</v>
      </c>
      <c r="F149" s="5" t="str">
        <f>'[1]TCE - ANEXO IV - Preencher'!H158</f>
        <v>B</v>
      </c>
      <c r="G149" s="5" t="str">
        <f>'[1]TCE - ANEXO IV - Preencher'!I158</f>
        <v>S</v>
      </c>
      <c r="H149" s="5">
        <f>'[1]TCE - ANEXO IV - Preencher'!J158</f>
        <v>3975</v>
      </c>
      <c r="I149" s="6">
        <f>IF('[1]TCE - ANEXO IV - Preencher'!K158="","",'[1]TCE - ANEXO IV - Preencher'!K158)</f>
        <v>46128</v>
      </c>
      <c r="J149" s="5" t="str">
        <f>'[1]TCE - ANEXO IV - Preencher'!L158</f>
        <v>26260536447527000106550010000039751659189990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621</v>
      </c>
    </row>
    <row r="150" spans="1:12" s="8" customFormat="1" ht="19.5" customHeight="1" x14ac:dyDescent="0.25">
      <c r="A150" s="3">
        <f>IFERROR(VLOOKUP(B150,'[1]DADOS (OCULTAR)'!$Q$3:$S$136,3,0),"")</f>
        <v>10739225002323</v>
      </c>
      <c r="B150" s="4" t="str">
        <f>'[1]TCE - ANEXO IV - Preencher'!C159</f>
        <v>HOSPITAL DOM MALAN - CG Nº 027/2022</v>
      </c>
      <c r="C150" s="4" t="str">
        <f>'[1]TCE - ANEXO IV - Preencher'!E159</f>
        <v>3.14 - Alimentação Preparada</v>
      </c>
      <c r="D150" s="3" t="str">
        <f>'[1]TCE - ANEXO IV - Preencher'!F159</f>
        <v>36447527000106</v>
      </c>
      <c r="E150" s="5" t="str">
        <f>'[1]TCE - ANEXO IV - Preencher'!G159</f>
        <v>PAO E MEL LTDA</v>
      </c>
      <c r="F150" s="5" t="str">
        <f>'[1]TCE - ANEXO IV - Preencher'!H159</f>
        <v>B</v>
      </c>
      <c r="G150" s="5" t="str">
        <f>'[1]TCE - ANEXO IV - Preencher'!I159</f>
        <v>S</v>
      </c>
      <c r="H150" s="5">
        <f>'[1]TCE - ANEXO IV - Preencher'!J159</f>
        <v>3975</v>
      </c>
      <c r="I150" s="6">
        <f>IF('[1]TCE - ANEXO IV - Preencher'!K159="","",'[1]TCE - ANEXO IV - Preencher'!K159)</f>
        <v>46137</v>
      </c>
      <c r="J150" s="5" t="str">
        <f>'[1]TCE - ANEXO IV - Preencher'!L159</f>
        <v>26260536447527000106550010000039751659189990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1119</v>
      </c>
    </row>
    <row r="151" spans="1:12" s="8" customFormat="1" ht="19.5" customHeight="1" x14ac:dyDescent="0.25">
      <c r="A151" s="3">
        <f>IFERROR(VLOOKUP(B151,'[1]DADOS (OCULTAR)'!$Q$3:$S$136,3,0),"")</f>
        <v>10739225002323</v>
      </c>
      <c r="B151" s="4" t="str">
        <f>'[1]TCE - ANEXO IV - Preencher'!C160</f>
        <v>HOSPITAL DOM MALAN - CG Nº 027/2022</v>
      </c>
      <c r="C151" s="4" t="str">
        <f>'[1]TCE - ANEXO IV - Preencher'!E160</f>
        <v>3.14 - Alimentação Preparada</v>
      </c>
      <c r="D151" s="3" t="str">
        <f>'[1]TCE - ANEXO IV - Preencher'!F160</f>
        <v>36447527000106</v>
      </c>
      <c r="E151" s="5" t="str">
        <f>'[1]TCE - ANEXO IV - Preencher'!G160</f>
        <v>PAO E MEL LTDA</v>
      </c>
      <c r="F151" s="5" t="str">
        <f>'[1]TCE - ANEXO IV - Preencher'!H160</f>
        <v>B</v>
      </c>
      <c r="G151" s="5" t="str">
        <f>'[1]TCE - ANEXO IV - Preencher'!I160</f>
        <v>S</v>
      </c>
      <c r="H151" s="5">
        <f>'[1]TCE - ANEXO IV - Preencher'!J160</f>
        <v>3975</v>
      </c>
      <c r="I151" s="6">
        <f>IF('[1]TCE - ANEXO IV - Preencher'!K160="","",'[1]TCE - ANEXO IV - Preencher'!K160)</f>
        <v>46132</v>
      </c>
      <c r="J151" s="5" t="str">
        <f>'[1]TCE - ANEXO IV - Preencher'!L160</f>
        <v>26260536447527000106550010000039751659189990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385.5</v>
      </c>
    </row>
    <row r="152" spans="1:12" s="8" customFormat="1" ht="19.5" customHeight="1" x14ac:dyDescent="0.25">
      <c r="A152" s="3">
        <f>IFERROR(VLOOKUP(B152,'[1]DADOS (OCULTAR)'!$Q$3:$S$136,3,0),"")</f>
        <v>10739225002323</v>
      </c>
      <c r="B152" s="4" t="str">
        <f>'[1]TCE - ANEXO IV - Preencher'!C161</f>
        <v>HOSPITAL DOM MALAN - CG Nº 027/2022</v>
      </c>
      <c r="C152" s="4" t="str">
        <f>'[1]TCE - ANEXO IV - Preencher'!E161</f>
        <v>3.14 - Alimentação Preparada</v>
      </c>
      <c r="D152" s="3" t="str">
        <f>'[1]TCE - ANEXO IV - Preencher'!F161</f>
        <v>36447527000106</v>
      </c>
      <c r="E152" s="5" t="str">
        <f>'[1]TCE - ANEXO IV - Preencher'!G161</f>
        <v>PAO E MEL LTDA</v>
      </c>
      <c r="F152" s="5" t="str">
        <f>'[1]TCE - ANEXO IV - Preencher'!H161</f>
        <v>B</v>
      </c>
      <c r="G152" s="5" t="str">
        <f>'[1]TCE - ANEXO IV - Preencher'!I161</f>
        <v>S</v>
      </c>
      <c r="H152" s="5">
        <f>'[1]TCE - ANEXO IV - Preencher'!J161</f>
        <v>3975</v>
      </c>
      <c r="I152" s="6">
        <f>IF('[1]TCE - ANEXO IV - Preencher'!K161="","",'[1]TCE - ANEXO IV - Preencher'!K161)</f>
        <v>46142</v>
      </c>
      <c r="J152" s="5" t="str">
        <f>'[1]TCE - ANEXO IV - Preencher'!L161</f>
        <v>26260536447527000106550010000039751659189990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996</v>
      </c>
    </row>
    <row r="153" spans="1:12" s="8" customFormat="1" ht="19.5" customHeight="1" x14ac:dyDescent="0.25">
      <c r="A153" s="3">
        <f>IFERROR(VLOOKUP(B153,'[1]DADOS (OCULTAR)'!$Q$3:$S$136,3,0),"")</f>
        <v>10739225002323</v>
      </c>
      <c r="B153" s="4" t="str">
        <f>'[1]TCE - ANEXO IV - Preencher'!C162</f>
        <v>HOSPITAL DOM MALAN - CG Nº 027/2022</v>
      </c>
      <c r="C153" s="4" t="str">
        <f>'[1]TCE - ANEXO IV - Preencher'!E162</f>
        <v>3.14 - Alimentação Preparada</v>
      </c>
      <c r="D153" s="3" t="str">
        <f>'[1]TCE - ANEXO IV - Preencher'!F162</f>
        <v>36447527000106</v>
      </c>
      <c r="E153" s="5" t="str">
        <f>'[1]TCE - ANEXO IV - Preencher'!G162</f>
        <v>PAO E MEL LTDA</v>
      </c>
      <c r="F153" s="5" t="str">
        <f>'[1]TCE - ANEXO IV - Preencher'!H162</f>
        <v>B</v>
      </c>
      <c r="G153" s="5" t="str">
        <f>'[1]TCE - ANEXO IV - Preencher'!I162</f>
        <v>S</v>
      </c>
      <c r="H153" s="5">
        <f>'[1]TCE - ANEXO IV - Preencher'!J162</f>
        <v>3975</v>
      </c>
      <c r="I153" s="6">
        <f>IF('[1]TCE - ANEXO IV - Preencher'!K162="","",'[1]TCE - ANEXO IV - Preencher'!K162)</f>
        <v>46113</v>
      </c>
      <c r="J153" s="5" t="str">
        <f>'[1]TCE - ANEXO IV - Preencher'!L162</f>
        <v>26260536447527000106550010000039751659189990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267.5</v>
      </c>
    </row>
    <row r="154" spans="1:12" s="8" customFormat="1" ht="19.5" customHeight="1" x14ac:dyDescent="0.25">
      <c r="A154" s="3">
        <f>IFERROR(VLOOKUP(B154,'[1]DADOS (OCULTAR)'!$Q$3:$S$136,3,0),"")</f>
        <v>10739225002323</v>
      </c>
      <c r="B154" s="4" t="str">
        <f>'[1]TCE - ANEXO IV - Preencher'!C163</f>
        <v>HOSPITAL DOM MALAN - CG Nº 027/2022</v>
      </c>
      <c r="C154" s="4" t="str">
        <f>'[1]TCE - ANEXO IV - Preencher'!E163</f>
        <v>3.14 - Alimentação Preparada</v>
      </c>
      <c r="D154" s="3" t="str">
        <f>'[1]TCE - ANEXO IV - Preencher'!F163</f>
        <v>36447527000106</v>
      </c>
      <c r="E154" s="5" t="str">
        <f>'[1]TCE - ANEXO IV - Preencher'!G163</f>
        <v>PAO E MEL LTDA</v>
      </c>
      <c r="F154" s="5" t="str">
        <f>'[1]TCE - ANEXO IV - Preencher'!H163</f>
        <v>B</v>
      </c>
      <c r="G154" s="5" t="str">
        <f>'[1]TCE - ANEXO IV - Preencher'!I163</f>
        <v>S</v>
      </c>
      <c r="H154" s="5">
        <f>'[1]TCE - ANEXO IV - Preencher'!J163</f>
        <v>3975</v>
      </c>
      <c r="I154" s="6">
        <f>IF('[1]TCE - ANEXO IV - Preencher'!K163="","",'[1]TCE - ANEXO IV - Preencher'!K163)</f>
        <v>46134</v>
      </c>
      <c r="J154" s="5" t="str">
        <f>'[1]TCE - ANEXO IV - Preencher'!L163</f>
        <v>26260536447527000106550010000039751659189990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423</v>
      </c>
    </row>
    <row r="155" spans="1:12" s="8" customFormat="1" ht="19.5" customHeight="1" x14ac:dyDescent="0.25">
      <c r="A155" s="3">
        <f>IFERROR(VLOOKUP(B155,'[1]DADOS (OCULTAR)'!$Q$3:$S$136,3,0),"")</f>
        <v>10739225002323</v>
      </c>
      <c r="B155" s="4" t="str">
        <f>'[1]TCE - ANEXO IV - Preencher'!C164</f>
        <v>HOSPITAL DOM MALAN - CG Nº 027/2022</v>
      </c>
      <c r="C155" s="4" t="str">
        <f>'[1]TCE - ANEXO IV - Preencher'!E164</f>
        <v>3.14 - Alimentação Preparada</v>
      </c>
      <c r="D155" s="3" t="str">
        <f>'[1]TCE - ANEXO IV - Preencher'!F164</f>
        <v>36447527000106</v>
      </c>
      <c r="E155" s="5" t="str">
        <f>'[1]TCE - ANEXO IV - Preencher'!G164</f>
        <v>PAO E MEL LTDA</v>
      </c>
      <c r="F155" s="5" t="str">
        <f>'[1]TCE - ANEXO IV - Preencher'!H164</f>
        <v>B</v>
      </c>
      <c r="G155" s="5" t="str">
        <f>'[1]TCE - ANEXO IV - Preencher'!I164</f>
        <v>S</v>
      </c>
      <c r="H155" s="5">
        <f>'[1]TCE - ANEXO IV - Preencher'!J164</f>
        <v>3975</v>
      </c>
      <c r="I155" s="6">
        <f>IF('[1]TCE - ANEXO IV - Preencher'!K164="","",'[1]TCE - ANEXO IV - Preencher'!K164)</f>
        <v>46129</v>
      </c>
      <c r="J155" s="5" t="str">
        <f>'[1]TCE - ANEXO IV - Preencher'!L164</f>
        <v>26260536447527000106550010000039751659189990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450</v>
      </c>
    </row>
    <row r="156" spans="1:12" s="8" customFormat="1" ht="19.5" customHeight="1" x14ac:dyDescent="0.25">
      <c r="A156" s="3">
        <f>IFERROR(VLOOKUP(B156,'[1]DADOS (OCULTAR)'!$Q$3:$S$136,3,0),"")</f>
        <v>10739225002323</v>
      </c>
      <c r="B156" s="4" t="str">
        <f>'[1]TCE - ANEXO IV - Preencher'!C165</f>
        <v>HOSPITAL DOM MALAN - CG Nº 027/2022</v>
      </c>
      <c r="C156" s="4" t="str">
        <f>'[1]TCE - ANEXO IV - Preencher'!E165</f>
        <v>3.14 - Alimentação Preparada</v>
      </c>
      <c r="D156" s="3" t="str">
        <f>'[1]TCE - ANEXO IV - Preencher'!F165</f>
        <v>36447527000106</v>
      </c>
      <c r="E156" s="5" t="str">
        <f>'[1]TCE - ANEXO IV - Preencher'!G165</f>
        <v>PAO E MEL LTDA</v>
      </c>
      <c r="F156" s="5" t="str">
        <f>'[1]TCE - ANEXO IV - Preencher'!H165</f>
        <v>B</v>
      </c>
      <c r="G156" s="5" t="str">
        <f>'[1]TCE - ANEXO IV - Preencher'!I165</f>
        <v>S</v>
      </c>
      <c r="H156" s="5">
        <f>'[1]TCE - ANEXO IV - Preencher'!J165</f>
        <v>3975</v>
      </c>
      <c r="I156" s="6">
        <f>IF('[1]TCE - ANEXO IV - Preencher'!K165="","",'[1]TCE - ANEXO IV - Preencher'!K165)</f>
        <v>46121</v>
      </c>
      <c r="J156" s="5" t="str">
        <f>'[1]TCE - ANEXO IV - Preencher'!L165</f>
        <v>26260536447527000106550010000039751659189990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490</v>
      </c>
    </row>
    <row r="157" spans="1:12" s="8" customFormat="1" ht="19.5" customHeight="1" x14ac:dyDescent="0.25">
      <c r="A157" s="3">
        <f>IFERROR(VLOOKUP(B157,'[1]DADOS (OCULTAR)'!$Q$3:$S$136,3,0),"")</f>
        <v>10739225002323</v>
      </c>
      <c r="B157" s="4" t="str">
        <f>'[1]TCE - ANEXO IV - Preencher'!C166</f>
        <v>HOSPITAL DOM MALAN - CG Nº 027/2022</v>
      </c>
      <c r="C157" s="4" t="str">
        <f>'[1]TCE - ANEXO IV - Preencher'!E166</f>
        <v>3.14 - Alimentação Preparada</v>
      </c>
      <c r="D157" s="3" t="str">
        <f>'[1]TCE - ANEXO IV - Preencher'!F166</f>
        <v>01168317000102</v>
      </c>
      <c r="E157" s="5" t="str">
        <f>'[1]TCE - ANEXO IV - Preencher'!G166</f>
        <v>POLFRUTAS INDUSTRIA E COMERCIO LTDA</v>
      </c>
      <c r="F157" s="5" t="str">
        <f>'[1]TCE - ANEXO IV - Preencher'!H166</f>
        <v>B</v>
      </c>
      <c r="G157" s="5" t="str">
        <f>'[1]TCE - ANEXO IV - Preencher'!I166</f>
        <v>S</v>
      </c>
      <c r="H157" s="5">
        <f>'[1]TCE - ANEXO IV - Preencher'!J166</f>
        <v>11552</v>
      </c>
      <c r="I157" s="6">
        <f>IF('[1]TCE - ANEXO IV - Preencher'!K166="","",'[1]TCE - ANEXO IV - Preencher'!K166)</f>
        <v>46114</v>
      </c>
      <c r="J157" s="5" t="str">
        <f>'[1]TCE - ANEXO IV - Preencher'!L166</f>
        <v>26260401168317000102550550000115521020817155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1300</v>
      </c>
    </row>
    <row r="158" spans="1:12" s="8" customFormat="1" ht="19.5" customHeight="1" x14ac:dyDescent="0.25">
      <c r="A158" s="3">
        <f>IFERROR(VLOOKUP(B158,'[1]DADOS (OCULTAR)'!$Q$3:$S$136,3,0),"")</f>
        <v>10739225002323</v>
      </c>
      <c r="B158" s="4" t="str">
        <f>'[1]TCE - ANEXO IV - Preencher'!C167</f>
        <v>HOSPITAL DOM MALAN - CG Nº 027/2022</v>
      </c>
      <c r="C158" s="4" t="str">
        <f>'[1]TCE - ANEXO IV - Preencher'!E167</f>
        <v>3.14 - Alimentação Preparada</v>
      </c>
      <c r="D158" s="3" t="str">
        <f>'[1]TCE - ANEXO IV - Preencher'!F167</f>
        <v>01168317000102</v>
      </c>
      <c r="E158" s="5" t="str">
        <f>'[1]TCE - ANEXO IV - Preencher'!G167</f>
        <v>POLFRUTAS INDUSTRIA E COMERCIO LTDA</v>
      </c>
      <c r="F158" s="5" t="str">
        <f>'[1]TCE - ANEXO IV - Preencher'!H167</f>
        <v>B</v>
      </c>
      <c r="G158" s="5" t="str">
        <f>'[1]TCE - ANEXO IV - Preencher'!I167</f>
        <v>S</v>
      </c>
      <c r="H158" s="5">
        <f>'[1]TCE - ANEXO IV - Preencher'!J167</f>
        <v>11570</v>
      </c>
      <c r="I158" s="6">
        <f>IF('[1]TCE - ANEXO IV - Preencher'!K167="","",'[1]TCE - ANEXO IV - Preencher'!K167)</f>
        <v>46119</v>
      </c>
      <c r="J158" s="5" t="str">
        <f>'[1]TCE - ANEXO IV - Preencher'!L167</f>
        <v>26260401168317000102550550000115701070809014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1300</v>
      </c>
    </row>
    <row r="159" spans="1:12" s="8" customFormat="1" ht="19.5" customHeight="1" x14ac:dyDescent="0.25">
      <c r="A159" s="3">
        <f>IFERROR(VLOOKUP(B159,'[1]DADOS (OCULTAR)'!$Q$3:$S$136,3,0),"")</f>
        <v>10739225002323</v>
      </c>
      <c r="B159" s="4" t="str">
        <f>'[1]TCE - ANEXO IV - Preencher'!C168</f>
        <v>HOSPITAL DOM MALAN - CG Nº 027/2022</v>
      </c>
      <c r="C159" s="4" t="str">
        <f>'[1]TCE - ANEXO IV - Preencher'!E168</f>
        <v>3.14 - Alimentação Preparada</v>
      </c>
      <c r="D159" s="3" t="str">
        <f>'[1]TCE - ANEXO IV - Preencher'!F168</f>
        <v>01168317000102</v>
      </c>
      <c r="E159" s="5" t="str">
        <f>'[1]TCE - ANEXO IV - Preencher'!G168</f>
        <v>POLFRUTAS INDUSTRIA E COMERCIO LTDA</v>
      </c>
      <c r="F159" s="5" t="str">
        <f>'[1]TCE - ANEXO IV - Preencher'!H168</f>
        <v>B</v>
      </c>
      <c r="G159" s="5" t="str">
        <f>'[1]TCE - ANEXO IV - Preencher'!I168</f>
        <v>S</v>
      </c>
      <c r="H159" s="5">
        <f>'[1]TCE - ANEXO IV - Preencher'!J168</f>
        <v>11645</v>
      </c>
      <c r="I159" s="6">
        <f>IF('[1]TCE - ANEXO IV - Preencher'!K168="","",'[1]TCE - ANEXO IV - Preencher'!K168)</f>
        <v>46129</v>
      </c>
      <c r="J159" s="5" t="str">
        <f>'[1]TCE - ANEXO IV - Preencher'!L168</f>
        <v>26260401168317000102550550000116451170833327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520</v>
      </c>
    </row>
    <row r="160" spans="1:12" s="8" customFormat="1" ht="19.5" customHeight="1" x14ac:dyDescent="0.25">
      <c r="A160" s="3">
        <f>IFERROR(VLOOKUP(B160,'[1]DADOS (OCULTAR)'!$Q$3:$S$136,3,0),"")</f>
        <v>10739225002323</v>
      </c>
      <c r="B160" s="4" t="str">
        <f>'[1]TCE - ANEXO IV - Preencher'!C169</f>
        <v>HOSPITAL DOM MALAN - CG Nº 027/2022</v>
      </c>
      <c r="C160" s="4" t="str">
        <f>'[1]TCE - ANEXO IV - Preencher'!E169</f>
        <v>3.14 - Alimentação Preparada</v>
      </c>
      <c r="D160" s="3" t="str">
        <f>'[1]TCE - ANEXO IV - Preencher'!F169</f>
        <v>01168317000102</v>
      </c>
      <c r="E160" s="5" t="str">
        <f>'[1]TCE - ANEXO IV - Preencher'!G169</f>
        <v>POLFRUTAS INDUSTRIA E COMERCIO LTDA</v>
      </c>
      <c r="F160" s="5" t="str">
        <f>'[1]TCE - ANEXO IV - Preencher'!H169</f>
        <v>B</v>
      </c>
      <c r="G160" s="5" t="str">
        <f>'[1]TCE - ANEXO IV - Preencher'!I169</f>
        <v>S</v>
      </c>
      <c r="H160" s="5">
        <f>'[1]TCE - ANEXO IV - Preencher'!J169</f>
        <v>11655</v>
      </c>
      <c r="I160" s="6">
        <f>IF('[1]TCE - ANEXO IV - Preencher'!K169="","",'[1]TCE - ANEXO IV - Preencher'!K169)</f>
        <v>46132</v>
      </c>
      <c r="J160" s="5" t="str">
        <f>'[1]TCE - ANEXO IV - Preencher'!L169</f>
        <v>26260401168317000102550550000116551200808569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1300</v>
      </c>
    </row>
    <row r="161" spans="1:12" s="8" customFormat="1" ht="19.5" customHeight="1" x14ac:dyDescent="0.25">
      <c r="A161" s="3">
        <f>IFERROR(VLOOKUP(B161,'[1]DADOS (OCULTAR)'!$Q$3:$S$136,3,0),"")</f>
        <v>10739225002323</v>
      </c>
      <c r="B161" s="4" t="str">
        <f>'[1]TCE - ANEXO IV - Preencher'!C170</f>
        <v>HOSPITAL DOM MALAN - CG Nº 027/2022</v>
      </c>
      <c r="C161" s="4" t="str">
        <f>'[1]TCE - ANEXO IV - Preencher'!E170</f>
        <v>3.14 - Alimentação Preparada</v>
      </c>
      <c r="D161" s="3" t="str">
        <f>'[1]TCE - ANEXO IV - Preencher'!F170</f>
        <v>01168317000102</v>
      </c>
      <c r="E161" s="5" t="str">
        <f>'[1]TCE - ANEXO IV - Preencher'!G170</f>
        <v>POLFRUTAS INDUSTRIA E COMERCIO LTDA</v>
      </c>
      <c r="F161" s="5" t="str">
        <f>'[1]TCE - ANEXO IV - Preencher'!H170</f>
        <v>B</v>
      </c>
      <c r="G161" s="5" t="str">
        <f>'[1]TCE - ANEXO IV - Preencher'!I170</f>
        <v>S</v>
      </c>
      <c r="H161" s="5">
        <f>'[1]TCE - ANEXO IV - Preencher'!J170</f>
        <v>11692</v>
      </c>
      <c r="I161" s="6">
        <f>IF('[1]TCE - ANEXO IV - Preencher'!K170="","",'[1]TCE - ANEXO IV - Preencher'!K170)</f>
        <v>46136</v>
      </c>
      <c r="J161" s="5" t="str">
        <f>'[1]TCE - ANEXO IV - Preencher'!L170</f>
        <v>26260401168317000102550550000116921240809195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1300</v>
      </c>
    </row>
    <row r="162" spans="1:12" s="8" customFormat="1" ht="19.5" customHeight="1" x14ac:dyDescent="0.25">
      <c r="A162" s="3">
        <f>IFERROR(VLOOKUP(B162,'[1]DADOS (OCULTAR)'!$Q$3:$S$136,3,0),"")</f>
        <v>10739225002323</v>
      </c>
      <c r="B162" s="4" t="str">
        <f>'[1]TCE - ANEXO IV - Preencher'!C171</f>
        <v>HOSPITAL DOM MALAN - CG Nº 027/2022</v>
      </c>
      <c r="C162" s="4" t="str">
        <f>'[1]TCE - ANEXO IV - Preencher'!E171</f>
        <v>3.14 - Alimentação Preparada</v>
      </c>
      <c r="D162" s="3" t="str">
        <f>'[1]TCE - ANEXO IV - Preencher'!F171</f>
        <v>01168317000102</v>
      </c>
      <c r="E162" s="5" t="str">
        <f>'[1]TCE - ANEXO IV - Preencher'!G171</f>
        <v>POLFRUTAS INDUSTRIA E COMERCIO LTDA</v>
      </c>
      <c r="F162" s="5" t="str">
        <f>'[1]TCE - ANEXO IV - Preencher'!H171</f>
        <v>B</v>
      </c>
      <c r="G162" s="5" t="str">
        <f>'[1]TCE - ANEXO IV - Preencher'!I171</f>
        <v>S</v>
      </c>
      <c r="H162" s="5">
        <f>'[1]TCE - ANEXO IV - Preencher'!J171</f>
        <v>11722</v>
      </c>
      <c r="I162" s="6">
        <f>IF('[1]TCE - ANEXO IV - Preencher'!K171="","",'[1]TCE - ANEXO IV - Preencher'!K171)</f>
        <v>46140</v>
      </c>
      <c r="J162" s="5" t="str">
        <f>'[1]TCE - ANEXO IV - Preencher'!L171</f>
        <v>26260401168317000102550550000117221280821367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1300</v>
      </c>
    </row>
    <row r="163" spans="1:12" s="8" customFormat="1" ht="19.5" customHeight="1" x14ac:dyDescent="0.25">
      <c r="A163" s="3">
        <f>IFERROR(VLOOKUP(B163,'[1]DADOS (OCULTAR)'!$Q$3:$S$136,3,0),"")</f>
        <v>10739225002323</v>
      </c>
      <c r="B163" s="4" t="str">
        <f>'[1]TCE - ANEXO IV - Preencher'!C172</f>
        <v>HOSPITAL DOM MALAN - CG Nº 027/2022</v>
      </c>
      <c r="C163" s="4" t="str">
        <f>'[1]TCE - ANEXO IV - Preencher'!E172</f>
        <v>3.14 - Alimentação Preparada</v>
      </c>
      <c r="D163" s="3" t="str">
        <f>'[1]TCE - ANEXO IV - Preencher'!F172</f>
        <v>01168317000102</v>
      </c>
      <c r="E163" s="5" t="str">
        <f>'[1]TCE - ANEXO IV - Preencher'!G172</f>
        <v>POLFRUTAS INDUSTRIA E COMERCIO LTDA</v>
      </c>
      <c r="F163" s="5" t="str">
        <f>'[1]TCE - ANEXO IV - Preencher'!H172</f>
        <v>B</v>
      </c>
      <c r="G163" s="5" t="str">
        <f>'[1]TCE - ANEXO IV - Preencher'!I172</f>
        <v>S</v>
      </c>
      <c r="H163" s="5">
        <f>'[1]TCE - ANEXO IV - Preencher'!J172</f>
        <v>11738</v>
      </c>
      <c r="I163" s="6">
        <f>IF('[1]TCE - ANEXO IV - Preencher'!K172="","",'[1]TCE - ANEXO IV - Preencher'!K172)</f>
        <v>46142</v>
      </c>
      <c r="J163" s="5" t="str">
        <f>'[1]TCE - ANEXO IV - Preencher'!L172</f>
        <v>26260401168317000102550550000117381300806546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1040</v>
      </c>
    </row>
    <row r="164" spans="1:12" s="8" customFormat="1" ht="19.5" customHeight="1" x14ac:dyDescent="0.25">
      <c r="A164" s="3">
        <f>IFERROR(VLOOKUP(B164,'[1]DADOS (OCULTAR)'!$Q$3:$S$136,3,0),"")</f>
        <v>10739225002323</v>
      </c>
      <c r="B164" s="4" t="str">
        <f>'[1]TCE - ANEXO IV - Preencher'!C173</f>
        <v>HOSPITAL DOM MALAN - CG Nº 027/2022</v>
      </c>
      <c r="C164" s="4" t="str">
        <f>'[1]TCE - ANEXO IV - Preencher'!E173</f>
        <v>3.14 - Alimentação Preparada</v>
      </c>
      <c r="D164" s="3" t="str">
        <f>'[1]TCE - ANEXO IV - Preencher'!F173</f>
        <v>17479644000107</v>
      </c>
      <c r="E164" s="5" t="str">
        <f>'[1]TCE - ANEXO IV - Preencher'!G173</f>
        <v>INTEGRACAO DISTRIBUIDORA</v>
      </c>
      <c r="F164" s="5" t="str">
        <f>'[1]TCE - ANEXO IV - Preencher'!H173</f>
        <v>B</v>
      </c>
      <c r="G164" s="5" t="str">
        <f>'[1]TCE - ANEXO IV - Preencher'!I173</f>
        <v>S</v>
      </c>
      <c r="H164" s="5">
        <f>'[1]TCE - ANEXO IV - Preencher'!J173</f>
        <v>22440</v>
      </c>
      <c r="I164" s="6">
        <f>IF('[1]TCE - ANEXO IV - Preencher'!K173="","",'[1]TCE - ANEXO IV - Preencher'!K173)</f>
        <v>46132</v>
      </c>
      <c r="J164" s="5" t="str">
        <f>'[1]TCE - ANEXO IV - Preencher'!L173</f>
        <v>26260417479644000107550010000224401458416808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158.65</v>
      </c>
    </row>
    <row r="165" spans="1:12" s="8" customFormat="1" ht="19.5" customHeight="1" x14ac:dyDescent="0.25">
      <c r="A165" s="3">
        <f>IFERROR(VLOOKUP(B165,'[1]DADOS (OCULTAR)'!$Q$3:$S$136,3,0),"")</f>
        <v>10739225002323</v>
      </c>
      <c r="B165" s="4" t="str">
        <f>'[1]TCE - ANEXO IV - Preencher'!C174</f>
        <v>HOSPITAL DOM MALAN - CG Nº 027/2022</v>
      </c>
      <c r="C165" s="4" t="str">
        <f>'[1]TCE - ANEXO IV - Preencher'!E174</f>
        <v>3.14 - Alimentação Preparada</v>
      </c>
      <c r="D165" s="3" t="str">
        <f>'[1]TCE - ANEXO IV - Preencher'!F174</f>
        <v>10306897000130</v>
      </c>
      <c r="E165" s="5" t="str">
        <f>'[1]TCE - ANEXO IV - Preencher'!G174</f>
        <v>GILIARDE DANILO JUCA DA SILVA EIRELI</v>
      </c>
      <c r="F165" s="5" t="str">
        <f>'[1]TCE - ANEXO IV - Preencher'!H174</f>
        <v>B</v>
      </c>
      <c r="G165" s="5" t="str">
        <f>'[1]TCE - ANEXO IV - Preencher'!I174</f>
        <v>S</v>
      </c>
      <c r="H165" s="5">
        <f>'[1]TCE - ANEXO IV - Preencher'!J174</f>
        <v>23196</v>
      </c>
      <c r="I165" s="6">
        <f>IF('[1]TCE - ANEXO IV - Preencher'!K174="","",'[1]TCE - ANEXO IV - Preencher'!K174)</f>
        <v>46113</v>
      </c>
      <c r="J165" s="5" t="str">
        <f>'[1]TCE - ANEXO IV - Preencher'!L174</f>
        <v>26260410306897000130550010000231961815711698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15698.98</v>
      </c>
    </row>
    <row r="166" spans="1:12" s="8" customFormat="1" ht="19.5" customHeight="1" x14ac:dyDescent="0.25">
      <c r="A166" s="3">
        <f>IFERROR(VLOOKUP(B166,'[1]DADOS (OCULTAR)'!$Q$3:$S$136,3,0),"")</f>
        <v>10739225002323</v>
      </c>
      <c r="B166" s="4" t="str">
        <f>'[1]TCE - ANEXO IV - Preencher'!C175</f>
        <v>HOSPITAL DOM MALAN - CG Nº 027/2022</v>
      </c>
      <c r="C166" s="4" t="str">
        <f>'[1]TCE - ANEXO IV - Preencher'!E175</f>
        <v>3.14 - Alimentação Preparada</v>
      </c>
      <c r="D166" s="3" t="str">
        <f>'[1]TCE - ANEXO IV - Preencher'!F175</f>
        <v>10306897000130</v>
      </c>
      <c r="E166" s="5" t="str">
        <f>'[1]TCE - ANEXO IV - Preencher'!G175</f>
        <v>GILIARDE DANILO JUCA DA SILVA EIRELI</v>
      </c>
      <c r="F166" s="5" t="str">
        <f>'[1]TCE - ANEXO IV - Preencher'!H175</f>
        <v>B</v>
      </c>
      <c r="G166" s="5" t="str">
        <f>'[1]TCE - ANEXO IV - Preencher'!I175</f>
        <v>S</v>
      </c>
      <c r="H166" s="5">
        <f>'[1]TCE - ANEXO IV - Preencher'!J175</f>
        <v>23276</v>
      </c>
      <c r="I166" s="6">
        <f>IF('[1]TCE - ANEXO IV - Preencher'!K175="","",'[1]TCE - ANEXO IV - Preencher'!K175)</f>
        <v>46120</v>
      </c>
      <c r="J166" s="5" t="str">
        <f>'[1]TCE - ANEXO IV - Preencher'!L175</f>
        <v>26260410306897000130550010000232761062735415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358.8</v>
      </c>
    </row>
    <row r="167" spans="1:12" s="8" customFormat="1" ht="19.5" customHeight="1" x14ac:dyDescent="0.25">
      <c r="A167" s="3">
        <f>IFERROR(VLOOKUP(B167,'[1]DADOS (OCULTAR)'!$Q$3:$S$136,3,0),"")</f>
        <v>10739225002323</v>
      </c>
      <c r="B167" s="4" t="str">
        <f>'[1]TCE - ANEXO IV - Preencher'!C176</f>
        <v>HOSPITAL DOM MALAN - CG Nº 027/2022</v>
      </c>
      <c r="C167" s="4" t="str">
        <f>'[1]TCE - ANEXO IV - Preencher'!E176</f>
        <v>3.14 - Alimentação Preparada</v>
      </c>
      <c r="D167" s="3" t="str">
        <f>'[1]TCE - ANEXO IV - Preencher'!F176</f>
        <v>10306897000130</v>
      </c>
      <c r="E167" s="5" t="str">
        <f>'[1]TCE - ANEXO IV - Preencher'!G176</f>
        <v>GILIARDE DANILO JUCA DA SILVA EIRELI</v>
      </c>
      <c r="F167" s="5" t="str">
        <f>'[1]TCE - ANEXO IV - Preencher'!H176</f>
        <v>B</v>
      </c>
      <c r="G167" s="5" t="str">
        <f>'[1]TCE - ANEXO IV - Preencher'!I176</f>
        <v>S</v>
      </c>
      <c r="H167" s="5">
        <f>'[1]TCE - ANEXO IV - Preencher'!J176</f>
        <v>23277</v>
      </c>
      <c r="I167" s="6">
        <f>IF('[1]TCE - ANEXO IV - Preencher'!K176="","",'[1]TCE - ANEXO IV - Preencher'!K176)</f>
        <v>46120</v>
      </c>
      <c r="J167" s="5" t="str">
        <f>'[1]TCE - ANEXO IV - Preencher'!L176</f>
        <v>26260410306897000130550010000232771879746204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283.5</v>
      </c>
    </row>
    <row r="168" spans="1:12" s="8" customFormat="1" ht="19.5" customHeight="1" x14ac:dyDescent="0.25">
      <c r="A168" s="3">
        <f>IFERROR(VLOOKUP(B168,'[1]DADOS (OCULTAR)'!$Q$3:$S$136,3,0),"")</f>
        <v>10739225002323</v>
      </c>
      <c r="B168" s="4" t="str">
        <f>'[1]TCE - ANEXO IV - Preencher'!C177</f>
        <v>HOSPITAL DOM MALAN - CG Nº 027/2022</v>
      </c>
      <c r="C168" s="4" t="str">
        <f>'[1]TCE - ANEXO IV - Preencher'!E177</f>
        <v>3.14 - Alimentação Preparada</v>
      </c>
      <c r="D168" s="3" t="str">
        <f>'[1]TCE - ANEXO IV - Preencher'!F177</f>
        <v>10306897000130</v>
      </c>
      <c r="E168" s="5" t="str">
        <f>'[1]TCE - ANEXO IV - Preencher'!G177</f>
        <v>GILIARDE DANILO JUCA DA SILVA EIRELI</v>
      </c>
      <c r="F168" s="5" t="str">
        <f>'[1]TCE - ANEXO IV - Preencher'!H177</f>
        <v>B</v>
      </c>
      <c r="G168" s="5" t="str">
        <f>'[1]TCE - ANEXO IV - Preencher'!I177</f>
        <v>S</v>
      </c>
      <c r="H168" s="5">
        <f>'[1]TCE - ANEXO IV - Preencher'!J177</f>
        <v>23348</v>
      </c>
      <c r="I168" s="6">
        <f>IF('[1]TCE - ANEXO IV - Preencher'!K177="","",'[1]TCE - ANEXO IV - Preencher'!K177)</f>
        <v>46123</v>
      </c>
      <c r="J168" s="5" t="str">
        <f>'[1]TCE - ANEXO IV - Preencher'!L177</f>
        <v>26260410306897000130550010000233481154056370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12039.35</v>
      </c>
    </row>
    <row r="169" spans="1:12" s="8" customFormat="1" ht="19.5" customHeight="1" x14ac:dyDescent="0.25">
      <c r="A169" s="3">
        <f>IFERROR(VLOOKUP(B169,'[1]DADOS (OCULTAR)'!$Q$3:$S$136,3,0),"")</f>
        <v>10739225002323</v>
      </c>
      <c r="B169" s="4" t="str">
        <f>'[1]TCE - ANEXO IV - Preencher'!C178</f>
        <v>HOSPITAL DOM MALAN - CG Nº 027/2022</v>
      </c>
      <c r="C169" s="4" t="str">
        <f>'[1]TCE - ANEXO IV - Preencher'!E178</f>
        <v>3.14 - Alimentação Preparada</v>
      </c>
      <c r="D169" s="3" t="str">
        <f>'[1]TCE - ANEXO IV - Preencher'!F178</f>
        <v>10306897000130</v>
      </c>
      <c r="E169" s="5" t="str">
        <f>'[1]TCE - ANEXO IV - Preencher'!G178</f>
        <v>GILIARDE DANILO JUCA DA SILVA EIRELI</v>
      </c>
      <c r="F169" s="5" t="str">
        <f>'[1]TCE - ANEXO IV - Preencher'!H178</f>
        <v>B</v>
      </c>
      <c r="G169" s="5" t="str">
        <f>'[1]TCE - ANEXO IV - Preencher'!I178</f>
        <v>S</v>
      </c>
      <c r="H169" s="5">
        <f>'[1]TCE - ANEXO IV - Preencher'!J178</f>
        <v>23401</v>
      </c>
      <c r="I169" s="6">
        <f>IF('[1]TCE - ANEXO IV - Preencher'!K178="","",'[1]TCE - ANEXO IV - Preencher'!K178)</f>
        <v>46127</v>
      </c>
      <c r="J169" s="5" t="str">
        <f>'[1]TCE - ANEXO IV - Preencher'!L178</f>
        <v>26260410306897000130550010000234011552627333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283.5</v>
      </c>
    </row>
    <row r="170" spans="1:12" s="8" customFormat="1" ht="19.5" customHeight="1" x14ac:dyDescent="0.25">
      <c r="A170" s="3">
        <f>IFERROR(VLOOKUP(B170,'[1]DADOS (OCULTAR)'!$Q$3:$S$136,3,0),"")</f>
        <v>10739225002323</v>
      </c>
      <c r="B170" s="4" t="str">
        <f>'[1]TCE - ANEXO IV - Preencher'!C179</f>
        <v>HOSPITAL DOM MALAN - CG Nº 027/2022</v>
      </c>
      <c r="C170" s="4" t="str">
        <f>'[1]TCE - ANEXO IV - Preencher'!E179</f>
        <v>3.14 - Alimentação Preparada</v>
      </c>
      <c r="D170" s="3" t="str">
        <f>'[1]TCE - ANEXO IV - Preencher'!F179</f>
        <v>10306897000130</v>
      </c>
      <c r="E170" s="5" t="str">
        <f>'[1]TCE - ANEXO IV - Preencher'!G179</f>
        <v>GILIARDE DANILO JUCA DA SILVA EIRELI</v>
      </c>
      <c r="F170" s="5" t="str">
        <f>'[1]TCE - ANEXO IV - Preencher'!H179</f>
        <v>B</v>
      </c>
      <c r="G170" s="5" t="str">
        <f>'[1]TCE - ANEXO IV - Preencher'!I179</f>
        <v>S</v>
      </c>
      <c r="H170" s="5">
        <f>'[1]TCE - ANEXO IV - Preencher'!J179</f>
        <v>23403</v>
      </c>
      <c r="I170" s="6">
        <f>IF('[1]TCE - ANEXO IV - Preencher'!K179="","",'[1]TCE - ANEXO IV - Preencher'!K179)</f>
        <v>46127</v>
      </c>
      <c r="J170" s="5" t="str">
        <f>'[1]TCE - ANEXO IV - Preencher'!L179</f>
        <v>26260410306897000130550010000234031173900060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354.32</v>
      </c>
    </row>
    <row r="171" spans="1:12" s="8" customFormat="1" ht="19.5" customHeight="1" x14ac:dyDescent="0.25">
      <c r="A171" s="3">
        <f>IFERROR(VLOOKUP(B171,'[1]DADOS (OCULTAR)'!$Q$3:$S$136,3,0),"")</f>
        <v>10739225002323</v>
      </c>
      <c r="B171" s="4" t="str">
        <f>'[1]TCE - ANEXO IV - Preencher'!C180</f>
        <v>HOSPITAL DOM MALAN - CG Nº 027/2022</v>
      </c>
      <c r="C171" s="4" t="str">
        <f>'[1]TCE - ANEXO IV - Preencher'!E180</f>
        <v>3.14 - Alimentação Preparada</v>
      </c>
      <c r="D171" s="3" t="str">
        <f>'[1]TCE - ANEXO IV - Preencher'!F180</f>
        <v>10306897000130</v>
      </c>
      <c r="E171" s="5" t="str">
        <f>'[1]TCE - ANEXO IV - Preencher'!G180</f>
        <v>GILIARDE DANILO JUCA DA SILVA EIRELI</v>
      </c>
      <c r="F171" s="5" t="str">
        <f>'[1]TCE - ANEXO IV - Preencher'!H180</f>
        <v>B</v>
      </c>
      <c r="G171" s="5" t="str">
        <f>'[1]TCE - ANEXO IV - Preencher'!I180</f>
        <v>S</v>
      </c>
      <c r="H171" s="5">
        <f>'[1]TCE - ANEXO IV - Preencher'!J180</f>
        <v>23428</v>
      </c>
      <c r="I171" s="6">
        <f>IF('[1]TCE - ANEXO IV - Preencher'!K180="","",'[1]TCE - ANEXO IV - Preencher'!K180)</f>
        <v>46129</v>
      </c>
      <c r="J171" s="5" t="str">
        <f>'[1]TCE - ANEXO IV - Preencher'!L180</f>
        <v>26260410306897000130550010000234281375419915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14317.96</v>
      </c>
    </row>
    <row r="172" spans="1:12" s="8" customFormat="1" ht="19.5" customHeight="1" x14ac:dyDescent="0.25">
      <c r="A172" s="3">
        <f>IFERROR(VLOOKUP(B172,'[1]DADOS (OCULTAR)'!$Q$3:$S$136,3,0),"")</f>
        <v>10739225002323</v>
      </c>
      <c r="B172" s="4" t="str">
        <f>'[1]TCE - ANEXO IV - Preencher'!C181</f>
        <v>HOSPITAL DOM MALAN - CG Nº 027/2022</v>
      </c>
      <c r="C172" s="4" t="str">
        <f>'[1]TCE - ANEXO IV - Preencher'!E181</f>
        <v>3.14 - Alimentação Preparada</v>
      </c>
      <c r="D172" s="3" t="str">
        <f>'[1]TCE - ANEXO IV - Preencher'!F181</f>
        <v>10306897000130</v>
      </c>
      <c r="E172" s="5" t="str">
        <f>'[1]TCE - ANEXO IV - Preencher'!G181</f>
        <v>GILIARDE DANILO JUCA DA SILVA EIRELI</v>
      </c>
      <c r="F172" s="5" t="str">
        <f>'[1]TCE - ANEXO IV - Preencher'!H181</f>
        <v>B</v>
      </c>
      <c r="G172" s="5" t="str">
        <f>'[1]TCE - ANEXO IV - Preencher'!I181</f>
        <v>S</v>
      </c>
      <c r="H172" s="5">
        <f>'[1]TCE - ANEXO IV - Preencher'!J181</f>
        <v>23470</v>
      </c>
      <c r="I172" s="6">
        <f>IF('[1]TCE - ANEXO IV - Preencher'!K181="","",'[1]TCE - ANEXO IV - Preencher'!K181)</f>
        <v>46134</v>
      </c>
      <c r="J172" s="5" t="str">
        <f>'[1]TCE - ANEXO IV - Preencher'!L181</f>
        <v>26260410306897000130550010000234701420138189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2138.77</v>
      </c>
    </row>
    <row r="173" spans="1:12" s="8" customFormat="1" ht="19.5" customHeight="1" x14ac:dyDescent="0.25">
      <c r="A173" s="3">
        <f>IFERROR(VLOOKUP(B173,'[1]DADOS (OCULTAR)'!$Q$3:$S$136,3,0),"")</f>
        <v>10739225002323</v>
      </c>
      <c r="B173" s="4" t="str">
        <f>'[1]TCE - ANEXO IV - Preencher'!C182</f>
        <v>HOSPITAL DOM MALAN - CG Nº 027/2022</v>
      </c>
      <c r="C173" s="4" t="str">
        <f>'[1]TCE - ANEXO IV - Preencher'!E182</f>
        <v>3.14 - Alimentação Preparada</v>
      </c>
      <c r="D173" s="3" t="str">
        <f>'[1]TCE - ANEXO IV - Preencher'!F182</f>
        <v>10306897000130</v>
      </c>
      <c r="E173" s="5" t="str">
        <f>'[1]TCE - ANEXO IV - Preencher'!G182</f>
        <v>GILIARDE DANILO JUCA DA SILVA EIRELI</v>
      </c>
      <c r="F173" s="5" t="str">
        <f>'[1]TCE - ANEXO IV - Preencher'!H182</f>
        <v>B</v>
      </c>
      <c r="G173" s="5" t="str">
        <f>'[1]TCE - ANEXO IV - Preencher'!I182</f>
        <v>S</v>
      </c>
      <c r="H173" s="5">
        <f>'[1]TCE - ANEXO IV - Preencher'!J182</f>
        <v>23482</v>
      </c>
      <c r="I173" s="6">
        <f>IF('[1]TCE - ANEXO IV - Preencher'!K182="","",'[1]TCE - ANEXO IV - Preencher'!K182)</f>
        <v>46135</v>
      </c>
      <c r="J173" s="5" t="str">
        <f>'[1]TCE - ANEXO IV - Preencher'!L182</f>
        <v>26260410306897000130550010000234821219610110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2252.69</v>
      </c>
    </row>
    <row r="174" spans="1:12" s="8" customFormat="1" ht="19.5" customHeight="1" x14ac:dyDescent="0.25">
      <c r="A174" s="3">
        <f>IFERROR(VLOOKUP(B174,'[1]DADOS (OCULTAR)'!$Q$3:$S$136,3,0),"")</f>
        <v>10739225002323</v>
      </c>
      <c r="B174" s="4" t="str">
        <f>'[1]TCE - ANEXO IV - Preencher'!C183</f>
        <v>HOSPITAL DOM MALAN - CG Nº 027/2022</v>
      </c>
      <c r="C174" s="4" t="str">
        <f>'[1]TCE - ANEXO IV - Preencher'!E183</f>
        <v>3.14 - Alimentação Preparada</v>
      </c>
      <c r="D174" s="3" t="str">
        <f>'[1]TCE - ANEXO IV - Preencher'!F183</f>
        <v>10306897000130</v>
      </c>
      <c r="E174" s="5" t="str">
        <f>'[1]TCE - ANEXO IV - Preencher'!G183</f>
        <v>GILIARDE DANILO JUCA DA SILVA EIRELI</v>
      </c>
      <c r="F174" s="5" t="str">
        <f>'[1]TCE - ANEXO IV - Preencher'!H183</f>
        <v>B</v>
      </c>
      <c r="G174" s="5" t="str">
        <f>'[1]TCE - ANEXO IV - Preencher'!I183</f>
        <v>S</v>
      </c>
      <c r="H174" s="5">
        <f>'[1]TCE - ANEXO IV - Preencher'!J183</f>
        <v>23522</v>
      </c>
      <c r="I174" s="6">
        <f>IF('[1]TCE - ANEXO IV - Preencher'!K183="","",'[1]TCE - ANEXO IV - Preencher'!K183)</f>
        <v>46136</v>
      </c>
      <c r="J174" s="5" t="str">
        <f>'[1]TCE - ANEXO IV - Preencher'!L183</f>
        <v>26260410306897000130550010000235221013507230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6732.83</v>
      </c>
    </row>
    <row r="175" spans="1:12" s="8" customFormat="1" ht="19.5" customHeight="1" x14ac:dyDescent="0.25">
      <c r="A175" s="3">
        <f>IFERROR(VLOOKUP(B175,'[1]DADOS (OCULTAR)'!$Q$3:$S$136,3,0),"")</f>
        <v>10739225002323</v>
      </c>
      <c r="B175" s="4" t="str">
        <f>'[1]TCE - ANEXO IV - Preencher'!C184</f>
        <v>HOSPITAL DOM MALAN - CG Nº 027/2022</v>
      </c>
      <c r="C175" s="4" t="str">
        <f>'[1]TCE - ANEXO IV - Preencher'!E184</f>
        <v>3.14 - Alimentação Preparada</v>
      </c>
      <c r="D175" s="3" t="str">
        <f>'[1]TCE - ANEXO IV - Preencher'!F184</f>
        <v>10306897000130</v>
      </c>
      <c r="E175" s="5" t="str">
        <f>'[1]TCE - ANEXO IV - Preencher'!G184</f>
        <v>GILIARDE DANILO JUCA DA SILVA EIRELI</v>
      </c>
      <c r="F175" s="5" t="str">
        <f>'[1]TCE - ANEXO IV - Preencher'!H184</f>
        <v>B</v>
      </c>
      <c r="G175" s="5" t="str">
        <f>'[1]TCE - ANEXO IV - Preencher'!I184</f>
        <v>S</v>
      </c>
      <c r="H175" s="5">
        <f>'[1]TCE - ANEXO IV - Preencher'!J184</f>
        <v>23593</v>
      </c>
      <c r="I175" s="6">
        <f>IF('[1]TCE - ANEXO IV - Preencher'!K184="","",'[1]TCE - ANEXO IV - Preencher'!K184)</f>
        <v>46141</v>
      </c>
      <c r="J175" s="5" t="str">
        <f>'[1]TCE - ANEXO IV - Preencher'!L184</f>
        <v>26260410306897000130550010000235931485618959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8405.5499999999993</v>
      </c>
    </row>
    <row r="176" spans="1:12" s="8" customFormat="1" ht="19.5" customHeight="1" x14ac:dyDescent="0.25">
      <c r="A176" s="3">
        <f>IFERROR(VLOOKUP(B176,'[1]DADOS (OCULTAR)'!$Q$3:$S$136,3,0),"")</f>
        <v>10739225002323</v>
      </c>
      <c r="B176" s="4" t="str">
        <f>'[1]TCE - ANEXO IV - Preencher'!C185</f>
        <v>HOSPITAL DOM MALAN - CG Nº 027/2022</v>
      </c>
      <c r="C176" s="4" t="str">
        <f>'[1]TCE - ANEXO IV - Preencher'!E185</f>
        <v>3.14 - Alimentação Preparada</v>
      </c>
      <c r="D176" s="3" t="str">
        <f>'[1]TCE - ANEXO IV - Preencher'!F185</f>
        <v>10306897000130</v>
      </c>
      <c r="E176" s="5" t="str">
        <f>'[1]TCE - ANEXO IV - Preencher'!G185</f>
        <v>GILIARDE DANILO JUCA DA SILVA EIRELI</v>
      </c>
      <c r="F176" s="5" t="str">
        <f>'[1]TCE - ANEXO IV - Preencher'!H185</f>
        <v>B</v>
      </c>
      <c r="G176" s="5" t="str">
        <f>'[1]TCE - ANEXO IV - Preencher'!I185</f>
        <v>S</v>
      </c>
      <c r="H176" s="5">
        <f>'[1]TCE - ANEXO IV - Preencher'!J185</f>
        <v>23598</v>
      </c>
      <c r="I176" s="6">
        <f>IF('[1]TCE - ANEXO IV - Preencher'!K185="","",'[1]TCE - ANEXO IV - Preencher'!K185)</f>
        <v>46141</v>
      </c>
      <c r="J176" s="5" t="str">
        <f>'[1]TCE - ANEXO IV - Preencher'!L185</f>
        <v>26260410306897000130550010000235981963497127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2957.07</v>
      </c>
    </row>
    <row r="177" spans="1:12" s="8" customFormat="1" ht="19.5" customHeight="1" x14ac:dyDescent="0.25">
      <c r="A177" s="3">
        <f>IFERROR(VLOOKUP(B177,'[1]DADOS (OCULTAR)'!$Q$3:$S$136,3,0),"")</f>
        <v>10739225002323</v>
      </c>
      <c r="B177" s="4" t="str">
        <f>'[1]TCE - ANEXO IV - Preencher'!C186</f>
        <v>HOSPITAL DOM MALAN - CG Nº 027/2022</v>
      </c>
      <c r="C177" s="4" t="str">
        <f>'[1]TCE - ANEXO IV - Preencher'!E186</f>
        <v>3.14 - Alimentação Preparada</v>
      </c>
      <c r="D177" s="3" t="str">
        <f>'[1]TCE - ANEXO IV - Preencher'!F186</f>
        <v>03887021000169</v>
      </c>
      <c r="E177" s="5" t="str">
        <f>'[1]TCE - ANEXO IV - Preencher'!G186</f>
        <v>PONTO CERTO MERCANTIL DE ALIMENTOS LTDA</v>
      </c>
      <c r="F177" s="5" t="str">
        <f>'[1]TCE - ANEXO IV - Preencher'!H186</f>
        <v>B</v>
      </c>
      <c r="G177" s="5" t="str">
        <f>'[1]TCE - ANEXO IV - Preencher'!I186</f>
        <v>S</v>
      </c>
      <c r="H177" s="5">
        <f>'[1]TCE - ANEXO IV - Preencher'!J186</f>
        <v>35307</v>
      </c>
      <c r="I177" s="6">
        <f>IF('[1]TCE - ANEXO IV - Preencher'!K186="","",'[1]TCE - ANEXO IV - Preencher'!K186)</f>
        <v>46122</v>
      </c>
      <c r="J177" s="5" t="str">
        <f>'[1]TCE - ANEXO IV - Preencher'!L186</f>
        <v>26260403887021000169550010000353071167411071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13219.86</v>
      </c>
    </row>
    <row r="178" spans="1:12" s="8" customFormat="1" ht="19.5" customHeight="1" x14ac:dyDescent="0.25">
      <c r="A178" s="3">
        <f>IFERROR(VLOOKUP(B178,'[1]DADOS (OCULTAR)'!$Q$3:$S$136,3,0),"")</f>
        <v>10739225002323</v>
      </c>
      <c r="B178" s="4" t="str">
        <f>'[1]TCE - ANEXO IV - Preencher'!C187</f>
        <v>HOSPITAL DOM MALAN - CG Nº 027/2022</v>
      </c>
      <c r="C178" s="4" t="str">
        <f>'[1]TCE - ANEXO IV - Preencher'!E187</f>
        <v>3.14 - Alimentação Preparada</v>
      </c>
      <c r="D178" s="3" t="str">
        <f>'[1]TCE - ANEXO IV - Preencher'!F187</f>
        <v>03887021000169</v>
      </c>
      <c r="E178" s="5" t="str">
        <f>'[1]TCE - ANEXO IV - Preencher'!G187</f>
        <v>PONTO CERTO MERCANTIL DE ALIMENTOS LTDA</v>
      </c>
      <c r="F178" s="5" t="str">
        <f>'[1]TCE - ANEXO IV - Preencher'!H187</f>
        <v>B</v>
      </c>
      <c r="G178" s="5" t="str">
        <f>'[1]TCE - ANEXO IV - Preencher'!I187</f>
        <v>S</v>
      </c>
      <c r="H178" s="5">
        <f>'[1]TCE - ANEXO IV - Preencher'!J187</f>
        <v>35459</v>
      </c>
      <c r="I178" s="6">
        <f>IF('[1]TCE - ANEXO IV - Preencher'!K187="","",'[1]TCE - ANEXO IV - Preencher'!K187)</f>
        <v>46139</v>
      </c>
      <c r="J178" s="5" t="str">
        <f>'[1]TCE - ANEXO IV - Preencher'!L187</f>
        <v>26260403887021000169550010000354591592884580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10281.549999999999</v>
      </c>
    </row>
    <row r="179" spans="1:12" s="8" customFormat="1" ht="19.5" customHeight="1" x14ac:dyDescent="0.25">
      <c r="A179" s="3">
        <f>IFERROR(VLOOKUP(B179,'[1]DADOS (OCULTAR)'!$Q$3:$S$136,3,0),"")</f>
        <v>10739225002323</v>
      </c>
      <c r="B179" s="4" t="str">
        <f>'[1]TCE - ANEXO IV - Preencher'!C188</f>
        <v>HOSPITAL DOM MALAN - CG Nº 027/2022</v>
      </c>
      <c r="C179" s="4" t="str">
        <f>'[1]TCE - ANEXO IV - Preencher'!E188</f>
        <v>3.14 - Alimentação Preparada</v>
      </c>
      <c r="D179" s="3" t="str">
        <f>'[1]TCE - ANEXO IV - Preencher'!F188</f>
        <v>04953023000171</v>
      </c>
      <c r="E179" s="5" t="str">
        <f>'[1]TCE - ANEXO IV - Preencher'!G188</f>
        <v>EDSON NOMERO MACEDO</v>
      </c>
      <c r="F179" s="5" t="str">
        <f>'[1]TCE - ANEXO IV - Preencher'!H188</f>
        <v>B</v>
      </c>
      <c r="G179" s="5" t="str">
        <f>'[1]TCE - ANEXO IV - Preencher'!I188</f>
        <v>S</v>
      </c>
      <c r="H179" s="5">
        <f>'[1]TCE - ANEXO IV - Preencher'!J188</f>
        <v>44049</v>
      </c>
      <c r="I179" s="6">
        <f>IF('[1]TCE - ANEXO IV - Preencher'!K188="","",'[1]TCE - ANEXO IV - Preencher'!K188)</f>
        <v>46119</v>
      </c>
      <c r="J179" s="5" t="str">
        <f>'[1]TCE - ANEXO IV - Preencher'!L188</f>
        <v>26260404953023000171550050000440491012316071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209.7</v>
      </c>
    </row>
    <row r="180" spans="1:12" s="8" customFormat="1" ht="19.5" customHeight="1" x14ac:dyDescent="0.25">
      <c r="A180" s="3">
        <f>IFERROR(VLOOKUP(B180,'[1]DADOS (OCULTAR)'!$Q$3:$S$136,3,0),"")</f>
        <v>10739225002323</v>
      </c>
      <c r="B180" s="4" t="str">
        <f>'[1]TCE - ANEXO IV - Preencher'!C189</f>
        <v>HOSPITAL DOM MALAN - CG Nº 027/2022</v>
      </c>
      <c r="C180" s="4" t="str">
        <f>'[1]TCE - ANEXO IV - Preencher'!E189</f>
        <v>3.14 - Alimentação Preparada</v>
      </c>
      <c r="D180" s="3" t="str">
        <f>'[1]TCE - ANEXO IV - Preencher'!F189</f>
        <v>02423862000152</v>
      </c>
      <c r="E180" s="5" t="str">
        <f>'[1]TCE - ANEXO IV - Preencher'!G189</f>
        <v>COMERCIAL DE CARNES E FRIOS</v>
      </c>
      <c r="F180" s="5" t="str">
        <f>'[1]TCE - ANEXO IV - Preencher'!H189</f>
        <v>B</v>
      </c>
      <c r="G180" s="5" t="str">
        <f>'[1]TCE - ANEXO IV - Preencher'!I189</f>
        <v>S</v>
      </c>
      <c r="H180" s="5">
        <f>'[1]TCE - ANEXO IV - Preencher'!J189</f>
        <v>1031801</v>
      </c>
      <c r="I180" s="6">
        <f>IF('[1]TCE - ANEXO IV - Preencher'!K189="","",'[1]TCE - ANEXO IV - Preencher'!K189)</f>
        <v>46135</v>
      </c>
      <c r="J180" s="5" t="str">
        <f>'[1]TCE - ANEXO IV - Preencher'!L189</f>
        <v>26260402423862000152550010010318011228140100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488.25</v>
      </c>
    </row>
    <row r="181" spans="1:12" s="8" customFormat="1" ht="19.5" customHeight="1" x14ac:dyDescent="0.25">
      <c r="A181" s="3">
        <f>IFERROR(VLOOKUP(B181,'[1]DADOS (OCULTAR)'!$Q$3:$S$136,3,0),"")</f>
        <v>10739225002323</v>
      </c>
      <c r="B181" s="4" t="str">
        <f>'[1]TCE - ANEXO IV - Preencher'!C190</f>
        <v>HOSPITAL DOM MALAN - CG Nº 027/2022</v>
      </c>
      <c r="C181" s="4" t="str">
        <f>'[1]TCE - ANEXO IV - Preencher'!E190</f>
        <v>3.14 - Alimentação Preparada</v>
      </c>
      <c r="D181" s="3" t="str">
        <f>'[1]TCE - ANEXO IV - Preencher'!F190</f>
        <v>02423862000152</v>
      </c>
      <c r="E181" s="5" t="str">
        <f>'[1]TCE - ANEXO IV - Preencher'!G190</f>
        <v>COMERCIAL DE CARNES E FRIOS</v>
      </c>
      <c r="F181" s="5" t="str">
        <f>'[1]TCE - ANEXO IV - Preencher'!H190</f>
        <v>B</v>
      </c>
      <c r="G181" s="5" t="str">
        <f>'[1]TCE - ANEXO IV - Preencher'!I190</f>
        <v>S</v>
      </c>
      <c r="H181" s="5">
        <f>'[1]TCE - ANEXO IV - Preencher'!J190</f>
        <v>1032668</v>
      </c>
      <c r="I181" s="6">
        <f>IF('[1]TCE - ANEXO IV - Preencher'!K190="","",'[1]TCE - ANEXO IV - Preencher'!K190)</f>
        <v>46141</v>
      </c>
      <c r="J181" s="5" t="str">
        <f>'[1]TCE - ANEXO IV - Preencher'!L190</f>
        <v>26260402423862000152550010010326681162125012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510.5</v>
      </c>
    </row>
    <row r="182" spans="1:12" s="8" customFormat="1" ht="19.5" customHeight="1" x14ac:dyDescent="0.25">
      <c r="A182" s="3">
        <f>IFERROR(VLOOKUP(B182,'[1]DADOS (OCULTAR)'!$Q$3:$S$136,3,0),"")</f>
        <v>10739225002323</v>
      </c>
      <c r="B182" s="4" t="str">
        <f>'[1]TCE - ANEXO IV - Preencher'!C191</f>
        <v>HOSPITAL DOM MALAN - CG Nº 027/2022</v>
      </c>
      <c r="C182" s="4" t="str">
        <f>'[1]TCE - ANEXO IV - Preencher'!E191</f>
        <v>3.14 - Alimentação Preparada</v>
      </c>
      <c r="D182" s="3" t="str">
        <f>'[1]TCE - ANEXO IV - Preencher'!F191</f>
        <v>22006201000139</v>
      </c>
      <c r="E182" s="5" t="str">
        <f>'[1]TCE - ANEXO IV - Preencher'!G191</f>
        <v>FORTPEL COMERCIO DE DESCARTAVEIS LTDA</v>
      </c>
      <c r="F182" s="5" t="str">
        <f>'[1]TCE - ANEXO IV - Preencher'!H191</f>
        <v>B</v>
      </c>
      <c r="G182" s="5" t="str">
        <f>'[1]TCE - ANEXO IV - Preencher'!I191</f>
        <v>S</v>
      </c>
      <c r="H182" s="5">
        <f>'[1]TCE - ANEXO IV - Preencher'!J191</f>
        <v>378303</v>
      </c>
      <c r="I182" s="6">
        <f>IF('[1]TCE - ANEXO IV - Preencher'!K191="","",'[1]TCE - ANEXO IV - Preencher'!K191)</f>
        <v>46112</v>
      </c>
      <c r="J182" s="5" t="str">
        <f>'[1]TCE - ANEXO IV - Preencher'!L191</f>
        <v>26260322006201000139550000003783031103783030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37583.33</v>
      </c>
    </row>
    <row r="183" spans="1:12" s="8" customFormat="1" ht="19.5" customHeight="1" x14ac:dyDescent="0.25">
      <c r="A183" s="3">
        <f>IFERROR(VLOOKUP(B183,'[1]DADOS (OCULTAR)'!$Q$3:$S$136,3,0),"")</f>
        <v>10739225002323</v>
      </c>
      <c r="B183" s="4" t="str">
        <f>'[1]TCE - ANEXO IV - Preencher'!C192</f>
        <v>HOSPITAL DOM MALAN - CG Nº 027/2022</v>
      </c>
      <c r="C183" s="4" t="str">
        <f>'[1]TCE - ANEXO IV - Preencher'!E192</f>
        <v>3.14 - Alimentação Preparada</v>
      </c>
      <c r="D183" s="3" t="str">
        <f>'[1]TCE - ANEXO IV - Preencher'!F192</f>
        <v>22006201000139</v>
      </c>
      <c r="E183" s="5" t="str">
        <f>'[1]TCE - ANEXO IV - Preencher'!G192</f>
        <v>FORTPEL COMERCIO DE DESCARTAVEIS LTDA</v>
      </c>
      <c r="F183" s="5" t="str">
        <f>'[1]TCE - ANEXO IV - Preencher'!H192</f>
        <v>B</v>
      </c>
      <c r="G183" s="5" t="str">
        <f>'[1]TCE - ANEXO IV - Preencher'!I192</f>
        <v>S</v>
      </c>
      <c r="H183" s="5">
        <f>'[1]TCE - ANEXO IV - Preencher'!J192</f>
        <v>380649</v>
      </c>
      <c r="I183" s="6">
        <f>IF('[1]TCE - ANEXO IV - Preencher'!K192="","",'[1]TCE - ANEXO IV - Preencher'!K192)</f>
        <v>46126</v>
      </c>
      <c r="J183" s="5" t="str">
        <f>'[1]TCE - ANEXO IV - Preencher'!L192</f>
        <v>26260422006201000139550000003806491103806494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17707.47</v>
      </c>
    </row>
    <row r="184" spans="1:12" s="8" customFormat="1" ht="19.5" customHeight="1" x14ac:dyDescent="0.25">
      <c r="A184" s="3">
        <f>IFERROR(VLOOKUP(B184,'[1]DADOS (OCULTAR)'!$Q$3:$S$136,3,0),"")</f>
        <v>10739225002323</v>
      </c>
      <c r="B184" s="4" t="str">
        <f>'[1]TCE - ANEXO IV - Preencher'!C193</f>
        <v>HOSPITAL DOM MALAN - CG Nº 027/2022</v>
      </c>
      <c r="C184" s="4" t="str">
        <f>'[1]TCE - ANEXO IV - Preencher'!E193</f>
        <v>3.14 - Alimentação Preparada</v>
      </c>
      <c r="D184" s="3" t="str">
        <f>'[1]TCE - ANEXO IV - Preencher'!F193</f>
        <v>42900326000115</v>
      </c>
      <c r="E184" s="5" t="str">
        <f>'[1]TCE - ANEXO IV - Preencher'!G193</f>
        <v>C.A. RIBEIRO LTDA</v>
      </c>
      <c r="F184" s="5" t="str">
        <f>'[1]TCE - ANEXO IV - Preencher'!H193</f>
        <v>B</v>
      </c>
      <c r="G184" s="5" t="str">
        <f>'[1]TCE - ANEXO IV - Preencher'!I193</f>
        <v>S</v>
      </c>
      <c r="H184" s="5">
        <f>'[1]TCE - ANEXO IV - Preencher'!J193</f>
        <v>5105</v>
      </c>
      <c r="I184" s="6">
        <f>IF('[1]TCE - ANEXO IV - Preencher'!K193="","",'[1]TCE - ANEXO IV - Preencher'!K193)</f>
        <v>46122</v>
      </c>
      <c r="J184" s="5" t="str">
        <f>'[1]TCE - ANEXO IV - Preencher'!L193</f>
        <v>26260442900326000115550010000051051018969430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1344.99</v>
      </c>
    </row>
    <row r="185" spans="1:12" s="8" customFormat="1" ht="19.5" customHeight="1" x14ac:dyDescent="0.25">
      <c r="A185" s="3">
        <f>IFERROR(VLOOKUP(B185,'[1]DADOS (OCULTAR)'!$Q$3:$S$136,3,0),"")</f>
        <v>10739225002323</v>
      </c>
      <c r="B185" s="4" t="str">
        <f>'[1]TCE - ANEXO IV - Preencher'!C194</f>
        <v>HOSPITAL DOM MALAN - CG Nº 027/2022</v>
      </c>
      <c r="C185" s="4" t="str">
        <f>'[1]TCE - ANEXO IV - Preencher'!E194</f>
        <v>3.14 - Alimentação Preparada</v>
      </c>
      <c r="D185" s="3" t="str">
        <f>'[1]TCE - ANEXO IV - Preencher'!F194</f>
        <v>42900326000115</v>
      </c>
      <c r="E185" s="5" t="str">
        <f>'[1]TCE - ANEXO IV - Preencher'!G194</f>
        <v>C.A. RIBEIRO LTDA</v>
      </c>
      <c r="F185" s="5" t="str">
        <f>'[1]TCE - ANEXO IV - Preencher'!H194</f>
        <v>B</v>
      </c>
      <c r="G185" s="5" t="str">
        <f>'[1]TCE - ANEXO IV - Preencher'!I194</f>
        <v>S</v>
      </c>
      <c r="H185" s="5">
        <f>'[1]TCE - ANEXO IV - Preencher'!J194</f>
        <v>5173</v>
      </c>
      <c r="I185" s="6">
        <f>IF('[1]TCE - ANEXO IV - Preencher'!K194="","",'[1]TCE - ANEXO IV - Preencher'!K194)</f>
        <v>46140</v>
      </c>
      <c r="J185" s="5" t="str">
        <f>'[1]TCE - ANEXO IV - Preencher'!L194</f>
        <v>26260442900326000115550010000051731019176611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2061.33</v>
      </c>
    </row>
    <row r="186" spans="1:12" s="8" customFormat="1" ht="19.5" customHeight="1" x14ac:dyDescent="0.25">
      <c r="A186" s="3">
        <f>IFERROR(VLOOKUP(B186,'[1]DADOS (OCULTAR)'!$Q$3:$S$136,3,0),"")</f>
        <v>10739225002323</v>
      </c>
      <c r="B186" s="4" t="str">
        <f>'[1]TCE - ANEXO IV - Preencher'!C195</f>
        <v>HOSPITAL DOM MALAN - CG Nº 027/2022</v>
      </c>
      <c r="C186" s="4" t="str">
        <f>'[1]TCE - ANEXO IV - Preencher'!E195</f>
        <v>3.14 - Alimentação Preparada</v>
      </c>
      <c r="D186" s="3" t="str">
        <f>'[1]TCE - ANEXO IV - Preencher'!F195</f>
        <v>21553781000111</v>
      </c>
      <c r="E186" s="5" t="str">
        <f>'[1]TCE - ANEXO IV - Preencher'!G195</f>
        <v>PGA COMERCIO ATACADISTA DE FRUTAS E VERD</v>
      </c>
      <c r="F186" s="5" t="str">
        <f>'[1]TCE - ANEXO IV - Preencher'!H195</f>
        <v>B</v>
      </c>
      <c r="G186" s="5" t="str">
        <f>'[1]TCE - ANEXO IV - Preencher'!I195</f>
        <v>S</v>
      </c>
      <c r="H186" s="5">
        <f>'[1]TCE - ANEXO IV - Preencher'!J195</f>
        <v>51774</v>
      </c>
      <c r="I186" s="6">
        <f>IF('[1]TCE - ANEXO IV - Preencher'!K195="","",'[1]TCE - ANEXO IV - Preencher'!K195)</f>
        <v>46114</v>
      </c>
      <c r="J186" s="5" t="str">
        <f>'[1]TCE - ANEXO IV - Preencher'!L195</f>
        <v>29260421553781000111550020000517741967852161</v>
      </c>
      <c r="K186" s="5" t="str">
        <f>IF(F186="B",LEFT('[1]TCE - ANEXO IV - Preencher'!M195,2),IF(F186="S",LEFT('[1]TCE - ANEXO IV - Preencher'!M195,7),IF('[1]TCE - ANEXO IV - Preencher'!H195="","")))</f>
        <v>29</v>
      </c>
      <c r="L186" s="7">
        <f>'[1]TCE - ANEXO IV - Preencher'!N195</f>
        <v>8.85</v>
      </c>
    </row>
    <row r="187" spans="1:12" s="8" customFormat="1" ht="19.5" customHeight="1" x14ac:dyDescent="0.25">
      <c r="A187" s="3">
        <f>IFERROR(VLOOKUP(B187,'[1]DADOS (OCULTAR)'!$Q$3:$S$136,3,0),"")</f>
        <v>10739225002323</v>
      </c>
      <c r="B187" s="4" t="str">
        <f>'[1]TCE - ANEXO IV - Preencher'!C196</f>
        <v>HOSPITAL DOM MALAN - CG Nº 027/2022</v>
      </c>
      <c r="C187" s="4" t="str">
        <f>'[1]TCE - ANEXO IV - Preencher'!E196</f>
        <v>3.14 - Alimentação Preparada</v>
      </c>
      <c r="D187" s="3" t="str">
        <f>'[1]TCE - ANEXO IV - Preencher'!F196</f>
        <v>21553781000111</v>
      </c>
      <c r="E187" s="5" t="str">
        <f>'[1]TCE - ANEXO IV - Preencher'!G196</f>
        <v>PGA COMERCIO ATACADISTA DE FRUTAS E VERD</v>
      </c>
      <c r="F187" s="5" t="str">
        <f>'[1]TCE - ANEXO IV - Preencher'!H196</f>
        <v>B</v>
      </c>
      <c r="G187" s="5" t="str">
        <f>'[1]TCE - ANEXO IV - Preencher'!I196</f>
        <v>S</v>
      </c>
      <c r="H187" s="5">
        <f>'[1]TCE - ANEXO IV - Preencher'!J196</f>
        <v>51774</v>
      </c>
      <c r="I187" s="6">
        <f>IF('[1]TCE - ANEXO IV - Preencher'!K196="","",'[1]TCE - ANEXO IV - Preencher'!K196)</f>
        <v>46114</v>
      </c>
      <c r="J187" s="5" t="str">
        <f>'[1]TCE - ANEXO IV - Preencher'!L196</f>
        <v>29260421553781000111550020000517741967852161</v>
      </c>
      <c r="K187" s="5" t="str">
        <f>IF(F187="B",LEFT('[1]TCE - ANEXO IV - Preencher'!M196,2),IF(F187="S",LEFT('[1]TCE - ANEXO IV - Preencher'!M196,7),IF('[1]TCE - ANEXO IV - Preencher'!H196="","")))</f>
        <v>29</v>
      </c>
      <c r="L187" s="7">
        <f>'[1]TCE - ANEXO IV - Preencher'!N196</f>
        <v>2675.55</v>
      </c>
    </row>
    <row r="188" spans="1:12" s="8" customFormat="1" ht="19.5" customHeight="1" x14ac:dyDescent="0.25">
      <c r="A188" s="3">
        <f>IFERROR(VLOOKUP(B188,'[1]DADOS (OCULTAR)'!$Q$3:$S$136,3,0),"")</f>
        <v>10739225002323</v>
      </c>
      <c r="B188" s="4" t="str">
        <f>'[1]TCE - ANEXO IV - Preencher'!C197</f>
        <v>HOSPITAL DOM MALAN - CG Nº 027/2022</v>
      </c>
      <c r="C188" s="4" t="str">
        <f>'[1]TCE - ANEXO IV - Preencher'!E197</f>
        <v>3.14 - Alimentação Preparada</v>
      </c>
      <c r="D188" s="3" t="str">
        <f>'[1]TCE - ANEXO IV - Preencher'!F197</f>
        <v>21553781000111</v>
      </c>
      <c r="E188" s="5" t="str">
        <f>'[1]TCE - ANEXO IV - Preencher'!G197</f>
        <v>PGA COMERCIO ATACADISTA DE FRUTAS E VERD</v>
      </c>
      <c r="F188" s="5" t="str">
        <f>'[1]TCE - ANEXO IV - Preencher'!H197</f>
        <v>B</v>
      </c>
      <c r="G188" s="5" t="str">
        <f>'[1]TCE - ANEXO IV - Preencher'!I197</f>
        <v>S</v>
      </c>
      <c r="H188" s="5">
        <f>'[1]TCE - ANEXO IV - Preencher'!J197</f>
        <v>51784</v>
      </c>
      <c r="I188" s="6">
        <f>IF('[1]TCE - ANEXO IV - Preencher'!K197="","",'[1]TCE - ANEXO IV - Preencher'!K197)</f>
        <v>46116</v>
      </c>
      <c r="J188" s="5" t="str">
        <f>'[1]TCE - ANEXO IV - Preencher'!L197</f>
        <v>29260421553781000111550020000517841181647024</v>
      </c>
      <c r="K188" s="5" t="str">
        <f>IF(F188="B",LEFT('[1]TCE - ANEXO IV - Preencher'!M197,2),IF(F188="S",LEFT('[1]TCE - ANEXO IV - Preencher'!M197,7),IF('[1]TCE - ANEXO IV - Preencher'!H197="","")))</f>
        <v>29</v>
      </c>
      <c r="L188" s="7">
        <f>'[1]TCE - ANEXO IV - Preencher'!N197</f>
        <v>8.85</v>
      </c>
    </row>
    <row r="189" spans="1:12" s="8" customFormat="1" ht="19.5" customHeight="1" x14ac:dyDescent="0.25">
      <c r="A189" s="3">
        <f>IFERROR(VLOOKUP(B189,'[1]DADOS (OCULTAR)'!$Q$3:$S$136,3,0),"")</f>
        <v>10739225002323</v>
      </c>
      <c r="B189" s="4" t="str">
        <f>'[1]TCE - ANEXO IV - Preencher'!C198</f>
        <v>HOSPITAL DOM MALAN - CG Nº 027/2022</v>
      </c>
      <c r="C189" s="4" t="str">
        <f>'[1]TCE - ANEXO IV - Preencher'!E198</f>
        <v>3.14 - Alimentação Preparada</v>
      </c>
      <c r="D189" s="3" t="str">
        <f>'[1]TCE - ANEXO IV - Preencher'!F198</f>
        <v>21553781000111</v>
      </c>
      <c r="E189" s="5" t="str">
        <f>'[1]TCE - ANEXO IV - Preencher'!G198</f>
        <v>PGA COMERCIO ATACADISTA DE FRUTAS E VERD</v>
      </c>
      <c r="F189" s="5" t="str">
        <f>'[1]TCE - ANEXO IV - Preencher'!H198</f>
        <v>B</v>
      </c>
      <c r="G189" s="5" t="str">
        <f>'[1]TCE - ANEXO IV - Preencher'!I198</f>
        <v>S</v>
      </c>
      <c r="H189" s="5">
        <f>'[1]TCE - ANEXO IV - Preencher'!J198</f>
        <v>51784</v>
      </c>
      <c r="I189" s="6">
        <f>IF('[1]TCE - ANEXO IV - Preencher'!K198="","",'[1]TCE - ANEXO IV - Preencher'!K198)</f>
        <v>46116</v>
      </c>
      <c r="J189" s="5" t="str">
        <f>'[1]TCE - ANEXO IV - Preencher'!L198</f>
        <v>29260421553781000111550020000517841181647024</v>
      </c>
      <c r="K189" s="5" t="str">
        <f>IF(F189="B",LEFT('[1]TCE - ANEXO IV - Preencher'!M198,2),IF(F189="S",LEFT('[1]TCE - ANEXO IV - Preencher'!M198,7),IF('[1]TCE - ANEXO IV - Preencher'!H198="","")))</f>
        <v>29</v>
      </c>
      <c r="L189" s="7">
        <f>'[1]TCE - ANEXO IV - Preencher'!N198</f>
        <v>2676.65</v>
      </c>
    </row>
    <row r="190" spans="1:12" s="8" customFormat="1" ht="19.5" customHeight="1" x14ac:dyDescent="0.25">
      <c r="A190" s="3">
        <f>IFERROR(VLOOKUP(B190,'[1]DADOS (OCULTAR)'!$Q$3:$S$136,3,0),"")</f>
        <v>10739225002323</v>
      </c>
      <c r="B190" s="4" t="str">
        <f>'[1]TCE - ANEXO IV - Preencher'!C199</f>
        <v>HOSPITAL DOM MALAN - CG Nº 027/2022</v>
      </c>
      <c r="C190" s="4" t="str">
        <f>'[1]TCE - ANEXO IV - Preencher'!E199</f>
        <v>3.14 - Alimentação Preparada</v>
      </c>
      <c r="D190" s="3" t="str">
        <f>'[1]TCE - ANEXO IV - Preencher'!F199</f>
        <v>21553781000111</v>
      </c>
      <c r="E190" s="5" t="str">
        <f>'[1]TCE - ANEXO IV - Preencher'!G199</f>
        <v>PGA COMERCIO ATACADISTA DE FRUTAS E VERD</v>
      </c>
      <c r="F190" s="5" t="str">
        <f>'[1]TCE - ANEXO IV - Preencher'!H199</f>
        <v>B</v>
      </c>
      <c r="G190" s="5" t="str">
        <f>'[1]TCE - ANEXO IV - Preencher'!I199</f>
        <v>S</v>
      </c>
      <c r="H190" s="5">
        <f>'[1]TCE - ANEXO IV - Preencher'!J199</f>
        <v>51813</v>
      </c>
      <c r="I190" s="6">
        <f>IF('[1]TCE - ANEXO IV - Preencher'!K199="","",'[1]TCE - ANEXO IV - Preencher'!K199)</f>
        <v>46119</v>
      </c>
      <c r="J190" s="5" t="str">
        <f>'[1]TCE - ANEXO IV - Preencher'!L199</f>
        <v>29260421553781000111550020000518131214855147</v>
      </c>
      <c r="K190" s="5" t="str">
        <f>IF(F190="B",LEFT('[1]TCE - ANEXO IV - Preencher'!M199,2),IF(F190="S",LEFT('[1]TCE - ANEXO IV - Preencher'!M199,7),IF('[1]TCE - ANEXO IV - Preencher'!H199="","")))</f>
        <v>29</v>
      </c>
      <c r="L190" s="7">
        <f>'[1]TCE - ANEXO IV - Preencher'!N199</f>
        <v>2879.9</v>
      </c>
    </row>
    <row r="191" spans="1:12" s="8" customFormat="1" ht="19.5" customHeight="1" x14ac:dyDescent="0.25">
      <c r="A191" s="3">
        <f>IFERROR(VLOOKUP(B191,'[1]DADOS (OCULTAR)'!$Q$3:$S$136,3,0),"")</f>
        <v>10739225002323</v>
      </c>
      <c r="B191" s="4" t="str">
        <f>'[1]TCE - ANEXO IV - Preencher'!C200</f>
        <v>HOSPITAL DOM MALAN - CG Nº 027/2022</v>
      </c>
      <c r="C191" s="4" t="str">
        <f>'[1]TCE - ANEXO IV - Preencher'!E200</f>
        <v>3.14 - Alimentação Preparada</v>
      </c>
      <c r="D191" s="3" t="str">
        <f>'[1]TCE - ANEXO IV - Preencher'!F200</f>
        <v>21553781000111</v>
      </c>
      <c r="E191" s="5" t="str">
        <f>'[1]TCE - ANEXO IV - Preencher'!G200</f>
        <v>PGA COMERCIO ATACADISTA DE FRUTAS E VERD</v>
      </c>
      <c r="F191" s="5" t="str">
        <f>'[1]TCE - ANEXO IV - Preencher'!H200</f>
        <v>B</v>
      </c>
      <c r="G191" s="5" t="str">
        <f>'[1]TCE - ANEXO IV - Preencher'!I200</f>
        <v>S</v>
      </c>
      <c r="H191" s="5">
        <f>'[1]TCE - ANEXO IV - Preencher'!J200</f>
        <v>51813</v>
      </c>
      <c r="I191" s="6">
        <f>IF('[1]TCE - ANEXO IV - Preencher'!K200="","",'[1]TCE - ANEXO IV - Preencher'!K200)</f>
        <v>46119</v>
      </c>
      <c r="J191" s="5" t="str">
        <f>'[1]TCE - ANEXO IV - Preencher'!L200</f>
        <v>29260421553781000111550020000518131214855147</v>
      </c>
      <c r="K191" s="5" t="str">
        <f>IF(F191="B",LEFT('[1]TCE - ANEXO IV - Preencher'!M200,2),IF(F191="S",LEFT('[1]TCE - ANEXO IV - Preencher'!M200,7),IF('[1]TCE - ANEXO IV - Preencher'!H200="","")))</f>
        <v>29</v>
      </c>
      <c r="L191" s="7">
        <f>'[1]TCE - ANEXO IV - Preencher'!N200</f>
        <v>8.85</v>
      </c>
    </row>
    <row r="192" spans="1:12" s="8" customFormat="1" ht="19.5" customHeight="1" x14ac:dyDescent="0.25">
      <c r="A192" s="3">
        <f>IFERROR(VLOOKUP(B192,'[1]DADOS (OCULTAR)'!$Q$3:$S$136,3,0),"")</f>
        <v>10739225002323</v>
      </c>
      <c r="B192" s="4" t="str">
        <f>'[1]TCE - ANEXO IV - Preencher'!C201</f>
        <v>HOSPITAL DOM MALAN - CG Nº 027/2022</v>
      </c>
      <c r="C192" s="4" t="str">
        <f>'[1]TCE - ANEXO IV - Preencher'!E201</f>
        <v>3.14 - Alimentação Preparada</v>
      </c>
      <c r="D192" s="3" t="str">
        <f>'[1]TCE - ANEXO IV - Preencher'!F201</f>
        <v>21553781000111</v>
      </c>
      <c r="E192" s="5" t="str">
        <f>'[1]TCE - ANEXO IV - Preencher'!G201</f>
        <v>PGA COMERCIO ATACADISTA DE FRUTAS E VERD</v>
      </c>
      <c r="F192" s="5" t="str">
        <f>'[1]TCE - ANEXO IV - Preencher'!H201</f>
        <v>B</v>
      </c>
      <c r="G192" s="5" t="str">
        <f>'[1]TCE - ANEXO IV - Preencher'!I201</f>
        <v>S</v>
      </c>
      <c r="H192" s="5">
        <f>'[1]TCE - ANEXO IV - Preencher'!J201</f>
        <v>51831</v>
      </c>
      <c r="I192" s="6">
        <f>IF('[1]TCE - ANEXO IV - Preencher'!K201="","",'[1]TCE - ANEXO IV - Preencher'!K201)</f>
        <v>46121</v>
      </c>
      <c r="J192" s="5" t="str">
        <f>'[1]TCE - ANEXO IV - Preencher'!L201</f>
        <v>29260421553781000111550020000518311984236226</v>
      </c>
      <c r="K192" s="5" t="str">
        <f>IF(F192="B",LEFT('[1]TCE - ANEXO IV - Preencher'!M201,2),IF(F192="S",LEFT('[1]TCE - ANEXO IV - Preencher'!M201,7),IF('[1]TCE - ANEXO IV - Preencher'!H201="","")))</f>
        <v>29</v>
      </c>
      <c r="L192" s="7">
        <f>'[1]TCE - ANEXO IV - Preencher'!N201</f>
        <v>2933.75</v>
      </c>
    </row>
    <row r="193" spans="1:12" s="8" customFormat="1" ht="19.5" customHeight="1" x14ac:dyDescent="0.25">
      <c r="A193" s="3">
        <f>IFERROR(VLOOKUP(B193,'[1]DADOS (OCULTAR)'!$Q$3:$S$136,3,0),"")</f>
        <v>10739225002323</v>
      </c>
      <c r="B193" s="4" t="str">
        <f>'[1]TCE - ANEXO IV - Preencher'!C202</f>
        <v>HOSPITAL DOM MALAN - CG Nº 027/2022</v>
      </c>
      <c r="C193" s="4" t="str">
        <f>'[1]TCE - ANEXO IV - Preencher'!E202</f>
        <v>3.14 - Alimentação Preparada</v>
      </c>
      <c r="D193" s="3" t="str">
        <f>'[1]TCE - ANEXO IV - Preencher'!F202</f>
        <v>21553781000111</v>
      </c>
      <c r="E193" s="5" t="str">
        <f>'[1]TCE - ANEXO IV - Preencher'!G202</f>
        <v>PGA COMERCIO ATACADISTA DE FRUTAS E VERD</v>
      </c>
      <c r="F193" s="5" t="str">
        <f>'[1]TCE - ANEXO IV - Preencher'!H202</f>
        <v>B</v>
      </c>
      <c r="G193" s="5" t="str">
        <f>'[1]TCE - ANEXO IV - Preencher'!I202</f>
        <v>S</v>
      </c>
      <c r="H193" s="5">
        <f>'[1]TCE - ANEXO IV - Preencher'!J202</f>
        <v>51831</v>
      </c>
      <c r="I193" s="6">
        <f>IF('[1]TCE - ANEXO IV - Preencher'!K202="","",'[1]TCE - ANEXO IV - Preencher'!K202)</f>
        <v>46121</v>
      </c>
      <c r="J193" s="5" t="str">
        <f>'[1]TCE - ANEXO IV - Preencher'!L202</f>
        <v>29260421553781000111550020000518311984236226</v>
      </c>
      <c r="K193" s="5" t="str">
        <f>IF(F193="B",LEFT('[1]TCE - ANEXO IV - Preencher'!M202,2),IF(F193="S",LEFT('[1]TCE - ANEXO IV - Preencher'!M202,7),IF('[1]TCE - ANEXO IV - Preencher'!H202="","")))</f>
        <v>29</v>
      </c>
      <c r="L193" s="7">
        <f>'[1]TCE - ANEXO IV - Preencher'!N202</f>
        <v>8.85</v>
      </c>
    </row>
    <row r="194" spans="1:12" s="8" customFormat="1" ht="19.5" customHeight="1" x14ac:dyDescent="0.25">
      <c r="A194" s="3">
        <f>IFERROR(VLOOKUP(B194,'[1]DADOS (OCULTAR)'!$Q$3:$S$136,3,0),"")</f>
        <v>10739225002323</v>
      </c>
      <c r="B194" s="4" t="str">
        <f>'[1]TCE - ANEXO IV - Preencher'!C203</f>
        <v>HOSPITAL DOM MALAN - CG Nº 027/2022</v>
      </c>
      <c r="C194" s="4" t="str">
        <f>'[1]TCE - ANEXO IV - Preencher'!E203</f>
        <v>3.14 - Alimentação Preparada</v>
      </c>
      <c r="D194" s="3" t="str">
        <f>'[1]TCE - ANEXO IV - Preencher'!F203</f>
        <v>21553781000111</v>
      </c>
      <c r="E194" s="5" t="str">
        <f>'[1]TCE - ANEXO IV - Preencher'!G203</f>
        <v>PGA COMERCIO ATACADISTA DE FRUTAS E VERD</v>
      </c>
      <c r="F194" s="5" t="str">
        <f>'[1]TCE - ANEXO IV - Preencher'!H203</f>
        <v>B</v>
      </c>
      <c r="G194" s="5" t="str">
        <f>'[1]TCE - ANEXO IV - Preencher'!I203</f>
        <v>S</v>
      </c>
      <c r="H194" s="5">
        <f>'[1]TCE - ANEXO IV - Preencher'!J203</f>
        <v>51884</v>
      </c>
      <c r="I194" s="6">
        <f>IF('[1]TCE - ANEXO IV - Preencher'!K203="","",'[1]TCE - ANEXO IV - Preencher'!K203)</f>
        <v>46126</v>
      </c>
      <c r="J194" s="5" t="str">
        <f>'[1]TCE - ANEXO IV - Preencher'!L203</f>
        <v>29260421553781000111550020000518841995795500</v>
      </c>
      <c r="K194" s="5" t="str">
        <f>IF(F194="B",LEFT('[1]TCE - ANEXO IV - Preencher'!M203,2),IF(F194="S",LEFT('[1]TCE - ANEXO IV - Preencher'!M203,7),IF('[1]TCE - ANEXO IV - Preencher'!H203="","")))</f>
        <v>29</v>
      </c>
      <c r="L194" s="7">
        <f>'[1]TCE - ANEXO IV - Preencher'!N203</f>
        <v>1061.2</v>
      </c>
    </row>
    <row r="195" spans="1:12" s="8" customFormat="1" ht="19.5" customHeight="1" x14ac:dyDescent="0.25">
      <c r="A195" s="3">
        <f>IFERROR(VLOOKUP(B195,'[1]DADOS (OCULTAR)'!$Q$3:$S$136,3,0),"")</f>
        <v>10739225002323</v>
      </c>
      <c r="B195" s="4" t="str">
        <f>'[1]TCE - ANEXO IV - Preencher'!C204</f>
        <v>HOSPITAL DOM MALAN - CG Nº 027/2022</v>
      </c>
      <c r="C195" s="4" t="str">
        <f>'[1]TCE - ANEXO IV - Preencher'!E204</f>
        <v>3.14 - Alimentação Preparada</v>
      </c>
      <c r="D195" s="3" t="str">
        <f>'[1]TCE - ANEXO IV - Preencher'!F204</f>
        <v>21553781000111</v>
      </c>
      <c r="E195" s="5" t="str">
        <f>'[1]TCE - ANEXO IV - Preencher'!G204</f>
        <v>PGA COMERCIO ATACADISTA DE FRUTAS E VERD</v>
      </c>
      <c r="F195" s="5" t="str">
        <f>'[1]TCE - ANEXO IV - Preencher'!H204</f>
        <v>B</v>
      </c>
      <c r="G195" s="5" t="str">
        <f>'[1]TCE - ANEXO IV - Preencher'!I204</f>
        <v>S</v>
      </c>
      <c r="H195" s="5">
        <f>'[1]TCE - ANEXO IV - Preencher'!J204</f>
        <v>51911</v>
      </c>
      <c r="I195" s="6">
        <f>IF('[1]TCE - ANEXO IV - Preencher'!K204="","",'[1]TCE - ANEXO IV - Preencher'!K204)</f>
        <v>46128</v>
      </c>
      <c r="J195" s="5" t="str">
        <f>'[1]TCE - ANEXO IV - Preencher'!L204</f>
        <v>29260421553781000111550020000519111665180765</v>
      </c>
      <c r="K195" s="5" t="str">
        <f>IF(F195="B",LEFT('[1]TCE - ANEXO IV - Preencher'!M204,2),IF(F195="S",LEFT('[1]TCE - ANEXO IV - Preencher'!M204,7),IF('[1]TCE - ANEXO IV - Preencher'!H204="","")))</f>
        <v>29</v>
      </c>
      <c r="L195" s="7">
        <f>'[1]TCE - ANEXO IV - Preencher'!N204</f>
        <v>1452.8</v>
      </c>
    </row>
    <row r="196" spans="1:12" s="8" customFormat="1" ht="19.5" customHeight="1" x14ac:dyDescent="0.25">
      <c r="A196" s="3">
        <f>IFERROR(VLOOKUP(B196,'[1]DADOS (OCULTAR)'!$Q$3:$S$136,3,0),"")</f>
        <v>10739225002323</v>
      </c>
      <c r="B196" s="4" t="str">
        <f>'[1]TCE - ANEXO IV - Preencher'!C205</f>
        <v>HOSPITAL DOM MALAN - CG Nº 027/2022</v>
      </c>
      <c r="C196" s="4" t="str">
        <f>'[1]TCE - ANEXO IV - Preencher'!E205</f>
        <v>3.14 - Alimentação Preparada</v>
      </c>
      <c r="D196" s="3" t="str">
        <f>'[1]TCE - ANEXO IV - Preencher'!F205</f>
        <v>21553781000111</v>
      </c>
      <c r="E196" s="5" t="str">
        <f>'[1]TCE - ANEXO IV - Preencher'!G205</f>
        <v>PGA COMERCIO ATACADISTA DE FRUTAS E VERD</v>
      </c>
      <c r="F196" s="5" t="str">
        <f>'[1]TCE - ANEXO IV - Preencher'!H205</f>
        <v>B</v>
      </c>
      <c r="G196" s="5" t="str">
        <f>'[1]TCE - ANEXO IV - Preencher'!I205</f>
        <v>S</v>
      </c>
      <c r="H196" s="5">
        <f>'[1]TCE - ANEXO IV - Preencher'!J205</f>
        <v>51911</v>
      </c>
      <c r="I196" s="6">
        <f>IF('[1]TCE - ANEXO IV - Preencher'!K205="","",'[1]TCE - ANEXO IV - Preencher'!K205)</f>
        <v>46128</v>
      </c>
      <c r="J196" s="5" t="str">
        <f>'[1]TCE - ANEXO IV - Preencher'!L205</f>
        <v>29260421553781000111550020000519111665180765</v>
      </c>
      <c r="K196" s="5" t="str">
        <f>IF(F196="B",LEFT('[1]TCE - ANEXO IV - Preencher'!M205,2),IF(F196="S",LEFT('[1]TCE - ANEXO IV - Preencher'!M205,7),IF('[1]TCE - ANEXO IV - Preencher'!H205="","")))</f>
        <v>29</v>
      </c>
      <c r="L196" s="7">
        <f>'[1]TCE - ANEXO IV - Preencher'!N205</f>
        <v>8.85</v>
      </c>
    </row>
    <row r="197" spans="1:12" s="8" customFormat="1" ht="19.5" customHeight="1" x14ac:dyDescent="0.25">
      <c r="A197" s="3">
        <f>IFERROR(VLOOKUP(B197,'[1]DADOS (OCULTAR)'!$Q$3:$S$136,3,0),"")</f>
        <v>10739225002323</v>
      </c>
      <c r="B197" s="4" t="str">
        <f>'[1]TCE - ANEXO IV - Preencher'!C206</f>
        <v>HOSPITAL DOM MALAN - CG Nº 027/2022</v>
      </c>
      <c r="C197" s="4" t="str">
        <f>'[1]TCE - ANEXO IV - Preencher'!E206</f>
        <v>3.14 - Alimentação Preparada</v>
      </c>
      <c r="D197" s="3" t="str">
        <f>'[1]TCE - ANEXO IV - Preencher'!F206</f>
        <v>21553781000111</v>
      </c>
      <c r="E197" s="5" t="str">
        <f>'[1]TCE - ANEXO IV - Preencher'!G206</f>
        <v>PGA COMERCIO ATACADISTA DE FRUTAS E VERD</v>
      </c>
      <c r="F197" s="5" t="str">
        <f>'[1]TCE - ANEXO IV - Preencher'!H206</f>
        <v>B</v>
      </c>
      <c r="G197" s="5" t="str">
        <f>'[1]TCE - ANEXO IV - Preencher'!I206</f>
        <v>S</v>
      </c>
      <c r="H197" s="5">
        <f>'[1]TCE - ANEXO IV - Preencher'!J206</f>
        <v>51950</v>
      </c>
      <c r="I197" s="6">
        <f>IF('[1]TCE - ANEXO IV - Preencher'!K206="","",'[1]TCE - ANEXO IV - Preencher'!K206)</f>
        <v>46130</v>
      </c>
      <c r="J197" s="5" t="str">
        <f>'[1]TCE - ANEXO IV - Preencher'!L206</f>
        <v>29260421553781000111550020000519501677711017</v>
      </c>
      <c r="K197" s="5" t="str">
        <f>IF(F197="B",LEFT('[1]TCE - ANEXO IV - Preencher'!M206,2),IF(F197="S",LEFT('[1]TCE - ANEXO IV - Preencher'!M206,7),IF('[1]TCE - ANEXO IV - Preencher'!H206="","")))</f>
        <v>29</v>
      </c>
      <c r="L197" s="7">
        <f>'[1]TCE - ANEXO IV - Preencher'!N206</f>
        <v>2958.4</v>
      </c>
    </row>
    <row r="198" spans="1:12" s="8" customFormat="1" ht="19.5" customHeight="1" x14ac:dyDescent="0.25">
      <c r="A198" s="3">
        <f>IFERROR(VLOOKUP(B198,'[1]DADOS (OCULTAR)'!$Q$3:$S$136,3,0),"")</f>
        <v>10739225002323</v>
      </c>
      <c r="B198" s="4" t="str">
        <f>'[1]TCE - ANEXO IV - Preencher'!C207</f>
        <v>HOSPITAL DOM MALAN - CG Nº 027/2022</v>
      </c>
      <c r="C198" s="4" t="str">
        <f>'[1]TCE - ANEXO IV - Preencher'!E207</f>
        <v>3.14 - Alimentação Preparada</v>
      </c>
      <c r="D198" s="3" t="str">
        <f>'[1]TCE - ANEXO IV - Preencher'!F207</f>
        <v>21553781000111</v>
      </c>
      <c r="E198" s="5" t="str">
        <f>'[1]TCE - ANEXO IV - Preencher'!G207</f>
        <v>PGA COMERCIO ATACADISTA DE FRUTAS E VERD</v>
      </c>
      <c r="F198" s="5" t="str">
        <f>'[1]TCE - ANEXO IV - Preencher'!H207</f>
        <v>B</v>
      </c>
      <c r="G198" s="5" t="str">
        <f>'[1]TCE - ANEXO IV - Preencher'!I207</f>
        <v>S</v>
      </c>
      <c r="H198" s="5">
        <f>'[1]TCE - ANEXO IV - Preencher'!J207</f>
        <v>51950</v>
      </c>
      <c r="I198" s="6">
        <f>IF('[1]TCE - ANEXO IV - Preencher'!K207="","",'[1]TCE - ANEXO IV - Preencher'!K207)</f>
        <v>46130</v>
      </c>
      <c r="J198" s="5" t="str">
        <f>'[1]TCE - ANEXO IV - Preencher'!L207</f>
        <v>29260421553781000111550020000519501677711017</v>
      </c>
      <c r="K198" s="5" t="str">
        <f>IF(F198="B",LEFT('[1]TCE - ANEXO IV - Preencher'!M207,2),IF(F198="S",LEFT('[1]TCE - ANEXO IV - Preencher'!M207,7),IF('[1]TCE - ANEXO IV - Preencher'!H207="","")))</f>
        <v>29</v>
      </c>
      <c r="L198" s="7">
        <f>'[1]TCE - ANEXO IV - Preencher'!N207</f>
        <v>8.85</v>
      </c>
    </row>
    <row r="199" spans="1:12" s="8" customFormat="1" ht="19.5" customHeight="1" x14ac:dyDescent="0.25">
      <c r="A199" s="3">
        <f>IFERROR(VLOOKUP(B199,'[1]DADOS (OCULTAR)'!$Q$3:$S$136,3,0),"")</f>
        <v>10739225002323</v>
      </c>
      <c r="B199" s="4" t="str">
        <f>'[1]TCE - ANEXO IV - Preencher'!C208</f>
        <v>HOSPITAL DOM MALAN - CG Nº 027/2022</v>
      </c>
      <c r="C199" s="4" t="str">
        <f>'[1]TCE - ANEXO IV - Preencher'!E208</f>
        <v>3.14 - Alimentação Preparada</v>
      </c>
      <c r="D199" s="3" t="str">
        <f>'[1]TCE - ANEXO IV - Preencher'!F208</f>
        <v>21553781000111</v>
      </c>
      <c r="E199" s="5" t="str">
        <f>'[1]TCE - ANEXO IV - Preencher'!G208</f>
        <v>PGA COMERCIO ATACADISTA DE FRUTAS E VERD</v>
      </c>
      <c r="F199" s="5" t="str">
        <f>'[1]TCE - ANEXO IV - Preencher'!H208</f>
        <v>B</v>
      </c>
      <c r="G199" s="5" t="str">
        <f>'[1]TCE - ANEXO IV - Preencher'!I208</f>
        <v>S</v>
      </c>
      <c r="H199" s="5">
        <f>'[1]TCE - ANEXO IV - Preencher'!J208</f>
        <v>51958</v>
      </c>
      <c r="I199" s="6">
        <f>IF('[1]TCE - ANEXO IV - Preencher'!K208="","",'[1]TCE - ANEXO IV - Preencher'!K208)</f>
        <v>46132</v>
      </c>
      <c r="J199" s="5" t="str">
        <f>'[1]TCE - ANEXO IV - Preencher'!L208</f>
        <v>29260421553781000111550020000519581752464644</v>
      </c>
      <c r="K199" s="5" t="str">
        <f>IF(F199="B",LEFT('[1]TCE - ANEXO IV - Preencher'!M208,2),IF(F199="S",LEFT('[1]TCE - ANEXO IV - Preencher'!M208,7),IF('[1]TCE - ANEXO IV - Preencher'!H208="","")))</f>
        <v>29</v>
      </c>
      <c r="L199" s="7">
        <f>'[1]TCE - ANEXO IV - Preencher'!N208</f>
        <v>2610.9</v>
      </c>
    </row>
    <row r="200" spans="1:12" s="8" customFormat="1" ht="19.5" customHeight="1" x14ac:dyDescent="0.25">
      <c r="A200" s="3">
        <f>IFERROR(VLOOKUP(B200,'[1]DADOS (OCULTAR)'!$Q$3:$S$136,3,0),"")</f>
        <v>10739225002323</v>
      </c>
      <c r="B200" s="4" t="str">
        <f>'[1]TCE - ANEXO IV - Preencher'!C209</f>
        <v>HOSPITAL DOM MALAN - CG Nº 027/2022</v>
      </c>
      <c r="C200" s="4" t="str">
        <f>'[1]TCE - ANEXO IV - Preencher'!E209</f>
        <v>3.14 - Alimentação Preparada</v>
      </c>
      <c r="D200" s="3" t="str">
        <f>'[1]TCE - ANEXO IV - Preencher'!F209</f>
        <v>21553781000111</v>
      </c>
      <c r="E200" s="5" t="str">
        <f>'[1]TCE - ANEXO IV - Preencher'!G209</f>
        <v>PGA COMERCIO ATACADISTA DE FRUTAS E VERD</v>
      </c>
      <c r="F200" s="5" t="str">
        <f>'[1]TCE - ANEXO IV - Preencher'!H209</f>
        <v>B</v>
      </c>
      <c r="G200" s="5" t="str">
        <f>'[1]TCE - ANEXO IV - Preencher'!I209</f>
        <v>S</v>
      </c>
      <c r="H200" s="5">
        <f>'[1]TCE - ANEXO IV - Preencher'!J209</f>
        <v>51958</v>
      </c>
      <c r="I200" s="6">
        <f>IF('[1]TCE - ANEXO IV - Preencher'!K209="","",'[1]TCE - ANEXO IV - Preencher'!K209)</f>
        <v>46132</v>
      </c>
      <c r="J200" s="5" t="str">
        <f>'[1]TCE - ANEXO IV - Preencher'!L209</f>
        <v>29260421553781000111550020000519581752464644</v>
      </c>
      <c r="K200" s="5" t="str">
        <f>IF(F200="B",LEFT('[1]TCE - ANEXO IV - Preencher'!M209,2),IF(F200="S",LEFT('[1]TCE - ANEXO IV - Preencher'!M209,7),IF('[1]TCE - ANEXO IV - Preencher'!H209="","")))</f>
        <v>29</v>
      </c>
      <c r="L200" s="7">
        <f>'[1]TCE - ANEXO IV - Preencher'!N209</f>
        <v>8.85</v>
      </c>
    </row>
    <row r="201" spans="1:12" s="8" customFormat="1" ht="19.5" customHeight="1" x14ac:dyDescent="0.25">
      <c r="A201" s="3">
        <f>IFERROR(VLOOKUP(B201,'[1]DADOS (OCULTAR)'!$Q$3:$S$136,3,0),"")</f>
        <v>10739225002323</v>
      </c>
      <c r="B201" s="4" t="str">
        <f>'[1]TCE - ANEXO IV - Preencher'!C210</f>
        <v>HOSPITAL DOM MALAN - CG Nº 027/2022</v>
      </c>
      <c r="C201" s="4" t="str">
        <f>'[1]TCE - ANEXO IV - Preencher'!E210</f>
        <v>3.14 - Alimentação Preparada</v>
      </c>
      <c r="D201" s="3" t="str">
        <f>'[1]TCE - ANEXO IV - Preencher'!F210</f>
        <v>21553781000111</v>
      </c>
      <c r="E201" s="5" t="str">
        <f>'[1]TCE - ANEXO IV - Preencher'!G210</f>
        <v>PGA COMERCIO ATACADISTA DE FRUTAS E VERD</v>
      </c>
      <c r="F201" s="5" t="str">
        <f>'[1]TCE - ANEXO IV - Preencher'!H210</f>
        <v>B</v>
      </c>
      <c r="G201" s="5" t="str">
        <f>'[1]TCE - ANEXO IV - Preencher'!I210</f>
        <v>S</v>
      </c>
      <c r="H201" s="5">
        <f>'[1]TCE - ANEXO IV - Preencher'!J210</f>
        <v>51996</v>
      </c>
      <c r="I201" s="6">
        <f>IF('[1]TCE - ANEXO IV - Preencher'!K210="","",'[1]TCE - ANEXO IV - Preencher'!K210)</f>
        <v>46135</v>
      </c>
      <c r="J201" s="5" t="str">
        <f>'[1]TCE - ANEXO IV - Preencher'!L210</f>
        <v>29260421553781000111550020000519961534284408</v>
      </c>
      <c r="K201" s="5" t="str">
        <f>IF(F201="B",LEFT('[1]TCE - ANEXO IV - Preencher'!M210,2),IF(F201="S",LEFT('[1]TCE - ANEXO IV - Preencher'!M210,7),IF('[1]TCE - ANEXO IV - Preencher'!H210="","")))</f>
        <v>29</v>
      </c>
      <c r="L201" s="7">
        <f>'[1]TCE - ANEXO IV - Preencher'!N210</f>
        <v>2555.5</v>
      </c>
    </row>
    <row r="202" spans="1:12" s="8" customFormat="1" ht="19.5" customHeight="1" x14ac:dyDescent="0.25">
      <c r="A202" s="3">
        <f>IFERROR(VLOOKUP(B202,'[1]DADOS (OCULTAR)'!$Q$3:$S$136,3,0),"")</f>
        <v>10739225002323</v>
      </c>
      <c r="B202" s="4" t="str">
        <f>'[1]TCE - ANEXO IV - Preencher'!C211</f>
        <v>HOSPITAL DOM MALAN - CG Nº 027/2022</v>
      </c>
      <c r="C202" s="4" t="str">
        <f>'[1]TCE - ANEXO IV - Preencher'!E211</f>
        <v>3.14 - Alimentação Preparada</v>
      </c>
      <c r="D202" s="3" t="str">
        <f>'[1]TCE - ANEXO IV - Preencher'!F211</f>
        <v>21553781000111</v>
      </c>
      <c r="E202" s="5" t="str">
        <f>'[1]TCE - ANEXO IV - Preencher'!G211</f>
        <v>PGA COMERCIO ATACADISTA DE FRUTAS E VERD</v>
      </c>
      <c r="F202" s="5" t="str">
        <f>'[1]TCE - ANEXO IV - Preencher'!H211</f>
        <v>B</v>
      </c>
      <c r="G202" s="5" t="str">
        <f>'[1]TCE - ANEXO IV - Preencher'!I211</f>
        <v>S</v>
      </c>
      <c r="H202" s="5">
        <f>'[1]TCE - ANEXO IV - Preencher'!J211</f>
        <v>51996</v>
      </c>
      <c r="I202" s="6">
        <f>IF('[1]TCE - ANEXO IV - Preencher'!K211="","",'[1]TCE - ANEXO IV - Preencher'!K211)</f>
        <v>46135</v>
      </c>
      <c r="J202" s="5" t="str">
        <f>'[1]TCE - ANEXO IV - Preencher'!L211</f>
        <v>29260421553781000111550020000519961534284408</v>
      </c>
      <c r="K202" s="5" t="str">
        <f>IF(F202="B",LEFT('[1]TCE - ANEXO IV - Preencher'!M211,2),IF(F202="S",LEFT('[1]TCE - ANEXO IV - Preencher'!M211,7),IF('[1]TCE - ANEXO IV - Preencher'!H211="","")))</f>
        <v>29</v>
      </c>
      <c r="L202" s="7">
        <f>'[1]TCE - ANEXO IV - Preencher'!N211</f>
        <v>8.85</v>
      </c>
    </row>
    <row r="203" spans="1:12" s="8" customFormat="1" ht="19.5" customHeight="1" x14ac:dyDescent="0.25">
      <c r="A203" s="3">
        <f>IFERROR(VLOOKUP(B203,'[1]DADOS (OCULTAR)'!$Q$3:$S$136,3,0),"")</f>
        <v>10739225002323</v>
      </c>
      <c r="B203" s="4" t="str">
        <f>'[1]TCE - ANEXO IV - Preencher'!C212</f>
        <v>HOSPITAL DOM MALAN - CG Nº 027/2022</v>
      </c>
      <c r="C203" s="4" t="str">
        <f>'[1]TCE - ANEXO IV - Preencher'!E212</f>
        <v>3.14 - Alimentação Preparada</v>
      </c>
      <c r="D203" s="3" t="str">
        <f>'[1]TCE - ANEXO IV - Preencher'!F212</f>
        <v>21553781000111</v>
      </c>
      <c r="E203" s="5" t="str">
        <f>'[1]TCE - ANEXO IV - Preencher'!G212</f>
        <v>PGA COMERCIO ATACADISTA DE FRUTAS E VERD</v>
      </c>
      <c r="F203" s="5" t="str">
        <f>'[1]TCE - ANEXO IV - Preencher'!H212</f>
        <v>B</v>
      </c>
      <c r="G203" s="5" t="str">
        <f>'[1]TCE - ANEXO IV - Preencher'!I212</f>
        <v>S</v>
      </c>
      <c r="H203" s="5">
        <f>'[1]TCE - ANEXO IV - Preencher'!J212</f>
        <v>52028</v>
      </c>
      <c r="I203" s="6">
        <f>IF('[1]TCE - ANEXO IV - Preencher'!K212="","",'[1]TCE - ANEXO IV - Preencher'!K212)</f>
        <v>46137</v>
      </c>
      <c r="J203" s="5" t="str">
        <f>'[1]TCE - ANEXO IV - Preencher'!L212</f>
        <v>29697145700001649052134000008744010000016915</v>
      </c>
      <c r="K203" s="5" t="str">
        <f>IF(F203="B",LEFT('[1]TCE - ANEXO IV - Preencher'!M212,2),IF(F203="S",LEFT('[1]TCE - ANEXO IV - Preencher'!M212,7),IF('[1]TCE - ANEXO IV - Preencher'!H212="","")))</f>
        <v>29</v>
      </c>
      <c r="L203" s="7">
        <f>'[1]TCE - ANEXO IV - Preencher'!N212</f>
        <v>8.85</v>
      </c>
    </row>
    <row r="204" spans="1:12" s="8" customFormat="1" ht="19.5" customHeight="1" x14ac:dyDescent="0.25">
      <c r="A204" s="3">
        <f>IFERROR(VLOOKUP(B204,'[1]DADOS (OCULTAR)'!$Q$3:$S$136,3,0),"")</f>
        <v>10739225002323</v>
      </c>
      <c r="B204" s="4" t="str">
        <f>'[1]TCE - ANEXO IV - Preencher'!C213</f>
        <v>HOSPITAL DOM MALAN - CG Nº 027/2022</v>
      </c>
      <c r="C204" s="4" t="str">
        <f>'[1]TCE - ANEXO IV - Preencher'!E213</f>
        <v>3.14 - Alimentação Preparada</v>
      </c>
      <c r="D204" s="3" t="str">
        <f>'[1]TCE - ANEXO IV - Preencher'!F213</f>
        <v>21553781000111</v>
      </c>
      <c r="E204" s="5" t="str">
        <f>'[1]TCE - ANEXO IV - Preencher'!G213</f>
        <v>PGA COMERCIO ATACADISTA DE FRUTAS E VERD</v>
      </c>
      <c r="F204" s="5" t="str">
        <f>'[1]TCE - ANEXO IV - Preencher'!H213</f>
        <v>B</v>
      </c>
      <c r="G204" s="5" t="str">
        <f>'[1]TCE - ANEXO IV - Preencher'!I213</f>
        <v>S</v>
      </c>
      <c r="H204" s="5">
        <f>'[1]TCE - ANEXO IV - Preencher'!J213</f>
        <v>52028</v>
      </c>
      <c r="I204" s="6">
        <f>IF('[1]TCE - ANEXO IV - Preencher'!K213="","",'[1]TCE - ANEXO IV - Preencher'!K213)</f>
        <v>46137</v>
      </c>
      <c r="J204" s="5" t="str">
        <f>'[1]TCE - ANEXO IV - Preencher'!L213</f>
        <v>29697145700001649052134000008744010000016915</v>
      </c>
      <c r="K204" s="5" t="str">
        <f>IF(F204="B",LEFT('[1]TCE - ANEXO IV - Preencher'!M213,2),IF(F204="S",LEFT('[1]TCE - ANEXO IV - Preencher'!M213,7),IF('[1]TCE - ANEXO IV - Preencher'!H213="","")))</f>
        <v>29</v>
      </c>
      <c r="L204" s="7">
        <f>'[1]TCE - ANEXO IV - Preencher'!N213</f>
        <v>1640.2</v>
      </c>
    </row>
    <row r="205" spans="1:12" s="8" customFormat="1" ht="19.5" customHeight="1" x14ac:dyDescent="0.25">
      <c r="A205" s="3">
        <f>IFERROR(VLOOKUP(B205,'[1]DADOS (OCULTAR)'!$Q$3:$S$136,3,0),"")</f>
        <v>10739225002323</v>
      </c>
      <c r="B205" s="4" t="str">
        <f>'[1]TCE - ANEXO IV - Preencher'!C214</f>
        <v>HOSPITAL DOM MALAN - CG Nº 027/2022</v>
      </c>
      <c r="C205" s="4" t="str">
        <f>'[1]TCE - ANEXO IV - Preencher'!E214</f>
        <v>3.14 - Alimentação Preparada</v>
      </c>
      <c r="D205" s="3" t="str">
        <f>'[1]TCE - ANEXO IV - Preencher'!F214</f>
        <v>21553781000111</v>
      </c>
      <c r="E205" s="5" t="str">
        <f>'[1]TCE - ANEXO IV - Preencher'!G214</f>
        <v>PGA COMERCIO ATACADISTA DE FRUTAS E VERD</v>
      </c>
      <c r="F205" s="5" t="str">
        <f>'[1]TCE - ANEXO IV - Preencher'!H214</f>
        <v>B</v>
      </c>
      <c r="G205" s="5" t="str">
        <f>'[1]TCE - ANEXO IV - Preencher'!I214</f>
        <v>S</v>
      </c>
      <c r="H205" s="5">
        <f>'[1]TCE - ANEXO IV - Preencher'!J214</f>
        <v>52058</v>
      </c>
      <c r="I205" s="6">
        <f>IF('[1]TCE - ANEXO IV - Preencher'!K214="","",'[1]TCE - ANEXO IV - Preencher'!K214)</f>
        <v>46140</v>
      </c>
      <c r="J205" s="5" t="str">
        <f>'[1]TCE - ANEXO IV - Preencher'!L214</f>
        <v>29260421553781000111550020000520581666508405</v>
      </c>
      <c r="K205" s="5" t="str">
        <f>IF(F205="B",LEFT('[1]TCE - ANEXO IV - Preencher'!M214,2),IF(F205="S",LEFT('[1]TCE - ANEXO IV - Preencher'!M214,7),IF('[1]TCE - ANEXO IV - Preencher'!H214="","")))</f>
        <v>29</v>
      </c>
      <c r="L205" s="7">
        <f>'[1]TCE - ANEXO IV - Preencher'!N214</f>
        <v>2471.8000000000002</v>
      </c>
    </row>
    <row r="206" spans="1:12" s="8" customFormat="1" ht="19.5" customHeight="1" x14ac:dyDescent="0.25">
      <c r="A206" s="3">
        <f>IFERROR(VLOOKUP(B206,'[1]DADOS (OCULTAR)'!$Q$3:$S$136,3,0),"")</f>
        <v>10739225002323</v>
      </c>
      <c r="B206" s="4" t="str">
        <f>'[1]TCE - ANEXO IV - Preencher'!C215</f>
        <v>HOSPITAL DOM MALAN - CG Nº 027/2022</v>
      </c>
      <c r="C206" s="4" t="str">
        <f>'[1]TCE - ANEXO IV - Preencher'!E215</f>
        <v>3.14 - Alimentação Preparada</v>
      </c>
      <c r="D206" s="3" t="str">
        <f>'[1]TCE - ANEXO IV - Preencher'!F215</f>
        <v>21553781000111</v>
      </c>
      <c r="E206" s="5" t="str">
        <f>'[1]TCE - ANEXO IV - Preencher'!G215</f>
        <v>PGA COMERCIO ATACADISTA DE FRUTAS E VERD</v>
      </c>
      <c r="F206" s="5" t="str">
        <f>'[1]TCE - ANEXO IV - Preencher'!H215</f>
        <v>B</v>
      </c>
      <c r="G206" s="5" t="str">
        <f>'[1]TCE - ANEXO IV - Preencher'!I215</f>
        <v>S</v>
      </c>
      <c r="H206" s="5">
        <f>'[1]TCE - ANEXO IV - Preencher'!J215</f>
        <v>52113</v>
      </c>
      <c r="I206" s="6">
        <f>IF('[1]TCE - ANEXO IV - Preencher'!K215="","",'[1]TCE - ANEXO IV - Preencher'!K215)</f>
        <v>46142</v>
      </c>
      <c r="J206" s="5" t="str">
        <f>'[1]TCE - ANEXO IV - Preencher'!L215</f>
        <v>29260421553781000111550020000521131443876807</v>
      </c>
      <c r="K206" s="5" t="str">
        <f>IF(F206="B",LEFT('[1]TCE - ANEXO IV - Preencher'!M215,2),IF(F206="S",LEFT('[1]TCE - ANEXO IV - Preencher'!M215,7),IF('[1]TCE - ANEXO IV - Preencher'!H215="","")))</f>
        <v>29</v>
      </c>
      <c r="L206" s="7">
        <f>'[1]TCE - ANEXO IV - Preencher'!N215</f>
        <v>8.85</v>
      </c>
    </row>
    <row r="207" spans="1:12" s="8" customFormat="1" ht="19.5" customHeight="1" x14ac:dyDescent="0.25">
      <c r="A207" s="3">
        <f>IFERROR(VLOOKUP(B207,'[1]DADOS (OCULTAR)'!$Q$3:$S$136,3,0),"")</f>
        <v>10739225002323</v>
      </c>
      <c r="B207" s="4" t="str">
        <f>'[1]TCE - ANEXO IV - Preencher'!C216</f>
        <v>HOSPITAL DOM MALAN - CG Nº 027/2022</v>
      </c>
      <c r="C207" s="4" t="str">
        <f>'[1]TCE - ANEXO IV - Preencher'!E216</f>
        <v>3.14 - Alimentação Preparada</v>
      </c>
      <c r="D207" s="3" t="str">
        <f>'[1]TCE - ANEXO IV - Preencher'!F216</f>
        <v>21553781000111</v>
      </c>
      <c r="E207" s="5" t="str">
        <f>'[1]TCE - ANEXO IV - Preencher'!G216</f>
        <v>PGA COMERCIO ATACADISTA DE FRUTAS E VERD</v>
      </c>
      <c r="F207" s="5" t="str">
        <f>'[1]TCE - ANEXO IV - Preencher'!H216</f>
        <v>B</v>
      </c>
      <c r="G207" s="5" t="str">
        <f>'[1]TCE - ANEXO IV - Preencher'!I216</f>
        <v>S</v>
      </c>
      <c r="H207" s="5">
        <f>'[1]TCE - ANEXO IV - Preencher'!J216</f>
        <v>52113</v>
      </c>
      <c r="I207" s="6">
        <f>IF('[1]TCE - ANEXO IV - Preencher'!K216="","",'[1]TCE - ANEXO IV - Preencher'!K216)</f>
        <v>46142</v>
      </c>
      <c r="J207" s="5" t="str">
        <f>'[1]TCE - ANEXO IV - Preencher'!L216</f>
        <v>29260421553781000111550020000521131443876807</v>
      </c>
      <c r="K207" s="5" t="str">
        <f>IF(F207="B",LEFT('[1]TCE - ANEXO IV - Preencher'!M216,2),IF(F207="S",LEFT('[1]TCE - ANEXO IV - Preencher'!M216,7),IF('[1]TCE - ANEXO IV - Preencher'!H216="","")))</f>
        <v>29</v>
      </c>
      <c r="L207" s="7">
        <f>'[1]TCE - ANEXO IV - Preencher'!N216</f>
        <v>2324.5500000000002</v>
      </c>
    </row>
    <row r="208" spans="1:12" s="8" customFormat="1" ht="19.5" customHeight="1" x14ac:dyDescent="0.25">
      <c r="A208" s="3">
        <f>IFERROR(VLOOKUP(B208,'[1]DADOS (OCULTAR)'!$Q$3:$S$136,3,0),"")</f>
        <v>10739225002323</v>
      </c>
      <c r="B208" s="4" t="str">
        <f>'[1]TCE - ANEXO IV - Preencher'!C217</f>
        <v>HOSPITAL DOM MALAN - CG Nº 027/2022</v>
      </c>
      <c r="C208" s="4" t="str">
        <f>'[1]TCE - ANEXO IV - Preencher'!E217</f>
        <v>3.14 - Alimentação Preparada</v>
      </c>
      <c r="D208" s="3" t="str">
        <f>'[1]TCE - ANEXO IV - Preencher'!F217</f>
        <v>09203226000164</v>
      </c>
      <c r="E208" s="5" t="str">
        <f>'[1]TCE - ANEXO IV - Preencher'!G217</f>
        <v>COMPANHIA DE ALIMENTOS DO VALE LTDA</v>
      </c>
      <c r="F208" s="5" t="str">
        <f>'[1]TCE - ANEXO IV - Preencher'!H217</f>
        <v>B</v>
      </c>
      <c r="G208" s="5" t="str">
        <f>'[1]TCE - ANEXO IV - Preencher'!I217</f>
        <v>S</v>
      </c>
      <c r="H208" s="5">
        <f>'[1]TCE - ANEXO IV - Preencher'!J217</f>
        <v>714739</v>
      </c>
      <c r="I208" s="6">
        <f>IF('[1]TCE - ANEXO IV - Preencher'!K217="","",'[1]TCE - ANEXO IV - Preencher'!K217)</f>
        <v>46113</v>
      </c>
      <c r="J208" s="5" t="str">
        <f>'[1]TCE - ANEXO IV - Preencher'!L217</f>
        <v>26260409203226000164550030007147391196195219</v>
      </c>
      <c r="K208" s="5" t="str">
        <f>IF(F208="B",LEFT('[1]TCE - ANEXO IV - Preencher'!M217,2),IF(F208="S",LEFT('[1]TCE - ANEXO IV - Preencher'!M217,7),IF('[1]TCE - ANEXO IV - Preencher'!H217="","")))</f>
        <v>26</v>
      </c>
      <c r="L208" s="7">
        <f>'[1]TCE - ANEXO IV - Preencher'!N217</f>
        <v>2395.4</v>
      </c>
    </row>
    <row r="209" spans="1:12" s="8" customFormat="1" ht="19.5" customHeight="1" x14ac:dyDescent="0.25">
      <c r="A209" s="3">
        <f>IFERROR(VLOOKUP(B209,'[1]DADOS (OCULTAR)'!$Q$3:$S$136,3,0),"")</f>
        <v>10739225002323</v>
      </c>
      <c r="B209" s="4" t="str">
        <f>'[1]TCE - ANEXO IV - Preencher'!C218</f>
        <v>HOSPITAL DOM MALAN - CG Nº 027/2022</v>
      </c>
      <c r="C209" s="4" t="str">
        <f>'[1]TCE - ANEXO IV - Preencher'!E218</f>
        <v>3.14 - Alimentação Preparada</v>
      </c>
      <c r="D209" s="3" t="str">
        <f>'[1]TCE - ANEXO IV - Preencher'!F218</f>
        <v>09203226000164</v>
      </c>
      <c r="E209" s="5" t="str">
        <f>'[1]TCE - ANEXO IV - Preencher'!G218</f>
        <v>COMPANHIA DE ALIMENTOS DO VALE LTDA</v>
      </c>
      <c r="F209" s="5" t="str">
        <f>'[1]TCE - ANEXO IV - Preencher'!H218</f>
        <v>B</v>
      </c>
      <c r="G209" s="5" t="str">
        <f>'[1]TCE - ANEXO IV - Preencher'!I218</f>
        <v>S</v>
      </c>
      <c r="H209" s="5">
        <f>'[1]TCE - ANEXO IV - Preencher'!J218</f>
        <v>717070</v>
      </c>
      <c r="I209" s="6">
        <f>IF('[1]TCE - ANEXO IV - Preencher'!K218="","",'[1]TCE - ANEXO IV - Preencher'!K218)</f>
        <v>46136</v>
      </c>
      <c r="J209" s="5" t="str">
        <f>'[1]TCE - ANEXO IV - Preencher'!L218</f>
        <v>26260409203226000164550030007170701462081416</v>
      </c>
      <c r="K209" s="5" t="str">
        <f>IF(F209="B",LEFT('[1]TCE - ANEXO IV - Preencher'!M218,2),IF(F209="S",LEFT('[1]TCE - ANEXO IV - Preencher'!M218,7),IF('[1]TCE - ANEXO IV - Preencher'!H218="","")))</f>
        <v>26</v>
      </c>
      <c r="L209" s="7">
        <f>'[1]TCE - ANEXO IV - Preencher'!N218</f>
        <v>9646.65</v>
      </c>
    </row>
    <row r="210" spans="1:12" s="8" customFormat="1" ht="19.5" customHeight="1" x14ac:dyDescent="0.25">
      <c r="A210" s="3">
        <f>IFERROR(VLOOKUP(B210,'[1]DADOS (OCULTAR)'!$Q$3:$S$136,3,0),"")</f>
        <v>10739225002323</v>
      </c>
      <c r="B210" s="4" t="str">
        <f>'[1]TCE - ANEXO IV - Preencher'!C219</f>
        <v>HOSPITAL DOM MALAN - CG Nº 027/2022</v>
      </c>
      <c r="C210" s="4" t="str">
        <f>'[1]TCE - ANEXO IV - Preencher'!E219</f>
        <v>3.14 - Alimentação Preparada</v>
      </c>
      <c r="D210" s="3" t="str">
        <f>'[1]TCE - ANEXO IV - Preencher'!F219</f>
        <v>09203226000164</v>
      </c>
      <c r="E210" s="5" t="str">
        <f>'[1]TCE - ANEXO IV - Preencher'!G219</f>
        <v>COMPANHIA DE ALIMENTOS DO VALE LTDA</v>
      </c>
      <c r="F210" s="5" t="str">
        <f>'[1]TCE - ANEXO IV - Preencher'!H219</f>
        <v>B</v>
      </c>
      <c r="G210" s="5" t="str">
        <f>'[1]TCE - ANEXO IV - Preencher'!I219</f>
        <v>S</v>
      </c>
      <c r="H210" s="5">
        <f>'[1]TCE - ANEXO IV - Preencher'!J219</f>
        <v>717757</v>
      </c>
      <c r="I210" s="6">
        <f>IF('[1]TCE - ANEXO IV - Preencher'!K219="","",'[1]TCE - ANEXO IV - Preencher'!K219)</f>
        <v>46142</v>
      </c>
      <c r="J210" s="5" t="str">
        <f>'[1]TCE - ANEXO IV - Preencher'!L219</f>
        <v>26260409203226000164550030007177571452092349</v>
      </c>
      <c r="K210" s="5" t="str">
        <f>IF(F210="B",LEFT('[1]TCE - ANEXO IV - Preencher'!M219,2),IF(F210="S",LEFT('[1]TCE - ANEXO IV - Preencher'!M219,7),IF('[1]TCE - ANEXO IV - Preencher'!H219="","")))</f>
        <v>26</v>
      </c>
      <c r="L210" s="7">
        <f>'[1]TCE - ANEXO IV - Preencher'!N219</f>
        <v>8681.2099999999991</v>
      </c>
    </row>
    <row r="211" spans="1:12" s="8" customFormat="1" ht="19.5" customHeight="1" x14ac:dyDescent="0.25">
      <c r="A211" s="3">
        <f>IFERROR(VLOOKUP(B211,'[1]DADOS (OCULTAR)'!$Q$3:$S$136,3,0),"")</f>
        <v>10739225002323</v>
      </c>
      <c r="B211" s="4" t="str">
        <f>'[1]TCE - ANEXO IV - Preencher'!C220</f>
        <v>HOSPITAL DOM MALAN - CG Nº 027/2022</v>
      </c>
      <c r="C211" s="4" t="str">
        <f>'[1]TCE - ANEXO IV - Preencher'!E220</f>
        <v>3.14 - Alimentação Preparada</v>
      </c>
      <c r="D211" s="3" t="str">
        <f>'[1]TCE - ANEXO IV - Preencher'!F220</f>
        <v>00193374000170</v>
      </c>
      <c r="E211" s="5" t="str">
        <f>'[1]TCE - ANEXO IV - Preencher'!G220</f>
        <v>SERVE BEM SUPERMERCADO LTDA</v>
      </c>
      <c r="F211" s="5" t="str">
        <f>'[1]TCE - ANEXO IV - Preencher'!H220</f>
        <v>B</v>
      </c>
      <c r="G211" s="5" t="str">
        <f>'[1]TCE - ANEXO IV - Preencher'!I220</f>
        <v>S</v>
      </c>
      <c r="H211" s="5">
        <f>'[1]TCE - ANEXO IV - Preencher'!J220</f>
        <v>78732</v>
      </c>
      <c r="I211" s="6">
        <f>IF('[1]TCE - ANEXO IV - Preencher'!K220="","",'[1]TCE - ANEXO IV - Preencher'!K220)</f>
        <v>46113</v>
      </c>
      <c r="J211" s="5" t="str">
        <f>'[1]TCE - ANEXO IV - Preencher'!L220</f>
        <v>26260400193374000170550010000787321000060931</v>
      </c>
      <c r="K211" s="5" t="str">
        <f>IF(F211="B",LEFT('[1]TCE - ANEXO IV - Preencher'!M220,2),IF(F211="S",LEFT('[1]TCE - ANEXO IV - Preencher'!M220,7),IF('[1]TCE - ANEXO IV - Preencher'!H220="","")))</f>
        <v>26</v>
      </c>
      <c r="L211" s="7">
        <f>'[1]TCE - ANEXO IV - Preencher'!N220</f>
        <v>240.54</v>
      </c>
    </row>
    <row r="212" spans="1:12" s="8" customFormat="1" ht="19.5" customHeight="1" x14ac:dyDescent="0.25">
      <c r="A212" s="3">
        <f>IFERROR(VLOOKUP(B212,'[1]DADOS (OCULTAR)'!$Q$3:$S$136,3,0),"")</f>
        <v>10739225002323</v>
      </c>
      <c r="B212" s="4" t="str">
        <f>'[1]TCE - ANEXO IV - Preencher'!C221</f>
        <v>HOSPITAL DOM MALAN - CG Nº 027/2022</v>
      </c>
      <c r="C212" s="4" t="str">
        <f>'[1]TCE - ANEXO IV - Preencher'!E221</f>
        <v>3.14 - Alimentação Preparada</v>
      </c>
      <c r="D212" s="3" t="str">
        <f>'[1]TCE - ANEXO IV - Preencher'!F221</f>
        <v>00193374000170</v>
      </c>
      <c r="E212" s="5" t="str">
        <f>'[1]TCE - ANEXO IV - Preencher'!G221</f>
        <v>SERVE BEM SUPERMERCADO LTDA</v>
      </c>
      <c r="F212" s="5" t="str">
        <f>'[1]TCE - ANEXO IV - Preencher'!H221</f>
        <v>B</v>
      </c>
      <c r="G212" s="5" t="str">
        <f>'[1]TCE - ANEXO IV - Preencher'!I221</f>
        <v>S</v>
      </c>
      <c r="H212" s="5">
        <f>'[1]TCE - ANEXO IV - Preencher'!J221</f>
        <v>78751</v>
      </c>
      <c r="I212" s="6">
        <f>IF('[1]TCE - ANEXO IV - Preencher'!K221="","",'[1]TCE - ANEXO IV - Preencher'!K221)</f>
        <v>46114</v>
      </c>
      <c r="J212" s="5" t="str">
        <f>'[1]TCE - ANEXO IV - Preencher'!L221</f>
        <v>26260400193374000170550010000787511000061127</v>
      </c>
      <c r="K212" s="5" t="str">
        <f>IF(F212="B",LEFT('[1]TCE - ANEXO IV - Preencher'!M221,2),IF(F212="S",LEFT('[1]TCE - ANEXO IV - Preencher'!M221,7),IF('[1]TCE - ANEXO IV - Preencher'!H221="","")))</f>
        <v>26</v>
      </c>
      <c r="L212" s="7">
        <f>'[1]TCE - ANEXO IV - Preencher'!N221</f>
        <v>110.01</v>
      </c>
    </row>
    <row r="213" spans="1:12" s="8" customFormat="1" ht="19.5" customHeight="1" x14ac:dyDescent="0.25">
      <c r="A213" s="3">
        <f>IFERROR(VLOOKUP(B213,'[1]DADOS (OCULTAR)'!$Q$3:$S$136,3,0),"")</f>
        <v>10739225002323</v>
      </c>
      <c r="B213" s="4" t="str">
        <f>'[1]TCE - ANEXO IV - Preencher'!C222</f>
        <v>HOSPITAL DOM MALAN - CG Nº 027/2022</v>
      </c>
      <c r="C213" s="4" t="str">
        <f>'[1]TCE - ANEXO IV - Preencher'!E222</f>
        <v>3.14 - Alimentação Preparada</v>
      </c>
      <c r="D213" s="3" t="str">
        <f>'[1]TCE - ANEXO IV - Preencher'!F222</f>
        <v>00193374000170</v>
      </c>
      <c r="E213" s="5" t="str">
        <f>'[1]TCE - ANEXO IV - Preencher'!G222</f>
        <v>SERVE BEM SUPERMERCADO LTDA</v>
      </c>
      <c r="F213" s="5" t="str">
        <f>'[1]TCE - ANEXO IV - Preencher'!H222</f>
        <v>B</v>
      </c>
      <c r="G213" s="5" t="str">
        <f>'[1]TCE - ANEXO IV - Preencher'!I222</f>
        <v>S</v>
      </c>
      <c r="H213" s="5">
        <f>'[1]TCE - ANEXO IV - Preencher'!J222</f>
        <v>78752</v>
      </c>
      <c r="I213" s="6">
        <f>IF('[1]TCE - ANEXO IV - Preencher'!K222="","",'[1]TCE - ANEXO IV - Preencher'!K222)</f>
        <v>46114</v>
      </c>
      <c r="J213" s="5" t="str">
        <f>'[1]TCE - ANEXO IV - Preencher'!L222</f>
        <v>26260400193374000170550010000787521000061132</v>
      </c>
      <c r="K213" s="5" t="str">
        <f>IF(F213="B",LEFT('[1]TCE - ANEXO IV - Preencher'!M222,2),IF(F213="S",LEFT('[1]TCE - ANEXO IV - Preencher'!M222,7),IF('[1]TCE - ANEXO IV - Preencher'!H222="","")))</f>
        <v>26</v>
      </c>
      <c r="L213" s="7">
        <f>'[1]TCE - ANEXO IV - Preencher'!N222</f>
        <v>155.38</v>
      </c>
    </row>
    <row r="214" spans="1:12" s="8" customFormat="1" ht="19.5" customHeight="1" x14ac:dyDescent="0.25">
      <c r="A214" s="3">
        <f>IFERROR(VLOOKUP(B214,'[1]DADOS (OCULTAR)'!$Q$3:$S$136,3,0),"")</f>
        <v>10739225002323</v>
      </c>
      <c r="B214" s="4" t="str">
        <f>'[1]TCE - ANEXO IV - Preencher'!C223</f>
        <v>HOSPITAL DOM MALAN - CG Nº 027/2022</v>
      </c>
      <c r="C214" s="4" t="str">
        <f>'[1]TCE - ANEXO IV - Preencher'!E223</f>
        <v>3.14 - Alimentação Preparada</v>
      </c>
      <c r="D214" s="3" t="str">
        <f>'[1]TCE - ANEXO IV - Preencher'!F223</f>
        <v>00193374000170</v>
      </c>
      <c r="E214" s="5" t="str">
        <f>'[1]TCE - ANEXO IV - Preencher'!G223</f>
        <v>SERVE BEM SUPERMERCADO LTDA</v>
      </c>
      <c r="F214" s="5" t="str">
        <f>'[1]TCE - ANEXO IV - Preencher'!H223</f>
        <v>B</v>
      </c>
      <c r="G214" s="5" t="str">
        <f>'[1]TCE - ANEXO IV - Preencher'!I223</f>
        <v>S</v>
      </c>
      <c r="H214" s="5">
        <f>'[1]TCE - ANEXO IV - Preencher'!J223</f>
        <v>78781</v>
      </c>
      <c r="I214" s="6">
        <f>IF('[1]TCE - ANEXO IV - Preencher'!K223="","",'[1]TCE - ANEXO IV - Preencher'!K223)</f>
        <v>46116</v>
      </c>
      <c r="J214" s="5" t="str">
        <f>'[1]TCE - ANEXO IV - Preencher'!L223</f>
        <v>26260400193374000170550010000787811000061444</v>
      </c>
      <c r="K214" s="5" t="str">
        <f>IF(F214="B",LEFT('[1]TCE - ANEXO IV - Preencher'!M223,2),IF(F214="S",LEFT('[1]TCE - ANEXO IV - Preencher'!M223,7),IF('[1]TCE - ANEXO IV - Preencher'!H223="","")))</f>
        <v>26</v>
      </c>
      <c r="L214" s="7">
        <f>'[1]TCE - ANEXO IV - Preencher'!N223</f>
        <v>449.7</v>
      </c>
    </row>
    <row r="215" spans="1:12" s="8" customFormat="1" ht="19.5" customHeight="1" x14ac:dyDescent="0.25">
      <c r="A215" s="3">
        <f>IFERROR(VLOOKUP(B215,'[1]DADOS (OCULTAR)'!$Q$3:$S$136,3,0),"")</f>
        <v>10739225002323</v>
      </c>
      <c r="B215" s="4" t="str">
        <f>'[1]TCE - ANEXO IV - Preencher'!C224</f>
        <v>HOSPITAL DOM MALAN - CG Nº 027/2022</v>
      </c>
      <c r="C215" s="4" t="str">
        <f>'[1]TCE - ANEXO IV - Preencher'!E224</f>
        <v>3.14 - Alimentação Preparada</v>
      </c>
      <c r="D215" s="3" t="str">
        <f>'[1]TCE - ANEXO IV - Preencher'!F224</f>
        <v>23447082000112</v>
      </c>
      <c r="E215" s="5" t="str">
        <f>'[1]TCE - ANEXO IV - Preencher'!G224</f>
        <v>SERVE BEM ATACADO DE ALIMENTOS LTDA</v>
      </c>
      <c r="F215" s="5" t="str">
        <f>'[1]TCE - ANEXO IV - Preencher'!H224</f>
        <v>B</v>
      </c>
      <c r="G215" s="5" t="str">
        <f>'[1]TCE - ANEXO IV - Preencher'!I224</f>
        <v>S</v>
      </c>
      <c r="H215" s="5">
        <f>'[1]TCE - ANEXO IV - Preencher'!J224</f>
        <v>78815</v>
      </c>
      <c r="I215" s="6">
        <f>IF('[1]TCE - ANEXO IV - Preencher'!K224="","",'[1]TCE - ANEXO IV - Preencher'!K224)</f>
        <v>46120</v>
      </c>
      <c r="J215" s="5" t="str">
        <f>'[1]TCE - ANEXO IV - Preencher'!L224</f>
        <v>26260400193374000170550010000788151000061827</v>
      </c>
      <c r="K215" s="5" t="str">
        <f>IF(F215="B",LEFT('[1]TCE - ANEXO IV - Preencher'!M224,2),IF(F215="S",LEFT('[1]TCE - ANEXO IV - Preencher'!M224,7),IF('[1]TCE - ANEXO IV - Preencher'!H224="","")))</f>
        <v>26</v>
      </c>
      <c r="L215" s="7">
        <f>'[1]TCE - ANEXO IV - Preencher'!N224</f>
        <v>79.08</v>
      </c>
    </row>
    <row r="216" spans="1:12" s="8" customFormat="1" ht="19.5" customHeight="1" x14ac:dyDescent="0.25">
      <c r="A216" s="3">
        <f>IFERROR(VLOOKUP(B216,'[1]DADOS (OCULTAR)'!$Q$3:$S$136,3,0),"")</f>
        <v>10739225002323</v>
      </c>
      <c r="B216" s="4" t="str">
        <f>'[1]TCE - ANEXO IV - Preencher'!C225</f>
        <v>HOSPITAL DOM MALAN - CG Nº 027/2022</v>
      </c>
      <c r="C216" s="4" t="str">
        <f>'[1]TCE - ANEXO IV - Preencher'!E225</f>
        <v>3.14 - Alimentação Preparada</v>
      </c>
      <c r="D216" s="3" t="str">
        <f>'[1]TCE - ANEXO IV - Preencher'!F225</f>
        <v>00193374000170</v>
      </c>
      <c r="E216" s="5" t="str">
        <f>'[1]TCE - ANEXO IV - Preencher'!G225</f>
        <v>SERVE BEM SUPERMERCADO LTDA</v>
      </c>
      <c r="F216" s="5" t="str">
        <f>'[1]TCE - ANEXO IV - Preencher'!H225</f>
        <v>B</v>
      </c>
      <c r="G216" s="5" t="str">
        <f>'[1]TCE - ANEXO IV - Preencher'!I225</f>
        <v>S</v>
      </c>
      <c r="H216" s="5">
        <f>'[1]TCE - ANEXO IV - Preencher'!J225</f>
        <v>78874</v>
      </c>
      <c r="I216" s="6">
        <f>IF('[1]TCE - ANEXO IV - Preencher'!K225="","",'[1]TCE - ANEXO IV - Preencher'!K225)</f>
        <v>46122</v>
      </c>
      <c r="J216" s="5" t="str">
        <f>'[1]TCE - ANEXO IV - Preencher'!L225</f>
        <v>26260400193374000170550010000788741000062450</v>
      </c>
      <c r="K216" s="5" t="str">
        <f>IF(F216="B",LEFT('[1]TCE - ANEXO IV - Preencher'!M225,2),IF(F216="S",LEFT('[1]TCE - ANEXO IV - Preencher'!M225,7),IF('[1]TCE - ANEXO IV - Preencher'!H225="","")))</f>
        <v>26</v>
      </c>
      <c r="L216" s="7">
        <f>'[1]TCE - ANEXO IV - Preencher'!N225</f>
        <v>12356.85</v>
      </c>
    </row>
    <row r="217" spans="1:12" s="8" customFormat="1" ht="19.5" customHeight="1" x14ac:dyDescent="0.25">
      <c r="A217" s="3">
        <f>IFERROR(VLOOKUP(B217,'[1]DADOS (OCULTAR)'!$Q$3:$S$136,3,0),"")</f>
        <v>10739225002323</v>
      </c>
      <c r="B217" s="4" t="str">
        <f>'[1]TCE - ANEXO IV - Preencher'!C226</f>
        <v>HOSPITAL DOM MALAN - CG Nº 027/2022</v>
      </c>
      <c r="C217" s="4" t="str">
        <f>'[1]TCE - ANEXO IV - Preencher'!E226</f>
        <v>3.14 - Alimentação Preparada</v>
      </c>
      <c r="D217" s="3" t="str">
        <f>'[1]TCE - ANEXO IV - Preencher'!F226</f>
        <v>00193374000170</v>
      </c>
      <c r="E217" s="5" t="str">
        <f>'[1]TCE - ANEXO IV - Preencher'!G226</f>
        <v>SERVE BEM SUPERMERCADO LTDA</v>
      </c>
      <c r="F217" s="5" t="str">
        <f>'[1]TCE - ANEXO IV - Preencher'!H226</f>
        <v>B</v>
      </c>
      <c r="G217" s="5" t="str">
        <f>'[1]TCE - ANEXO IV - Preencher'!I226</f>
        <v>S</v>
      </c>
      <c r="H217" s="5">
        <f>'[1]TCE - ANEXO IV - Preencher'!J226</f>
        <v>78941</v>
      </c>
      <c r="I217" s="6">
        <f>IF('[1]TCE - ANEXO IV - Preencher'!K226="","",'[1]TCE - ANEXO IV - Preencher'!K226)</f>
        <v>46127</v>
      </c>
      <c r="J217" s="5" t="str">
        <f>'[1]TCE - ANEXO IV - Preencher'!L226</f>
        <v>26260400193374000170550010000789411000063183</v>
      </c>
      <c r="K217" s="5" t="str">
        <f>IF(F217="B",LEFT('[1]TCE - ANEXO IV - Preencher'!M226,2),IF(F217="S",LEFT('[1]TCE - ANEXO IV - Preencher'!M226,7),IF('[1]TCE - ANEXO IV - Preencher'!H226="","")))</f>
        <v>26</v>
      </c>
      <c r="L217" s="7">
        <f>'[1]TCE - ANEXO IV - Preencher'!N226</f>
        <v>72.489999999999995</v>
      </c>
    </row>
    <row r="218" spans="1:12" s="8" customFormat="1" ht="19.5" customHeight="1" x14ac:dyDescent="0.25">
      <c r="A218" s="3">
        <f>IFERROR(VLOOKUP(B218,'[1]DADOS (OCULTAR)'!$Q$3:$S$136,3,0),"")</f>
        <v>10739225002323</v>
      </c>
      <c r="B218" s="4" t="str">
        <f>'[1]TCE - ANEXO IV - Preencher'!C227</f>
        <v>HOSPITAL DOM MALAN - CG Nº 027/2022</v>
      </c>
      <c r="C218" s="4" t="str">
        <f>'[1]TCE - ANEXO IV - Preencher'!E227</f>
        <v>3.14 - Alimentação Preparada</v>
      </c>
      <c r="D218" s="3" t="str">
        <f>'[1]TCE - ANEXO IV - Preencher'!F227</f>
        <v>00193374000170</v>
      </c>
      <c r="E218" s="5" t="str">
        <f>'[1]TCE - ANEXO IV - Preencher'!G227</f>
        <v>SERVE BEM SUPERMERCADO LTDA</v>
      </c>
      <c r="F218" s="5" t="str">
        <f>'[1]TCE - ANEXO IV - Preencher'!H227</f>
        <v>B</v>
      </c>
      <c r="G218" s="5" t="str">
        <f>'[1]TCE - ANEXO IV - Preencher'!I227</f>
        <v>S</v>
      </c>
      <c r="H218" s="5">
        <f>'[1]TCE - ANEXO IV - Preencher'!J227</f>
        <v>78964</v>
      </c>
      <c r="I218" s="6">
        <f>IF('[1]TCE - ANEXO IV - Preencher'!K227="","",'[1]TCE - ANEXO IV - Preencher'!K227)</f>
        <v>46128</v>
      </c>
      <c r="J218" s="5" t="str">
        <f>'[1]TCE - ANEXO IV - Preencher'!L227</f>
        <v>26260400193374000170550010000789641000063420</v>
      </c>
      <c r="K218" s="5" t="str">
        <f>IF(F218="B",LEFT('[1]TCE - ANEXO IV - Preencher'!M227,2),IF(F218="S",LEFT('[1]TCE - ANEXO IV - Preencher'!M227,7),IF('[1]TCE - ANEXO IV - Preencher'!H227="","")))</f>
        <v>26</v>
      </c>
      <c r="L218" s="7">
        <f>'[1]TCE - ANEXO IV - Preencher'!N227</f>
        <v>263.62</v>
      </c>
    </row>
    <row r="219" spans="1:12" s="8" customFormat="1" ht="19.5" customHeight="1" x14ac:dyDescent="0.25">
      <c r="A219" s="3">
        <f>IFERROR(VLOOKUP(B219,'[1]DADOS (OCULTAR)'!$Q$3:$S$136,3,0),"")</f>
        <v>10739225002323</v>
      </c>
      <c r="B219" s="4" t="str">
        <f>'[1]TCE - ANEXO IV - Preencher'!C228</f>
        <v>HOSPITAL DOM MALAN - CG Nº 027/2022</v>
      </c>
      <c r="C219" s="4" t="str">
        <f>'[1]TCE - ANEXO IV - Preencher'!E228</f>
        <v>3.14 - Alimentação Preparada</v>
      </c>
      <c r="D219" s="3" t="str">
        <f>'[1]TCE - ANEXO IV - Preencher'!F228</f>
        <v>00193374000170</v>
      </c>
      <c r="E219" s="5" t="str">
        <f>'[1]TCE - ANEXO IV - Preencher'!G228</f>
        <v>SERVE BEM SUPERMERCADO LTDA</v>
      </c>
      <c r="F219" s="5" t="str">
        <f>'[1]TCE - ANEXO IV - Preencher'!H228</f>
        <v>B</v>
      </c>
      <c r="G219" s="5" t="str">
        <f>'[1]TCE - ANEXO IV - Preencher'!I228</f>
        <v>S</v>
      </c>
      <c r="H219" s="5">
        <f>'[1]TCE - ANEXO IV - Preencher'!J228</f>
        <v>79005</v>
      </c>
      <c r="I219" s="6">
        <f>IF('[1]TCE - ANEXO IV - Preencher'!K228="","",'[1]TCE - ANEXO IV - Preencher'!K228)</f>
        <v>46132</v>
      </c>
      <c r="J219" s="5" t="str">
        <f>'[1]TCE - ANEXO IV - Preencher'!L228</f>
        <v>26260400193374000170550010000790051000063905</v>
      </c>
      <c r="K219" s="5" t="str">
        <f>IF(F219="B",LEFT('[1]TCE - ANEXO IV - Preencher'!M228,2),IF(F219="S",LEFT('[1]TCE - ANEXO IV - Preencher'!M228,7),IF('[1]TCE - ANEXO IV - Preencher'!H228="","")))</f>
        <v>26</v>
      </c>
      <c r="L219" s="7">
        <f>'[1]TCE - ANEXO IV - Preencher'!N228</f>
        <v>467.76</v>
      </c>
    </row>
    <row r="220" spans="1:12" s="8" customFormat="1" ht="19.5" customHeight="1" x14ac:dyDescent="0.25">
      <c r="A220" s="3">
        <f>IFERROR(VLOOKUP(B220,'[1]DADOS (OCULTAR)'!$Q$3:$S$136,3,0),"")</f>
        <v>10739225002323</v>
      </c>
      <c r="B220" s="4" t="str">
        <f>'[1]TCE - ANEXO IV - Preencher'!C229</f>
        <v>HOSPITAL DOM MALAN - CG Nº 027/2022</v>
      </c>
      <c r="C220" s="4" t="str">
        <f>'[1]TCE - ANEXO IV - Preencher'!E229</f>
        <v>3.14 - Alimentação Preparada</v>
      </c>
      <c r="D220" s="3" t="str">
        <f>'[1]TCE - ANEXO IV - Preencher'!F229</f>
        <v>00193374000170</v>
      </c>
      <c r="E220" s="5" t="str">
        <f>'[1]TCE - ANEXO IV - Preencher'!G229</f>
        <v>SERVE BEM SUPERMERCADO LTDA</v>
      </c>
      <c r="F220" s="5" t="str">
        <f>'[1]TCE - ANEXO IV - Preencher'!H229</f>
        <v>B</v>
      </c>
      <c r="G220" s="5" t="str">
        <f>'[1]TCE - ANEXO IV - Preencher'!I229</f>
        <v>S</v>
      </c>
      <c r="H220" s="5">
        <f>'[1]TCE - ANEXO IV - Preencher'!J229</f>
        <v>79070</v>
      </c>
      <c r="I220" s="6">
        <f>IF('[1]TCE - ANEXO IV - Preencher'!K229="","",'[1]TCE - ANEXO IV - Preencher'!K229)</f>
        <v>46136</v>
      </c>
      <c r="J220" s="5" t="str">
        <f>'[1]TCE - ANEXO IV - Preencher'!L229</f>
        <v>26260400193374000170550010000790701000064586</v>
      </c>
      <c r="K220" s="5" t="str">
        <f>IF(F220="B",LEFT('[1]TCE - ANEXO IV - Preencher'!M229,2),IF(F220="S",LEFT('[1]TCE - ANEXO IV - Preencher'!M229,7),IF('[1]TCE - ANEXO IV - Preencher'!H229="","")))</f>
        <v>26</v>
      </c>
      <c r="L220" s="7">
        <f>'[1]TCE - ANEXO IV - Preencher'!N229</f>
        <v>23.96</v>
      </c>
    </row>
    <row r="221" spans="1:12" s="8" customFormat="1" ht="19.5" customHeight="1" x14ac:dyDescent="0.25">
      <c r="A221" s="3">
        <f>IFERROR(VLOOKUP(B221,'[1]DADOS (OCULTAR)'!$Q$3:$S$136,3,0),"")</f>
        <v>10739225002323</v>
      </c>
      <c r="B221" s="4" t="str">
        <f>'[1]TCE - ANEXO IV - Preencher'!C230</f>
        <v>HOSPITAL DOM MALAN - CG Nº 027/2022</v>
      </c>
      <c r="C221" s="4" t="str">
        <f>'[1]TCE - ANEXO IV - Preencher'!E230</f>
        <v>3.14 - Alimentação Preparada</v>
      </c>
      <c r="D221" s="3" t="str">
        <f>'[1]TCE - ANEXO IV - Preencher'!F230</f>
        <v>00193374000170</v>
      </c>
      <c r="E221" s="5" t="str">
        <f>'[1]TCE - ANEXO IV - Preencher'!G230</f>
        <v>SERVE BEM SUPERMERCADO LTDA</v>
      </c>
      <c r="F221" s="5" t="str">
        <f>'[1]TCE - ANEXO IV - Preencher'!H230</f>
        <v>B</v>
      </c>
      <c r="G221" s="5" t="str">
        <f>'[1]TCE - ANEXO IV - Preencher'!I230</f>
        <v>S</v>
      </c>
      <c r="H221" s="5">
        <f>'[1]TCE - ANEXO IV - Preencher'!J230</f>
        <v>79087</v>
      </c>
      <c r="I221" s="6">
        <f>IF('[1]TCE - ANEXO IV - Preencher'!K230="","",'[1]TCE - ANEXO IV - Preencher'!K230)</f>
        <v>46137</v>
      </c>
      <c r="J221" s="5" t="str">
        <f>'[1]TCE - ANEXO IV - Preencher'!L230</f>
        <v>26260400193374000170550010000790871000064770</v>
      </c>
      <c r="K221" s="5" t="str">
        <f>IF(F221="B",LEFT('[1]TCE - ANEXO IV - Preencher'!M230,2),IF(F221="S",LEFT('[1]TCE - ANEXO IV - Preencher'!M230,7),IF('[1]TCE - ANEXO IV - Preencher'!H230="","")))</f>
        <v>26</v>
      </c>
      <c r="L221" s="7">
        <f>'[1]TCE - ANEXO IV - Preencher'!N230</f>
        <v>397.73</v>
      </c>
    </row>
    <row r="222" spans="1:12" s="8" customFormat="1" ht="19.5" customHeight="1" x14ac:dyDescent="0.25">
      <c r="A222" s="3">
        <f>IFERROR(VLOOKUP(B222,'[1]DADOS (OCULTAR)'!$Q$3:$S$136,3,0),"")</f>
        <v>10739225002323</v>
      </c>
      <c r="B222" s="4" t="str">
        <f>'[1]TCE - ANEXO IV - Preencher'!C231</f>
        <v>HOSPITAL DOM MALAN - CG Nº 027/2022</v>
      </c>
      <c r="C222" s="4" t="str">
        <f>'[1]TCE - ANEXO IV - Preencher'!E231</f>
        <v>3.14 - Alimentação Preparada</v>
      </c>
      <c r="D222" s="3" t="str">
        <f>'[1]TCE - ANEXO IV - Preencher'!F231</f>
        <v>00193374000170</v>
      </c>
      <c r="E222" s="5" t="str">
        <f>'[1]TCE - ANEXO IV - Preencher'!G231</f>
        <v>SERVE BEM SUPERMERCADO LTDA</v>
      </c>
      <c r="F222" s="5" t="str">
        <f>'[1]TCE - ANEXO IV - Preencher'!H231</f>
        <v>B</v>
      </c>
      <c r="G222" s="5" t="str">
        <f>'[1]TCE - ANEXO IV - Preencher'!I231</f>
        <v>S</v>
      </c>
      <c r="H222" s="5">
        <f>'[1]TCE - ANEXO IV - Preencher'!J231</f>
        <v>79098</v>
      </c>
      <c r="I222" s="6">
        <f>IF('[1]TCE - ANEXO IV - Preencher'!K231="","",'[1]TCE - ANEXO IV - Preencher'!K231)</f>
        <v>46139</v>
      </c>
      <c r="J222" s="5" t="str">
        <f>'[1]TCE - ANEXO IV - Preencher'!L231</f>
        <v>26260400193374000170550010000790981000064889</v>
      </c>
      <c r="K222" s="5" t="str">
        <f>IF(F222="B",LEFT('[1]TCE - ANEXO IV - Preencher'!M231,2),IF(F222="S",LEFT('[1]TCE - ANEXO IV - Preencher'!M231,7),IF('[1]TCE - ANEXO IV - Preencher'!H231="","")))</f>
        <v>26</v>
      </c>
      <c r="L222" s="7">
        <f>'[1]TCE - ANEXO IV - Preencher'!N231</f>
        <v>8693.49</v>
      </c>
    </row>
    <row r="223" spans="1:12" s="8" customFormat="1" ht="19.5" customHeight="1" x14ac:dyDescent="0.25">
      <c r="A223" s="3">
        <f>IFERROR(VLOOKUP(B223,'[1]DADOS (OCULTAR)'!$Q$3:$S$136,3,0),"")</f>
        <v>10739225002323</v>
      </c>
      <c r="B223" s="4" t="str">
        <f>'[1]TCE - ANEXO IV - Preencher'!C232</f>
        <v>HOSPITAL DOM MALAN - CG Nº 027/2022</v>
      </c>
      <c r="C223" s="4" t="str">
        <f>'[1]TCE - ANEXO IV - Preencher'!E232</f>
        <v>3.14 - Alimentação Preparada</v>
      </c>
      <c r="D223" s="3" t="str">
        <f>'[1]TCE - ANEXO IV - Preencher'!F232</f>
        <v>00193374000170</v>
      </c>
      <c r="E223" s="5" t="str">
        <f>'[1]TCE - ANEXO IV - Preencher'!G232</f>
        <v>SERVE BEM SUPERMERCADO LTDA</v>
      </c>
      <c r="F223" s="5" t="str">
        <f>'[1]TCE - ANEXO IV - Preencher'!H232</f>
        <v>B</v>
      </c>
      <c r="G223" s="5" t="str">
        <f>'[1]TCE - ANEXO IV - Preencher'!I232</f>
        <v>S</v>
      </c>
      <c r="H223" s="5">
        <f>'[1]TCE - ANEXO IV - Preencher'!J232</f>
        <v>79124</v>
      </c>
      <c r="I223" s="6">
        <f>IF('[1]TCE - ANEXO IV - Preencher'!K232="","",'[1]TCE - ANEXO IV - Preencher'!K232)</f>
        <v>46140</v>
      </c>
      <c r="J223" s="5" t="str">
        <f>'[1]TCE - ANEXO IV - Preencher'!L232</f>
        <v>26260400193374000170550010000791241000065178</v>
      </c>
      <c r="K223" s="5" t="str">
        <f>IF(F223="B",LEFT('[1]TCE - ANEXO IV - Preencher'!M232,2),IF(F223="S",LEFT('[1]TCE - ANEXO IV - Preencher'!M232,7),IF('[1]TCE - ANEXO IV - Preencher'!H232="","")))</f>
        <v>26</v>
      </c>
      <c r="L223" s="7">
        <f>'[1]TCE - ANEXO IV - Preencher'!N232</f>
        <v>189.68</v>
      </c>
    </row>
    <row r="224" spans="1:12" s="8" customFormat="1" ht="19.5" customHeight="1" x14ac:dyDescent="0.25">
      <c r="A224" s="3">
        <f>IFERROR(VLOOKUP(B224,'[1]DADOS (OCULTAR)'!$Q$3:$S$136,3,0),"")</f>
        <v>10739225002323</v>
      </c>
      <c r="B224" s="4" t="str">
        <f>'[1]TCE - ANEXO IV - Preencher'!C233</f>
        <v>HOSPITAL DOM MALAN - CG Nº 027/2022</v>
      </c>
      <c r="C224" s="4" t="str">
        <f>'[1]TCE - ANEXO IV - Preencher'!E233</f>
        <v>3.14 - Alimentação Preparada</v>
      </c>
      <c r="D224" s="3" t="str">
        <f>'[1]TCE - ANEXO IV - Preencher'!F233</f>
        <v>00193374000170</v>
      </c>
      <c r="E224" s="5" t="str">
        <f>'[1]TCE - ANEXO IV - Preencher'!G233</f>
        <v>SERVE BEM SUPERMERCADO LTDA</v>
      </c>
      <c r="F224" s="5" t="str">
        <f>'[1]TCE - ANEXO IV - Preencher'!H233</f>
        <v>B</v>
      </c>
      <c r="G224" s="5" t="str">
        <f>'[1]TCE - ANEXO IV - Preencher'!I233</f>
        <v>S</v>
      </c>
      <c r="H224" s="5">
        <f>'[1]TCE - ANEXO IV - Preencher'!J233</f>
        <v>79147</v>
      </c>
      <c r="I224" s="6">
        <f>IF('[1]TCE - ANEXO IV - Preencher'!K233="","",'[1]TCE - ANEXO IV - Preencher'!K233)</f>
        <v>46141</v>
      </c>
      <c r="J224" s="5" t="str">
        <f>'[1]TCE - ANEXO IV - Preencher'!L233</f>
        <v>26260400193374000170550010000791471000065393</v>
      </c>
      <c r="K224" s="5" t="str">
        <f>IF(F224="B",LEFT('[1]TCE - ANEXO IV - Preencher'!M233,2),IF(F224="S",LEFT('[1]TCE - ANEXO IV - Preencher'!M233,7),IF('[1]TCE - ANEXO IV - Preencher'!H233="","")))</f>
        <v>26</v>
      </c>
      <c r="L224" s="7">
        <f>'[1]TCE - ANEXO IV - Preencher'!N233</f>
        <v>433.21</v>
      </c>
    </row>
    <row r="225" spans="1:12" s="8" customFormat="1" ht="19.5" customHeight="1" x14ac:dyDescent="0.25">
      <c r="A225" s="3">
        <f>IFERROR(VLOOKUP(B225,'[1]DADOS (OCULTAR)'!$Q$3:$S$136,3,0),"")</f>
        <v>10739225002323</v>
      </c>
      <c r="B225" s="4" t="str">
        <f>'[1]TCE - ANEXO IV - Preencher'!C234</f>
        <v>HOSPITAL DOM MALAN - CG Nº 027/2022</v>
      </c>
      <c r="C225" s="4" t="str">
        <f>'[1]TCE - ANEXO IV - Preencher'!E234</f>
        <v>3.14 - Alimentação Preparada</v>
      </c>
      <c r="D225" s="3" t="str">
        <f>'[1]TCE - ANEXO IV - Preencher'!F234</f>
        <v>00193374000170</v>
      </c>
      <c r="E225" s="5" t="str">
        <f>'[1]TCE - ANEXO IV - Preencher'!G234</f>
        <v>SERVE BEM SUPERMERCADO LTDA</v>
      </c>
      <c r="F225" s="5" t="str">
        <f>'[1]TCE - ANEXO IV - Preencher'!H234</f>
        <v>B</v>
      </c>
      <c r="G225" s="5" t="str">
        <f>'[1]TCE - ANEXO IV - Preencher'!I234</f>
        <v>S</v>
      </c>
      <c r="H225" s="5">
        <f>'[1]TCE - ANEXO IV - Preencher'!J234</f>
        <v>79167</v>
      </c>
      <c r="I225" s="6">
        <f>IF('[1]TCE - ANEXO IV - Preencher'!K234="","",'[1]TCE - ANEXO IV - Preencher'!K234)</f>
        <v>46142</v>
      </c>
      <c r="J225" s="5" t="str">
        <f>'[1]TCE - ANEXO IV - Preencher'!L234</f>
        <v>26260400193374000170550010000791671000065590</v>
      </c>
      <c r="K225" s="5" t="str">
        <f>IF(F225="B",LEFT('[1]TCE - ANEXO IV - Preencher'!M234,2),IF(F225="S",LEFT('[1]TCE - ANEXO IV - Preencher'!M234,7),IF('[1]TCE - ANEXO IV - Preencher'!H234="","")))</f>
        <v>26</v>
      </c>
      <c r="L225" s="7">
        <f>'[1]TCE - ANEXO IV - Preencher'!N234</f>
        <v>431.02</v>
      </c>
    </row>
    <row r="226" spans="1:12" s="8" customFormat="1" ht="19.5" customHeight="1" x14ac:dyDescent="0.25">
      <c r="A226" s="3">
        <f>IFERROR(VLOOKUP(B226,'[1]DADOS (OCULTAR)'!$Q$3:$S$136,3,0),"")</f>
        <v>10739225002323</v>
      </c>
      <c r="B226" s="4" t="str">
        <f>'[1]TCE - ANEXO IV - Preencher'!C235</f>
        <v>HOSPITAL DOM MALAN - CG Nº 027/2022</v>
      </c>
      <c r="C226" s="4" t="str">
        <f>'[1]TCE - ANEXO IV - Preencher'!E235</f>
        <v>3.6 - Material de Expediente</v>
      </c>
      <c r="D226" s="3" t="str">
        <f>'[1]TCE - ANEXO IV - Preencher'!F235</f>
        <v>44681109000107</v>
      </c>
      <c r="E226" s="5" t="str">
        <f>'[1]TCE - ANEXO IV - Preencher'!G235</f>
        <v>BRANDAO E TORRES PAPELARIA LTDA</v>
      </c>
      <c r="F226" s="5" t="str">
        <f>'[1]TCE - ANEXO IV - Preencher'!H235</f>
        <v>B</v>
      </c>
      <c r="G226" s="5" t="str">
        <f>'[1]TCE - ANEXO IV - Preencher'!I235</f>
        <v>S</v>
      </c>
      <c r="H226" s="5">
        <f>'[1]TCE - ANEXO IV - Preencher'!J235</f>
        <v>3189</v>
      </c>
      <c r="I226" s="6">
        <f>IF('[1]TCE - ANEXO IV - Preencher'!K235="","",'[1]TCE - ANEXO IV - Preencher'!K235)</f>
        <v>46134</v>
      </c>
      <c r="J226" s="5" t="str">
        <f>'[1]TCE - ANEXO IV - Preencher'!L235</f>
        <v>29260444681109000107550010000031891120519837</v>
      </c>
      <c r="K226" s="5" t="str">
        <f>IF(F226="B",LEFT('[1]TCE - ANEXO IV - Preencher'!M235,2),IF(F226="S",LEFT('[1]TCE - ANEXO IV - Preencher'!M235,7),IF('[1]TCE - ANEXO IV - Preencher'!H235="","")))</f>
        <v>29</v>
      </c>
      <c r="L226" s="7">
        <f>'[1]TCE - ANEXO IV - Preencher'!N235</f>
        <v>450</v>
      </c>
    </row>
    <row r="227" spans="1:12" s="8" customFormat="1" ht="19.5" customHeight="1" x14ac:dyDescent="0.25">
      <c r="A227" s="3">
        <f>IFERROR(VLOOKUP(B227,'[1]DADOS (OCULTAR)'!$Q$3:$S$136,3,0),"")</f>
        <v>10739225002323</v>
      </c>
      <c r="B227" s="4" t="str">
        <f>'[1]TCE - ANEXO IV - Preencher'!C236</f>
        <v>HOSPITAL DOM MALAN - CG Nº 027/2022</v>
      </c>
      <c r="C227" s="4" t="str">
        <f>'[1]TCE - ANEXO IV - Preencher'!E236</f>
        <v>3.6 - Material de Expediente</v>
      </c>
      <c r="D227" s="3" t="str">
        <f>'[1]TCE - ANEXO IV - Preencher'!F236</f>
        <v>51943568000187</v>
      </c>
      <c r="E227" s="5" t="str">
        <f>'[1]TCE - ANEXO IV - Preencher'!G236</f>
        <v>S CORP BR LTDA</v>
      </c>
      <c r="F227" s="5" t="str">
        <f>'[1]TCE - ANEXO IV - Preencher'!H236</f>
        <v>B</v>
      </c>
      <c r="G227" s="5" t="str">
        <f>'[1]TCE - ANEXO IV - Preencher'!I236</f>
        <v>S</v>
      </c>
      <c r="H227" s="5">
        <f>'[1]TCE - ANEXO IV - Preencher'!J236</f>
        <v>3620</v>
      </c>
      <c r="I227" s="6">
        <f>IF('[1]TCE - ANEXO IV - Preencher'!K236="","",'[1]TCE - ANEXO IV - Preencher'!K236)</f>
        <v>46125</v>
      </c>
      <c r="J227" s="5" t="str">
        <f>'[1]TCE - ANEXO IV - Preencher'!L236</f>
        <v>35260451943568000187550010000036201712897790</v>
      </c>
      <c r="K227" s="5" t="str">
        <f>IF(F227="B",LEFT('[1]TCE - ANEXO IV - Preencher'!M236,2),IF(F227="S",LEFT('[1]TCE - ANEXO IV - Preencher'!M236,7),IF('[1]TCE - ANEXO IV - Preencher'!H236="","")))</f>
        <v>35</v>
      </c>
      <c r="L227" s="7">
        <f>'[1]TCE - ANEXO IV - Preencher'!N236</f>
        <v>2840</v>
      </c>
    </row>
    <row r="228" spans="1:12" s="8" customFormat="1" ht="19.5" customHeight="1" x14ac:dyDescent="0.25">
      <c r="A228" s="3">
        <f>IFERROR(VLOOKUP(B228,'[1]DADOS (OCULTAR)'!$Q$3:$S$136,3,0),"")</f>
        <v>10739225002323</v>
      </c>
      <c r="B228" s="4" t="str">
        <f>'[1]TCE - ANEXO IV - Preencher'!C237</f>
        <v>HOSPITAL DOM MALAN - CG Nº 027/2022</v>
      </c>
      <c r="C228" s="4" t="str">
        <f>'[1]TCE - ANEXO IV - Preencher'!E237</f>
        <v>3.6 - Material de Expediente</v>
      </c>
      <c r="D228" s="3" t="str">
        <f>'[1]TCE - ANEXO IV - Preencher'!F237</f>
        <v>04864832000107</v>
      </c>
      <c r="E228" s="5" t="str">
        <f>'[1]TCE - ANEXO IV - Preencher'!G237</f>
        <v>GALPAO MATERIAIS DE CONSTRUCAO LTDA</v>
      </c>
      <c r="F228" s="5" t="str">
        <f>'[1]TCE - ANEXO IV - Preencher'!H237</f>
        <v>B</v>
      </c>
      <c r="G228" s="5" t="str">
        <f>'[1]TCE - ANEXO IV - Preencher'!I237</f>
        <v>S</v>
      </c>
      <c r="H228" s="5">
        <f>'[1]TCE - ANEXO IV - Preencher'!J237</f>
        <v>15513</v>
      </c>
      <c r="I228" s="6">
        <f>IF('[1]TCE - ANEXO IV - Preencher'!K237="","",'[1]TCE - ANEXO IV - Preencher'!K237)</f>
        <v>46128</v>
      </c>
      <c r="J228" s="5" t="str">
        <f>'[1]TCE - ANEXO IV - Preencher'!L237</f>
        <v>26260404864832000107550010000155131826816598</v>
      </c>
      <c r="K228" s="5" t="str">
        <f>IF(F228="B",LEFT('[1]TCE - ANEXO IV - Preencher'!M237,2),IF(F228="S",LEFT('[1]TCE - ANEXO IV - Preencher'!M237,7),IF('[1]TCE - ANEXO IV - Preencher'!H237="","")))</f>
        <v>26</v>
      </c>
      <c r="L228" s="7">
        <f>'[1]TCE - ANEXO IV - Preencher'!N237</f>
        <v>1572</v>
      </c>
    </row>
    <row r="229" spans="1:12" s="8" customFormat="1" ht="19.5" customHeight="1" x14ac:dyDescent="0.25">
      <c r="A229" s="3">
        <f>IFERROR(VLOOKUP(B229,'[1]DADOS (OCULTAR)'!$Q$3:$S$136,3,0),"")</f>
        <v>10739225002323</v>
      </c>
      <c r="B229" s="4" t="str">
        <f>'[1]TCE - ANEXO IV - Preencher'!C238</f>
        <v>HOSPITAL DOM MALAN - CG Nº 027/2022</v>
      </c>
      <c r="C229" s="4" t="str">
        <f>'[1]TCE - ANEXO IV - Preencher'!E238</f>
        <v>3.6 - Material de Expediente</v>
      </c>
      <c r="D229" s="3" t="str">
        <f>'[1]TCE - ANEXO IV - Preencher'!F238</f>
        <v>15610582000103</v>
      </c>
      <c r="E229" s="5" t="str">
        <f>'[1]TCE - ANEXO IV - Preencher'!G238</f>
        <v>M DE F M FRAGOSO ETIQUETAS</v>
      </c>
      <c r="F229" s="5" t="str">
        <f>'[1]TCE - ANEXO IV - Preencher'!H238</f>
        <v>B</v>
      </c>
      <c r="G229" s="5" t="str">
        <f>'[1]TCE - ANEXO IV - Preencher'!I238</f>
        <v>S</v>
      </c>
      <c r="H229" s="5">
        <f>'[1]TCE - ANEXO IV - Preencher'!J238</f>
        <v>1807</v>
      </c>
      <c r="I229" s="6">
        <f>IF('[1]TCE - ANEXO IV - Preencher'!K238="","",'[1]TCE - ANEXO IV - Preencher'!K238)</f>
        <v>46111</v>
      </c>
      <c r="J229" s="5" t="str">
        <f>'[1]TCE - ANEXO IV - Preencher'!L238</f>
        <v>26260315610582000103550010000018071254351946</v>
      </c>
      <c r="K229" s="5" t="str">
        <f>IF(F229="B",LEFT('[1]TCE - ANEXO IV - Preencher'!M238,2),IF(F229="S",LEFT('[1]TCE - ANEXO IV - Preencher'!M238,7),IF('[1]TCE - ANEXO IV - Preencher'!H238="","")))</f>
        <v>26</v>
      </c>
      <c r="L229" s="7">
        <f>'[1]TCE - ANEXO IV - Preencher'!N238</f>
        <v>6300</v>
      </c>
    </row>
    <row r="230" spans="1:12" s="8" customFormat="1" ht="19.5" customHeight="1" x14ac:dyDescent="0.25">
      <c r="A230" s="3">
        <f>IFERROR(VLOOKUP(B230,'[1]DADOS (OCULTAR)'!$Q$3:$S$136,3,0),"")</f>
        <v>10739225002323</v>
      </c>
      <c r="B230" s="4" t="str">
        <f>'[1]TCE - ANEXO IV - Preencher'!C239</f>
        <v>HOSPITAL DOM MALAN - CG Nº 027/2022</v>
      </c>
      <c r="C230" s="4" t="str">
        <f>'[1]TCE - ANEXO IV - Preencher'!E239</f>
        <v>3.6 - Material de Expediente</v>
      </c>
      <c r="D230" s="3" t="str">
        <f>'[1]TCE - ANEXO IV - Preencher'!F239</f>
        <v>15610582000103</v>
      </c>
      <c r="E230" s="5" t="str">
        <f>'[1]TCE - ANEXO IV - Preencher'!G239</f>
        <v>M DE F M FRAGOSO ETIQUETAS</v>
      </c>
      <c r="F230" s="5" t="str">
        <f>'[1]TCE - ANEXO IV - Preencher'!H239</f>
        <v>B</v>
      </c>
      <c r="G230" s="5" t="str">
        <f>'[1]TCE - ANEXO IV - Preencher'!I239</f>
        <v>S</v>
      </c>
      <c r="H230" s="5">
        <f>'[1]TCE - ANEXO IV - Preencher'!J239</f>
        <v>1833</v>
      </c>
      <c r="I230" s="6">
        <f>IF('[1]TCE - ANEXO IV - Preencher'!K239="","",'[1]TCE - ANEXO IV - Preencher'!K239)</f>
        <v>46128</v>
      </c>
      <c r="J230" s="5" t="str">
        <f>'[1]TCE - ANEXO IV - Preencher'!L239</f>
        <v>26260415610582000103550010000018331844165648</v>
      </c>
      <c r="K230" s="5" t="str">
        <f>IF(F230="B",LEFT('[1]TCE - ANEXO IV - Preencher'!M239,2),IF(F230="S",LEFT('[1]TCE - ANEXO IV - Preencher'!M239,7),IF('[1]TCE - ANEXO IV - Preencher'!H239="","")))</f>
        <v>26</v>
      </c>
      <c r="L230" s="7">
        <f>'[1]TCE - ANEXO IV - Preencher'!N239</f>
        <v>4132</v>
      </c>
    </row>
    <row r="231" spans="1:12" s="8" customFormat="1" ht="19.5" customHeight="1" x14ac:dyDescent="0.25">
      <c r="A231" s="3">
        <f>IFERROR(VLOOKUP(B231,'[1]DADOS (OCULTAR)'!$Q$3:$S$136,3,0),"")</f>
        <v>10739225002323</v>
      </c>
      <c r="B231" s="4" t="str">
        <f>'[1]TCE - ANEXO IV - Preencher'!C240</f>
        <v>HOSPITAL DOM MALAN - CG Nº 027/2022</v>
      </c>
      <c r="C231" s="4" t="str">
        <f>'[1]TCE - ANEXO IV - Preencher'!E240</f>
        <v>3.6 - Material de Expediente</v>
      </c>
      <c r="D231" s="3" t="str">
        <f>'[1]TCE - ANEXO IV - Preencher'!F240</f>
        <v>33851914000115</v>
      </c>
      <c r="E231" s="5" t="str">
        <f>'[1]TCE - ANEXO IV - Preencher'!G240</f>
        <v>MARCIO NUNES DUARTE 77756630572</v>
      </c>
      <c r="F231" s="5" t="str">
        <f>'[1]TCE - ANEXO IV - Preencher'!H240</f>
        <v>B</v>
      </c>
      <c r="G231" s="5" t="str">
        <f>'[1]TCE - ANEXO IV - Preencher'!I240</f>
        <v>S</v>
      </c>
      <c r="H231" s="5">
        <f>'[1]TCE - ANEXO IV - Preencher'!J240</f>
        <v>2512</v>
      </c>
      <c r="I231" s="6">
        <f>IF('[1]TCE - ANEXO IV - Preencher'!K240="","",'[1]TCE - ANEXO IV - Preencher'!K240)</f>
        <v>46120</v>
      </c>
      <c r="J231" s="5" t="str">
        <f>'[1]TCE - ANEXO IV - Preencher'!L240</f>
        <v>29260433851914000115550010000025121665891595</v>
      </c>
      <c r="K231" s="5" t="str">
        <f>IF(F231="B",LEFT('[1]TCE - ANEXO IV - Preencher'!M240,2),IF(F231="S",LEFT('[1]TCE - ANEXO IV - Preencher'!M240,7),IF('[1]TCE - ANEXO IV - Preencher'!H240="","")))</f>
        <v>29</v>
      </c>
      <c r="L231" s="7">
        <f>'[1]TCE - ANEXO IV - Preencher'!N240</f>
        <v>3111.25</v>
      </c>
    </row>
    <row r="232" spans="1:12" s="8" customFormat="1" ht="19.5" customHeight="1" x14ac:dyDescent="0.25">
      <c r="A232" s="3">
        <f>IFERROR(VLOOKUP(B232,'[1]DADOS (OCULTAR)'!$Q$3:$S$136,3,0),"")</f>
        <v>10739225002323</v>
      </c>
      <c r="B232" s="4" t="str">
        <f>'[1]TCE - ANEXO IV - Preencher'!C241</f>
        <v>HOSPITAL DOM MALAN - CG Nº 027/2022</v>
      </c>
      <c r="C232" s="4" t="str">
        <f>'[1]TCE - ANEXO IV - Preencher'!E241</f>
        <v>3.6 - Material de Expediente</v>
      </c>
      <c r="D232" s="3" t="str">
        <f>'[1]TCE - ANEXO IV - Preencher'!F241</f>
        <v>22006201000139</v>
      </c>
      <c r="E232" s="5" t="str">
        <f>'[1]TCE - ANEXO IV - Preencher'!G241</f>
        <v>FORTPEL COMERCIO DE DESCARTAVEIS LTDA</v>
      </c>
      <c r="F232" s="5" t="str">
        <f>'[1]TCE - ANEXO IV - Preencher'!H241</f>
        <v>B</v>
      </c>
      <c r="G232" s="5" t="str">
        <f>'[1]TCE - ANEXO IV - Preencher'!I241</f>
        <v>S</v>
      </c>
      <c r="H232" s="5">
        <f>'[1]TCE - ANEXO IV - Preencher'!J241</f>
        <v>378303</v>
      </c>
      <c r="I232" s="6">
        <f>IF('[1]TCE - ANEXO IV - Preencher'!K241="","",'[1]TCE - ANEXO IV - Preencher'!K241)</f>
        <v>46112</v>
      </c>
      <c r="J232" s="5" t="str">
        <f>'[1]TCE - ANEXO IV - Preencher'!L241</f>
        <v>26260322006201000139550000003783031103783030</v>
      </c>
      <c r="K232" s="5" t="str">
        <f>IF(F232="B",LEFT('[1]TCE - ANEXO IV - Preencher'!M241,2),IF(F232="S",LEFT('[1]TCE - ANEXO IV - Preencher'!M241,7),IF('[1]TCE - ANEXO IV - Preencher'!H241="","")))</f>
        <v>26</v>
      </c>
      <c r="L232" s="7">
        <f>'[1]TCE - ANEXO IV - Preencher'!N241</f>
        <v>47941.4</v>
      </c>
    </row>
    <row r="233" spans="1:12" s="8" customFormat="1" ht="19.5" customHeight="1" x14ac:dyDescent="0.25">
      <c r="A233" s="3">
        <f>IFERROR(VLOOKUP(B233,'[1]DADOS (OCULTAR)'!$Q$3:$S$136,3,0),"")</f>
        <v>10739225002323</v>
      </c>
      <c r="B233" s="4" t="str">
        <f>'[1]TCE - ANEXO IV - Preencher'!C242</f>
        <v>HOSPITAL DOM MALAN - CG Nº 027/2022</v>
      </c>
      <c r="C233" s="4" t="str">
        <f>'[1]TCE - ANEXO IV - Preencher'!E242</f>
        <v>3.6 - Material de Expediente</v>
      </c>
      <c r="D233" s="3" t="str">
        <f>'[1]TCE - ANEXO IV - Preencher'!F242</f>
        <v>50145448000171</v>
      </c>
      <c r="E233" s="5" t="str">
        <f>'[1]TCE - ANEXO IV - Preencher'!G242</f>
        <v>TEND TUDO BAZAR COMERCIO AT DE ART DE ESCRITORIO LTDA</v>
      </c>
      <c r="F233" s="5" t="str">
        <f>'[1]TCE - ANEXO IV - Preencher'!H242</f>
        <v>B</v>
      </c>
      <c r="G233" s="5" t="str">
        <f>'[1]TCE - ANEXO IV - Preencher'!I242</f>
        <v>S</v>
      </c>
      <c r="H233" s="5">
        <f>'[1]TCE - ANEXO IV - Preencher'!J242</f>
        <v>4065</v>
      </c>
      <c r="I233" s="6">
        <f>IF('[1]TCE - ANEXO IV - Preencher'!K242="","",'[1]TCE - ANEXO IV - Preencher'!K242)</f>
        <v>46113</v>
      </c>
      <c r="J233" s="5" t="str">
        <f>'[1]TCE - ANEXO IV - Preencher'!L242</f>
        <v>26260450145448000171550010000040651000056162</v>
      </c>
      <c r="K233" s="5" t="str">
        <f>IF(F233="B",LEFT('[1]TCE - ANEXO IV - Preencher'!M242,2),IF(F233="S",LEFT('[1]TCE - ANEXO IV - Preencher'!M242,7),IF('[1]TCE - ANEXO IV - Preencher'!H242="","")))</f>
        <v>26</v>
      </c>
      <c r="L233" s="7">
        <f>'[1]TCE - ANEXO IV - Preencher'!N242</f>
        <v>4816.6000000000004</v>
      </c>
    </row>
    <row r="234" spans="1:12" s="8" customFormat="1" ht="19.5" customHeight="1" x14ac:dyDescent="0.25">
      <c r="A234" s="3">
        <f>IFERROR(VLOOKUP(B234,'[1]DADOS (OCULTAR)'!$Q$3:$S$136,3,0),"")</f>
        <v>10739225002323</v>
      </c>
      <c r="B234" s="4" t="str">
        <f>'[1]TCE - ANEXO IV - Preencher'!C243</f>
        <v>HOSPITAL DOM MALAN - CG Nº 027/2022</v>
      </c>
      <c r="C234" s="4" t="str">
        <f>'[1]TCE - ANEXO IV - Preencher'!E243</f>
        <v>3.1 - Combustíveis e Lubrificantes Automotivos</v>
      </c>
      <c r="D234" s="3" t="str">
        <f>'[1]TCE - ANEXO IV - Preencher'!F243</f>
        <v>10817590000101</v>
      </c>
      <c r="E234" s="5" t="str">
        <f>'[1]TCE - ANEXO IV - Preencher'!G243</f>
        <v>J BEZERRA COM DE COMB E DER LTDA EPP</v>
      </c>
      <c r="F234" s="5" t="str">
        <f>'[1]TCE - ANEXO IV - Preencher'!H243</f>
        <v>B</v>
      </c>
      <c r="G234" s="5" t="str">
        <f>'[1]TCE - ANEXO IV - Preencher'!I243</f>
        <v>S</v>
      </c>
      <c r="H234" s="5">
        <f>'[1]TCE - ANEXO IV - Preencher'!J243</f>
        <v>5294</v>
      </c>
      <c r="I234" s="6">
        <f>IF('[1]TCE - ANEXO IV - Preencher'!K243="","",'[1]TCE - ANEXO IV - Preencher'!K243)</f>
        <v>46114</v>
      </c>
      <c r="J234" s="5" t="str">
        <f>'[1]TCE - ANEXO IV - Preencher'!L243</f>
        <v>26260410817590000101550020000052941065985404</v>
      </c>
      <c r="K234" s="5" t="str">
        <f>IF(F234="B",LEFT('[1]TCE - ANEXO IV - Preencher'!M243,2),IF(F234="S",LEFT('[1]TCE - ANEXO IV - Preencher'!M243,7),IF('[1]TCE - ANEXO IV - Preencher'!H243="","")))</f>
        <v>26</v>
      </c>
      <c r="L234" s="7">
        <f>'[1]TCE - ANEXO IV - Preencher'!N243</f>
        <v>2631.83</v>
      </c>
    </row>
    <row r="235" spans="1:12" s="8" customFormat="1" ht="19.5" customHeight="1" x14ac:dyDescent="0.25">
      <c r="A235" s="3">
        <f>IFERROR(VLOOKUP(B235,'[1]DADOS (OCULTAR)'!$Q$3:$S$136,3,0),"")</f>
        <v>10739225002323</v>
      </c>
      <c r="B235" s="4" t="str">
        <f>'[1]TCE - ANEXO IV - Preencher'!C244</f>
        <v>HOSPITAL DOM MALAN - CG Nº 027/2022</v>
      </c>
      <c r="C235" s="4" t="str">
        <f>'[1]TCE - ANEXO IV - Preencher'!E244</f>
        <v>3.1 - Combustíveis e Lubrificantes Automotivos</v>
      </c>
      <c r="D235" s="3" t="str">
        <f>'[1]TCE - ANEXO IV - Preencher'!F244</f>
        <v>10817590000101</v>
      </c>
      <c r="E235" s="5" t="str">
        <f>'[1]TCE - ANEXO IV - Preencher'!G244</f>
        <v>J BEZERRA COM DE COMB E DER LTDA EPP</v>
      </c>
      <c r="F235" s="5" t="str">
        <f>'[1]TCE - ANEXO IV - Preencher'!H244</f>
        <v>B</v>
      </c>
      <c r="G235" s="5" t="str">
        <f>'[1]TCE - ANEXO IV - Preencher'!I244</f>
        <v>S</v>
      </c>
      <c r="H235" s="5">
        <f>'[1]TCE - ANEXO IV - Preencher'!J244</f>
        <v>5297</v>
      </c>
      <c r="I235" s="6">
        <f>IF('[1]TCE - ANEXO IV - Preencher'!K244="","",'[1]TCE - ANEXO IV - Preencher'!K244)</f>
        <v>46114</v>
      </c>
      <c r="J235" s="5" t="str">
        <f>'[1]TCE - ANEXO IV - Preencher'!L244</f>
        <v>26260410817590000101550020000052971999729131</v>
      </c>
      <c r="K235" s="5" t="str">
        <f>IF(F235="B",LEFT('[1]TCE - ANEXO IV - Preencher'!M244,2),IF(F235="S",LEFT('[1]TCE - ANEXO IV - Preencher'!M244,7),IF('[1]TCE - ANEXO IV - Preencher'!H244="","")))</f>
        <v>26</v>
      </c>
      <c r="L235" s="7">
        <f>'[1]TCE - ANEXO IV - Preencher'!N244</f>
        <v>2455.91</v>
      </c>
    </row>
    <row r="236" spans="1:12" s="8" customFormat="1" ht="19.5" customHeight="1" x14ac:dyDescent="0.25">
      <c r="A236" s="3">
        <f>IFERROR(VLOOKUP(B236,'[1]DADOS (OCULTAR)'!$Q$3:$S$136,3,0),"")</f>
        <v>10739225002323</v>
      </c>
      <c r="B236" s="4" t="str">
        <f>'[1]TCE - ANEXO IV - Preencher'!C245</f>
        <v>HOSPITAL DOM MALAN - CG Nº 027/2022</v>
      </c>
      <c r="C236" s="4" t="str">
        <f>'[1]TCE - ANEXO IV - Preencher'!E245</f>
        <v>3.1 - Combustíveis e Lubrificantes Automotivos</v>
      </c>
      <c r="D236" s="3" t="str">
        <f>'[1]TCE - ANEXO IV - Preencher'!F245</f>
        <v>10817590000101</v>
      </c>
      <c r="E236" s="5" t="str">
        <f>'[1]TCE - ANEXO IV - Preencher'!G245</f>
        <v>J BEZERRA COM DE COMB E DER LTDA EPP</v>
      </c>
      <c r="F236" s="5" t="str">
        <f>'[1]TCE - ANEXO IV - Preencher'!H245</f>
        <v>B</v>
      </c>
      <c r="G236" s="5" t="str">
        <f>'[1]TCE - ANEXO IV - Preencher'!I245</f>
        <v>S</v>
      </c>
      <c r="H236" s="5">
        <f>'[1]TCE - ANEXO IV - Preencher'!J245</f>
        <v>5298</v>
      </c>
      <c r="I236" s="6">
        <f>IF('[1]TCE - ANEXO IV - Preencher'!K245="","",'[1]TCE - ANEXO IV - Preencher'!K245)</f>
        <v>46114</v>
      </c>
      <c r="J236" s="5" t="str">
        <f>'[1]TCE - ANEXO IV - Preencher'!L245</f>
        <v>26260410817590000101550020000052981588937226</v>
      </c>
      <c r="K236" s="5" t="str">
        <f>IF(F236="B",LEFT('[1]TCE - ANEXO IV - Preencher'!M245,2),IF(F236="S",LEFT('[1]TCE - ANEXO IV - Preencher'!M245,7),IF('[1]TCE - ANEXO IV - Preencher'!H245="","")))</f>
        <v>26</v>
      </c>
      <c r="L236" s="7">
        <f>'[1]TCE - ANEXO IV - Preencher'!N245</f>
        <v>515.15</v>
      </c>
    </row>
    <row r="237" spans="1:12" s="8" customFormat="1" ht="19.5" customHeight="1" x14ac:dyDescent="0.25">
      <c r="A237" s="3">
        <f>IFERROR(VLOOKUP(B237,'[1]DADOS (OCULTAR)'!$Q$3:$S$136,3,0),"")</f>
        <v>10739225002323</v>
      </c>
      <c r="B237" s="4" t="str">
        <f>'[1]TCE - ANEXO IV - Preencher'!C246</f>
        <v>HOSPITAL DOM MALAN - CG Nº 027/2022</v>
      </c>
      <c r="C237" s="4" t="str">
        <f>'[1]TCE - ANEXO IV - Preencher'!E246</f>
        <v>3.2 - Gás e Outros Materiais Engarrafados</v>
      </c>
      <c r="D237" s="3" t="str">
        <f>'[1]TCE - ANEXO IV - Preencher'!F246</f>
        <v>19791896015981</v>
      </c>
      <c r="E237" s="5" t="str">
        <f>'[1]TCE - ANEXO IV - Preencher'!G246</f>
        <v>SUPERGASBRAS ENERGIA LTDA</v>
      </c>
      <c r="F237" s="5" t="str">
        <f>'[1]TCE - ANEXO IV - Preencher'!H246</f>
        <v>B</v>
      </c>
      <c r="G237" s="5" t="str">
        <f>'[1]TCE - ANEXO IV - Preencher'!I246</f>
        <v>S</v>
      </c>
      <c r="H237" s="5">
        <f>'[1]TCE - ANEXO IV - Preencher'!J246</f>
        <v>549</v>
      </c>
      <c r="I237" s="6">
        <f>IF('[1]TCE - ANEXO IV - Preencher'!K246="","",'[1]TCE - ANEXO IV - Preencher'!K246)</f>
        <v>46119</v>
      </c>
      <c r="J237" s="5" t="str">
        <f>'[1]TCE - ANEXO IV - Preencher'!L246</f>
        <v>29260419791896015981550070000005491625138681</v>
      </c>
      <c r="K237" s="5" t="str">
        <f>IF(F237="B",LEFT('[1]TCE - ANEXO IV - Preencher'!M246,2),IF(F237="S",LEFT('[1]TCE - ANEXO IV - Preencher'!M246,7),IF('[1]TCE - ANEXO IV - Preencher'!H246="","")))</f>
        <v>29</v>
      </c>
      <c r="L237" s="7">
        <f>'[1]TCE - ANEXO IV - Preencher'!N246</f>
        <v>8861.6200000000008</v>
      </c>
    </row>
    <row r="238" spans="1:12" s="8" customFormat="1" ht="19.5" customHeight="1" x14ac:dyDescent="0.25">
      <c r="A238" s="3">
        <f>IFERROR(VLOOKUP(B238,'[1]DADOS (OCULTAR)'!$Q$3:$S$136,3,0),"")</f>
        <v>10739225002323</v>
      </c>
      <c r="B238" s="4" t="str">
        <f>'[1]TCE - ANEXO IV - Preencher'!C247</f>
        <v>HOSPITAL DOM MALAN - CG Nº 027/2022</v>
      </c>
      <c r="C238" s="4" t="str">
        <f>'[1]TCE - ANEXO IV - Preencher'!E247</f>
        <v>3.2 - Gás e Outros Materiais Engarrafados</v>
      </c>
      <c r="D238" s="3" t="str">
        <f>'[1]TCE - ANEXO IV - Preencher'!F247</f>
        <v>19791896015981</v>
      </c>
      <c r="E238" s="5" t="str">
        <f>'[1]TCE - ANEXO IV - Preencher'!G247</f>
        <v>SUPERGASBRAS ENERGIA LTDA</v>
      </c>
      <c r="F238" s="5" t="str">
        <f>'[1]TCE - ANEXO IV - Preencher'!H247</f>
        <v>B</v>
      </c>
      <c r="G238" s="5" t="str">
        <f>'[1]TCE - ANEXO IV - Preencher'!I247</f>
        <v>S</v>
      </c>
      <c r="H238" s="5">
        <f>'[1]TCE - ANEXO IV - Preencher'!J247</f>
        <v>602</v>
      </c>
      <c r="I238" s="6">
        <f>IF('[1]TCE - ANEXO IV - Preencher'!K247="","",'[1]TCE - ANEXO IV - Preencher'!K247)</f>
        <v>46137</v>
      </c>
      <c r="J238" s="5" t="str">
        <f>'[1]TCE - ANEXO IV - Preencher'!L247</f>
        <v>29260419791896015981550070000006021877266128</v>
      </c>
      <c r="K238" s="5" t="str">
        <f>IF(F238="B",LEFT('[1]TCE - ANEXO IV - Preencher'!M247,2),IF(F238="S",LEFT('[1]TCE - ANEXO IV - Preencher'!M247,7),IF('[1]TCE - ANEXO IV - Preencher'!H247="","")))</f>
        <v>29</v>
      </c>
      <c r="L238" s="7">
        <f>'[1]TCE - ANEXO IV - Preencher'!N247</f>
        <v>4439.26</v>
      </c>
    </row>
    <row r="239" spans="1:12" s="8" customFormat="1" ht="19.5" customHeight="1" x14ac:dyDescent="0.25">
      <c r="A239" s="3">
        <f>IFERROR(VLOOKUP(B239,'[1]DADOS (OCULTAR)'!$Q$3:$S$136,3,0),"")</f>
        <v>10739225002323</v>
      </c>
      <c r="B239" s="4" t="str">
        <f>'[1]TCE - ANEXO IV - Preencher'!C248</f>
        <v>HOSPITAL DOM MALAN - CG Nº 027/2022</v>
      </c>
      <c r="C239" s="4" t="str">
        <f>'[1]TCE - ANEXO IV - Preencher'!E248</f>
        <v xml:space="preserve">3.9 - Material para Manutenção de Bens Imóveis </v>
      </c>
      <c r="D239" s="3" t="str">
        <f>'[1]TCE - ANEXO IV - Preencher'!F248</f>
        <v>58522577000143</v>
      </c>
      <c r="E239" s="5" t="str">
        <f>'[1]TCE - ANEXO IV - Preencher'!G248</f>
        <v>PREMIER SOLUÇOES HIDRAULICAS LTDA</v>
      </c>
      <c r="F239" s="5" t="str">
        <f>'[1]TCE - ANEXO IV - Preencher'!H248</f>
        <v>B</v>
      </c>
      <c r="G239" s="5" t="str">
        <f>'[1]TCE - ANEXO IV - Preencher'!I248</f>
        <v>S</v>
      </c>
      <c r="H239" s="5">
        <f>'[1]TCE - ANEXO IV - Preencher'!J248</f>
        <v>1109</v>
      </c>
      <c r="I239" s="6">
        <f>IF('[1]TCE - ANEXO IV - Preencher'!K248="","",'[1]TCE - ANEXO IV - Preencher'!K248)</f>
        <v>46139</v>
      </c>
      <c r="J239" s="5" t="str">
        <f>'[1]TCE - ANEXO IV - Preencher'!L248</f>
        <v>26260458522577000143550010000011091629341956</v>
      </c>
      <c r="K239" s="5" t="str">
        <f>IF(F239="B",LEFT('[1]TCE - ANEXO IV - Preencher'!M248,2),IF(F239="S",LEFT('[1]TCE - ANEXO IV - Preencher'!M248,7),IF('[1]TCE - ANEXO IV - Preencher'!H248="","")))</f>
        <v>26</v>
      </c>
      <c r="L239" s="7">
        <f>'[1]TCE - ANEXO IV - Preencher'!N248</f>
        <v>55</v>
      </c>
    </row>
    <row r="240" spans="1:12" s="8" customFormat="1" ht="19.5" customHeight="1" x14ac:dyDescent="0.25">
      <c r="A240" s="3">
        <f>IFERROR(VLOOKUP(B240,'[1]DADOS (OCULTAR)'!$Q$3:$S$136,3,0),"")</f>
        <v>10739225002323</v>
      </c>
      <c r="B240" s="4" t="str">
        <f>'[1]TCE - ANEXO IV - Preencher'!C249</f>
        <v>HOSPITAL DOM MALAN - CG Nº 027/2022</v>
      </c>
      <c r="C240" s="4" t="str">
        <f>'[1]TCE - ANEXO IV - Preencher'!E249</f>
        <v xml:space="preserve">3.9 - Material para Manutenção de Bens Imóveis </v>
      </c>
      <c r="D240" s="3" t="str">
        <f>'[1]TCE - ANEXO IV - Preencher'!F249</f>
        <v>04864832000107</v>
      </c>
      <c r="E240" s="5" t="str">
        <f>'[1]TCE - ANEXO IV - Preencher'!G249</f>
        <v>GALPAO MATERIAIS DE CONSTRUCAO LTDA</v>
      </c>
      <c r="F240" s="5" t="str">
        <f>'[1]TCE - ANEXO IV - Preencher'!H249</f>
        <v>B</v>
      </c>
      <c r="G240" s="5" t="str">
        <f>'[1]TCE - ANEXO IV - Preencher'!I249</f>
        <v>S</v>
      </c>
      <c r="H240" s="5">
        <f>'[1]TCE - ANEXO IV - Preencher'!J249</f>
        <v>15516</v>
      </c>
      <c r="I240" s="6">
        <f>IF('[1]TCE - ANEXO IV - Preencher'!K249="","",'[1]TCE - ANEXO IV - Preencher'!K249)</f>
        <v>46129</v>
      </c>
      <c r="J240" s="5" t="str">
        <f>'[1]TCE - ANEXO IV - Preencher'!L249</f>
        <v>26260404864832000107550010000155161003695279</v>
      </c>
      <c r="K240" s="5" t="str">
        <f>IF(F240="B",LEFT('[1]TCE - ANEXO IV - Preencher'!M249,2),IF(F240="S",LEFT('[1]TCE - ANEXO IV - Preencher'!M249,7),IF('[1]TCE - ANEXO IV - Preencher'!H249="","")))</f>
        <v>26</v>
      </c>
      <c r="L240" s="7">
        <f>'[1]TCE - ANEXO IV - Preencher'!N249</f>
        <v>60.75</v>
      </c>
    </row>
    <row r="241" spans="1:12" s="8" customFormat="1" ht="19.5" customHeight="1" x14ac:dyDescent="0.25">
      <c r="A241" s="3">
        <f>IFERROR(VLOOKUP(B241,'[1]DADOS (OCULTAR)'!$Q$3:$S$136,3,0),"")</f>
        <v>10739225002323</v>
      </c>
      <c r="B241" s="4" t="str">
        <f>'[1]TCE - ANEXO IV - Preencher'!C250</f>
        <v>HOSPITAL DOM MALAN - CG Nº 027/2022</v>
      </c>
      <c r="C241" s="4" t="str">
        <f>'[1]TCE - ANEXO IV - Preencher'!E250</f>
        <v xml:space="preserve">3.9 - Material para Manutenção de Bens Imóveis </v>
      </c>
      <c r="D241" s="3" t="str">
        <f>'[1]TCE - ANEXO IV - Preencher'!F250</f>
        <v>04864832000107</v>
      </c>
      <c r="E241" s="5" t="str">
        <f>'[1]TCE - ANEXO IV - Preencher'!G250</f>
        <v>GALPAO MATERIAIS DE CONSTRUCAO LTDA</v>
      </c>
      <c r="F241" s="5" t="str">
        <f>'[1]TCE - ANEXO IV - Preencher'!H250</f>
        <v>B</v>
      </c>
      <c r="G241" s="5" t="str">
        <f>'[1]TCE - ANEXO IV - Preencher'!I250</f>
        <v>S</v>
      </c>
      <c r="H241" s="5">
        <f>'[1]TCE - ANEXO IV - Preencher'!J250</f>
        <v>15516</v>
      </c>
      <c r="I241" s="6">
        <f>IF('[1]TCE - ANEXO IV - Preencher'!K250="","",'[1]TCE - ANEXO IV - Preencher'!K250)</f>
        <v>46129</v>
      </c>
      <c r="J241" s="5" t="str">
        <f>'[1]TCE - ANEXO IV - Preencher'!L250</f>
        <v>26260404864832000107550010000155161003695279</v>
      </c>
      <c r="K241" s="5" t="str">
        <f>IF(F241="B",LEFT('[1]TCE - ANEXO IV - Preencher'!M250,2),IF(F241="S",LEFT('[1]TCE - ANEXO IV - Preencher'!M250,7),IF('[1]TCE - ANEXO IV - Preencher'!H250="","")))</f>
        <v>26</v>
      </c>
      <c r="L241" s="7">
        <f>'[1]TCE - ANEXO IV - Preencher'!N250</f>
        <v>715.3</v>
      </c>
    </row>
    <row r="242" spans="1:12" s="8" customFormat="1" ht="19.5" customHeight="1" x14ac:dyDescent="0.25">
      <c r="A242" s="3">
        <f>IFERROR(VLOOKUP(B242,'[1]DADOS (OCULTAR)'!$Q$3:$S$136,3,0),"")</f>
        <v>10739225002323</v>
      </c>
      <c r="B242" s="4" t="str">
        <f>'[1]TCE - ANEXO IV - Preencher'!C251</f>
        <v>HOSPITAL DOM MALAN - CG Nº 027/2022</v>
      </c>
      <c r="C242" s="4" t="str">
        <f>'[1]TCE - ANEXO IV - Preencher'!E251</f>
        <v xml:space="preserve">3.9 - Material para Manutenção de Bens Imóveis </v>
      </c>
      <c r="D242" s="3" t="str">
        <f>'[1]TCE - ANEXO IV - Preencher'!F251</f>
        <v>27903825000172</v>
      </c>
      <c r="E242" s="5" t="str">
        <f>'[1]TCE - ANEXO IV - Preencher'!G251</f>
        <v>MENEZES E FREITAS MATERIAIS DE CONTR</v>
      </c>
      <c r="F242" s="5" t="str">
        <f>'[1]TCE - ANEXO IV - Preencher'!H251</f>
        <v>B</v>
      </c>
      <c r="G242" s="5" t="str">
        <f>'[1]TCE - ANEXO IV - Preencher'!I251</f>
        <v>S</v>
      </c>
      <c r="H242" s="5">
        <f>'[1]TCE - ANEXO IV - Preencher'!J251</f>
        <v>16693</v>
      </c>
      <c r="I242" s="6">
        <f>IF('[1]TCE - ANEXO IV - Preencher'!K251="","",'[1]TCE - ANEXO IV - Preencher'!K251)</f>
        <v>46112</v>
      </c>
      <c r="J242" s="5" t="str">
        <f>'[1]TCE - ANEXO IV - Preencher'!L251</f>
        <v>26260327903825000172550010000166931326790160</v>
      </c>
      <c r="K242" s="5" t="str">
        <f>IF(F242="B",LEFT('[1]TCE - ANEXO IV - Preencher'!M251,2),IF(F242="S",LEFT('[1]TCE - ANEXO IV - Preencher'!M251,7),IF('[1]TCE - ANEXO IV - Preencher'!H251="","")))</f>
        <v>26</v>
      </c>
      <c r="L242" s="7">
        <f>'[1]TCE - ANEXO IV - Preencher'!N251</f>
        <v>528</v>
      </c>
    </row>
    <row r="243" spans="1:12" s="8" customFormat="1" ht="19.5" customHeight="1" x14ac:dyDescent="0.25">
      <c r="A243" s="3">
        <f>IFERROR(VLOOKUP(B243,'[1]DADOS (OCULTAR)'!$Q$3:$S$136,3,0),"")</f>
        <v>10739225002323</v>
      </c>
      <c r="B243" s="4" t="str">
        <f>'[1]TCE - ANEXO IV - Preencher'!C252</f>
        <v>HOSPITAL DOM MALAN - CG Nº 027/2022</v>
      </c>
      <c r="C243" s="4" t="str">
        <f>'[1]TCE - ANEXO IV - Preencher'!E252</f>
        <v xml:space="preserve">3.9 - Material para Manutenção de Bens Imóveis </v>
      </c>
      <c r="D243" s="3" t="str">
        <f>'[1]TCE - ANEXO IV - Preencher'!F252</f>
        <v>27903825000172</v>
      </c>
      <c r="E243" s="5" t="str">
        <f>'[1]TCE - ANEXO IV - Preencher'!G252</f>
        <v>MENEZES E FREITAS MATERIAIS DE CONTR</v>
      </c>
      <c r="F243" s="5" t="str">
        <f>'[1]TCE - ANEXO IV - Preencher'!H252</f>
        <v>B</v>
      </c>
      <c r="G243" s="5" t="str">
        <f>'[1]TCE - ANEXO IV - Preencher'!I252</f>
        <v>S</v>
      </c>
      <c r="H243" s="5">
        <f>'[1]TCE - ANEXO IV - Preencher'!J252</f>
        <v>16728</v>
      </c>
      <c r="I243" s="6">
        <f>IF('[1]TCE - ANEXO IV - Preencher'!K252="","",'[1]TCE - ANEXO IV - Preencher'!K252)</f>
        <v>46119</v>
      </c>
      <c r="J243" s="5" t="str">
        <f>'[1]TCE - ANEXO IV - Preencher'!L252</f>
        <v>26260427903825000172550010000167281213154234</v>
      </c>
      <c r="K243" s="5" t="str">
        <f>IF(F243="B",LEFT('[1]TCE - ANEXO IV - Preencher'!M252,2),IF(F243="S",LEFT('[1]TCE - ANEXO IV - Preencher'!M252,7),IF('[1]TCE - ANEXO IV - Preencher'!H252="","")))</f>
        <v>26</v>
      </c>
      <c r="L243" s="7">
        <f>'[1]TCE - ANEXO IV - Preencher'!N252</f>
        <v>50</v>
      </c>
    </row>
    <row r="244" spans="1:12" s="8" customFormat="1" ht="19.5" customHeight="1" x14ac:dyDescent="0.25">
      <c r="A244" s="3">
        <f>IFERROR(VLOOKUP(B244,'[1]DADOS (OCULTAR)'!$Q$3:$S$136,3,0),"")</f>
        <v>10739225002323</v>
      </c>
      <c r="B244" s="4" t="str">
        <f>'[1]TCE - ANEXO IV - Preencher'!C253</f>
        <v>HOSPITAL DOM MALAN - CG Nº 027/2022</v>
      </c>
      <c r="C244" s="4" t="str">
        <f>'[1]TCE - ANEXO IV - Preencher'!E253</f>
        <v xml:space="preserve">3.9 - Material para Manutenção de Bens Imóveis </v>
      </c>
      <c r="D244" s="3" t="str">
        <f>'[1]TCE - ANEXO IV - Preencher'!F253</f>
        <v>27903825000172</v>
      </c>
      <c r="E244" s="5" t="str">
        <f>'[1]TCE - ANEXO IV - Preencher'!G253</f>
        <v>MENEZES E FREITAS MATERIAIS DE CONTR</v>
      </c>
      <c r="F244" s="5" t="str">
        <f>'[1]TCE - ANEXO IV - Preencher'!H253</f>
        <v>B</v>
      </c>
      <c r="G244" s="5" t="str">
        <f>'[1]TCE - ANEXO IV - Preencher'!I253</f>
        <v>S</v>
      </c>
      <c r="H244" s="5">
        <f>'[1]TCE - ANEXO IV - Preencher'!J253</f>
        <v>16733</v>
      </c>
      <c r="I244" s="6">
        <f>IF('[1]TCE - ANEXO IV - Preencher'!K253="","",'[1]TCE - ANEXO IV - Preencher'!K253)</f>
        <v>46119</v>
      </c>
      <c r="J244" s="5" t="str">
        <f>'[1]TCE - ANEXO IV - Preencher'!L253</f>
        <v>26260427903825000172550010000167331887389597</v>
      </c>
      <c r="K244" s="5" t="str">
        <f>IF(F244="B",LEFT('[1]TCE - ANEXO IV - Preencher'!M253,2),IF(F244="S",LEFT('[1]TCE - ANEXO IV - Preencher'!M253,7),IF('[1]TCE - ANEXO IV - Preencher'!H253="","")))</f>
        <v>26</v>
      </c>
      <c r="L244" s="7">
        <f>'[1]TCE - ANEXO IV - Preencher'!N253</f>
        <v>88.62</v>
      </c>
    </row>
    <row r="245" spans="1:12" s="8" customFormat="1" ht="19.5" customHeight="1" x14ac:dyDescent="0.25">
      <c r="A245" s="3">
        <f>IFERROR(VLOOKUP(B245,'[1]DADOS (OCULTAR)'!$Q$3:$S$136,3,0),"")</f>
        <v>10739225002323</v>
      </c>
      <c r="B245" s="4" t="str">
        <f>'[1]TCE - ANEXO IV - Preencher'!C254</f>
        <v>HOSPITAL DOM MALAN - CG Nº 027/2022</v>
      </c>
      <c r="C245" s="4" t="str">
        <f>'[1]TCE - ANEXO IV - Preencher'!E254</f>
        <v xml:space="preserve">3.9 - Material para Manutenção de Bens Imóveis </v>
      </c>
      <c r="D245" s="3" t="str">
        <f>'[1]TCE - ANEXO IV - Preencher'!F254</f>
        <v>30611447000168</v>
      </c>
      <c r="E245" s="5" t="str">
        <f>'[1]TCE - ANEXO IV - Preencher'!G254</f>
        <v>RAISSA C R MEDEIROS MOURA</v>
      </c>
      <c r="F245" s="5" t="str">
        <f>'[1]TCE - ANEXO IV - Preencher'!H254</f>
        <v>B</v>
      </c>
      <c r="G245" s="5" t="str">
        <f>'[1]TCE - ANEXO IV - Preencher'!I254</f>
        <v>S</v>
      </c>
      <c r="H245" s="5">
        <f>'[1]TCE - ANEXO IV - Preencher'!J254</f>
        <v>28430</v>
      </c>
      <c r="I245" s="6">
        <f>IF('[1]TCE - ANEXO IV - Preencher'!K254="","",'[1]TCE - ANEXO IV - Preencher'!K254)</f>
        <v>46111</v>
      </c>
      <c r="J245" s="5" t="str">
        <f>'[1]TCE - ANEXO IV - Preencher'!L254</f>
        <v>26260330611447000168550010000284301782305030</v>
      </c>
      <c r="K245" s="5" t="str">
        <f>IF(F245="B",LEFT('[1]TCE - ANEXO IV - Preencher'!M254,2),IF(F245="S",LEFT('[1]TCE - ANEXO IV - Preencher'!M254,7),IF('[1]TCE - ANEXO IV - Preencher'!H254="","")))</f>
        <v>26</v>
      </c>
      <c r="L245" s="7">
        <f>'[1]TCE - ANEXO IV - Preencher'!N254</f>
        <v>260</v>
      </c>
    </row>
    <row r="246" spans="1:12" s="8" customFormat="1" ht="19.5" customHeight="1" x14ac:dyDescent="0.25">
      <c r="A246" s="3">
        <f>IFERROR(VLOOKUP(B246,'[1]DADOS (OCULTAR)'!$Q$3:$S$136,3,0),"")</f>
        <v>10739225002323</v>
      </c>
      <c r="B246" s="4" t="str">
        <f>'[1]TCE - ANEXO IV - Preencher'!C255</f>
        <v>HOSPITAL DOM MALAN - CG Nº 027/2022</v>
      </c>
      <c r="C246" s="4" t="str">
        <f>'[1]TCE - ANEXO IV - Preencher'!E255</f>
        <v xml:space="preserve">3.9 - Material para Manutenção de Bens Imóveis </v>
      </c>
      <c r="D246" s="3" t="str">
        <f>'[1]TCE - ANEXO IV - Preencher'!F255</f>
        <v>02991409000142</v>
      </c>
      <c r="E246" s="5" t="str">
        <f>'[1]TCE - ANEXO IV - Preencher'!G255</f>
        <v>FERRAMENTAL MAQUINAS FERRAMENTAL E PARAFUSOS LTDA</v>
      </c>
      <c r="F246" s="5" t="str">
        <f>'[1]TCE - ANEXO IV - Preencher'!H255</f>
        <v>B</v>
      </c>
      <c r="G246" s="5" t="str">
        <f>'[1]TCE - ANEXO IV - Preencher'!I255</f>
        <v>S</v>
      </c>
      <c r="H246" s="5">
        <f>'[1]TCE - ANEXO IV - Preencher'!J255</f>
        <v>257792</v>
      </c>
      <c r="I246" s="6">
        <f>IF('[1]TCE - ANEXO IV - Preencher'!K255="","",'[1]TCE - ANEXO IV - Preencher'!K255)</f>
        <v>46112</v>
      </c>
      <c r="J246" s="5" t="str">
        <f>'[1]TCE - ANEXO IV - Preencher'!L255</f>
        <v>29260302991409000142550010002577921172382347</v>
      </c>
      <c r="K246" s="5" t="str">
        <f>IF(F246="B",LEFT('[1]TCE - ANEXO IV - Preencher'!M255,2),IF(F246="S",LEFT('[1]TCE - ANEXO IV - Preencher'!M255,7),IF('[1]TCE - ANEXO IV - Preencher'!H255="","")))</f>
        <v>29</v>
      </c>
      <c r="L246" s="7">
        <f>'[1]TCE - ANEXO IV - Preencher'!N255</f>
        <v>847.5</v>
      </c>
    </row>
    <row r="247" spans="1:12" s="8" customFormat="1" ht="19.5" customHeight="1" x14ac:dyDescent="0.25">
      <c r="A247" s="3">
        <f>IFERROR(VLOOKUP(B247,'[1]DADOS (OCULTAR)'!$Q$3:$S$136,3,0),"")</f>
        <v>10739225002323</v>
      </c>
      <c r="B247" s="4" t="str">
        <f>'[1]TCE - ANEXO IV - Preencher'!C256</f>
        <v>HOSPITAL DOM MALAN - CG Nº 027/2022</v>
      </c>
      <c r="C247" s="4" t="str">
        <f>'[1]TCE - ANEXO IV - Preencher'!E256</f>
        <v xml:space="preserve">3.9 - Material para Manutenção de Bens Imóveis </v>
      </c>
      <c r="D247" s="3" t="str">
        <f>'[1]TCE - ANEXO IV - Preencher'!F256</f>
        <v>02991409000142</v>
      </c>
      <c r="E247" s="5" t="str">
        <f>'[1]TCE - ANEXO IV - Preencher'!G256</f>
        <v>FERRAMENTAL MAQUINAS FERRAMENTAL E PARAFUSOS LTDA</v>
      </c>
      <c r="F247" s="5" t="str">
        <f>'[1]TCE - ANEXO IV - Preencher'!H256</f>
        <v>B</v>
      </c>
      <c r="G247" s="5" t="str">
        <f>'[1]TCE - ANEXO IV - Preencher'!I256</f>
        <v>S</v>
      </c>
      <c r="H247" s="5">
        <f>'[1]TCE - ANEXO IV - Preencher'!J256</f>
        <v>259014</v>
      </c>
      <c r="I247" s="6">
        <f>IF('[1]TCE - ANEXO IV - Preencher'!K256="","",'[1]TCE - ANEXO IV - Preencher'!K256)</f>
        <v>46128</v>
      </c>
      <c r="J247" s="5" t="str">
        <f>'[1]TCE - ANEXO IV - Preencher'!L256</f>
        <v>29260402991409000142550010002590141220229858</v>
      </c>
      <c r="K247" s="5" t="str">
        <f>IF(F247="B",LEFT('[1]TCE - ANEXO IV - Preencher'!M256,2),IF(F247="S",LEFT('[1]TCE - ANEXO IV - Preencher'!M256,7),IF('[1]TCE - ANEXO IV - Preencher'!H256="","")))</f>
        <v>29</v>
      </c>
      <c r="L247" s="7">
        <f>'[1]TCE - ANEXO IV - Preencher'!N256</f>
        <v>32.200000000000003</v>
      </c>
    </row>
    <row r="248" spans="1:12" s="8" customFormat="1" ht="19.5" customHeight="1" x14ac:dyDescent="0.25">
      <c r="A248" s="3">
        <f>IFERROR(VLOOKUP(B248,'[1]DADOS (OCULTAR)'!$Q$3:$S$136,3,0),"")</f>
        <v>10739225002323</v>
      </c>
      <c r="B248" s="4" t="str">
        <f>'[1]TCE - ANEXO IV - Preencher'!C257</f>
        <v>HOSPITAL DOM MALAN - CG Nº 027/2022</v>
      </c>
      <c r="C248" s="4" t="str">
        <f>'[1]TCE - ANEXO IV - Preencher'!E257</f>
        <v xml:space="preserve">3.9 - Material para Manutenção de Bens Imóveis </v>
      </c>
      <c r="D248" s="3" t="str">
        <f>'[1]TCE - ANEXO IV - Preencher'!F257</f>
        <v>15055991000500</v>
      </c>
      <c r="E248" s="5" t="str">
        <f>'[1]TCE - ANEXO IV - Preencher'!G257</f>
        <v>WD DISTRIBUIDORA DE CONSTRUCAO, IRRIGACAO E SEGURANCA LTDA</v>
      </c>
      <c r="F248" s="5" t="str">
        <f>'[1]TCE - ANEXO IV - Preencher'!H257</f>
        <v>B</v>
      </c>
      <c r="G248" s="5" t="str">
        <f>'[1]TCE - ANEXO IV - Preencher'!I257</f>
        <v>S</v>
      </c>
      <c r="H248" s="5">
        <f>'[1]TCE - ANEXO IV - Preencher'!J257</f>
        <v>34523</v>
      </c>
      <c r="I248" s="6">
        <f>IF('[1]TCE - ANEXO IV - Preencher'!K257="","",'[1]TCE - ANEXO IV - Preencher'!K257)</f>
        <v>46106</v>
      </c>
      <c r="J248" s="5" t="str">
        <f>'[1]TCE - ANEXO IV - Preencher'!L257</f>
        <v>26260315055991000500550010000345231116025133</v>
      </c>
      <c r="K248" s="5" t="str">
        <f>IF(F248="B",LEFT('[1]TCE - ANEXO IV - Preencher'!M257,2),IF(F248="S",LEFT('[1]TCE - ANEXO IV - Preencher'!M257,7),IF('[1]TCE - ANEXO IV - Preencher'!H257="","")))</f>
        <v>26</v>
      </c>
      <c r="L248" s="7">
        <f>'[1]TCE - ANEXO IV - Preencher'!N257</f>
        <v>393.34</v>
      </c>
    </row>
    <row r="249" spans="1:12" s="8" customFormat="1" ht="19.5" customHeight="1" x14ac:dyDescent="0.25">
      <c r="A249" s="3">
        <f>IFERROR(VLOOKUP(B249,'[1]DADOS (OCULTAR)'!$Q$3:$S$136,3,0),"")</f>
        <v>10739225002323</v>
      </c>
      <c r="B249" s="4" t="str">
        <f>'[1]TCE - ANEXO IV - Preencher'!C258</f>
        <v>HOSPITAL DOM MALAN - CG Nº 027/2022</v>
      </c>
      <c r="C249" s="4" t="str">
        <f>'[1]TCE - ANEXO IV - Preencher'!E258</f>
        <v xml:space="preserve">3.9 - Material para Manutenção de Bens Imóveis </v>
      </c>
      <c r="D249" s="3" t="str">
        <f>'[1]TCE - ANEXO IV - Preencher'!F258</f>
        <v>15055991000500</v>
      </c>
      <c r="E249" s="5" t="str">
        <f>'[1]TCE - ANEXO IV - Preencher'!G258</f>
        <v>WD DISTRIBUIDORA DE CONSTRUCAO, IRRIGACAO E SEGURANCA LTDA</v>
      </c>
      <c r="F249" s="5" t="str">
        <f>'[1]TCE - ANEXO IV - Preencher'!H258</f>
        <v>B</v>
      </c>
      <c r="G249" s="5" t="str">
        <f>'[1]TCE - ANEXO IV - Preencher'!I258</f>
        <v>S</v>
      </c>
      <c r="H249" s="5">
        <f>'[1]TCE - ANEXO IV - Preencher'!J258</f>
        <v>34523</v>
      </c>
      <c r="I249" s="6">
        <f>IF('[1]TCE - ANEXO IV - Preencher'!K258="","",'[1]TCE - ANEXO IV - Preencher'!K258)</f>
        <v>46106</v>
      </c>
      <c r="J249" s="5" t="str">
        <f>'[1]TCE - ANEXO IV - Preencher'!L258</f>
        <v>26260315055991000500550010000345231116025133</v>
      </c>
      <c r="K249" s="5" t="str">
        <f>IF(F249="B",LEFT('[1]TCE - ANEXO IV - Preencher'!M258,2),IF(F249="S",LEFT('[1]TCE - ANEXO IV - Preencher'!M258,7),IF('[1]TCE - ANEXO IV - Preencher'!H258="","")))</f>
        <v>26</v>
      </c>
      <c r="L249" s="7">
        <f>'[1]TCE - ANEXO IV - Preencher'!N258</f>
        <v>797.23</v>
      </c>
    </row>
    <row r="250" spans="1:12" s="8" customFormat="1" ht="19.5" customHeight="1" x14ac:dyDescent="0.25">
      <c r="A250" s="3">
        <f>IFERROR(VLOOKUP(B250,'[1]DADOS (OCULTAR)'!$Q$3:$S$136,3,0),"")</f>
        <v>10739225002323</v>
      </c>
      <c r="B250" s="4" t="str">
        <f>'[1]TCE - ANEXO IV - Preencher'!C259</f>
        <v>HOSPITAL DOM MALAN - CG Nº 027/2022</v>
      </c>
      <c r="C250" s="4" t="str">
        <f>'[1]TCE - ANEXO IV - Preencher'!E259</f>
        <v xml:space="preserve">3.9 - Material para Manutenção de Bens Imóveis </v>
      </c>
      <c r="D250" s="3" t="str">
        <f>'[1]TCE - ANEXO IV - Preencher'!F259</f>
        <v>15055991000500</v>
      </c>
      <c r="E250" s="5" t="str">
        <f>'[1]TCE - ANEXO IV - Preencher'!G259</f>
        <v>WD DISTRIBUIDORA DE CONSTRUCAO, IRRIGACAO E SEGURANCA LTDA</v>
      </c>
      <c r="F250" s="5" t="str">
        <f>'[1]TCE - ANEXO IV - Preencher'!H259</f>
        <v>B</v>
      </c>
      <c r="G250" s="5" t="str">
        <f>'[1]TCE - ANEXO IV - Preencher'!I259</f>
        <v>S</v>
      </c>
      <c r="H250" s="5">
        <f>'[1]TCE - ANEXO IV - Preencher'!J259</f>
        <v>34765</v>
      </c>
      <c r="I250" s="6">
        <f>IF('[1]TCE - ANEXO IV - Preencher'!K259="","",'[1]TCE - ANEXO IV - Preencher'!K259)</f>
        <v>46111</v>
      </c>
      <c r="J250" s="5" t="str">
        <f>'[1]TCE - ANEXO IV - Preencher'!L259</f>
        <v>26260315055991000500550010000347651446799591</v>
      </c>
      <c r="K250" s="5" t="str">
        <f>IF(F250="B",LEFT('[1]TCE - ANEXO IV - Preencher'!M259,2),IF(F250="S",LEFT('[1]TCE - ANEXO IV - Preencher'!M259,7),IF('[1]TCE - ANEXO IV - Preencher'!H259="","")))</f>
        <v>26</v>
      </c>
      <c r="L250" s="7">
        <f>'[1]TCE - ANEXO IV - Preencher'!N259</f>
        <v>1459.04</v>
      </c>
    </row>
    <row r="251" spans="1:12" s="8" customFormat="1" ht="19.5" customHeight="1" x14ac:dyDescent="0.25">
      <c r="A251" s="3">
        <f>IFERROR(VLOOKUP(B251,'[1]DADOS (OCULTAR)'!$Q$3:$S$136,3,0),"")</f>
        <v>10739225002323</v>
      </c>
      <c r="B251" s="4" t="str">
        <f>'[1]TCE - ANEXO IV - Preencher'!C260</f>
        <v>HOSPITAL DOM MALAN - CG Nº 027/2022</v>
      </c>
      <c r="C251" s="4" t="str">
        <f>'[1]TCE - ANEXO IV - Preencher'!E260</f>
        <v xml:space="preserve">3.9 - Material para Manutenção de Bens Imóveis </v>
      </c>
      <c r="D251" s="3" t="str">
        <f>'[1]TCE - ANEXO IV - Preencher'!F260</f>
        <v>15055991000500</v>
      </c>
      <c r="E251" s="5" t="str">
        <f>'[1]TCE - ANEXO IV - Preencher'!G260</f>
        <v>WD DISTRIBUIDORA DE CONSTRUCAO, IRRIGACAO E SEGURANCA LTDA</v>
      </c>
      <c r="F251" s="5" t="str">
        <f>'[1]TCE - ANEXO IV - Preencher'!H260</f>
        <v>B</v>
      </c>
      <c r="G251" s="5" t="str">
        <f>'[1]TCE - ANEXO IV - Preencher'!I260</f>
        <v>S</v>
      </c>
      <c r="H251" s="5">
        <f>'[1]TCE - ANEXO IV - Preencher'!J260</f>
        <v>35714</v>
      </c>
      <c r="I251" s="6">
        <f>IF('[1]TCE - ANEXO IV - Preencher'!K260="","",'[1]TCE - ANEXO IV - Preencher'!K260)</f>
        <v>46128</v>
      </c>
      <c r="J251" s="5" t="str">
        <f>'[1]TCE - ANEXO IV - Preencher'!L260</f>
        <v>26260415055991000500550010000357141501616570</v>
      </c>
      <c r="K251" s="5" t="str">
        <f>IF(F251="B",LEFT('[1]TCE - ANEXO IV - Preencher'!M260,2),IF(F251="S",LEFT('[1]TCE - ANEXO IV - Preencher'!M260,7),IF('[1]TCE - ANEXO IV - Preencher'!H260="","")))</f>
        <v>26</v>
      </c>
      <c r="L251" s="7">
        <f>'[1]TCE - ANEXO IV - Preencher'!N260</f>
        <v>416.88</v>
      </c>
    </row>
    <row r="252" spans="1:12" s="8" customFormat="1" ht="19.5" customHeight="1" x14ac:dyDescent="0.25">
      <c r="A252" s="3">
        <f>IFERROR(VLOOKUP(B252,'[1]DADOS (OCULTAR)'!$Q$3:$S$136,3,0),"")</f>
        <v>10739225002323</v>
      </c>
      <c r="B252" s="4" t="str">
        <f>'[1]TCE - ANEXO IV - Preencher'!C261</f>
        <v>HOSPITAL DOM MALAN - CG Nº 027/2022</v>
      </c>
      <c r="C252" s="4" t="str">
        <f>'[1]TCE - ANEXO IV - Preencher'!E261</f>
        <v xml:space="preserve">3.9 - Material para Manutenção de Bens Imóveis </v>
      </c>
      <c r="D252" s="3" t="str">
        <f>'[1]TCE - ANEXO IV - Preencher'!F261</f>
        <v>15055991000500</v>
      </c>
      <c r="E252" s="5" t="str">
        <f>'[1]TCE - ANEXO IV - Preencher'!G261</f>
        <v>WD DISTRIBUIDORA DE CONSTRUCAO, IRRIGACAO E SEGURANCA LTDA</v>
      </c>
      <c r="F252" s="5" t="str">
        <f>'[1]TCE - ANEXO IV - Preencher'!H261</f>
        <v>B</v>
      </c>
      <c r="G252" s="5" t="str">
        <f>'[1]TCE - ANEXO IV - Preencher'!I261</f>
        <v>S</v>
      </c>
      <c r="H252" s="5">
        <f>'[1]TCE - ANEXO IV - Preencher'!J261</f>
        <v>35787</v>
      </c>
      <c r="I252" s="6">
        <f>IF('[1]TCE - ANEXO IV - Preencher'!K261="","",'[1]TCE - ANEXO IV - Preencher'!K261)</f>
        <v>46129</v>
      </c>
      <c r="J252" s="5" t="str">
        <f>'[1]TCE - ANEXO IV - Preencher'!L261</f>
        <v>26260415055991000500550010000357871421323742</v>
      </c>
      <c r="K252" s="5" t="str">
        <f>IF(F252="B",LEFT('[1]TCE - ANEXO IV - Preencher'!M261,2),IF(F252="S",LEFT('[1]TCE - ANEXO IV - Preencher'!M261,7),IF('[1]TCE - ANEXO IV - Preencher'!H261="","")))</f>
        <v>26</v>
      </c>
      <c r="L252" s="7">
        <f>'[1]TCE - ANEXO IV - Preencher'!N261</f>
        <v>20.63</v>
      </c>
    </row>
    <row r="253" spans="1:12" s="8" customFormat="1" ht="19.5" customHeight="1" x14ac:dyDescent="0.25">
      <c r="A253" s="3">
        <f>IFERROR(VLOOKUP(B253,'[1]DADOS (OCULTAR)'!$Q$3:$S$136,3,0),"")</f>
        <v>10739225002323</v>
      </c>
      <c r="B253" s="4" t="str">
        <f>'[1]TCE - ANEXO IV - Preencher'!C262</f>
        <v>HOSPITAL DOM MALAN - CG Nº 027/2022</v>
      </c>
      <c r="C253" s="4" t="str">
        <f>'[1]TCE - ANEXO IV - Preencher'!E262</f>
        <v xml:space="preserve">3.9 - Material para Manutenção de Bens Imóveis </v>
      </c>
      <c r="D253" s="3" t="str">
        <f>'[1]TCE - ANEXO IV - Preencher'!F262</f>
        <v>15055991000268</v>
      </c>
      <c r="E253" s="5" t="str">
        <f>'[1]TCE - ANEXO IV - Preencher'!G262</f>
        <v>WD DISTRIBUIDORA DE CONSTRUCAO, IRRIGACAO E SEGURANCA LTDA</v>
      </c>
      <c r="F253" s="5" t="str">
        <f>'[1]TCE - ANEXO IV - Preencher'!H262</f>
        <v>B</v>
      </c>
      <c r="G253" s="5" t="str">
        <f>'[1]TCE - ANEXO IV - Preencher'!I262</f>
        <v>S</v>
      </c>
      <c r="H253" s="5">
        <f>'[1]TCE - ANEXO IV - Preencher'!J262</f>
        <v>3601</v>
      </c>
      <c r="I253" s="6">
        <f>IF('[1]TCE - ANEXO IV - Preencher'!K262="","",'[1]TCE - ANEXO IV - Preencher'!K262)</f>
        <v>46111</v>
      </c>
      <c r="J253" s="5" t="str">
        <f>'[1]TCE - ANEXO IV - Preencher'!L262</f>
        <v>26260315055991000268550010000036011284330376</v>
      </c>
      <c r="K253" s="5" t="str">
        <f>IF(F253="B",LEFT('[1]TCE - ANEXO IV - Preencher'!M262,2),IF(F253="S",LEFT('[1]TCE - ANEXO IV - Preencher'!M262,7),IF('[1]TCE - ANEXO IV - Preencher'!H262="","")))</f>
        <v>26</v>
      </c>
      <c r="L253" s="7">
        <f>'[1]TCE - ANEXO IV - Preencher'!N262</f>
        <v>488.75</v>
      </c>
    </row>
    <row r="254" spans="1:12" s="8" customFormat="1" ht="19.5" customHeight="1" x14ac:dyDescent="0.25">
      <c r="A254" s="3">
        <f>IFERROR(VLOOKUP(B254,'[1]DADOS (OCULTAR)'!$Q$3:$S$136,3,0),"")</f>
        <v>10739225002323</v>
      </c>
      <c r="B254" s="4" t="str">
        <f>'[1]TCE - ANEXO IV - Preencher'!C263</f>
        <v>HOSPITAL DOM MALAN - CG Nº 027/2022</v>
      </c>
      <c r="C254" s="4" t="str">
        <f>'[1]TCE - ANEXO IV - Preencher'!E263</f>
        <v xml:space="preserve">3.9 - Material para Manutenção de Bens Imóveis </v>
      </c>
      <c r="D254" s="3" t="str">
        <f>'[1]TCE - ANEXO IV - Preencher'!F263</f>
        <v>15055991000500</v>
      </c>
      <c r="E254" s="5" t="str">
        <f>'[1]TCE - ANEXO IV - Preencher'!G263</f>
        <v>WD DISTRIBUIDORA DE CONSTRUCAO, IRRIGACAO E SEGURANCA LTDA</v>
      </c>
      <c r="F254" s="5" t="str">
        <f>'[1]TCE - ANEXO IV - Preencher'!H263</f>
        <v>B</v>
      </c>
      <c r="G254" s="5" t="str">
        <f>'[1]TCE - ANEXO IV - Preencher'!I263</f>
        <v>S</v>
      </c>
      <c r="H254" s="5">
        <f>'[1]TCE - ANEXO IV - Preencher'!J263</f>
        <v>36111</v>
      </c>
      <c r="I254" s="6">
        <f>IF('[1]TCE - ANEXO IV - Preencher'!K263="","",'[1]TCE - ANEXO IV - Preencher'!K263)</f>
        <v>46136</v>
      </c>
      <c r="J254" s="5" t="str">
        <f>'[1]TCE - ANEXO IV - Preencher'!L263</f>
        <v>26260415055991000500550010000361111422996027</v>
      </c>
      <c r="K254" s="5" t="str">
        <f>IF(F254="B",LEFT('[1]TCE - ANEXO IV - Preencher'!M263,2),IF(F254="S",LEFT('[1]TCE - ANEXO IV - Preencher'!M263,7),IF('[1]TCE - ANEXO IV - Preencher'!H263="","")))</f>
        <v>26</v>
      </c>
      <c r="L254" s="7">
        <f>'[1]TCE - ANEXO IV - Preencher'!N263</f>
        <v>4208.08</v>
      </c>
    </row>
    <row r="255" spans="1:12" s="8" customFormat="1" ht="19.5" customHeight="1" x14ac:dyDescent="0.25">
      <c r="A255" s="3">
        <f>IFERROR(VLOOKUP(B255,'[1]DADOS (OCULTAR)'!$Q$3:$S$136,3,0),"")</f>
        <v>10739225002323</v>
      </c>
      <c r="B255" s="4" t="str">
        <f>'[1]TCE - ANEXO IV - Preencher'!C264</f>
        <v>HOSPITAL DOM MALAN - CG Nº 027/2022</v>
      </c>
      <c r="C255" s="4" t="str">
        <f>'[1]TCE - ANEXO IV - Preencher'!E264</f>
        <v xml:space="preserve">3.9 - Material para Manutenção de Bens Imóveis </v>
      </c>
      <c r="D255" s="3" t="str">
        <f>'[1]TCE - ANEXO IV - Preencher'!F264</f>
        <v>09436414000132</v>
      </c>
      <c r="E255" s="5" t="str">
        <f>'[1]TCE - ANEXO IV - Preencher'!G264</f>
        <v>PREMOLNITOS MAT DE CONST LTDA</v>
      </c>
      <c r="F255" s="5" t="str">
        <f>'[1]TCE - ANEXO IV - Preencher'!H264</f>
        <v>B</v>
      </c>
      <c r="G255" s="5" t="str">
        <f>'[1]TCE - ANEXO IV - Preencher'!I264</f>
        <v>S</v>
      </c>
      <c r="H255" s="5">
        <f>'[1]TCE - ANEXO IV - Preencher'!J264</f>
        <v>416360</v>
      </c>
      <c r="I255" s="6">
        <f>IF('[1]TCE - ANEXO IV - Preencher'!K264="","",'[1]TCE - ANEXO IV - Preencher'!K264)</f>
        <v>46108</v>
      </c>
      <c r="J255" s="5" t="str">
        <f>'[1]TCE - ANEXO IV - Preencher'!L264</f>
        <v>26260309436414000132550020004163601209236778</v>
      </c>
      <c r="K255" s="5" t="str">
        <f>IF(F255="B",LEFT('[1]TCE - ANEXO IV - Preencher'!M264,2),IF(F255="S",LEFT('[1]TCE - ANEXO IV - Preencher'!M264,7),IF('[1]TCE - ANEXO IV - Preencher'!H264="","")))</f>
        <v>26</v>
      </c>
      <c r="L255" s="7">
        <f>'[1]TCE - ANEXO IV - Preencher'!N264</f>
        <v>145.6</v>
      </c>
    </row>
    <row r="256" spans="1:12" s="8" customFormat="1" ht="19.5" customHeight="1" x14ac:dyDescent="0.25">
      <c r="A256" s="3">
        <f>IFERROR(VLOOKUP(B256,'[1]DADOS (OCULTAR)'!$Q$3:$S$136,3,0),"")</f>
        <v>10739225002323</v>
      </c>
      <c r="B256" s="4" t="str">
        <f>'[1]TCE - ANEXO IV - Preencher'!C265</f>
        <v>HOSPITAL DOM MALAN - CG Nº 027/2022</v>
      </c>
      <c r="C256" s="4" t="str">
        <f>'[1]TCE - ANEXO IV - Preencher'!E265</f>
        <v xml:space="preserve">3.9 - Material para Manutenção de Bens Imóveis </v>
      </c>
      <c r="D256" s="3" t="str">
        <f>'[1]TCE - ANEXO IV - Preencher'!F265</f>
        <v>09436414000132</v>
      </c>
      <c r="E256" s="5" t="str">
        <f>'[1]TCE - ANEXO IV - Preencher'!G265</f>
        <v>PREMOLNITOS MAT DE CONST LTDA</v>
      </c>
      <c r="F256" s="5" t="str">
        <f>'[1]TCE - ANEXO IV - Preencher'!H265</f>
        <v>B</v>
      </c>
      <c r="G256" s="5" t="str">
        <f>'[1]TCE - ANEXO IV - Preencher'!I265</f>
        <v>S</v>
      </c>
      <c r="H256" s="5">
        <f>'[1]TCE - ANEXO IV - Preencher'!J265</f>
        <v>416474</v>
      </c>
      <c r="I256" s="6">
        <f>IF('[1]TCE - ANEXO IV - Preencher'!K265="","",'[1]TCE - ANEXO IV - Preencher'!K265)</f>
        <v>46109</v>
      </c>
      <c r="J256" s="5" t="str">
        <f>'[1]TCE - ANEXO IV - Preencher'!L265</f>
        <v>26260309436414000132550020004164741371616727</v>
      </c>
      <c r="K256" s="5" t="str">
        <f>IF(F256="B",LEFT('[1]TCE - ANEXO IV - Preencher'!M265,2),IF(F256="S",LEFT('[1]TCE - ANEXO IV - Preencher'!M265,7),IF('[1]TCE - ANEXO IV - Preencher'!H265="","")))</f>
        <v>26</v>
      </c>
      <c r="L256" s="7">
        <f>'[1]TCE - ANEXO IV - Preencher'!N265</f>
        <v>260.3</v>
      </c>
    </row>
    <row r="257" spans="1:12" s="8" customFormat="1" ht="19.5" customHeight="1" x14ac:dyDescent="0.25">
      <c r="A257" s="3">
        <f>IFERROR(VLOOKUP(B257,'[1]DADOS (OCULTAR)'!$Q$3:$S$136,3,0),"")</f>
        <v>10739225002323</v>
      </c>
      <c r="B257" s="4" t="str">
        <f>'[1]TCE - ANEXO IV - Preencher'!C266</f>
        <v>HOSPITAL DOM MALAN - CG Nº 027/2022</v>
      </c>
      <c r="C257" s="4" t="str">
        <f>'[1]TCE - ANEXO IV - Preencher'!E266</f>
        <v xml:space="preserve">3.9 - Material para Manutenção de Bens Imóveis </v>
      </c>
      <c r="D257" s="3" t="str">
        <f>'[1]TCE - ANEXO IV - Preencher'!F266</f>
        <v>09436414000132</v>
      </c>
      <c r="E257" s="5" t="str">
        <f>'[1]TCE - ANEXO IV - Preencher'!G266</f>
        <v>PREMOLNITOS MAT DE CONST LTDA</v>
      </c>
      <c r="F257" s="5" t="str">
        <f>'[1]TCE - ANEXO IV - Preencher'!H266</f>
        <v>B</v>
      </c>
      <c r="G257" s="5" t="str">
        <f>'[1]TCE - ANEXO IV - Preencher'!I266</f>
        <v>S</v>
      </c>
      <c r="H257" s="5">
        <f>'[1]TCE - ANEXO IV - Preencher'!J266</f>
        <v>416474</v>
      </c>
      <c r="I257" s="6">
        <f>IF('[1]TCE - ANEXO IV - Preencher'!K266="","",'[1]TCE - ANEXO IV - Preencher'!K266)</f>
        <v>46109</v>
      </c>
      <c r="J257" s="5" t="str">
        <f>'[1]TCE - ANEXO IV - Preencher'!L266</f>
        <v>26260309436414000132550020004164741371616727</v>
      </c>
      <c r="K257" s="5" t="str">
        <f>IF(F257="B",LEFT('[1]TCE - ANEXO IV - Preencher'!M266,2),IF(F257="S",LEFT('[1]TCE - ANEXO IV - Preencher'!M266,7),IF('[1]TCE - ANEXO IV - Preencher'!H266="","")))</f>
        <v>26</v>
      </c>
      <c r="L257" s="7">
        <f>'[1]TCE - ANEXO IV - Preencher'!N266</f>
        <v>51</v>
      </c>
    </row>
    <row r="258" spans="1:12" s="8" customFormat="1" ht="19.5" customHeight="1" x14ac:dyDescent="0.25">
      <c r="A258" s="3">
        <f>IFERROR(VLOOKUP(B258,'[1]DADOS (OCULTAR)'!$Q$3:$S$136,3,0),"")</f>
        <v>10739225002323</v>
      </c>
      <c r="B258" s="4" t="str">
        <f>'[1]TCE - ANEXO IV - Preencher'!C267</f>
        <v>HOSPITAL DOM MALAN - CG Nº 027/2022</v>
      </c>
      <c r="C258" s="4" t="str">
        <f>'[1]TCE - ANEXO IV - Preencher'!E267</f>
        <v xml:space="preserve">3.9 - Material para Manutenção de Bens Imóveis </v>
      </c>
      <c r="D258" s="3" t="str">
        <f>'[1]TCE - ANEXO IV - Preencher'!F267</f>
        <v>09436414000132</v>
      </c>
      <c r="E258" s="5" t="str">
        <f>'[1]TCE - ANEXO IV - Preencher'!G267</f>
        <v>PREMOLNITOS MAT DE CONST LTDA</v>
      </c>
      <c r="F258" s="5" t="str">
        <f>'[1]TCE - ANEXO IV - Preencher'!H267</f>
        <v>B</v>
      </c>
      <c r="G258" s="5" t="str">
        <f>'[1]TCE - ANEXO IV - Preencher'!I267</f>
        <v>S</v>
      </c>
      <c r="H258" s="5">
        <f>'[1]TCE - ANEXO IV - Preencher'!J267</f>
        <v>416585</v>
      </c>
      <c r="I258" s="6">
        <f>IF('[1]TCE - ANEXO IV - Preencher'!K267="","",'[1]TCE - ANEXO IV - Preencher'!K267)</f>
        <v>46112</v>
      </c>
      <c r="J258" s="5" t="str">
        <f>'[1]TCE - ANEXO IV - Preencher'!L267</f>
        <v>26260309436414000132550020004165851713514719</v>
      </c>
      <c r="K258" s="5" t="str">
        <f>IF(F258="B",LEFT('[1]TCE - ANEXO IV - Preencher'!M267,2),IF(F258="S",LEFT('[1]TCE - ANEXO IV - Preencher'!M267,7),IF('[1]TCE - ANEXO IV - Preencher'!H267="","")))</f>
        <v>26</v>
      </c>
      <c r="L258" s="7">
        <f>'[1]TCE - ANEXO IV - Preencher'!N267</f>
        <v>3255.84</v>
      </c>
    </row>
    <row r="259" spans="1:12" s="8" customFormat="1" ht="19.5" customHeight="1" x14ac:dyDescent="0.25">
      <c r="A259" s="3">
        <f>IFERROR(VLOOKUP(B259,'[1]DADOS (OCULTAR)'!$Q$3:$S$136,3,0),"")</f>
        <v>10739225002323</v>
      </c>
      <c r="B259" s="4" t="str">
        <f>'[1]TCE - ANEXO IV - Preencher'!C268</f>
        <v>HOSPITAL DOM MALAN - CG Nº 027/2022</v>
      </c>
      <c r="C259" s="4" t="str">
        <f>'[1]TCE - ANEXO IV - Preencher'!E268</f>
        <v xml:space="preserve">3.9 - Material para Manutenção de Bens Imóveis </v>
      </c>
      <c r="D259" s="3" t="str">
        <f>'[1]TCE - ANEXO IV - Preencher'!F268</f>
        <v>09436414000132</v>
      </c>
      <c r="E259" s="5" t="str">
        <f>'[1]TCE - ANEXO IV - Preencher'!G268</f>
        <v>PREMOLNITOS MAT DE CONST LTDA</v>
      </c>
      <c r="F259" s="5" t="str">
        <f>'[1]TCE - ANEXO IV - Preencher'!H268</f>
        <v>B</v>
      </c>
      <c r="G259" s="5" t="str">
        <f>'[1]TCE - ANEXO IV - Preencher'!I268</f>
        <v>S</v>
      </c>
      <c r="H259" s="5">
        <f>'[1]TCE - ANEXO IV - Preencher'!J268</f>
        <v>417153</v>
      </c>
      <c r="I259" s="6">
        <f>IF('[1]TCE - ANEXO IV - Preencher'!K268="","",'[1]TCE - ANEXO IV - Preencher'!K268)</f>
        <v>46120</v>
      </c>
      <c r="J259" s="5" t="str">
        <f>'[1]TCE - ANEXO IV - Preencher'!L268</f>
        <v>26260409436414000132550020004171531114241084</v>
      </c>
      <c r="K259" s="5" t="str">
        <f>IF(F259="B",LEFT('[1]TCE - ANEXO IV - Preencher'!M268,2),IF(F259="S",LEFT('[1]TCE - ANEXO IV - Preencher'!M268,7),IF('[1]TCE - ANEXO IV - Preencher'!H268="","")))</f>
        <v>26</v>
      </c>
      <c r="L259" s="7">
        <f>'[1]TCE - ANEXO IV - Preencher'!N268</f>
        <v>881.48</v>
      </c>
    </row>
    <row r="260" spans="1:12" s="8" customFormat="1" ht="19.5" customHeight="1" x14ac:dyDescent="0.25">
      <c r="A260" s="3">
        <f>IFERROR(VLOOKUP(B260,'[1]DADOS (OCULTAR)'!$Q$3:$S$136,3,0),"")</f>
        <v>10739225002323</v>
      </c>
      <c r="B260" s="4" t="str">
        <f>'[1]TCE - ANEXO IV - Preencher'!C269</f>
        <v>HOSPITAL DOM MALAN - CG Nº 027/2022</v>
      </c>
      <c r="C260" s="4" t="str">
        <f>'[1]TCE - ANEXO IV - Preencher'!E269</f>
        <v xml:space="preserve">3.9 - Material para Manutenção de Bens Imóveis </v>
      </c>
      <c r="D260" s="3" t="str">
        <f>'[1]TCE - ANEXO IV - Preencher'!F269</f>
        <v>33552783000175</v>
      </c>
      <c r="E260" s="5" t="str">
        <f>'[1]TCE - ANEXO IV - Preencher'!G269</f>
        <v>P R MADEIREIRA LTDA</v>
      </c>
      <c r="F260" s="5" t="str">
        <f>'[1]TCE - ANEXO IV - Preencher'!H269</f>
        <v>B</v>
      </c>
      <c r="G260" s="5" t="str">
        <f>'[1]TCE - ANEXO IV - Preencher'!I269</f>
        <v>S</v>
      </c>
      <c r="H260" s="5">
        <f>'[1]TCE - ANEXO IV - Preencher'!J269</f>
        <v>6095</v>
      </c>
      <c r="I260" s="6">
        <f>IF('[1]TCE - ANEXO IV - Preencher'!K269="","",'[1]TCE - ANEXO IV - Preencher'!K269)</f>
        <v>46112</v>
      </c>
      <c r="J260" s="5" t="str">
        <f>'[1]TCE - ANEXO IV - Preencher'!L269</f>
        <v>26260333552783000175550010000060951857720800</v>
      </c>
      <c r="K260" s="5" t="str">
        <f>IF(F260="B",LEFT('[1]TCE - ANEXO IV - Preencher'!M269,2),IF(F260="S",LEFT('[1]TCE - ANEXO IV - Preencher'!M269,7),IF('[1]TCE - ANEXO IV - Preencher'!H269="","")))</f>
        <v>26</v>
      </c>
      <c r="L260" s="7">
        <f>'[1]TCE - ANEXO IV - Preencher'!N269</f>
        <v>360</v>
      </c>
    </row>
    <row r="261" spans="1:12" s="8" customFormat="1" ht="19.5" customHeight="1" x14ac:dyDescent="0.25">
      <c r="A261" s="3">
        <f>IFERROR(VLOOKUP(B261,'[1]DADOS (OCULTAR)'!$Q$3:$S$136,3,0),"")</f>
        <v>10739225002323</v>
      </c>
      <c r="B261" s="4" t="str">
        <f>'[1]TCE - ANEXO IV - Preencher'!C270</f>
        <v>HOSPITAL DOM MALAN - CG Nº 027/2022</v>
      </c>
      <c r="C261" s="4" t="str">
        <f>'[1]TCE - ANEXO IV - Preencher'!E270</f>
        <v xml:space="preserve">3.10 - Material para Manutenção de Bens Móveis </v>
      </c>
      <c r="D261" s="3" t="str">
        <f>'[1]TCE - ANEXO IV - Preencher'!F270</f>
        <v>23018348000101</v>
      </c>
      <c r="E261" s="5" t="str">
        <f>'[1]TCE - ANEXO IV - Preencher'!G270</f>
        <v>CAMARA ELETRICIDADE LTDA</v>
      </c>
      <c r="F261" s="5" t="str">
        <f>'[1]TCE - ANEXO IV - Preencher'!H270</f>
        <v>B</v>
      </c>
      <c r="G261" s="5" t="str">
        <f>'[1]TCE - ANEXO IV - Preencher'!I270</f>
        <v>S</v>
      </c>
      <c r="H261" s="5">
        <f>'[1]TCE - ANEXO IV - Preencher'!J270</f>
        <v>237</v>
      </c>
      <c r="I261" s="6">
        <f>IF('[1]TCE - ANEXO IV - Preencher'!K270="","",'[1]TCE - ANEXO IV - Preencher'!K270)</f>
        <v>46108</v>
      </c>
      <c r="J261" s="5" t="str">
        <f>'[1]TCE - ANEXO IV - Preencher'!L270</f>
        <v>26260323018348000101550010000002371147363424</v>
      </c>
      <c r="K261" s="5" t="str">
        <f>IF(F261="B",LEFT('[1]TCE - ANEXO IV - Preencher'!M270,2),IF(F261="S",LEFT('[1]TCE - ANEXO IV - Preencher'!M270,7),IF('[1]TCE - ANEXO IV - Preencher'!H270="","")))</f>
        <v>26</v>
      </c>
      <c r="L261" s="7">
        <f>'[1]TCE - ANEXO IV - Preencher'!N270</f>
        <v>400</v>
      </c>
    </row>
    <row r="262" spans="1:12" s="8" customFormat="1" ht="19.5" customHeight="1" x14ac:dyDescent="0.25">
      <c r="A262" s="3">
        <f>IFERROR(VLOOKUP(B262,'[1]DADOS (OCULTAR)'!$Q$3:$S$136,3,0),"")</f>
        <v>10739225002323</v>
      </c>
      <c r="B262" s="4" t="str">
        <f>'[1]TCE - ANEXO IV - Preencher'!C271</f>
        <v>HOSPITAL DOM MALAN - CG Nº 027/2022</v>
      </c>
      <c r="C262" s="4" t="str">
        <f>'[1]TCE - ANEXO IV - Preencher'!E271</f>
        <v xml:space="preserve">3.10 - Material para Manutenção de Bens Móveis </v>
      </c>
      <c r="D262" s="3" t="str">
        <f>'[1]TCE - ANEXO IV - Preencher'!F271</f>
        <v>23018348000101</v>
      </c>
      <c r="E262" s="5" t="str">
        <f>'[1]TCE - ANEXO IV - Preencher'!G271</f>
        <v>CAMARA ELETRICIDADE LTDA</v>
      </c>
      <c r="F262" s="5" t="str">
        <f>'[1]TCE - ANEXO IV - Preencher'!H271</f>
        <v>B</v>
      </c>
      <c r="G262" s="5" t="str">
        <f>'[1]TCE - ANEXO IV - Preencher'!I271</f>
        <v>S</v>
      </c>
      <c r="H262" s="5">
        <f>'[1]TCE - ANEXO IV - Preencher'!J271</f>
        <v>237</v>
      </c>
      <c r="I262" s="6">
        <f>IF('[1]TCE - ANEXO IV - Preencher'!K271="","",'[1]TCE - ANEXO IV - Preencher'!K271)</f>
        <v>46108</v>
      </c>
      <c r="J262" s="5" t="str">
        <f>'[1]TCE - ANEXO IV - Preencher'!L271</f>
        <v>26260323018348000101550010000002371147363424</v>
      </c>
      <c r="K262" s="5" t="str">
        <f>IF(F262="B",LEFT('[1]TCE - ANEXO IV - Preencher'!M271,2),IF(F262="S",LEFT('[1]TCE - ANEXO IV - Preencher'!M271,7),IF('[1]TCE - ANEXO IV - Preencher'!H271="","")))</f>
        <v>26</v>
      </c>
      <c r="L262" s="7">
        <f>'[1]TCE - ANEXO IV - Preencher'!N271</f>
        <v>56</v>
      </c>
    </row>
    <row r="263" spans="1:12" s="8" customFormat="1" ht="19.5" customHeight="1" x14ac:dyDescent="0.25">
      <c r="A263" s="3">
        <f>IFERROR(VLOOKUP(B263,'[1]DADOS (OCULTAR)'!$Q$3:$S$136,3,0),"")</f>
        <v>10739225002323</v>
      </c>
      <c r="B263" s="4" t="str">
        <f>'[1]TCE - ANEXO IV - Preencher'!C272</f>
        <v>HOSPITAL DOM MALAN - CG Nº 027/2022</v>
      </c>
      <c r="C263" s="4" t="str">
        <f>'[1]TCE - ANEXO IV - Preencher'!E272</f>
        <v xml:space="preserve">3.10 - Material para Manutenção de Bens Móveis </v>
      </c>
      <c r="D263" s="3" t="str">
        <f>'[1]TCE - ANEXO IV - Preencher'!F272</f>
        <v>23018348000101</v>
      </c>
      <c r="E263" s="5" t="str">
        <f>'[1]TCE - ANEXO IV - Preencher'!G272</f>
        <v>CAMARA ELETRICIDADE LTDA</v>
      </c>
      <c r="F263" s="5" t="str">
        <f>'[1]TCE - ANEXO IV - Preencher'!H272</f>
        <v>B</v>
      </c>
      <c r="G263" s="5" t="str">
        <f>'[1]TCE - ANEXO IV - Preencher'!I272</f>
        <v>S</v>
      </c>
      <c r="H263" s="5">
        <f>'[1]TCE - ANEXO IV - Preencher'!J272</f>
        <v>247</v>
      </c>
      <c r="I263" s="6">
        <f>IF('[1]TCE - ANEXO IV - Preencher'!K272="","",'[1]TCE - ANEXO IV - Preencher'!K272)</f>
        <v>46122</v>
      </c>
      <c r="J263" s="5" t="str">
        <f>'[1]TCE - ANEXO IV - Preencher'!L272</f>
        <v>26260423018348000101550010000002471884530293</v>
      </c>
      <c r="K263" s="5" t="str">
        <f>IF(F263="B",LEFT('[1]TCE - ANEXO IV - Preencher'!M272,2),IF(F263="S",LEFT('[1]TCE - ANEXO IV - Preencher'!M272,7),IF('[1]TCE - ANEXO IV - Preencher'!H272="","")))</f>
        <v>26</v>
      </c>
      <c r="L263" s="7">
        <f>'[1]TCE - ANEXO IV - Preencher'!N272</f>
        <v>765</v>
      </c>
    </row>
    <row r="264" spans="1:12" s="8" customFormat="1" ht="19.5" customHeight="1" x14ac:dyDescent="0.25">
      <c r="A264" s="3">
        <f>IFERROR(VLOOKUP(B264,'[1]DADOS (OCULTAR)'!$Q$3:$S$136,3,0),"")</f>
        <v>10739225002323</v>
      </c>
      <c r="B264" s="4" t="str">
        <f>'[1]TCE - ANEXO IV - Preencher'!C273</f>
        <v>HOSPITAL DOM MALAN - CG Nº 027/2022</v>
      </c>
      <c r="C264" s="4" t="str">
        <f>'[1]TCE - ANEXO IV - Preencher'!E273</f>
        <v xml:space="preserve">3.10 - Material para Manutenção de Bens Móveis </v>
      </c>
      <c r="D264" s="3" t="str">
        <f>'[1]TCE - ANEXO IV - Preencher'!F273</f>
        <v>23018348000101</v>
      </c>
      <c r="E264" s="5" t="str">
        <f>'[1]TCE - ANEXO IV - Preencher'!G273</f>
        <v>CAMARA ELETRICIDADE LTDA</v>
      </c>
      <c r="F264" s="5" t="str">
        <f>'[1]TCE - ANEXO IV - Preencher'!H273</f>
        <v>B</v>
      </c>
      <c r="G264" s="5" t="str">
        <f>'[1]TCE - ANEXO IV - Preencher'!I273</f>
        <v>S</v>
      </c>
      <c r="H264" s="5">
        <f>'[1]TCE - ANEXO IV - Preencher'!J273</f>
        <v>253</v>
      </c>
      <c r="I264" s="6">
        <f>IF('[1]TCE - ANEXO IV - Preencher'!K273="","",'[1]TCE - ANEXO IV - Preencher'!K273)</f>
        <v>46125</v>
      </c>
      <c r="J264" s="5" t="str">
        <f>'[1]TCE - ANEXO IV - Preencher'!L273</f>
        <v>26260423018348000101550010000002531934672760</v>
      </c>
      <c r="K264" s="5" t="str">
        <f>IF(F264="B",LEFT('[1]TCE - ANEXO IV - Preencher'!M273,2),IF(F264="S",LEFT('[1]TCE - ANEXO IV - Preencher'!M273,7),IF('[1]TCE - ANEXO IV - Preencher'!H273="","")))</f>
        <v>26</v>
      </c>
      <c r="L264" s="7">
        <f>'[1]TCE - ANEXO IV - Preencher'!N273</f>
        <v>884.5</v>
      </c>
    </row>
    <row r="265" spans="1:12" s="8" customFormat="1" ht="19.5" customHeight="1" x14ac:dyDescent="0.25">
      <c r="A265" s="3">
        <f>IFERROR(VLOOKUP(B265,'[1]DADOS (OCULTAR)'!$Q$3:$S$136,3,0),"")</f>
        <v>10739225002323</v>
      </c>
      <c r="B265" s="4" t="str">
        <f>'[1]TCE - ANEXO IV - Preencher'!C274</f>
        <v>HOSPITAL DOM MALAN - CG Nº 027/2022</v>
      </c>
      <c r="C265" s="4" t="str">
        <f>'[1]TCE - ANEXO IV - Preencher'!E274</f>
        <v xml:space="preserve">3.10 - Material para Manutenção de Bens Móveis </v>
      </c>
      <c r="D265" s="3" t="str">
        <f>'[1]TCE - ANEXO IV - Preencher'!F274</f>
        <v>23018348000101</v>
      </c>
      <c r="E265" s="5" t="str">
        <f>'[1]TCE - ANEXO IV - Preencher'!G274</f>
        <v>CAMARA ELETRICIDADE LTDA</v>
      </c>
      <c r="F265" s="5" t="str">
        <f>'[1]TCE - ANEXO IV - Preencher'!H274</f>
        <v>B</v>
      </c>
      <c r="G265" s="5" t="str">
        <f>'[1]TCE - ANEXO IV - Preencher'!I274</f>
        <v>S</v>
      </c>
      <c r="H265" s="5">
        <f>'[1]TCE - ANEXO IV - Preencher'!J274</f>
        <v>253</v>
      </c>
      <c r="I265" s="6">
        <f>IF('[1]TCE - ANEXO IV - Preencher'!K274="","",'[1]TCE - ANEXO IV - Preencher'!K274)</f>
        <v>46125</v>
      </c>
      <c r="J265" s="5" t="str">
        <f>'[1]TCE - ANEXO IV - Preencher'!L274</f>
        <v>26260423018348000101550010000002531934672760</v>
      </c>
      <c r="K265" s="5" t="str">
        <f>IF(F265="B",LEFT('[1]TCE - ANEXO IV - Preencher'!M274,2),IF(F265="S",LEFT('[1]TCE - ANEXO IV - Preencher'!M274,7),IF('[1]TCE - ANEXO IV - Preencher'!H274="","")))</f>
        <v>26</v>
      </c>
      <c r="L265" s="7">
        <f>'[1]TCE - ANEXO IV - Preencher'!N274</f>
        <v>75</v>
      </c>
    </row>
    <row r="266" spans="1:12" s="8" customFormat="1" ht="19.5" customHeight="1" x14ac:dyDescent="0.25">
      <c r="A266" s="3">
        <f>IFERROR(VLOOKUP(B266,'[1]DADOS (OCULTAR)'!$Q$3:$S$136,3,0),"")</f>
        <v>10739225002323</v>
      </c>
      <c r="B266" s="4" t="str">
        <f>'[1]TCE - ANEXO IV - Preencher'!C275</f>
        <v>HOSPITAL DOM MALAN - CG Nº 027/2022</v>
      </c>
      <c r="C266" s="4" t="str">
        <f>'[1]TCE - ANEXO IV - Preencher'!E275</f>
        <v xml:space="preserve">3.10 - Material para Manutenção de Bens Móveis </v>
      </c>
      <c r="D266" s="3" t="str">
        <f>'[1]TCE - ANEXO IV - Preencher'!F275</f>
        <v>23018348000101</v>
      </c>
      <c r="E266" s="5" t="str">
        <f>'[1]TCE - ANEXO IV - Preencher'!G275</f>
        <v>CAMARA ELETRICIDADE LTDA</v>
      </c>
      <c r="F266" s="5" t="str">
        <f>'[1]TCE - ANEXO IV - Preencher'!H275</f>
        <v>B</v>
      </c>
      <c r="G266" s="5" t="str">
        <f>'[1]TCE - ANEXO IV - Preencher'!I275</f>
        <v>S</v>
      </c>
      <c r="H266" s="5">
        <f>'[1]TCE - ANEXO IV - Preencher'!J275</f>
        <v>254</v>
      </c>
      <c r="I266" s="6">
        <f>IF('[1]TCE - ANEXO IV - Preencher'!K275="","",'[1]TCE - ANEXO IV - Preencher'!K275)</f>
        <v>46125</v>
      </c>
      <c r="J266" s="5" t="str">
        <f>'[1]TCE - ANEXO IV - Preencher'!L275</f>
        <v>26260423018348000101550010000002541113646533</v>
      </c>
      <c r="K266" s="5" t="str">
        <f>IF(F266="B",LEFT('[1]TCE - ANEXO IV - Preencher'!M275,2),IF(F266="S",LEFT('[1]TCE - ANEXO IV - Preencher'!M275,7),IF('[1]TCE - ANEXO IV - Preencher'!H275="","")))</f>
        <v>26</v>
      </c>
      <c r="L266" s="7">
        <f>'[1]TCE - ANEXO IV - Preencher'!N275</f>
        <v>1819.5</v>
      </c>
    </row>
    <row r="267" spans="1:12" s="8" customFormat="1" ht="19.5" customHeight="1" x14ac:dyDescent="0.25">
      <c r="A267" s="3">
        <f>IFERROR(VLOOKUP(B267,'[1]DADOS (OCULTAR)'!$Q$3:$S$136,3,0),"")</f>
        <v>10739225002323</v>
      </c>
      <c r="B267" s="4" t="str">
        <f>'[1]TCE - ANEXO IV - Preencher'!C276</f>
        <v>HOSPITAL DOM MALAN - CG Nº 027/2022</v>
      </c>
      <c r="C267" s="4" t="str">
        <f>'[1]TCE - ANEXO IV - Preencher'!E276</f>
        <v xml:space="preserve">3.10 - Material para Manutenção de Bens Móveis </v>
      </c>
      <c r="D267" s="3" t="str">
        <f>'[1]TCE - ANEXO IV - Preencher'!F276</f>
        <v>23018348000101</v>
      </c>
      <c r="E267" s="5" t="str">
        <f>'[1]TCE - ANEXO IV - Preencher'!G276</f>
        <v>CAMARA ELETRICIDADE LTDA</v>
      </c>
      <c r="F267" s="5" t="str">
        <f>'[1]TCE - ANEXO IV - Preencher'!H276</f>
        <v>B</v>
      </c>
      <c r="G267" s="5" t="str">
        <f>'[1]TCE - ANEXO IV - Preencher'!I276</f>
        <v>S</v>
      </c>
      <c r="H267" s="5">
        <f>'[1]TCE - ANEXO IV - Preencher'!J276</f>
        <v>255</v>
      </c>
      <c r="I267" s="6">
        <f>IF('[1]TCE - ANEXO IV - Preencher'!K276="","",'[1]TCE - ANEXO IV - Preencher'!K276)</f>
        <v>46125</v>
      </c>
      <c r="J267" s="5" t="str">
        <f>'[1]TCE - ANEXO IV - Preencher'!L276</f>
        <v>26260423018348000101550010000002551424999559</v>
      </c>
      <c r="K267" s="5" t="str">
        <f>IF(F267="B",LEFT('[1]TCE - ANEXO IV - Preencher'!M276,2),IF(F267="S",LEFT('[1]TCE - ANEXO IV - Preencher'!M276,7),IF('[1]TCE - ANEXO IV - Preencher'!H276="","")))</f>
        <v>26</v>
      </c>
      <c r="L267" s="7">
        <f>'[1]TCE - ANEXO IV - Preencher'!N276</f>
        <v>1769</v>
      </c>
    </row>
    <row r="268" spans="1:12" s="8" customFormat="1" ht="19.5" customHeight="1" x14ac:dyDescent="0.25">
      <c r="A268" s="3">
        <f>IFERROR(VLOOKUP(B268,'[1]DADOS (OCULTAR)'!$Q$3:$S$136,3,0),"")</f>
        <v>10739225002323</v>
      </c>
      <c r="B268" s="4" t="str">
        <f>'[1]TCE - ANEXO IV - Preencher'!C277</f>
        <v>HOSPITAL DOM MALAN - CG Nº 027/2022</v>
      </c>
      <c r="C268" s="4" t="str">
        <f>'[1]TCE - ANEXO IV - Preencher'!E277</f>
        <v xml:space="preserve">3.10 - Material para Manutenção de Bens Móveis </v>
      </c>
      <c r="D268" s="3" t="str">
        <f>'[1]TCE - ANEXO IV - Preencher'!F277</f>
        <v>23018348000101</v>
      </c>
      <c r="E268" s="5" t="str">
        <f>'[1]TCE - ANEXO IV - Preencher'!G277</f>
        <v>CAMARA ELETRICIDADE LTDA</v>
      </c>
      <c r="F268" s="5" t="str">
        <f>'[1]TCE - ANEXO IV - Preencher'!H277</f>
        <v>B</v>
      </c>
      <c r="G268" s="5" t="str">
        <f>'[1]TCE - ANEXO IV - Preencher'!I277</f>
        <v>S</v>
      </c>
      <c r="H268" s="5">
        <f>'[1]TCE - ANEXO IV - Preencher'!J277</f>
        <v>263</v>
      </c>
      <c r="I268" s="6">
        <f>IF('[1]TCE - ANEXO IV - Preencher'!K277="","",'[1]TCE - ANEXO IV - Preencher'!K277)</f>
        <v>46126</v>
      </c>
      <c r="J268" s="5" t="str">
        <f>'[1]TCE - ANEXO IV - Preencher'!L277</f>
        <v>26260423018348000101550010000002631799995523</v>
      </c>
      <c r="K268" s="5" t="str">
        <f>IF(F268="B",LEFT('[1]TCE - ANEXO IV - Preencher'!M277,2),IF(F268="S",LEFT('[1]TCE - ANEXO IV - Preencher'!M277,7),IF('[1]TCE - ANEXO IV - Preencher'!H277="","")))</f>
        <v>26</v>
      </c>
      <c r="L268" s="7">
        <f>'[1]TCE - ANEXO IV - Preencher'!N277</f>
        <v>884.5</v>
      </c>
    </row>
    <row r="269" spans="1:12" s="8" customFormat="1" ht="19.5" customHeight="1" x14ac:dyDescent="0.25">
      <c r="A269" s="3">
        <f>IFERROR(VLOOKUP(B269,'[1]DADOS (OCULTAR)'!$Q$3:$S$136,3,0),"")</f>
        <v>10739225002323</v>
      </c>
      <c r="B269" s="4" t="str">
        <f>'[1]TCE - ANEXO IV - Preencher'!C278</f>
        <v>HOSPITAL DOM MALAN - CG Nº 027/2022</v>
      </c>
      <c r="C269" s="4" t="str">
        <f>'[1]TCE - ANEXO IV - Preencher'!E278</f>
        <v xml:space="preserve">3.10 - Material para Manutenção de Bens Móveis </v>
      </c>
      <c r="D269" s="3" t="str">
        <f>'[1]TCE - ANEXO IV - Preencher'!F278</f>
        <v>23018348000101</v>
      </c>
      <c r="E269" s="5" t="str">
        <f>'[1]TCE - ANEXO IV - Preencher'!G278</f>
        <v>CAMARA ELETRICIDADE LTDA</v>
      </c>
      <c r="F269" s="5" t="str">
        <f>'[1]TCE - ANEXO IV - Preencher'!H278</f>
        <v>B</v>
      </c>
      <c r="G269" s="5" t="str">
        <f>'[1]TCE - ANEXO IV - Preencher'!I278</f>
        <v>S</v>
      </c>
      <c r="H269" s="5">
        <f>'[1]TCE - ANEXO IV - Preencher'!J278</f>
        <v>265</v>
      </c>
      <c r="I269" s="6">
        <f>IF('[1]TCE - ANEXO IV - Preencher'!K278="","",'[1]TCE - ANEXO IV - Preencher'!K278)</f>
        <v>46128</v>
      </c>
      <c r="J269" s="5" t="str">
        <f>'[1]TCE - ANEXO IV - Preencher'!L278</f>
        <v>26260423018348000101550010000002651188402821</v>
      </c>
      <c r="K269" s="5" t="str">
        <f>IF(F269="B",LEFT('[1]TCE - ANEXO IV - Preencher'!M278,2),IF(F269="S",LEFT('[1]TCE - ANEXO IV - Preencher'!M278,7),IF('[1]TCE - ANEXO IV - Preencher'!H278="","")))</f>
        <v>26</v>
      </c>
      <c r="L269" s="7">
        <f>'[1]TCE - ANEXO IV - Preencher'!N278</f>
        <v>3395</v>
      </c>
    </row>
    <row r="270" spans="1:12" s="8" customFormat="1" ht="19.5" customHeight="1" x14ac:dyDescent="0.25">
      <c r="A270" s="3">
        <f>IFERROR(VLOOKUP(B270,'[1]DADOS (OCULTAR)'!$Q$3:$S$136,3,0),"")</f>
        <v>10739225002323</v>
      </c>
      <c r="B270" s="4" t="str">
        <f>'[1]TCE - ANEXO IV - Preencher'!C279</f>
        <v>HOSPITAL DOM MALAN - CG Nº 027/2022</v>
      </c>
      <c r="C270" s="4" t="str">
        <f>'[1]TCE - ANEXO IV - Preencher'!E279</f>
        <v xml:space="preserve">3.10 - Material para Manutenção de Bens Móveis </v>
      </c>
      <c r="D270" s="3" t="str">
        <f>'[1]TCE - ANEXO IV - Preencher'!F279</f>
        <v>10854195000190</v>
      </c>
      <c r="E270" s="5" t="str">
        <f>'[1]TCE - ANEXO IV - Preencher'!G279</f>
        <v>M B COMERCIO ATACADISTA LTDA</v>
      </c>
      <c r="F270" s="5" t="str">
        <f>'[1]TCE - ANEXO IV - Preencher'!H279</f>
        <v>B</v>
      </c>
      <c r="G270" s="5" t="str">
        <f>'[1]TCE - ANEXO IV - Preencher'!I279</f>
        <v>S</v>
      </c>
      <c r="H270" s="5">
        <f>'[1]TCE - ANEXO IV - Preencher'!J279</f>
        <v>5181</v>
      </c>
      <c r="I270" s="6">
        <f>IF('[1]TCE - ANEXO IV - Preencher'!K279="","",'[1]TCE - ANEXO IV - Preencher'!K279)</f>
        <v>46125</v>
      </c>
      <c r="J270" s="5" t="str">
        <f>'[1]TCE - ANEXO IV - Preencher'!L279</f>
        <v>26260410854195000190550010000051811303043890</v>
      </c>
      <c r="K270" s="5" t="str">
        <f>IF(F270="B",LEFT('[1]TCE - ANEXO IV - Preencher'!M279,2),IF(F270="S",LEFT('[1]TCE - ANEXO IV - Preencher'!M279,7),IF('[1]TCE - ANEXO IV - Preencher'!H279="","")))</f>
        <v>26</v>
      </c>
      <c r="L270" s="7">
        <f>'[1]TCE - ANEXO IV - Preencher'!N279</f>
        <v>245</v>
      </c>
    </row>
    <row r="271" spans="1:12" s="8" customFormat="1" ht="19.5" customHeight="1" x14ac:dyDescent="0.25">
      <c r="A271" s="3">
        <f>IFERROR(VLOOKUP(B271,'[1]DADOS (OCULTAR)'!$Q$3:$S$136,3,0),"")</f>
        <v>10739225002323</v>
      </c>
      <c r="B271" s="4" t="str">
        <f>'[1]TCE - ANEXO IV - Preencher'!C280</f>
        <v>HOSPITAL DOM MALAN - CG Nº 027/2022</v>
      </c>
      <c r="C271" s="4" t="str">
        <f>'[1]TCE - ANEXO IV - Preencher'!E280</f>
        <v xml:space="preserve">3.10 - Material para Manutenção de Bens Móveis </v>
      </c>
      <c r="D271" s="3" t="str">
        <f>'[1]TCE - ANEXO IV - Preencher'!F280</f>
        <v>10854195000190</v>
      </c>
      <c r="E271" s="5" t="str">
        <f>'[1]TCE - ANEXO IV - Preencher'!G280</f>
        <v>M B COMERCIO ATACADISTA LTDA</v>
      </c>
      <c r="F271" s="5" t="str">
        <f>'[1]TCE - ANEXO IV - Preencher'!H280</f>
        <v>B</v>
      </c>
      <c r="G271" s="5" t="str">
        <f>'[1]TCE - ANEXO IV - Preencher'!I280</f>
        <v>S</v>
      </c>
      <c r="H271" s="5">
        <f>'[1]TCE - ANEXO IV - Preencher'!J280</f>
        <v>5190</v>
      </c>
      <c r="I271" s="6">
        <f>IF('[1]TCE - ANEXO IV - Preencher'!K280="","",'[1]TCE - ANEXO IV - Preencher'!K280)</f>
        <v>46128</v>
      </c>
      <c r="J271" s="5" t="str">
        <f>'[1]TCE - ANEXO IV - Preencher'!L280</f>
        <v>26260410854195000190550010000051901482481498</v>
      </c>
      <c r="K271" s="5" t="str">
        <f>IF(F271="B",LEFT('[1]TCE - ANEXO IV - Preencher'!M280,2),IF(F271="S",LEFT('[1]TCE - ANEXO IV - Preencher'!M280,7),IF('[1]TCE - ANEXO IV - Preencher'!H280="","")))</f>
        <v>26</v>
      </c>
      <c r="L271" s="7">
        <f>'[1]TCE - ANEXO IV - Preencher'!N280</f>
        <v>78</v>
      </c>
    </row>
    <row r="272" spans="1:12" s="8" customFormat="1" ht="19.5" customHeight="1" x14ac:dyDescent="0.25">
      <c r="A272" s="3">
        <f>IFERROR(VLOOKUP(B272,'[1]DADOS (OCULTAR)'!$Q$3:$S$136,3,0),"")</f>
        <v>10739225002323</v>
      </c>
      <c r="B272" s="4" t="str">
        <f>'[1]TCE - ANEXO IV - Preencher'!C281</f>
        <v>HOSPITAL DOM MALAN - CG Nº 027/2022</v>
      </c>
      <c r="C272" s="4" t="str">
        <f>'[1]TCE - ANEXO IV - Preencher'!E281</f>
        <v xml:space="preserve">3.10 - Material para Manutenção de Bens Móveis </v>
      </c>
      <c r="D272" s="3" t="str">
        <f>'[1]TCE - ANEXO IV - Preencher'!F281</f>
        <v>33851914000115</v>
      </c>
      <c r="E272" s="5" t="str">
        <f>'[1]TCE - ANEXO IV - Preencher'!G281</f>
        <v>MARCIO NUNES DUARTE 77756630572</v>
      </c>
      <c r="F272" s="5" t="str">
        <f>'[1]TCE - ANEXO IV - Preencher'!H281</f>
        <v>B</v>
      </c>
      <c r="G272" s="5" t="str">
        <f>'[1]TCE - ANEXO IV - Preencher'!I281</f>
        <v>S</v>
      </c>
      <c r="H272" s="5">
        <f>'[1]TCE - ANEXO IV - Preencher'!J281</f>
        <v>2525</v>
      </c>
      <c r="I272" s="6">
        <f>IF('[1]TCE - ANEXO IV - Preencher'!K281="","",'[1]TCE - ANEXO IV - Preencher'!K281)</f>
        <v>46134</v>
      </c>
      <c r="J272" s="5" t="str">
        <f>'[1]TCE - ANEXO IV - Preencher'!L281</f>
        <v>29260433851914000115550010000025251850170660</v>
      </c>
      <c r="K272" s="5" t="str">
        <f>IF(F272="B",LEFT('[1]TCE - ANEXO IV - Preencher'!M281,2),IF(F272="S",LEFT('[1]TCE - ANEXO IV - Preencher'!M281,7),IF('[1]TCE - ANEXO IV - Preencher'!H281="","")))</f>
        <v>29</v>
      </c>
      <c r="L272" s="7">
        <f>'[1]TCE - ANEXO IV - Preencher'!N281</f>
        <v>780</v>
      </c>
    </row>
    <row r="273" spans="1:12" s="8" customFormat="1" ht="19.5" customHeight="1" x14ac:dyDescent="0.25">
      <c r="A273" s="3">
        <f>IFERROR(VLOOKUP(B273,'[1]DADOS (OCULTAR)'!$Q$3:$S$136,3,0),"")</f>
        <v>10739225002323</v>
      </c>
      <c r="B273" s="4" t="str">
        <f>'[1]TCE - ANEXO IV - Preencher'!C282</f>
        <v>HOSPITAL DOM MALAN - CG Nº 027/2022</v>
      </c>
      <c r="C273" s="4" t="str">
        <f>'[1]TCE - ANEXO IV - Preencher'!E282</f>
        <v xml:space="preserve">3.10 - Material para Manutenção de Bens Móveis </v>
      </c>
      <c r="D273" s="3" t="str">
        <f>'[1]TCE - ANEXO IV - Preencher'!F282</f>
        <v>41043332000130</v>
      </c>
      <c r="E273" s="5" t="str">
        <f>'[1]TCE - ANEXO IV - Preencher'!G282</f>
        <v>COMERCIAL CESAR FIUSA</v>
      </c>
      <c r="F273" s="5" t="str">
        <f>'[1]TCE - ANEXO IV - Preencher'!H282</f>
        <v>B</v>
      </c>
      <c r="G273" s="5" t="str">
        <f>'[1]TCE - ANEXO IV - Preencher'!I282</f>
        <v>S</v>
      </c>
      <c r="H273" s="5">
        <f>'[1]TCE - ANEXO IV - Preencher'!J282</f>
        <v>28247</v>
      </c>
      <c r="I273" s="6">
        <f>IF('[1]TCE - ANEXO IV - Preencher'!K282="","",'[1]TCE - ANEXO IV - Preencher'!K282)</f>
        <v>46134</v>
      </c>
      <c r="J273" s="5" t="str">
        <f>'[1]TCE - ANEXO IV - Preencher'!L282</f>
        <v>29260441043332000130550010000282471820913796</v>
      </c>
      <c r="K273" s="5" t="str">
        <f>IF(F273="B",LEFT('[1]TCE - ANEXO IV - Preencher'!M282,2),IF(F273="S",LEFT('[1]TCE - ANEXO IV - Preencher'!M282,7),IF('[1]TCE - ANEXO IV - Preencher'!H282="","")))</f>
        <v>29</v>
      </c>
      <c r="L273" s="7">
        <f>'[1]TCE - ANEXO IV - Preencher'!N282</f>
        <v>190</v>
      </c>
    </row>
    <row r="274" spans="1:12" s="8" customFormat="1" ht="19.5" customHeight="1" x14ac:dyDescent="0.25">
      <c r="A274" s="3">
        <f>IFERROR(VLOOKUP(B274,'[1]DADOS (OCULTAR)'!$Q$3:$S$136,3,0),"")</f>
        <v>10739225002323</v>
      </c>
      <c r="B274" s="4" t="str">
        <f>'[1]TCE - ANEXO IV - Preencher'!C283</f>
        <v>HOSPITAL DOM MALAN - CG Nº 027/2022</v>
      </c>
      <c r="C274" s="4" t="str">
        <f>'[1]TCE - ANEXO IV - Preencher'!E283</f>
        <v xml:space="preserve">3.10 - Material para Manutenção de Bens Móveis </v>
      </c>
      <c r="D274" s="3" t="str">
        <f>'[1]TCE - ANEXO IV - Preencher'!F283</f>
        <v>50145448000171</v>
      </c>
      <c r="E274" s="5" t="str">
        <f>'[1]TCE - ANEXO IV - Preencher'!G283</f>
        <v>TEND TUDO BAZAR COMERCIO AT DE ART DE ESCRITORIO LTDA</v>
      </c>
      <c r="F274" s="5" t="str">
        <f>'[1]TCE - ANEXO IV - Preencher'!H283</f>
        <v>B</v>
      </c>
      <c r="G274" s="5" t="str">
        <f>'[1]TCE - ANEXO IV - Preencher'!I283</f>
        <v>S</v>
      </c>
      <c r="H274" s="5">
        <f>'[1]TCE - ANEXO IV - Preencher'!J283</f>
        <v>4065</v>
      </c>
      <c r="I274" s="6">
        <f>IF('[1]TCE - ANEXO IV - Preencher'!K283="","",'[1]TCE - ANEXO IV - Preencher'!K283)</f>
        <v>46113</v>
      </c>
      <c r="J274" s="5" t="str">
        <f>'[1]TCE - ANEXO IV - Preencher'!L283</f>
        <v>26260450145448000171550010000040651000056162</v>
      </c>
      <c r="K274" s="5" t="str">
        <f>IF(F274="B",LEFT('[1]TCE - ANEXO IV - Preencher'!M283,2),IF(F274="S",LEFT('[1]TCE - ANEXO IV - Preencher'!M283,7),IF('[1]TCE - ANEXO IV - Preencher'!H283="","")))</f>
        <v>26</v>
      </c>
      <c r="L274" s="7">
        <f>'[1]TCE - ANEXO IV - Preencher'!N283</f>
        <v>124</v>
      </c>
    </row>
    <row r="275" spans="1:12" s="8" customFormat="1" ht="19.5" customHeight="1" x14ac:dyDescent="0.25">
      <c r="A275" s="3">
        <f>IFERROR(VLOOKUP(B275,'[1]DADOS (OCULTAR)'!$Q$3:$S$136,3,0),"")</f>
        <v>10739225002323</v>
      </c>
      <c r="B275" s="4" t="str">
        <f>'[1]TCE - ANEXO IV - Preencher'!C284</f>
        <v>HOSPITAL DOM MALAN - CG Nº 027/2022</v>
      </c>
      <c r="C275" s="4" t="str">
        <f>'[1]TCE - ANEXO IV - Preencher'!E284</f>
        <v xml:space="preserve">3.10 - Material para Manutenção de Bens Móveis </v>
      </c>
      <c r="D275" s="3" t="str">
        <f>'[1]TCE - ANEXO IV - Preencher'!F284</f>
        <v>45736419000144</v>
      </c>
      <c r="E275" s="5" t="str">
        <f>'[1]TCE - ANEXO IV - Preencher'!G284</f>
        <v>ALESSANDRO TORRES TECNOLOGIA PETROLINA L</v>
      </c>
      <c r="F275" s="5" t="str">
        <f>'[1]TCE - ANEXO IV - Preencher'!H284</f>
        <v>B</v>
      </c>
      <c r="G275" s="5" t="str">
        <f>'[1]TCE - ANEXO IV - Preencher'!I284</f>
        <v>S</v>
      </c>
      <c r="H275" s="5">
        <f>'[1]TCE - ANEXO IV - Preencher'!J284</f>
        <v>942</v>
      </c>
      <c r="I275" s="6">
        <f>IF('[1]TCE - ANEXO IV - Preencher'!K284="","",'[1]TCE - ANEXO IV - Preencher'!K284)</f>
        <v>46113</v>
      </c>
      <c r="J275" s="5" t="str">
        <f>'[1]TCE - ANEXO IV - Preencher'!L284</f>
        <v>26260445736419000144550010000009421043277009</v>
      </c>
      <c r="K275" s="5" t="str">
        <f>IF(F275="B",LEFT('[1]TCE - ANEXO IV - Preencher'!M284,2),IF(F275="S",LEFT('[1]TCE - ANEXO IV - Preencher'!M284,7),IF('[1]TCE - ANEXO IV - Preencher'!H284="","")))</f>
        <v>26</v>
      </c>
      <c r="L275" s="7">
        <f>'[1]TCE - ANEXO IV - Preencher'!N284</f>
        <v>64</v>
      </c>
    </row>
    <row r="276" spans="1:12" s="8" customFormat="1" ht="19.5" customHeight="1" x14ac:dyDescent="0.25">
      <c r="A276" s="3">
        <f>IFERROR(VLOOKUP(B276,'[1]DADOS (OCULTAR)'!$Q$3:$S$136,3,0),"")</f>
        <v>10739225002323</v>
      </c>
      <c r="B276" s="4" t="str">
        <f>'[1]TCE - ANEXO IV - Preencher'!C285</f>
        <v>HOSPITAL DOM MALAN - CG Nº 027/2022</v>
      </c>
      <c r="C276" s="4" t="str">
        <f>'[1]TCE - ANEXO IV - Preencher'!E285</f>
        <v xml:space="preserve">3.10 - Material para Manutenção de Bens Móveis </v>
      </c>
      <c r="D276" s="3" t="str">
        <f>'[1]TCE - ANEXO IV - Preencher'!F285</f>
        <v>34110336000129</v>
      </c>
      <c r="E276" s="5" t="str">
        <f>'[1]TCE - ANEXO IV - Preencher'!G285</f>
        <v>ENAJIO ALENCAR DA SILVA 07168880411</v>
      </c>
      <c r="F276" s="5" t="str">
        <f>'[1]TCE - ANEXO IV - Preencher'!H285</f>
        <v>B</v>
      </c>
      <c r="G276" s="5" t="str">
        <f>'[1]TCE - ANEXO IV - Preencher'!I285</f>
        <v>S</v>
      </c>
      <c r="H276" s="5">
        <f>'[1]TCE - ANEXO IV - Preencher'!J285</f>
        <v>404</v>
      </c>
      <c r="I276" s="6">
        <f>IF('[1]TCE - ANEXO IV - Preencher'!K285="","",'[1]TCE - ANEXO IV - Preencher'!K285)</f>
        <v>46106</v>
      </c>
      <c r="J276" s="5" t="str">
        <f>'[1]TCE - ANEXO IV - Preencher'!L285</f>
        <v>26260334110336000129550010000004041254061709</v>
      </c>
      <c r="K276" s="5" t="str">
        <f>IF(F276="B",LEFT('[1]TCE - ANEXO IV - Preencher'!M285,2),IF(F276="S",LEFT('[1]TCE - ANEXO IV - Preencher'!M285,7),IF('[1]TCE - ANEXO IV - Preencher'!H285="","")))</f>
        <v>26</v>
      </c>
      <c r="L276" s="7">
        <f>'[1]TCE - ANEXO IV - Preencher'!N285</f>
        <v>2024</v>
      </c>
    </row>
    <row r="277" spans="1:12" s="8" customFormat="1" ht="19.5" customHeight="1" x14ac:dyDescent="0.25">
      <c r="A277" s="3">
        <f>IFERROR(VLOOKUP(B277,'[1]DADOS (OCULTAR)'!$Q$3:$S$136,3,0),"")</f>
        <v>10739225002323</v>
      </c>
      <c r="B277" s="4" t="str">
        <f>'[1]TCE - ANEXO IV - Preencher'!C286</f>
        <v>HOSPITAL DOM MALAN - CG Nº 027/2022</v>
      </c>
      <c r="C277" s="4" t="str">
        <f>'[1]TCE - ANEXO IV - Preencher'!E286</f>
        <v xml:space="preserve">3.10 - Material para Manutenção de Bens Móveis </v>
      </c>
      <c r="D277" s="3" t="str">
        <f>'[1]TCE - ANEXO IV - Preencher'!F286</f>
        <v>14951481000125</v>
      </c>
      <c r="E277" s="5" t="str">
        <f>'[1]TCE - ANEXO IV - Preencher'!G286</f>
        <v>BM COMERCIO E SERVIÇOS DE EQUIPAMENTOS MEDICOS HOSPITALARES LTDA</v>
      </c>
      <c r="F277" s="5" t="str">
        <f>'[1]TCE - ANEXO IV - Preencher'!H286</f>
        <v>B</v>
      </c>
      <c r="G277" s="5" t="str">
        <f>'[1]TCE - ANEXO IV - Preencher'!I286</f>
        <v>S</v>
      </c>
      <c r="H277" s="5">
        <f>'[1]TCE - ANEXO IV - Preencher'!J286</f>
        <v>1517</v>
      </c>
      <c r="I277" s="6">
        <f>IF('[1]TCE - ANEXO IV - Preencher'!K286="","",'[1]TCE - ANEXO IV - Preencher'!K286)</f>
        <v>46134</v>
      </c>
      <c r="J277" s="5" t="str">
        <f>'[1]TCE - ANEXO IV - Preencher'!L286</f>
        <v>26260414951481000125550010000015171000013428</v>
      </c>
      <c r="K277" s="5" t="str">
        <f>IF(F277="B",LEFT('[1]TCE - ANEXO IV - Preencher'!M286,2),IF(F277="S",LEFT('[1]TCE - ANEXO IV - Preencher'!M286,7),IF('[1]TCE - ANEXO IV - Preencher'!H286="","")))</f>
        <v>26</v>
      </c>
      <c r="L277" s="7">
        <f>'[1]TCE - ANEXO IV - Preencher'!N286</f>
        <v>19850</v>
      </c>
    </row>
    <row r="278" spans="1:12" s="8" customFormat="1" ht="19.5" customHeight="1" x14ac:dyDescent="0.25">
      <c r="A278" s="3">
        <f>IFERROR(VLOOKUP(B278,'[1]DADOS (OCULTAR)'!$Q$3:$S$136,3,0),"")</f>
        <v>10739225002323</v>
      </c>
      <c r="B278" s="4" t="str">
        <f>'[1]TCE - ANEXO IV - Preencher'!C287</f>
        <v>HOSPITAL DOM MALAN - CG Nº 027/2022</v>
      </c>
      <c r="C278" s="4" t="str">
        <f>'[1]TCE - ANEXO IV - Preencher'!E287</f>
        <v xml:space="preserve">3.10 - Material para Manutenção de Bens Móveis </v>
      </c>
      <c r="D278" s="3" t="str">
        <f>'[1]TCE - ANEXO IV - Preencher'!F287</f>
        <v>55983274000130</v>
      </c>
      <c r="E278" s="5" t="str">
        <f>'[1]TCE - ANEXO IV - Preencher'!G287</f>
        <v>OLIDEF CZ IND E COM DE APARELHOS HOSPITALARES LTDA</v>
      </c>
      <c r="F278" s="5" t="str">
        <f>'[1]TCE - ANEXO IV - Preencher'!H287</f>
        <v>B</v>
      </c>
      <c r="G278" s="5" t="str">
        <f>'[1]TCE - ANEXO IV - Preencher'!I287</f>
        <v>S</v>
      </c>
      <c r="H278" s="5">
        <f>'[1]TCE - ANEXO IV - Preencher'!J287</f>
        <v>34238</v>
      </c>
      <c r="I278" s="6">
        <f>IF('[1]TCE - ANEXO IV - Preencher'!K287="","",'[1]TCE - ANEXO IV - Preencher'!K287)</f>
        <v>46112</v>
      </c>
      <c r="J278" s="5" t="str">
        <f>'[1]TCE - ANEXO IV - Preencher'!L287</f>
        <v>35260355983274000130550010000342381907935822</v>
      </c>
      <c r="K278" s="5" t="str">
        <f>IF(F278="B",LEFT('[1]TCE - ANEXO IV - Preencher'!M287,2),IF(F278="S",LEFT('[1]TCE - ANEXO IV - Preencher'!M287,7),IF('[1]TCE - ANEXO IV - Preencher'!H287="","")))</f>
        <v>35</v>
      </c>
      <c r="L278" s="7">
        <f>'[1]TCE - ANEXO IV - Preencher'!N287</f>
        <v>3926</v>
      </c>
    </row>
    <row r="279" spans="1:12" s="8" customFormat="1" ht="19.5" customHeight="1" x14ac:dyDescent="0.25">
      <c r="A279" s="3">
        <f>IFERROR(VLOOKUP(B279,'[1]DADOS (OCULTAR)'!$Q$3:$S$136,3,0),"")</f>
        <v>10739225002323</v>
      </c>
      <c r="B279" s="4" t="str">
        <f>'[1]TCE - ANEXO IV - Preencher'!C288</f>
        <v>HOSPITAL DOM MALAN - CG Nº 027/2022</v>
      </c>
      <c r="C279" s="4" t="str">
        <f>'[1]TCE - ANEXO IV - Preencher'!E288</f>
        <v xml:space="preserve">3.10 - Material para Manutenção de Bens Móveis </v>
      </c>
      <c r="D279" s="3" t="str">
        <f>'[1]TCE - ANEXO IV - Preencher'!F288</f>
        <v>55983274000130</v>
      </c>
      <c r="E279" s="5" t="str">
        <f>'[1]TCE - ANEXO IV - Preencher'!G288</f>
        <v>OLIDEF CZ IND E COM DE APARELHOS HOSPITALARES LTDA</v>
      </c>
      <c r="F279" s="5" t="str">
        <f>'[1]TCE - ANEXO IV - Preencher'!H288</f>
        <v>B</v>
      </c>
      <c r="G279" s="5" t="str">
        <f>'[1]TCE - ANEXO IV - Preencher'!I288</f>
        <v>S</v>
      </c>
      <c r="H279" s="5">
        <f>'[1]TCE - ANEXO IV - Preencher'!J288</f>
        <v>34239</v>
      </c>
      <c r="I279" s="6">
        <f>IF('[1]TCE - ANEXO IV - Preencher'!K288="","",'[1]TCE - ANEXO IV - Preencher'!K288)</f>
        <v>46112</v>
      </c>
      <c r="J279" s="5" t="str">
        <f>'[1]TCE - ANEXO IV - Preencher'!L288</f>
        <v>35260355983274000130550010000342391426009588</v>
      </c>
      <c r="K279" s="5" t="str">
        <f>IF(F279="B",LEFT('[1]TCE - ANEXO IV - Preencher'!M288,2),IF(F279="S",LEFT('[1]TCE - ANEXO IV - Preencher'!M288,7),IF('[1]TCE - ANEXO IV - Preencher'!H288="","")))</f>
        <v>35</v>
      </c>
      <c r="L279" s="7">
        <f>'[1]TCE - ANEXO IV - Preencher'!N288</f>
        <v>3926</v>
      </c>
    </row>
    <row r="280" spans="1:12" s="8" customFormat="1" ht="19.5" customHeight="1" x14ac:dyDescent="0.25">
      <c r="A280" s="3">
        <f>IFERROR(VLOOKUP(B280,'[1]DADOS (OCULTAR)'!$Q$3:$S$136,3,0),"")</f>
        <v>10739225002323</v>
      </c>
      <c r="B280" s="4" t="str">
        <f>'[1]TCE - ANEXO IV - Preencher'!C289</f>
        <v>HOSPITAL DOM MALAN - CG Nº 027/2022</v>
      </c>
      <c r="C280" s="4" t="str">
        <f>'[1]TCE - ANEXO IV - Preencher'!E289</f>
        <v xml:space="preserve">3.10 - Material para Manutenção de Bens Móveis </v>
      </c>
      <c r="D280" s="3" t="str">
        <f>'[1]TCE - ANEXO IV - Preencher'!F289</f>
        <v>20782880000102</v>
      </c>
      <c r="E280" s="5" t="str">
        <f>'[1]TCE - ANEXO IV - Preencher'!G289</f>
        <v>NORDESTE MEDICAL REPRESENTACOES IMP E EXP</v>
      </c>
      <c r="F280" s="5" t="str">
        <f>'[1]TCE - ANEXO IV - Preencher'!H289</f>
        <v>B</v>
      </c>
      <c r="G280" s="5" t="str">
        <f>'[1]TCE - ANEXO IV - Preencher'!I289</f>
        <v>S</v>
      </c>
      <c r="H280" s="5">
        <f>'[1]TCE - ANEXO IV - Preencher'!J289</f>
        <v>6261</v>
      </c>
      <c r="I280" s="6">
        <f>IF('[1]TCE - ANEXO IV - Preencher'!K289="","",'[1]TCE - ANEXO IV - Preencher'!K289)</f>
        <v>46134</v>
      </c>
      <c r="J280" s="5" t="str">
        <f>'[1]TCE - ANEXO IV - Preencher'!L289</f>
        <v>26260420782880000102550010000062611120062619</v>
      </c>
      <c r="K280" s="5" t="str">
        <f>IF(F280="B",LEFT('[1]TCE - ANEXO IV - Preencher'!M289,2),IF(F280="S",LEFT('[1]TCE - ANEXO IV - Preencher'!M289,7),IF('[1]TCE - ANEXO IV - Preencher'!H289="","")))</f>
        <v>26</v>
      </c>
      <c r="L280" s="7">
        <f>'[1]TCE - ANEXO IV - Preencher'!N289</f>
        <v>25250</v>
      </c>
    </row>
    <row r="281" spans="1:12" s="8" customFormat="1" ht="19.5" customHeight="1" x14ac:dyDescent="0.25">
      <c r="A281" s="3">
        <f>IFERROR(VLOOKUP(B281,'[1]DADOS (OCULTAR)'!$Q$3:$S$136,3,0),"")</f>
        <v>10739225002323</v>
      </c>
      <c r="B281" s="4" t="str">
        <f>'[1]TCE - ANEXO IV - Preencher'!C290</f>
        <v>HOSPITAL DOM MALAN - CG Nº 027/2022</v>
      </c>
      <c r="C281" s="4" t="str">
        <f>'[1]TCE - ANEXO IV - Preencher'!E290</f>
        <v xml:space="preserve">3.10 - Material para Manutenção de Bens Móveis </v>
      </c>
      <c r="D281" s="3" t="str">
        <f>'[1]TCE - ANEXO IV - Preencher'!F290</f>
        <v>09342946000100</v>
      </c>
      <c r="E281" s="5" t="str">
        <f>'[1]TCE - ANEXO IV - Preencher'!G290</f>
        <v>PRIME MEDICAL COMERCIO DE MATERIAL MEDIC</v>
      </c>
      <c r="F281" s="5" t="str">
        <f>'[1]TCE - ANEXO IV - Preencher'!H290</f>
        <v>B</v>
      </c>
      <c r="G281" s="5" t="str">
        <f>'[1]TCE - ANEXO IV - Preencher'!I290</f>
        <v>S</v>
      </c>
      <c r="H281" s="5">
        <f>'[1]TCE - ANEXO IV - Preencher'!J290</f>
        <v>306471</v>
      </c>
      <c r="I281" s="6">
        <f>IF('[1]TCE - ANEXO IV - Preencher'!K290="","",'[1]TCE - ANEXO IV - Preencher'!K290)</f>
        <v>46121</v>
      </c>
      <c r="J281" s="5" t="str">
        <f>'[1]TCE - ANEXO IV - Preencher'!L290</f>
        <v>29260409342946000100550020003064711672724695</v>
      </c>
      <c r="K281" s="5" t="str">
        <f>IF(F281="B",LEFT('[1]TCE - ANEXO IV - Preencher'!M290,2),IF(F281="S",LEFT('[1]TCE - ANEXO IV - Preencher'!M290,7),IF('[1]TCE - ANEXO IV - Preencher'!H290="","")))</f>
        <v>29</v>
      </c>
      <c r="L281" s="7">
        <f>'[1]TCE - ANEXO IV - Preencher'!N290</f>
        <v>1400</v>
      </c>
    </row>
    <row r="282" spans="1:12" s="8" customFormat="1" ht="19.5" customHeight="1" x14ac:dyDescent="0.25">
      <c r="A282" s="3">
        <f>IFERROR(VLOOKUP(B282,'[1]DADOS (OCULTAR)'!$Q$3:$S$136,3,0),"")</f>
        <v>10739225002323</v>
      </c>
      <c r="B282" s="4" t="str">
        <f>'[1]TCE - ANEXO IV - Preencher'!C291</f>
        <v>HOSPITAL DOM MALAN - CG Nº 027/2022</v>
      </c>
      <c r="C282" s="4" t="str">
        <f>'[1]TCE - ANEXO IV - Preencher'!E291</f>
        <v xml:space="preserve">3.10 - Material para Manutenção de Bens Móveis </v>
      </c>
      <c r="D282" s="3" t="str">
        <f>'[1]TCE - ANEXO IV - Preencher'!F291</f>
        <v>10779833000156</v>
      </c>
      <c r="E282" s="5" t="str">
        <f>'[1]TCE - ANEXO IV - Preencher'!G291</f>
        <v>MEDICAL MERCANTIL DE APAR MED LTDA</v>
      </c>
      <c r="F282" s="5" t="str">
        <f>'[1]TCE - ANEXO IV - Preencher'!H291</f>
        <v>B</v>
      </c>
      <c r="G282" s="5" t="str">
        <f>'[1]TCE - ANEXO IV - Preencher'!I291</f>
        <v>S</v>
      </c>
      <c r="H282" s="5">
        <f>'[1]TCE - ANEXO IV - Preencher'!J291</f>
        <v>668786</v>
      </c>
      <c r="I282" s="6">
        <f>IF('[1]TCE - ANEXO IV - Preencher'!K291="","",'[1]TCE - ANEXO IV - Preencher'!K291)</f>
        <v>46100</v>
      </c>
      <c r="J282" s="5" t="str">
        <f>'[1]TCE - ANEXO IV - Preencher'!L291</f>
        <v>26260310779833000156550010006687861670812000</v>
      </c>
      <c r="K282" s="5" t="str">
        <f>IF(F282="B",LEFT('[1]TCE - ANEXO IV - Preencher'!M291,2),IF(F282="S",LEFT('[1]TCE - ANEXO IV - Preencher'!M291,7),IF('[1]TCE - ANEXO IV - Preencher'!H291="","")))</f>
        <v>26</v>
      </c>
      <c r="L282" s="7">
        <f>'[1]TCE - ANEXO IV - Preencher'!N291</f>
        <v>4247</v>
      </c>
    </row>
    <row r="283" spans="1:12" s="8" customFormat="1" ht="19.5" customHeight="1" x14ac:dyDescent="0.25">
      <c r="A283" s="3">
        <f>IFERROR(VLOOKUP(B283,'[1]DADOS (OCULTAR)'!$Q$3:$S$136,3,0),"")</f>
        <v>10739225002323</v>
      </c>
      <c r="B283" s="4" t="str">
        <f>'[1]TCE - ANEXO IV - Preencher'!C292</f>
        <v>HOSPITAL DOM MALAN - CG Nº 027/2022</v>
      </c>
      <c r="C283" s="4" t="str">
        <f>'[1]TCE - ANEXO IV - Preencher'!E292</f>
        <v xml:space="preserve">3.10 - Material para Manutenção de Bens Móveis </v>
      </c>
      <c r="D283" s="3" t="str">
        <f>'[1]TCE - ANEXO IV - Preencher'!F292</f>
        <v>10859287000163</v>
      </c>
      <c r="E283" s="5" t="str">
        <f>'[1]TCE - ANEXO IV - Preencher'!G292</f>
        <v>NEWMED COMERCIO E SERVICOS DE EQUIPAMENT</v>
      </c>
      <c r="F283" s="5" t="str">
        <f>'[1]TCE - ANEXO IV - Preencher'!H292</f>
        <v>B</v>
      </c>
      <c r="G283" s="5" t="str">
        <f>'[1]TCE - ANEXO IV - Preencher'!I292</f>
        <v>S</v>
      </c>
      <c r="H283" s="5">
        <f>'[1]TCE - ANEXO IV - Preencher'!J292</f>
        <v>11315</v>
      </c>
      <c r="I283" s="6">
        <f>IF('[1]TCE - ANEXO IV - Preencher'!K292="","",'[1]TCE - ANEXO IV - Preencher'!K292)</f>
        <v>46128</v>
      </c>
      <c r="J283" s="5" t="str">
        <f>'[1]TCE - ANEXO IV - Preencher'!L292</f>
        <v>26260410859287000163550010000113151649483308</v>
      </c>
      <c r="K283" s="5" t="str">
        <f>IF(F283="B",LEFT('[1]TCE - ANEXO IV - Preencher'!M292,2),IF(F283="S",LEFT('[1]TCE - ANEXO IV - Preencher'!M292,7),IF('[1]TCE - ANEXO IV - Preencher'!H292="","")))</f>
        <v>26</v>
      </c>
      <c r="L283" s="7">
        <f>'[1]TCE - ANEXO IV - Preencher'!N292</f>
        <v>9000</v>
      </c>
    </row>
    <row r="284" spans="1:12" s="8" customFormat="1" ht="19.5" customHeight="1" x14ac:dyDescent="0.25">
      <c r="A284" s="3">
        <f>IFERROR(VLOOKUP(B284,'[1]DADOS (OCULTAR)'!$Q$3:$S$136,3,0),"")</f>
        <v>10739225002323</v>
      </c>
      <c r="B284" s="4" t="str">
        <f>'[1]TCE - ANEXO IV - Preencher'!C293</f>
        <v>HOSPITAL DOM MALAN - CG Nº 027/2022</v>
      </c>
      <c r="C284" s="4" t="str">
        <f>'[1]TCE - ANEXO IV - Preencher'!E293</f>
        <v xml:space="preserve">3.10 - Material para Manutenção de Bens Móveis </v>
      </c>
      <c r="D284" s="3" t="str">
        <f>'[1]TCE - ANEXO IV - Preencher'!F293</f>
        <v>10859287000163</v>
      </c>
      <c r="E284" s="5" t="str">
        <f>'[1]TCE - ANEXO IV - Preencher'!G293</f>
        <v>NEWMED COMERCIO E SERVICOS DE EQUIPAMENT</v>
      </c>
      <c r="F284" s="5" t="str">
        <f>'[1]TCE - ANEXO IV - Preencher'!H293</f>
        <v>B</v>
      </c>
      <c r="G284" s="5" t="str">
        <f>'[1]TCE - ANEXO IV - Preencher'!I293</f>
        <v>S</v>
      </c>
      <c r="H284" s="5">
        <f>'[1]TCE - ANEXO IV - Preencher'!J293</f>
        <v>11324</v>
      </c>
      <c r="I284" s="6">
        <f>IF('[1]TCE - ANEXO IV - Preencher'!K293="","",'[1]TCE - ANEXO IV - Preencher'!K293)</f>
        <v>46129</v>
      </c>
      <c r="J284" s="5" t="str">
        <f>'[1]TCE - ANEXO IV - Preencher'!L293</f>
        <v>26260410859287000163550010000113241187836875</v>
      </c>
      <c r="K284" s="5" t="str">
        <f>IF(F284="B",LEFT('[1]TCE - ANEXO IV - Preencher'!M293,2),IF(F284="S",LEFT('[1]TCE - ANEXO IV - Preencher'!M293,7),IF('[1]TCE - ANEXO IV - Preencher'!H293="","")))</f>
        <v>26</v>
      </c>
      <c r="L284" s="7">
        <f>'[1]TCE - ANEXO IV - Preencher'!N293</f>
        <v>14852</v>
      </c>
    </row>
    <row r="285" spans="1:12" s="8" customFormat="1" ht="19.5" customHeight="1" x14ac:dyDescent="0.25">
      <c r="A285" s="3">
        <f>IFERROR(VLOOKUP(B285,'[1]DADOS (OCULTAR)'!$Q$3:$S$136,3,0),"")</f>
        <v>10739225002323</v>
      </c>
      <c r="B285" s="4" t="str">
        <f>'[1]TCE - ANEXO IV - Preencher'!C294</f>
        <v>HOSPITAL DOM MALAN - CG Nº 027/2022</v>
      </c>
      <c r="C285" s="4" t="str">
        <f>'[1]TCE - ANEXO IV - Preencher'!E294</f>
        <v xml:space="preserve">3.10 - Material para Manutenção de Bens Móveis </v>
      </c>
      <c r="D285" s="3" t="str">
        <f>'[1]TCE - ANEXO IV - Preencher'!F294</f>
        <v>10859287000163</v>
      </c>
      <c r="E285" s="5" t="str">
        <f>'[1]TCE - ANEXO IV - Preencher'!G294</f>
        <v>NEWMED COMERCIO E SERVICOS DE EQUIPAMENT</v>
      </c>
      <c r="F285" s="5" t="str">
        <f>'[1]TCE - ANEXO IV - Preencher'!H294</f>
        <v>B</v>
      </c>
      <c r="G285" s="5" t="str">
        <f>'[1]TCE - ANEXO IV - Preencher'!I294</f>
        <v>S</v>
      </c>
      <c r="H285" s="5">
        <f>'[1]TCE - ANEXO IV - Preencher'!J294</f>
        <v>11340</v>
      </c>
      <c r="I285" s="6">
        <f>IF('[1]TCE - ANEXO IV - Preencher'!K294="","",'[1]TCE - ANEXO IV - Preencher'!K294)</f>
        <v>46134</v>
      </c>
      <c r="J285" s="5" t="str">
        <f>'[1]TCE - ANEXO IV - Preencher'!L294</f>
        <v>26260410859287000163550010000113401848793458</v>
      </c>
      <c r="K285" s="5" t="str">
        <f>IF(F285="B",LEFT('[1]TCE - ANEXO IV - Preencher'!M294,2),IF(F285="S",LEFT('[1]TCE - ANEXO IV - Preencher'!M294,7),IF('[1]TCE - ANEXO IV - Preencher'!H294="","")))</f>
        <v>26</v>
      </c>
      <c r="L285" s="7">
        <f>'[1]TCE - ANEXO IV - Preencher'!N294</f>
        <v>5418</v>
      </c>
    </row>
    <row r="286" spans="1:12" s="8" customFormat="1" ht="19.5" customHeight="1" x14ac:dyDescent="0.25">
      <c r="A286" s="3">
        <f>IFERROR(VLOOKUP(B286,'[1]DADOS (OCULTAR)'!$Q$3:$S$136,3,0),"")</f>
        <v>10739225002323</v>
      </c>
      <c r="B286" s="4" t="str">
        <f>'[1]TCE - ANEXO IV - Preencher'!C295</f>
        <v>HOSPITAL DOM MALAN - CG Nº 027/2022</v>
      </c>
      <c r="C286" s="4" t="str">
        <f>'[1]TCE - ANEXO IV - Preencher'!E295</f>
        <v xml:space="preserve">3.10 - Material para Manutenção de Bens Móveis </v>
      </c>
      <c r="D286" s="3" t="str">
        <f>'[1]TCE - ANEXO IV - Preencher'!F295</f>
        <v>61418042000131</v>
      </c>
      <c r="E286" s="5" t="str">
        <f>'[1]TCE - ANEXO IV - Preencher'!G295</f>
        <v>CIRURGICA FERNANDES LTDA</v>
      </c>
      <c r="F286" s="5" t="str">
        <f>'[1]TCE - ANEXO IV - Preencher'!H295</f>
        <v>B</v>
      </c>
      <c r="G286" s="5" t="str">
        <f>'[1]TCE - ANEXO IV - Preencher'!I295</f>
        <v>S</v>
      </c>
      <c r="H286" s="5">
        <f>'[1]TCE - ANEXO IV - Preencher'!J295</f>
        <v>1970140</v>
      </c>
      <c r="I286" s="6">
        <f>IF('[1]TCE - ANEXO IV - Preencher'!K295="","",'[1]TCE - ANEXO IV - Preencher'!K295)</f>
        <v>46097</v>
      </c>
      <c r="J286" s="5" t="str">
        <f>'[1]TCE - ANEXO IV - Preencher'!L295</f>
        <v>35260361418042000131550040019701401475755574</v>
      </c>
      <c r="K286" s="5" t="str">
        <f>IF(F286="B",LEFT('[1]TCE - ANEXO IV - Preencher'!M295,2),IF(F286="S",LEFT('[1]TCE - ANEXO IV - Preencher'!M295,7),IF('[1]TCE - ANEXO IV - Preencher'!H295="","")))</f>
        <v>35</v>
      </c>
      <c r="L286" s="7">
        <f>'[1]TCE - ANEXO IV - Preencher'!N295</f>
        <v>195</v>
      </c>
    </row>
    <row r="287" spans="1:12" s="8" customFormat="1" ht="19.5" customHeight="1" x14ac:dyDescent="0.25">
      <c r="A287" s="3">
        <f>IFERROR(VLOOKUP(B287,'[1]DADOS (OCULTAR)'!$Q$3:$S$136,3,0),"")</f>
        <v>10739225002323</v>
      </c>
      <c r="B287" s="4" t="str">
        <f>'[1]TCE - ANEXO IV - Preencher'!C296</f>
        <v>HOSPITAL DOM MALAN - CG Nº 027/2022</v>
      </c>
      <c r="C287" s="4" t="str">
        <f>'[1]TCE - ANEXO IV - Preencher'!E296</f>
        <v xml:space="preserve">3.10 - Material para Manutenção de Bens Móveis </v>
      </c>
      <c r="D287" s="3" t="str">
        <f>'[1]TCE - ANEXO IV - Preencher'!F296</f>
        <v>61418042000131</v>
      </c>
      <c r="E287" s="5" t="str">
        <f>'[1]TCE - ANEXO IV - Preencher'!G296</f>
        <v>CIRURGICA FERNANDES LTDA</v>
      </c>
      <c r="F287" s="5" t="str">
        <f>'[1]TCE - ANEXO IV - Preencher'!H296</f>
        <v>B</v>
      </c>
      <c r="G287" s="5" t="str">
        <f>'[1]TCE - ANEXO IV - Preencher'!I296</f>
        <v>S</v>
      </c>
      <c r="H287" s="5">
        <f>'[1]TCE - ANEXO IV - Preencher'!J296</f>
        <v>1973609</v>
      </c>
      <c r="I287" s="6">
        <f>IF('[1]TCE - ANEXO IV - Preencher'!K296="","",'[1]TCE - ANEXO IV - Preencher'!K296)</f>
        <v>46105</v>
      </c>
      <c r="J287" s="5" t="str">
        <f>'[1]TCE - ANEXO IV - Preencher'!L296</f>
        <v>35260361418042000131550040019736091106693781</v>
      </c>
      <c r="K287" s="5" t="str">
        <f>IF(F287="B",LEFT('[1]TCE - ANEXO IV - Preencher'!M296,2),IF(F287="S",LEFT('[1]TCE - ANEXO IV - Preencher'!M296,7),IF('[1]TCE - ANEXO IV - Preencher'!H296="","")))</f>
        <v>35</v>
      </c>
      <c r="L287" s="7">
        <f>'[1]TCE - ANEXO IV - Preencher'!N296</f>
        <v>308.98</v>
      </c>
    </row>
    <row r="288" spans="1:12" s="8" customFormat="1" ht="19.5" customHeight="1" x14ac:dyDescent="0.25">
      <c r="A288" s="3">
        <f>IFERROR(VLOOKUP(B288,'[1]DADOS (OCULTAR)'!$Q$3:$S$136,3,0),"")</f>
        <v>10739225002323</v>
      </c>
      <c r="B288" s="4" t="str">
        <f>'[1]TCE - ANEXO IV - Preencher'!C297</f>
        <v>HOSPITAL DOM MALAN - CG Nº 027/2022</v>
      </c>
      <c r="C288" s="4" t="str">
        <f>'[1]TCE - ANEXO IV - Preencher'!E297</f>
        <v xml:space="preserve">3.10 - Material para Manutenção de Bens Móveis </v>
      </c>
      <c r="D288" s="3" t="str">
        <f>'[1]TCE - ANEXO IV - Preencher'!F297</f>
        <v>12853727000109</v>
      </c>
      <c r="E288" s="5" t="str">
        <f>'[1]TCE - ANEXO IV - Preencher'!G297</f>
        <v>KESA COM.E SERV TEC LTDA</v>
      </c>
      <c r="F288" s="5" t="str">
        <f>'[1]TCE - ANEXO IV - Preencher'!H297</f>
        <v>B</v>
      </c>
      <c r="G288" s="5" t="str">
        <f>'[1]TCE - ANEXO IV - Preencher'!I297</f>
        <v>S</v>
      </c>
      <c r="H288" s="5">
        <f>'[1]TCE - ANEXO IV - Preencher'!J297</f>
        <v>8510</v>
      </c>
      <c r="I288" s="6">
        <f>IF('[1]TCE - ANEXO IV - Preencher'!K297="","",'[1]TCE - ANEXO IV - Preencher'!K297)</f>
        <v>46114</v>
      </c>
      <c r="J288" s="5" t="str">
        <f>'[1]TCE - ANEXO IV - Preencher'!L297</f>
        <v>26260412853727000109550010000085101601730207</v>
      </c>
      <c r="K288" s="5" t="str">
        <f>IF(F288="B",LEFT('[1]TCE - ANEXO IV - Preencher'!M297,2),IF(F288="S",LEFT('[1]TCE - ANEXO IV - Preencher'!M297,7),IF('[1]TCE - ANEXO IV - Preencher'!H297="","")))</f>
        <v>26</v>
      </c>
      <c r="L288" s="7">
        <f>'[1]TCE - ANEXO IV - Preencher'!N297</f>
        <v>1758.57</v>
      </c>
    </row>
    <row r="289" spans="1:12" s="8" customFormat="1" ht="19.5" customHeight="1" x14ac:dyDescent="0.25">
      <c r="A289" s="3">
        <f>IFERROR(VLOOKUP(B289,'[1]DADOS (OCULTAR)'!$Q$3:$S$136,3,0),"")</f>
        <v>10739225002323</v>
      </c>
      <c r="B289" s="4" t="str">
        <f>'[1]TCE - ANEXO IV - Preencher'!C298</f>
        <v>HOSPITAL DOM MALAN - CG Nº 027/2022</v>
      </c>
      <c r="C289" s="4" t="str">
        <f>'[1]TCE - ANEXO IV - Preencher'!E298</f>
        <v xml:space="preserve">3.10 - Material para Manutenção de Bens Móveis </v>
      </c>
      <c r="D289" s="3" t="str">
        <f>'[1]TCE - ANEXO IV - Preencher'!F298</f>
        <v>12853727000109</v>
      </c>
      <c r="E289" s="5" t="str">
        <f>'[1]TCE - ANEXO IV - Preencher'!G298</f>
        <v>KESA COM.E SERV TEC LTDA</v>
      </c>
      <c r="F289" s="5" t="str">
        <f>'[1]TCE - ANEXO IV - Preencher'!H298</f>
        <v>B</v>
      </c>
      <c r="G289" s="5" t="str">
        <f>'[1]TCE - ANEXO IV - Preencher'!I298</f>
        <v>S</v>
      </c>
      <c r="H289" s="5">
        <f>'[1]TCE - ANEXO IV - Preencher'!J298</f>
        <v>8511</v>
      </c>
      <c r="I289" s="6">
        <f>IF('[1]TCE - ANEXO IV - Preencher'!K298="","",'[1]TCE - ANEXO IV - Preencher'!K298)</f>
        <v>46114</v>
      </c>
      <c r="J289" s="5" t="str">
        <f>'[1]TCE - ANEXO IV - Preencher'!L298</f>
        <v>26260412853727000109550010000085111750019871</v>
      </c>
      <c r="K289" s="5" t="str">
        <f>IF(F289="B",LEFT('[1]TCE - ANEXO IV - Preencher'!M298,2),IF(F289="S",LEFT('[1]TCE - ANEXO IV - Preencher'!M298,7),IF('[1]TCE - ANEXO IV - Preencher'!H298="","")))</f>
        <v>26</v>
      </c>
      <c r="L289" s="7">
        <f>'[1]TCE - ANEXO IV - Preencher'!N298</f>
        <v>2322.5</v>
      </c>
    </row>
    <row r="290" spans="1:12" s="8" customFormat="1" ht="19.5" customHeight="1" x14ac:dyDescent="0.25">
      <c r="A290" s="3">
        <f>IFERROR(VLOOKUP(B290,'[1]DADOS (OCULTAR)'!$Q$3:$S$136,3,0),"")</f>
        <v>10739225002323</v>
      </c>
      <c r="B290" s="4" t="str">
        <f>'[1]TCE - ANEXO IV - Preencher'!C299</f>
        <v>HOSPITAL DOM MALAN - CG Nº 027/2022</v>
      </c>
      <c r="C290" s="4" t="str">
        <f>'[1]TCE - ANEXO IV - Preencher'!E299</f>
        <v xml:space="preserve">3.10 - Material para Manutenção de Bens Móveis </v>
      </c>
      <c r="D290" s="3" t="str">
        <f>'[1]TCE - ANEXO IV - Preencher'!F299</f>
        <v>12853727000109</v>
      </c>
      <c r="E290" s="5" t="str">
        <f>'[1]TCE - ANEXO IV - Preencher'!G299</f>
        <v>KESA COM.E SERV TEC LTDA</v>
      </c>
      <c r="F290" s="5" t="str">
        <f>'[1]TCE - ANEXO IV - Preencher'!H299</f>
        <v>B</v>
      </c>
      <c r="G290" s="5" t="str">
        <f>'[1]TCE - ANEXO IV - Preencher'!I299</f>
        <v>S</v>
      </c>
      <c r="H290" s="5">
        <f>'[1]TCE - ANEXO IV - Preencher'!J299</f>
        <v>8512</v>
      </c>
      <c r="I290" s="6">
        <f>IF('[1]TCE - ANEXO IV - Preencher'!K299="","",'[1]TCE - ANEXO IV - Preencher'!K299)</f>
        <v>46114</v>
      </c>
      <c r="J290" s="5" t="str">
        <f>'[1]TCE - ANEXO IV - Preencher'!L299</f>
        <v>26260412853727000109550010000085121287252950</v>
      </c>
      <c r="K290" s="5" t="str">
        <f>IF(F290="B",LEFT('[1]TCE - ANEXO IV - Preencher'!M299,2),IF(F290="S",LEFT('[1]TCE - ANEXO IV - Preencher'!M299,7),IF('[1]TCE - ANEXO IV - Preencher'!H299="","")))</f>
        <v>26</v>
      </c>
      <c r="L290" s="7">
        <f>'[1]TCE - ANEXO IV - Preencher'!N299</f>
        <v>3697.5</v>
      </c>
    </row>
    <row r="291" spans="1:12" s="8" customFormat="1" ht="19.5" customHeight="1" x14ac:dyDescent="0.25">
      <c r="A291" s="3">
        <f>IFERROR(VLOOKUP(B291,'[1]DADOS (OCULTAR)'!$Q$3:$S$136,3,0),"")</f>
        <v>10739225002323</v>
      </c>
      <c r="B291" s="4" t="str">
        <f>'[1]TCE - ANEXO IV - Preencher'!C300</f>
        <v>HOSPITAL DOM MALAN - CG Nº 027/2022</v>
      </c>
      <c r="C291" s="4" t="str">
        <f>'[1]TCE - ANEXO IV - Preencher'!E300</f>
        <v xml:space="preserve">3.10 - Material para Manutenção de Bens Móveis </v>
      </c>
      <c r="D291" s="3" t="str">
        <f>'[1]TCE - ANEXO IV - Preencher'!F300</f>
        <v>12853727000109</v>
      </c>
      <c r="E291" s="5" t="str">
        <f>'[1]TCE - ANEXO IV - Preencher'!G300</f>
        <v>KESA COM.E SERV TEC LTDA</v>
      </c>
      <c r="F291" s="5" t="str">
        <f>'[1]TCE - ANEXO IV - Preencher'!H300</f>
        <v>B</v>
      </c>
      <c r="G291" s="5" t="str">
        <f>'[1]TCE - ANEXO IV - Preencher'!I300</f>
        <v>S</v>
      </c>
      <c r="H291" s="5">
        <f>'[1]TCE - ANEXO IV - Preencher'!J300</f>
        <v>8531</v>
      </c>
      <c r="I291" s="6">
        <f>IF('[1]TCE - ANEXO IV - Preencher'!K300="","",'[1]TCE - ANEXO IV - Preencher'!K300)</f>
        <v>46121</v>
      </c>
      <c r="J291" s="5" t="str">
        <f>'[1]TCE - ANEXO IV - Preencher'!L300</f>
        <v>26260412853727000109550010000085311357166069</v>
      </c>
      <c r="K291" s="5" t="str">
        <f>IF(F291="B",LEFT('[1]TCE - ANEXO IV - Preencher'!M300,2),IF(F291="S",LEFT('[1]TCE - ANEXO IV - Preencher'!M300,7),IF('[1]TCE - ANEXO IV - Preencher'!H300="","")))</f>
        <v>26</v>
      </c>
      <c r="L291" s="7">
        <f>'[1]TCE - ANEXO IV - Preencher'!N300</f>
        <v>1232.5</v>
      </c>
    </row>
    <row r="292" spans="1:12" s="8" customFormat="1" ht="19.5" customHeight="1" x14ac:dyDescent="0.25">
      <c r="A292" s="3">
        <f>IFERROR(VLOOKUP(B292,'[1]DADOS (OCULTAR)'!$Q$3:$S$136,3,0),"")</f>
        <v>10739225002323</v>
      </c>
      <c r="B292" s="4" t="str">
        <f>'[1]TCE - ANEXO IV - Preencher'!C301</f>
        <v>HOSPITAL DOM MALAN - CG Nº 027/2022</v>
      </c>
      <c r="C292" s="4" t="str">
        <f>'[1]TCE - ANEXO IV - Preencher'!E301</f>
        <v>3.99 - Outras despesas com Material de Consumo</v>
      </c>
      <c r="D292" s="3" t="str">
        <f>'[1]TCE - ANEXO IV - Preencher'!F301</f>
        <v>23018348000101</v>
      </c>
      <c r="E292" s="5" t="str">
        <f>'[1]TCE - ANEXO IV - Preencher'!G301</f>
        <v>CAMARA ELETRICIDADE LTDA</v>
      </c>
      <c r="F292" s="5" t="str">
        <f>'[1]TCE - ANEXO IV - Preencher'!H301</f>
        <v>B</v>
      </c>
      <c r="G292" s="5" t="str">
        <f>'[1]TCE - ANEXO IV - Preencher'!I301</f>
        <v>S</v>
      </c>
      <c r="H292" s="5">
        <f>'[1]TCE - ANEXO IV - Preencher'!J301</f>
        <v>253</v>
      </c>
      <c r="I292" s="6">
        <f>IF('[1]TCE - ANEXO IV - Preencher'!K301="","",'[1]TCE - ANEXO IV - Preencher'!K301)</f>
        <v>46125</v>
      </c>
      <c r="J292" s="5" t="str">
        <f>'[1]TCE - ANEXO IV - Preencher'!L301</f>
        <v>26260423018348000101550010000002531934672760</v>
      </c>
      <c r="K292" s="5" t="str">
        <f>IF(F292="B",LEFT('[1]TCE - ANEXO IV - Preencher'!M301,2),IF(F292="S",LEFT('[1]TCE - ANEXO IV - Preencher'!M301,7),IF('[1]TCE - ANEXO IV - Preencher'!H301="","")))</f>
        <v>26</v>
      </c>
      <c r="L292" s="7">
        <f>'[1]TCE - ANEXO IV - Preencher'!N301</f>
        <v>170</v>
      </c>
    </row>
    <row r="293" spans="1:12" s="8" customFormat="1" ht="19.5" customHeight="1" x14ac:dyDescent="0.25">
      <c r="A293" s="3">
        <f>IFERROR(VLOOKUP(B293,'[1]DADOS (OCULTAR)'!$Q$3:$S$136,3,0),"")</f>
        <v>10739225002323</v>
      </c>
      <c r="B293" s="4" t="str">
        <f>'[1]TCE - ANEXO IV - Preencher'!C302</f>
        <v>HOSPITAL DOM MALAN - CG Nº 027/2022</v>
      </c>
      <c r="C293" s="4" t="str">
        <f>'[1]TCE - ANEXO IV - Preencher'!E302</f>
        <v>3.99 - Outras despesas com Material de Consumo</v>
      </c>
      <c r="D293" s="3" t="str">
        <f>'[1]TCE - ANEXO IV - Preencher'!F302</f>
        <v>58522577000143</v>
      </c>
      <c r="E293" s="5" t="str">
        <f>'[1]TCE - ANEXO IV - Preencher'!G302</f>
        <v>PREMIER SOLUÇOES HIDRAULICAS LTDA</v>
      </c>
      <c r="F293" s="5" t="str">
        <f>'[1]TCE - ANEXO IV - Preencher'!H302</f>
        <v>B</v>
      </c>
      <c r="G293" s="5" t="str">
        <f>'[1]TCE - ANEXO IV - Preencher'!I302</f>
        <v>S</v>
      </c>
      <c r="H293" s="5">
        <f>'[1]TCE - ANEXO IV - Preencher'!J302</f>
        <v>1109</v>
      </c>
      <c r="I293" s="6">
        <f>IF('[1]TCE - ANEXO IV - Preencher'!K302="","",'[1]TCE - ANEXO IV - Preencher'!K302)</f>
        <v>46139</v>
      </c>
      <c r="J293" s="5" t="str">
        <f>'[1]TCE - ANEXO IV - Preencher'!L302</f>
        <v>26260458522577000143550010000011091629341956</v>
      </c>
      <c r="K293" s="5" t="str">
        <f>IF(F293="B",LEFT('[1]TCE - ANEXO IV - Preencher'!M302,2),IF(F293="S",LEFT('[1]TCE - ANEXO IV - Preencher'!M302,7),IF('[1]TCE - ANEXO IV - Preencher'!H302="","")))</f>
        <v>26</v>
      </c>
      <c r="L293" s="7">
        <f>'[1]TCE - ANEXO IV - Preencher'!N302</f>
        <v>2142</v>
      </c>
    </row>
    <row r="294" spans="1:12" s="8" customFormat="1" ht="19.5" customHeight="1" x14ac:dyDescent="0.25">
      <c r="A294" s="3">
        <f>IFERROR(VLOOKUP(B294,'[1]DADOS (OCULTAR)'!$Q$3:$S$136,3,0),"")</f>
        <v>10739225002323</v>
      </c>
      <c r="B294" s="4" t="str">
        <f>'[1]TCE - ANEXO IV - Preencher'!C303</f>
        <v>HOSPITAL DOM MALAN - CG Nº 027/2022</v>
      </c>
      <c r="C294" s="4" t="str">
        <f>'[1]TCE - ANEXO IV - Preencher'!E303</f>
        <v>3.99 - Outras despesas com Material de Consumo</v>
      </c>
      <c r="D294" s="3" t="str">
        <f>'[1]TCE - ANEXO IV - Preencher'!F303</f>
        <v>58522577000143</v>
      </c>
      <c r="E294" s="5" t="str">
        <f>'[1]TCE - ANEXO IV - Preencher'!G303</f>
        <v>PREMIER SOLUÇOES HIDRAULICAS LTDA</v>
      </c>
      <c r="F294" s="5" t="str">
        <f>'[1]TCE - ANEXO IV - Preencher'!H303</f>
        <v>B</v>
      </c>
      <c r="G294" s="5" t="str">
        <f>'[1]TCE - ANEXO IV - Preencher'!I303</f>
        <v>S</v>
      </c>
      <c r="H294" s="5">
        <f>'[1]TCE - ANEXO IV - Preencher'!J303</f>
        <v>1109</v>
      </c>
      <c r="I294" s="6">
        <f>IF('[1]TCE - ANEXO IV - Preencher'!K303="","",'[1]TCE - ANEXO IV - Preencher'!K303)</f>
        <v>46139</v>
      </c>
      <c r="J294" s="5" t="str">
        <f>'[1]TCE - ANEXO IV - Preencher'!L303</f>
        <v>26260458522577000143550010000011091629341956</v>
      </c>
      <c r="K294" s="5" t="str">
        <f>IF(F294="B",LEFT('[1]TCE - ANEXO IV - Preencher'!M303,2),IF(F294="S",LEFT('[1]TCE - ANEXO IV - Preencher'!M303,7),IF('[1]TCE - ANEXO IV - Preencher'!H303="","")))</f>
        <v>26</v>
      </c>
      <c r="L294" s="7">
        <f>'[1]TCE - ANEXO IV - Preencher'!N303</f>
        <v>85.6</v>
      </c>
    </row>
    <row r="295" spans="1:12" s="8" customFormat="1" ht="19.5" customHeight="1" x14ac:dyDescent="0.25">
      <c r="A295" s="3">
        <f>IFERROR(VLOOKUP(B295,'[1]DADOS (OCULTAR)'!$Q$3:$S$136,3,0),"")</f>
        <v>10739225002323</v>
      </c>
      <c r="B295" s="4" t="str">
        <f>'[1]TCE - ANEXO IV - Preencher'!C304</f>
        <v>HOSPITAL DOM MALAN - CG Nº 027/2022</v>
      </c>
      <c r="C295" s="4" t="str">
        <f>'[1]TCE - ANEXO IV - Preencher'!E304</f>
        <v>3.99 - Outras despesas com Material de Consumo</v>
      </c>
      <c r="D295" s="3" t="str">
        <f>'[1]TCE - ANEXO IV - Preencher'!F304</f>
        <v>28238907000102</v>
      </c>
      <c r="E295" s="5" t="str">
        <f>'[1]TCE - ANEXO IV - Preencher'!G304</f>
        <v>MR MOVEIS LTDA</v>
      </c>
      <c r="F295" s="5" t="str">
        <f>'[1]TCE - ANEXO IV - Preencher'!H304</f>
        <v>B</v>
      </c>
      <c r="G295" s="5" t="str">
        <f>'[1]TCE - ANEXO IV - Preencher'!I304</f>
        <v>S</v>
      </c>
      <c r="H295" s="5">
        <f>'[1]TCE - ANEXO IV - Preencher'!J304</f>
        <v>5146</v>
      </c>
      <c r="I295" s="6">
        <f>IF('[1]TCE - ANEXO IV - Preencher'!K304="","",'[1]TCE - ANEXO IV - Preencher'!K304)</f>
        <v>46132</v>
      </c>
      <c r="J295" s="5" t="str">
        <f>'[1]TCE - ANEXO IV - Preencher'!L304</f>
        <v>26260428238907000102550010000051461388820761</v>
      </c>
      <c r="K295" s="5" t="str">
        <f>IF(F295="B",LEFT('[1]TCE - ANEXO IV - Preencher'!M304,2),IF(F295="S",LEFT('[1]TCE - ANEXO IV - Preencher'!M304,7),IF('[1]TCE - ANEXO IV - Preencher'!H304="","")))</f>
        <v>26</v>
      </c>
      <c r="L295" s="7">
        <f>'[1]TCE - ANEXO IV - Preencher'!N304</f>
        <v>5073</v>
      </c>
    </row>
    <row r="296" spans="1:12" s="8" customFormat="1" ht="19.5" customHeight="1" x14ac:dyDescent="0.25">
      <c r="A296" s="3">
        <f>IFERROR(VLOOKUP(B296,'[1]DADOS (OCULTAR)'!$Q$3:$S$136,3,0),"")</f>
        <v>10739225002323</v>
      </c>
      <c r="B296" s="4" t="str">
        <f>'[1]TCE - ANEXO IV - Preencher'!C305</f>
        <v>HOSPITAL DOM MALAN - CG Nº 027/2022</v>
      </c>
      <c r="C296" s="4" t="str">
        <f>'[1]TCE - ANEXO IV - Preencher'!E305</f>
        <v>3.99 - Outras despesas com Material de Consumo</v>
      </c>
      <c r="D296" s="3" t="str">
        <f>'[1]TCE - ANEXO IV - Preencher'!F305</f>
        <v>04864832000107</v>
      </c>
      <c r="E296" s="5" t="str">
        <f>'[1]TCE - ANEXO IV - Preencher'!G305</f>
        <v>GALPAO MATERIAIS DE CONSTRUCAO LTDA</v>
      </c>
      <c r="F296" s="5" t="str">
        <f>'[1]TCE - ANEXO IV - Preencher'!H305</f>
        <v>B</v>
      </c>
      <c r="G296" s="5" t="str">
        <f>'[1]TCE - ANEXO IV - Preencher'!I305</f>
        <v>S</v>
      </c>
      <c r="H296" s="5">
        <f>'[1]TCE - ANEXO IV - Preencher'!J305</f>
        <v>15516</v>
      </c>
      <c r="I296" s="6">
        <f>IF('[1]TCE - ANEXO IV - Preencher'!K305="","",'[1]TCE - ANEXO IV - Preencher'!K305)</f>
        <v>46129</v>
      </c>
      <c r="J296" s="5" t="str">
        <f>'[1]TCE - ANEXO IV - Preencher'!L305</f>
        <v>26260404864832000107550010000155161003695279</v>
      </c>
      <c r="K296" s="5" t="str">
        <f>IF(F296="B",LEFT('[1]TCE - ANEXO IV - Preencher'!M305,2),IF(F296="S",LEFT('[1]TCE - ANEXO IV - Preencher'!M305,7),IF('[1]TCE - ANEXO IV - Preencher'!H305="","")))</f>
        <v>26</v>
      </c>
      <c r="L296" s="7">
        <f>'[1]TCE - ANEXO IV - Preencher'!N305</f>
        <v>198.9</v>
      </c>
    </row>
    <row r="297" spans="1:12" s="8" customFormat="1" ht="19.5" customHeight="1" x14ac:dyDescent="0.25">
      <c r="A297" s="3">
        <f>IFERROR(VLOOKUP(B297,'[1]DADOS (OCULTAR)'!$Q$3:$S$136,3,0),"")</f>
        <v>10739225002323</v>
      </c>
      <c r="B297" s="4" t="str">
        <f>'[1]TCE - ANEXO IV - Preencher'!C306</f>
        <v>HOSPITAL DOM MALAN - CG Nº 027/2022</v>
      </c>
      <c r="C297" s="4" t="str">
        <f>'[1]TCE - ANEXO IV - Preencher'!E306</f>
        <v>3.99 - Outras despesas com Material de Consumo</v>
      </c>
      <c r="D297" s="3" t="str">
        <f>'[1]TCE - ANEXO IV - Preencher'!F306</f>
        <v>04864832000107</v>
      </c>
      <c r="E297" s="5" t="str">
        <f>'[1]TCE - ANEXO IV - Preencher'!G306</f>
        <v>GALPAO MATERIAIS DE CONSTRUCAO LTDA</v>
      </c>
      <c r="F297" s="5" t="str">
        <f>'[1]TCE - ANEXO IV - Preencher'!H306</f>
        <v>B</v>
      </c>
      <c r="G297" s="5" t="str">
        <f>'[1]TCE - ANEXO IV - Preencher'!I306</f>
        <v>S</v>
      </c>
      <c r="H297" s="5">
        <f>'[1]TCE - ANEXO IV - Preencher'!J306</f>
        <v>15516</v>
      </c>
      <c r="I297" s="6">
        <f>IF('[1]TCE - ANEXO IV - Preencher'!K306="","",'[1]TCE - ANEXO IV - Preencher'!K306)</f>
        <v>46129</v>
      </c>
      <c r="J297" s="5" t="str">
        <f>'[1]TCE - ANEXO IV - Preencher'!L306</f>
        <v>26260404864832000107550010000155161003695279</v>
      </c>
      <c r="K297" s="5" t="str">
        <f>IF(F297="B",LEFT('[1]TCE - ANEXO IV - Preencher'!M306,2),IF(F297="S",LEFT('[1]TCE - ANEXO IV - Preencher'!M306,7),IF('[1]TCE - ANEXO IV - Preencher'!H306="","")))</f>
        <v>26</v>
      </c>
      <c r="L297" s="7">
        <f>'[1]TCE - ANEXO IV - Preencher'!N306</f>
        <v>1465.3</v>
      </c>
    </row>
    <row r="298" spans="1:12" s="8" customFormat="1" ht="19.5" customHeight="1" x14ac:dyDescent="0.25">
      <c r="A298" s="3">
        <f>IFERROR(VLOOKUP(B298,'[1]DADOS (OCULTAR)'!$Q$3:$S$136,3,0),"")</f>
        <v>10739225002323</v>
      </c>
      <c r="B298" s="4" t="str">
        <f>'[1]TCE - ANEXO IV - Preencher'!C307</f>
        <v>HOSPITAL DOM MALAN - CG Nº 027/2022</v>
      </c>
      <c r="C298" s="4" t="str">
        <f>'[1]TCE - ANEXO IV - Preencher'!E307</f>
        <v>3.99 - Outras despesas com Material de Consumo</v>
      </c>
      <c r="D298" s="3" t="str">
        <f>'[1]TCE - ANEXO IV - Preencher'!F307</f>
        <v>27903825000172</v>
      </c>
      <c r="E298" s="5" t="str">
        <f>'[1]TCE - ANEXO IV - Preencher'!G307</f>
        <v>MENEZES E FREITAS MATERIAIS DE CONTR</v>
      </c>
      <c r="F298" s="5" t="str">
        <f>'[1]TCE - ANEXO IV - Preencher'!H307</f>
        <v>B</v>
      </c>
      <c r="G298" s="5" t="str">
        <f>'[1]TCE - ANEXO IV - Preencher'!I307</f>
        <v>S</v>
      </c>
      <c r="H298" s="5">
        <f>'[1]TCE - ANEXO IV - Preencher'!J307</f>
        <v>16685</v>
      </c>
      <c r="I298" s="6">
        <f>IF('[1]TCE - ANEXO IV - Preencher'!K307="","",'[1]TCE - ANEXO IV - Preencher'!K307)</f>
        <v>46111</v>
      </c>
      <c r="J298" s="5" t="str">
        <f>'[1]TCE - ANEXO IV - Preencher'!L307</f>
        <v>26260327903825000172550010000166851779686893</v>
      </c>
      <c r="K298" s="5" t="str">
        <f>IF(F298="B",LEFT('[1]TCE - ANEXO IV - Preencher'!M307,2),IF(F298="S",LEFT('[1]TCE - ANEXO IV - Preencher'!M307,7),IF('[1]TCE - ANEXO IV - Preencher'!H307="","")))</f>
        <v>26</v>
      </c>
      <c r="L298" s="7">
        <f>'[1]TCE - ANEXO IV - Preencher'!N307</f>
        <v>237.18</v>
      </c>
    </row>
    <row r="299" spans="1:12" s="8" customFormat="1" ht="19.5" customHeight="1" x14ac:dyDescent="0.25">
      <c r="A299" s="3">
        <f>IFERROR(VLOOKUP(B299,'[1]DADOS (OCULTAR)'!$Q$3:$S$136,3,0),"")</f>
        <v>10739225002323</v>
      </c>
      <c r="B299" s="4" t="str">
        <f>'[1]TCE - ANEXO IV - Preencher'!C308</f>
        <v>HOSPITAL DOM MALAN - CG Nº 027/2022</v>
      </c>
      <c r="C299" s="4" t="str">
        <f>'[1]TCE - ANEXO IV - Preencher'!E308</f>
        <v>3.99 - Outras despesas com Material de Consumo</v>
      </c>
      <c r="D299" s="3" t="str">
        <f>'[1]TCE - ANEXO IV - Preencher'!F308</f>
        <v>27903825000172</v>
      </c>
      <c r="E299" s="5" t="str">
        <f>'[1]TCE - ANEXO IV - Preencher'!G308</f>
        <v>MENEZES E FREITAS MATERIAIS DE CONTR</v>
      </c>
      <c r="F299" s="5" t="str">
        <f>'[1]TCE - ANEXO IV - Preencher'!H308</f>
        <v>B</v>
      </c>
      <c r="G299" s="5" t="str">
        <f>'[1]TCE - ANEXO IV - Preencher'!I308</f>
        <v>S</v>
      </c>
      <c r="H299" s="5">
        <f>'[1]TCE - ANEXO IV - Preencher'!J308</f>
        <v>16685</v>
      </c>
      <c r="I299" s="6">
        <f>IF('[1]TCE - ANEXO IV - Preencher'!K308="","",'[1]TCE - ANEXO IV - Preencher'!K308)</f>
        <v>46111</v>
      </c>
      <c r="J299" s="5" t="str">
        <f>'[1]TCE - ANEXO IV - Preencher'!L308</f>
        <v>26260327903825000172550010000166851779686893</v>
      </c>
      <c r="K299" s="5" t="str">
        <f>IF(F299="B",LEFT('[1]TCE - ANEXO IV - Preencher'!M308,2),IF(F299="S",LEFT('[1]TCE - ANEXO IV - Preencher'!M308,7),IF('[1]TCE - ANEXO IV - Preencher'!H308="","")))</f>
        <v>26</v>
      </c>
      <c r="L299" s="7">
        <f>'[1]TCE - ANEXO IV - Preencher'!N308</f>
        <v>68.94</v>
      </c>
    </row>
    <row r="300" spans="1:12" s="8" customFormat="1" ht="19.5" customHeight="1" x14ac:dyDescent="0.25">
      <c r="A300" s="3">
        <f>IFERROR(VLOOKUP(B300,'[1]DADOS (OCULTAR)'!$Q$3:$S$136,3,0),"")</f>
        <v>10739225002323</v>
      </c>
      <c r="B300" s="4" t="str">
        <f>'[1]TCE - ANEXO IV - Preencher'!C309</f>
        <v>HOSPITAL DOM MALAN - CG Nº 027/2022</v>
      </c>
      <c r="C300" s="4" t="str">
        <f>'[1]TCE - ANEXO IV - Preencher'!E309</f>
        <v>3.99 - Outras despesas com Material de Consumo</v>
      </c>
      <c r="D300" s="3" t="str">
        <f>'[1]TCE - ANEXO IV - Preencher'!F309</f>
        <v>27903825000172</v>
      </c>
      <c r="E300" s="5" t="str">
        <f>'[1]TCE - ANEXO IV - Preencher'!G309</f>
        <v>MENEZES E FREITAS MATERIAIS DE CONTR</v>
      </c>
      <c r="F300" s="5" t="str">
        <f>'[1]TCE - ANEXO IV - Preencher'!H309</f>
        <v>B</v>
      </c>
      <c r="G300" s="5" t="str">
        <f>'[1]TCE - ANEXO IV - Preencher'!I309</f>
        <v>S</v>
      </c>
      <c r="H300" s="5">
        <f>'[1]TCE - ANEXO IV - Preencher'!J309</f>
        <v>16693</v>
      </c>
      <c r="I300" s="6">
        <f>IF('[1]TCE - ANEXO IV - Preencher'!K309="","",'[1]TCE - ANEXO IV - Preencher'!K309)</f>
        <v>46112</v>
      </c>
      <c r="J300" s="5" t="str">
        <f>'[1]TCE - ANEXO IV - Preencher'!L309</f>
        <v>26260327903825000172550010000166931326790160</v>
      </c>
      <c r="K300" s="5" t="str">
        <f>IF(F300="B",LEFT('[1]TCE - ANEXO IV - Preencher'!M309,2),IF(F300="S",LEFT('[1]TCE - ANEXO IV - Preencher'!M309,7),IF('[1]TCE - ANEXO IV - Preencher'!H309="","")))</f>
        <v>26</v>
      </c>
      <c r="L300" s="7">
        <f>'[1]TCE - ANEXO IV - Preencher'!N309</f>
        <v>71.849999999999994</v>
      </c>
    </row>
    <row r="301" spans="1:12" s="8" customFormat="1" ht="19.5" customHeight="1" x14ac:dyDescent="0.25">
      <c r="A301" s="3">
        <f>IFERROR(VLOOKUP(B301,'[1]DADOS (OCULTAR)'!$Q$3:$S$136,3,0),"")</f>
        <v>10739225002323</v>
      </c>
      <c r="B301" s="4" t="str">
        <f>'[1]TCE - ANEXO IV - Preencher'!C310</f>
        <v>HOSPITAL DOM MALAN - CG Nº 027/2022</v>
      </c>
      <c r="C301" s="4" t="str">
        <f>'[1]TCE - ANEXO IV - Preencher'!E310</f>
        <v>3.99 - Outras despesas com Material de Consumo</v>
      </c>
      <c r="D301" s="3" t="str">
        <f>'[1]TCE - ANEXO IV - Preencher'!F310</f>
        <v>27903825000172</v>
      </c>
      <c r="E301" s="5" t="str">
        <f>'[1]TCE - ANEXO IV - Preencher'!G310</f>
        <v>MENEZES E FREITAS MATERIAIS DE CONTR</v>
      </c>
      <c r="F301" s="5" t="str">
        <f>'[1]TCE - ANEXO IV - Preencher'!H310</f>
        <v>B</v>
      </c>
      <c r="G301" s="5" t="str">
        <f>'[1]TCE - ANEXO IV - Preencher'!I310</f>
        <v>S</v>
      </c>
      <c r="H301" s="5">
        <f>'[1]TCE - ANEXO IV - Preencher'!J310</f>
        <v>16755</v>
      </c>
      <c r="I301" s="6">
        <f>IF('[1]TCE - ANEXO IV - Preencher'!K310="","",'[1]TCE - ANEXO IV - Preencher'!K310)</f>
        <v>46127</v>
      </c>
      <c r="J301" s="5" t="str">
        <f>'[1]TCE - ANEXO IV - Preencher'!L310</f>
        <v>26260427903825000172550010000167551443117966</v>
      </c>
      <c r="K301" s="5" t="str">
        <f>IF(F301="B",LEFT('[1]TCE - ANEXO IV - Preencher'!M310,2),IF(F301="S",LEFT('[1]TCE - ANEXO IV - Preencher'!M310,7),IF('[1]TCE - ANEXO IV - Preencher'!H310="","")))</f>
        <v>26</v>
      </c>
      <c r="L301" s="7">
        <f>'[1]TCE - ANEXO IV - Preencher'!N310</f>
        <v>918</v>
      </c>
    </row>
    <row r="302" spans="1:12" s="8" customFormat="1" ht="19.5" customHeight="1" x14ac:dyDescent="0.25">
      <c r="A302" s="3">
        <f>IFERROR(VLOOKUP(B302,'[1]DADOS (OCULTAR)'!$Q$3:$S$136,3,0),"")</f>
        <v>10739225002323</v>
      </c>
      <c r="B302" s="4" t="str">
        <f>'[1]TCE - ANEXO IV - Preencher'!C311</f>
        <v>HOSPITAL DOM MALAN - CG Nº 027/2022</v>
      </c>
      <c r="C302" s="4" t="str">
        <f>'[1]TCE - ANEXO IV - Preencher'!E311</f>
        <v>3.99 - Outras despesas com Material de Consumo</v>
      </c>
      <c r="D302" s="3" t="str">
        <f>'[1]TCE - ANEXO IV - Preencher'!F311</f>
        <v>24436602000154</v>
      </c>
      <c r="E302" s="5" t="str">
        <f>'[1]TCE - ANEXO IV - Preencher'!G311</f>
        <v>ART CIRURGICA LTDA</v>
      </c>
      <c r="F302" s="5" t="str">
        <f>'[1]TCE - ANEXO IV - Preencher'!H311</f>
        <v>B</v>
      </c>
      <c r="G302" s="5" t="str">
        <f>'[1]TCE - ANEXO IV - Preencher'!I311</f>
        <v>S</v>
      </c>
      <c r="H302" s="5">
        <f>'[1]TCE - ANEXO IV - Preencher'!J311</f>
        <v>164216</v>
      </c>
      <c r="I302" s="6">
        <f>IF('[1]TCE - ANEXO IV - Preencher'!K311="","",'[1]TCE - ANEXO IV - Preencher'!K311)</f>
        <v>46134</v>
      </c>
      <c r="J302" s="5" t="str">
        <f>'[1]TCE - ANEXO IV - Preencher'!L311</f>
        <v>26260424436602000154550010001642161166242003</v>
      </c>
      <c r="K302" s="5" t="str">
        <f>IF(F302="B",LEFT('[1]TCE - ANEXO IV - Preencher'!M311,2),IF(F302="S",LEFT('[1]TCE - ANEXO IV - Preencher'!M311,7),IF('[1]TCE - ANEXO IV - Preencher'!H311="","")))</f>
        <v>26</v>
      </c>
      <c r="L302" s="7">
        <f>'[1]TCE - ANEXO IV - Preencher'!N311</f>
        <v>843.24</v>
      </c>
    </row>
    <row r="303" spans="1:12" s="8" customFormat="1" ht="19.5" customHeight="1" x14ac:dyDescent="0.25">
      <c r="A303" s="3">
        <f>IFERROR(VLOOKUP(B303,'[1]DADOS (OCULTAR)'!$Q$3:$S$136,3,0),"")</f>
        <v>10739225002323</v>
      </c>
      <c r="B303" s="4" t="str">
        <f>'[1]TCE - ANEXO IV - Preencher'!C312</f>
        <v>HOSPITAL DOM MALAN - CG Nº 027/2022</v>
      </c>
      <c r="C303" s="4" t="str">
        <f>'[1]TCE - ANEXO IV - Preencher'!E312</f>
        <v>3.99 - Outras despesas com Material de Consumo</v>
      </c>
      <c r="D303" s="3" t="str">
        <f>'[1]TCE - ANEXO IV - Preencher'!F312</f>
        <v>00331788002910</v>
      </c>
      <c r="E303" s="5" t="str">
        <f>'[1]TCE - ANEXO IV - Preencher'!G312</f>
        <v>AIR LIQUIDE BRASIL LTDA</v>
      </c>
      <c r="F303" s="5" t="str">
        <f>'[1]TCE - ANEXO IV - Preencher'!H312</f>
        <v>B</v>
      </c>
      <c r="G303" s="5" t="str">
        <f>'[1]TCE - ANEXO IV - Preencher'!I312</f>
        <v>S</v>
      </c>
      <c r="H303" s="5">
        <f>'[1]TCE - ANEXO IV - Preencher'!J312</f>
        <v>296655</v>
      </c>
      <c r="I303" s="6">
        <f>IF('[1]TCE - ANEXO IV - Preencher'!K312="","",'[1]TCE - ANEXO IV - Preencher'!K312)</f>
        <v>46112</v>
      </c>
      <c r="J303" s="5" t="str">
        <f>'[1]TCE - ANEXO IV - Preencher'!L312</f>
        <v>35260300331788002910552000002966551870375855</v>
      </c>
      <c r="K303" s="5" t="str">
        <f>IF(F303="B",LEFT('[1]TCE - ANEXO IV - Preencher'!M312,2),IF(F303="S",LEFT('[1]TCE - ANEXO IV - Preencher'!M312,7),IF('[1]TCE - ANEXO IV - Preencher'!H312="","")))</f>
        <v>35</v>
      </c>
      <c r="L303" s="7">
        <f>'[1]TCE - ANEXO IV - Preencher'!N312</f>
        <v>400.34</v>
      </c>
    </row>
    <row r="304" spans="1:12" s="8" customFormat="1" ht="19.5" customHeight="1" x14ac:dyDescent="0.25">
      <c r="A304" s="3">
        <f>IFERROR(VLOOKUP(B304,'[1]DADOS (OCULTAR)'!$Q$3:$S$136,3,0),"")</f>
        <v>10739225002323</v>
      </c>
      <c r="B304" s="4" t="str">
        <f>'[1]TCE - ANEXO IV - Preencher'!C313</f>
        <v>HOSPITAL DOM MALAN - CG Nº 027/2022</v>
      </c>
      <c r="C304" s="4" t="str">
        <f>'[1]TCE - ANEXO IV - Preencher'!E313</f>
        <v>3.99 - Outras despesas com Material de Consumo</v>
      </c>
      <c r="D304" s="3" t="str">
        <f>'[1]TCE - ANEXO IV - Preencher'!F313</f>
        <v>02991409000142</v>
      </c>
      <c r="E304" s="5" t="str">
        <f>'[1]TCE - ANEXO IV - Preencher'!G313</f>
        <v>FERRAMENTAL MAQUINAS FERRAMENTAL E PARAFUSOS LTDA</v>
      </c>
      <c r="F304" s="5" t="str">
        <f>'[1]TCE - ANEXO IV - Preencher'!H313</f>
        <v>B</v>
      </c>
      <c r="G304" s="5" t="str">
        <f>'[1]TCE - ANEXO IV - Preencher'!I313</f>
        <v>S</v>
      </c>
      <c r="H304" s="5">
        <f>'[1]TCE - ANEXO IV - Preencher'!J313</f>
        <v>257792</v>
      </c>
      <c r="I304" s="6">
        <f>IF('[1]TCE - ANEXO IV - Preencher'!K313="","",'[1]TCE - ANEXO IV - Preencher'!K313)</f>
        <v>46112</v>
      </c>
      <c r="J304" s="5" t="str">
        <f>'[1]TCE - ANEXO IV - Preencher'!L313</f>
        <v>29260302991409000142550010002577921172382347</v>
      </c>
      <c r="K304" s="5" t="str">
        <f>IF(F304="B",LEFT('[1]TCE - ANEXO IV - Preencher'!M313,2),IF(F304="S",LEFT('[1]TCE - ANEXO IV - Preencher'!M313,7),IF('[1]TCE - ANEXO IV - Preencher'!H313="","")))</f>
        <v>29</v>
      </c>
      <c r="L304" s="7">
        <f>'[1]TCE - ANEXO IV - Preencher'!N313</f>
        <v>14.01</v>
      </c>
    </row>
    <row r="305" spans="1:12" s="8" customFormat="1" ht="19.5" customHeight="1" x14ac:dyDescent="0.25">
      <c r="A305" s="3">
        <f>IFERROR(VLOOKUP(B305,'[1]DADOS (OCULTAR)'!$Q$3:$S$136,3,0),"")</f>
        <v>10739225002323</v>
      </c>
      <c r="B305" s="4" t="str">
        <f>'[1]TCE - ANEXO IV - Preencher'!C314</f>
        <v>HOSPITAL DOM MALAN - CG Nº 027/2022</v>
      </c>
      <c r="C305" s="4" t="str">
        <f>'[1]TCE - ANEXO IV - Preencher'!E314</f>
        <v>3.99 - Outras despesas com Material de Consumo</v>
      </c>
      <c r="D305" s="3" t="str">
        <f>'[1]TCE - ANEXO IV - Preencher'!F314</f>
        <v>02991409000142</v>
      </c>
      <c r="E305" s="5" t="str">
        <f>'[1]TCE - ANEXO IV - Preencher'!G314</f>
        <v>FERRAMENTAL MAQUINAS FERRAMENTAL E PARAFUSOS LTDA</v>
      </c>
      <c r="F305" s="5" t="str">
        <f>'[1]TCE - ANEXO IV - Preencher'!H314</f>
        <v>B</v>
      </c>
      <c r="G305" s="5" t="str">
        <f>'[1]TCE - ANEXO IV - Preencher'!I314</f>
        <v>S</v>
      </c>
      <c r="H305" s="5">
        <f>'[1]TCE - ANEXO IV - Preencher'!J314</f>
        <v>259014</v>
      </c>
      <c r="I305" s="6">
        <f>IF('[1]TCE - ANEXO IV - Preencher'!K314="","",'[1]TCE - ANEXO IV - Preencher'!K314)</f>
        <v>46128</v>
      </c>
      <c r="J305" s="5" t="str">
        <f>'[1]TCE - ANEXO IV - Preencher'!L314</f>
        <v>29260402991409000142550010002590141220229858</v>
      </c>
      <c r="K305" s="5" t="str">
        <f>IF(F305="B",LEFT('[1]TCE - ANEXO IV - Preencher'!M314,2),IF(F305="S",LEFT('[1]TCE - ANEXO IV - Preencher'!M314,7),IF('[1]TCE - ANEXO IV - Preencher'!H314="","")))</f>
        <v>29</v>
      </c>
      <c r="L305" s="7">
        <f>'[1]TCE - ANEXO IV - Preencher'!N314</f>
        <v>57</v>
      </c>
    </row>
    <row r="306" spans="1:12" s="8" customFormat="1" ht="19.5" customHeight="1" x14ac:dyDescent="0.25">
      <c r="A306" s="3">
        <f>IFERROR(VLOOKUP(B306,'[1]DADOS (OCULTAR)'!$Q$3:$S$136,3,0),"")</f>
        <v>10739225002323</v>
      </c>
      <c r="B306" s="4" t="str">
        <f>'[1]TCE - ANEXO IV - Preencher'!C315</f>
        <v>HOSPITAL DOM MALAN - CG Nº 027/2022</v>
      </c>
      <c r="C306" s="4" t="str">
        <f>'[1]TCE - ANEXO IV - Preencher'!E315</f>
        <v>3.99 - Outras despesas com Material de Consumo</v>
      </c>
      <c r="D306" s="3" t="str">
        <f>'[1]TCE - ANEXO IV - Preencher'!F315</f>
        <v>04265871000198</v>
      </c>
      <c r="E306" s="5" t="str">
        <f>'[1]TCE - ANEXO IV - Preencher'!G315</f>
        <v>LEAO EQUIPADORA</v>
      </c>
      <c r="F306" s="5" t="str">
        <f>'[1]TCE - ANEXO IV - Preencher'!H315</f>
        <v>B</v>
      </c>
      <c r="G306" s="5" t="str">
        <f>'[1]TCE - ANEXO IV - Preencher'!I315</f>
        <v>S</v>
      </c>
      <c r="H306" s="5">
        <f>'[1]TCE - ANEXO IV - Preencher'!J315</f>
        <v>300681</v>
      </c>
      <c r="I306" s="6">
        <f>IF('[1]TCE - ANEXO IV - Preencher'!K315="","",'[1]TCE - ANEXO IV - Preencher'!K315)</f>
        <v>46111</v>
      </c>
      <c r="J306" s="5" t="str">
        <f>'[1]TCE - ANEXO IV - Preencher'!L315</f>
        <v>26260304265871000198550050003006811232109734</v>
      </c>
      <c r="K306" s="5" t="str">
        <f>IF(F306="B",LEFT('[1]TCE - ANEXO IV - Preencher'!M315,2),IF(F306="S",LEFT('[1]TCE - ANEXO IV - Preencher'!M315,7),IF('[1]TCE - ANEXO IV - Preencher'!H315="","")))</f>
        <v>26</v>
      </c>
      <c r="L306" s="7">
        <f>'[1]TCE - ANEXO IV - Preencher'!N315</f>
        <v>21.9</v>
      </c>
    </row>
    <row r="307" spans="1:12" s="8" customFormat="1" ht="19.5" customHeight="1" x14ac:dyDescent="0.25">
      <c r="A307" s="3">
        <f>IFERROR(VLOOKUP(B307,'[1]DADOS (OCULTAR)'!$Q$3:$S$136,3,0),"")</f>
        <v>10739225002323</v>
      </c>
      <c r="B307" s="4" t="str">
        <f>'[1]TCE - ANEXO IV - Preencher'!C316</f>
        <v>HOSPITAL DOM MALAN - CG Nº 027/2022</v>
      </c>
      <c r="C307" s="4" t="str">
        <f>'[1]TCE - ANEXO IV - Preencher'!E316</f>
        <v>3.99 - Outras despesas com Material de Consumo</v>
      </c>
      <c r="D307" s="3" t="str">
        <f>'[1]TCE - ANEXO IV - Preencher'!F316</f>
        <v>04265871000198</v>
      </c>
      <c r="E307" s="5" t="str">
        <f>'[1]TCE - ANEXO IV - Preencher'!G316</f>
        <v>LEAO EQUIPADORA</v>
      </c>
      <c r="F307" s="5" t="str">
        <f>'[1]TCE - ANEXO IV - Preencher'!H316</f>
        <v>B</v>
      </c>
      <c r="G307" s="5" t="str">
        <f>'[1]TCE - ANEXO IV - Preencher'!I316</f>
        <v>S</v>
      </c>
      <c r="H307" s="5">
        <f>'[1]TCE - ANEXO IV - Preencher'!J316</f>
        <v>300681</v>
      </c>
      <c r="I307" s="6">
        <f>IF('[1]TCE - ANEXO IV - Preencher'!K316="","",'[1]TCE - ANEXO IV - Preencher'!K316)</f>
        <v>46111</v>
      </c>
      <c r="J307" s="5" t="str">
        <f>'[1]TCE - ANEXO IV - Preencher'!L316</f>
        <v>26260304265871000198550050003006811232109734</v>
      </c>
      <c r="K307" s="5" t="str">
        <f>IF(F307="B",LEFT('[1]TCE - ANEXO IV - Preencher'!M316,2),IF(F307="S",LEFT('[1]TCE - ANEXO IV - Preencher'!M316,7),IF('[1]TCE - ANEXO IV - Preencher'!H316="","")))</f>
        <v>26</v>
      </c>
      <c r="L307" s="7">
        <f>'[1]TCE - ANEXO IV - Preencher'!N316</f>
        <v>673.5</v>
      </c>
    </row>
    <row r="308" spans="1:12" s="8" customFormat="1" ht="19.5" customHeight="1" x14ac:dyDescent="0.25">
      <c r="A308" s="3">
        <f>IFERROR(VLOOKUP(B308,'[1]DADOS (OCULTAR)'!$Q$3:$S$136,3,0),"")</f>
        <v>10739225002323</v>
      </c>
      <c r="B308" s="4" t="str">
        <f>'[1]TCE - ANEXO IV - Preencher'!C317</f>
        <v>HOSPITAL DOM MALAN - CG Nº 027/2022</v>
      </c>
      <c r="C308" s="4" t="str">
        <f>'[1]TCE - ANEXO IV - Preencher'!E317</f>
        <v>3.99 - Outras despesas com Material de Consumo</v>
      </c>
      <c r="D308" s="3" t="str">
        <f>'[1]TCE - ANEXO IV - Preencher'!F317</f>
        <v>15055991000500</v>
      </c>
      <c r="E308" s="5" t="str">
        <f>'[1]TCE - ANEXO IV - Preencher'!G317</f>
        <v>WD DISTRIBUIDORA DE CONSTRUCAO, IRRIGACAO E SEGURANCA LTDA</v>
      </c>
      <c r="F308" s="5" t="str">
        <f>'[1]TCE - ANEXO IV - Preencher'!H317</f>
        <v>B</v>
      </c>
      <c r="G308" s="5" t="str">
        <f>'[1]TCE - ANEXO IV - Preencher'!I317</f>
        <v>S</v>
      </c>
      <c r="H308" s="5">
        <f>'[1]TCE - ANEXO IV - Preencher'!J317</f>
        <v>34523</v>
      </c>
      <c r="I308" s="6">
        <f>IF('[1]TCE - ANEXO IV - Preencher'!K317="","",'[1]TCE - ANEXO IV - Preencher'!K317)</f>
        <v>46106</v>
      </c>
      <c r="J308" s="5" t="str">
        <f>'[1]TCE - ANEXO IV - Preencher'!L317</f>
        <v>26260315055991000500550010000345231116025133</v>
      </c>
      <c r="K308" s="5" t="str">
        <f>IF(F308="B",LEFT('[1]TCE - ANEXO IV - Preencher'!M317,2),IF(F308="S",LEFT('[1]TCE - ANEXO IV - Preencher'!M317,7),IF('[1]TCE - ANEXO IV - Preencher'!H317="","")))</f>
        <v>26</v>
      </c>
      <c r="L308" s="7">
        <f>'[1]TCE - ANEXO IV - Preencher'!N317</f>
        <v>738.87</v>
      </c>
    </row>
    <row r="309" spans="1:12" s="8" customFormat="1" ht="19.5" customHeight="1" x14ac:dyDescent="0.25">
      <c r="A309" s="3">
        <f>IFERROR(VLOOKUP(B309,'[1]DADOS (OCULTAR)'!$Q$3:$S$136,3,0),"")</f>
        <v>10739225002323</v>
      </c>
      <c r="B309" s="4" t="str">
        <f>'[1]TCE - ANEXO IV - Preencher'!C318</f>
        <v>HOSPITAL DOM MALAN - CG Nº 027/2022</v>
      </c>
      <c r="C309" s="4" t="str">
        <f>'[1]TCE - ANEXO IV - Preencher'!E318</f>
        <v>3.99 - Outras despesas com Material de Consumo</v>
      </c>
      <c r="D309" s="3" t="str">
        <f>'[1]TCE - ANEXO IV - Preencher'!F318</f>
        <v>15055991000500</v>
      </c>
      <c r="E309" s="5" t="str">
        <f>'[1]TCE - ANEXO IV - Preencher'!G318</f>
        <v>WD DISTRIBUIDORA DE CONSTRUCAO, IRRIGACAO E SEGURANCA LTDA</v>
      </c>
      <c r="F309" s="5" t="str">
        <f>'[1]TCE - ANEXO IV - Preencher'!H318</f>
        <v>B</v>
      </c>
      <c r="G309" s="5" t="str">
        <f>'[1]TCE - ANEXO IV - Preencher'!I318</f>
        <v>S</v>
      </c>
      <c r="H309" s="5">
        <f>'[1]TCE - ANEXO IV - Preencher'!J318</f>
        <v>34523</v>
      </c>
      <c r="I309" s="6">
        <f>IF('[1]TCE - ANEXO IV - Preencher'!K318="","",'[1]TCE - ANEXO IV - Preencher'!K318)</f>
        <v>46106</v>
      </c>
      <c r="J309" s="5" t="str">
        <f>'[1]TCE - ANEXO IV - Preencher'!L318</f>
        <v>26260315055991000500550010000345231116025133</v>
      </c>
      <c r="K309" s="5" t="str">
        <f>IF(F309="B",LEFT('[1]TCE - ANEXO IV - Preencher'!M318,2),IF(F309="S",LEFT('[1]TCE - ANEXO IV - Preencher'!M318,7),IF('[1]TCE - ANEXO IV - Preencher'!H318="","")))</f>
        <v>26</v>
      </c>
      <c r="L309" s="7">
        <f>'[1]TCE - ANEXO IV - Preencher'!N318</f>
        <v>308.51</v>
      </c>
    </row>
    <row r="310" spans="1:12" s="8" customFormat="1" ht="19.5" customHeight="1" x14ac:dyDescent="0.25">
      <c r="A310" s="3">
        <f>IFERROR(VLOOKUP(B310,'[1]DADOS (OCULTAR)'!$Q$3:$S$136,3,0),"")</f>
        <v>10739225002323</v>
      </c>
      <c r="B310" s="4" t="str">
        <f>'[1]TCE - ANEXO IV - Preencher'!C319</f>
        <v>HOSPITAL DOM MALAN - CG Nº 027/2022</v>
      </c>
      <c r="C310" s="4" t="str">
        <f>'[1]TCE - ANEXO IV - Preencher'!E319</f>
        <v>3.99 - Outras despesas com Material de Consumo</v>
      </c>
      <c r="D310" s="3" t="str">
        <f>'[1]TCE - ANEXO IV - Preencher'!F319</f>
        <v>15055991000500</v>
      </c>
      <c r="E310" s="5" t="str">
        <f>'[1]TCE - ANEXO IV - Preencher'!G319</f>
        <v>WD DISTRIBUIDORA DE CONSTRUCAO, IRRIGACAO E SEGURANCA LTDA</v>
      </c>
      <c r="F310" s="5" t="str">
        <f>'[1]TCE - ANEXO IV - Preencher'!H319</f>
        <v>B</v>
      </c>
      <c r="G310" s="5" t="str">
        <f>'[1]TCE - ANEXO IV - Preencher'!I319</f>
        <v>S</v>
      </c>
      <c r="H310" s="5">
        <f>'[1]TCE - ANEXO IV - Preencher'!J319</f>
        <v>34765</v>
      </c>
      <c r="I310" s="6">
        <f>IF('[1]TCE - ANEXO IV - Preencher'!K319="","",'[1]TCE - ANEXO IV - Preencher'!K319)</f>
        <v>46111</v>
      </c>
      <c r="J310" s="5" t="str">
        <f>'[1]TCE - ANEXO IV - Preencher'!L319</f>
        <v>26260315055991000500550010000347651446799591</v>
      </c>
      <c r="K310" s="5" t="str">
        <f>IF(F310="B",LEFT('[1]TCE - ANEXO IV - Preencher'!M319,2),IF(F310="S",LEFT('[1]TCE - ANEXO IV - Preencher'!M319,7),IF('[1]TCE - ANEXO IV - Preencher'!H319="","")))</f>
        <v>26</v>
      </c>
      <c r="L310" s="7">
        <f>'[1]TCE - ANEXO IV - Preencher'!N319</f>
        <v>733.08</v>
      </c>
    </row>
    <row r="311" spans="1:12" s="8" customFormat="1" ht="19.5" customHeight="1" x14ac:dyDescent="0.25">
      <c r="A311" s="3">
        <f>IFERROR(VLOOKUP(B311,'[1]DADOS (OCULTAR)'!$Q$3:$S$136,3,0),"")</f>
        <v>10739225002323</v>
      </c>
      <c r="B311" s="4" t="str">
        <f>'[1]TCE - ANEXO IV - Preencher'!C320</f>
        <v>HOSPITAL DOM MALAN - CG Nº 027/2022</v>
      </c>
      <c r="C311" s="4" t="str">
        <f>'[1]TCE - ANEXO IV - Preencher'!E320</f>
        <v>3.99 - Outras despesas com Material de Consumo</v>
      </c>
      <c r="D311" s="3" t="str">
        <f>'[1]TCE - ANEXO IV - Preencher'!F320</f>
        <v>15055991000500</v>
      </c>
      <c r="E311" s="5" t="str">
        <f>'[1]TCE - ANEXO IV - Preencher'!G320</f>
        <v>WD DISTRIBUIDORA DE CONSTRUCAO, IRRIGACAO E SEGURANCA LTDA</v>
      </c>
      <c r="F311" s="5" t="str">
        <f>'[1]TCE - ANEXO IV - Preencher'!H320</f>
        <v>B</v>
      </c>
      <c r="G311" s="5" t="str">
        <f>'[1]TCE - ANEXO IV - Preencher'!I320</f>
        <v>S</v>
      </c>
      <c r="H311" s="5">
        <f>'[1]TCE - ANEXO IV - Preencher'!J320</f>
        <v>34765</v>
      </c>
      <c r="I311" s="6">
        <f>IF('[1]TCE - ANEXO IV - Preencher'!K320="","",'[1]TCE - ANEXO IV - Preencher'!K320)</f>
        <v>46111</v>
      </c>
      <c r="J311" s="5" t="str">
        <f>'[1]TCE - ANEXO IV - Preencher'!L320</f>
        <v>26260315055991000500550010000347651446799591</v>
      </c>
      <c r="K311" s="5" t="str">
        <f>IF(F311="B",LEFT('[1]TCE - ANEXO IV - Preencher'!M320,2),IF(F311="S",LEFT('[1]TCE - ANEXO IV - Preencher'!M320,7),IF('[1]TCE - ANEXO IV - Preencher'!H320="","")))</f>
        <v>26</v>
      </c>
      <c r="L311" s="7">
        <f>'[1]TCE - ANEXO IV - Preencher'!N320</f>
        <v>61.2</v>
      </c>
    </row>
    <row r="312" spans="1:12" s="8" customFormat="1" ht="19.5" customHeight="1" x14ac:dyDescent="0.25">
      <c r="A312" s="3">
        <f>IFERROR(VLOOKUP(B312,'[1]DADOS (OCULTAR)'!$Q$3:$S$136,3,0),"")</f>
        <v>10739225002323</v>
      </c>
      <c r="B312" s="4" t="str">
        <f>'[1]TCE - ANEXO IV - Preencher'!C321</f>
        <v>HOSPITAL DOM MALAN - CG Nº 027/2022</v>
      </c>
      <c r="C312" s="4" t="str">
        <f>'[1]TCE - ANEXO IV - Preencher'!E321</f>
        <v>3.99 - Outras despesas com Material de Consumo</v>
      </c>
      <c r="D312" s="3" t="str">
        <f>'[1]TCE - ANEXO IV - Preencher'!F321</f>
        <v>09436414000132</v>
      </c>
      <c r="E312" s="5" t="str">
        <f>'[1]TCE - ANEXO IV - Preencher'!G321</f>
        <v>PREMOLNITOS MAT DE CONST LTDA</v>
      </c>
      <c r="F312" s="5" t="str">
        <f>'[1]TCE - ANEXO IV - Preencher'!H321</f>
        <v>B</v>
      </c>
      <c r="G312" s="5" t="str">
        <f>'[1]TCE - ANEXO IV - Preencher'!I321</f>
        <v>S</v>
      </c>
      <c r="H312" s="5">
        <f>'[1]TCE - ANEXO IV - Preencher'!J321</f>
        <v>416474</v>
      </c>
      <c r="I312" s="6">
        <f>IF('[1]TCE - ANEXO IV - Preencher'!K321="","",'[1]TCE - ANEXO IV - Preencher'!K321)</f>
        <v>46109</v>
      </c>
      <c r="J312" s="5" t="str">
        <f>'[1]TCE - ANEXO IV - Preencher'!L321</f>
        <v>26260309436414000132550020004164741371616727</v>
      </c>
      <c r="K312" s="5" t="str">
        <f>IF(F312="B",LEFT('[1]TCE - ANEXO IV - Preencher'!M321,2),IF(F312="S",LEFT('[1]TCE - ANEXO IV - Preencher'!M321,7),IF('[1]TCE - ANEXO IV - Preencher'!H321="","")))</f>
        <v>26</v>
      </c>
      <c r="L312" s="7">
        <f>'[1]TCE - ANEXO IV - Preencher'!N321</f>
        <v>200.95</v>
      </c>
    </row>
    <row r="313" spans="1:12" s="8" customFormat="1" ht="19.5" customHeight="1" x14ac:dyDescent="0.25">
      <c r="A313" s="3">
        <f>IFERROR(VLOOKUP(B313,'[1]DADOS (OCULTAR)'!$Q$3:$S$136,3,0),"")</f>
        <v>10739225002323</v>
      </c>
      <c r="B313" s="4" t="str">
        <f>'[1]TCE - ANEXO IV - Preencher'!C322</f>
        <v>HOSPITAL DOM MALAN - CG Nº 027/2022</v>
      </c>
      <c r="C313" s="4" t="str">
        <f>'[1]TCE - ANEXO IV - Preencher'!E322</f>
        <v>3.99 - Outras despesas com Material de Consumo</v>
      </c>
      <c r="D313" s="3" t="str">
        <f>'[1]TCE - ANEXO IV - Preencher'!F322</f>
        <v>09436414000132</v>
      </c>
      <c r="E313" s="5" t="str">
        <f>'[1]TCE - ANEXO IV - Preencher'!G322</f>
        <v>PREMOLNITOS MAT DE CONST LTDA</v>
      </c>
      <c r="F313" s="5" t="str">
        <f>'[1]TCE - ANEXO IV - Preencher'!H322</f>
        <v>B</v>
      </c>
      <c r="G313" s="5" t="str">
        <f>'[1]TCE - ANEXO IV - Preencher'!I322</f>
        <v>S</v>
      </c>
      <c r="H313" s="5">
        <f>'[1]TCE - ANEXO IV - Preencher'!J322</f>
        <v>416474</v>
      </c>
      <c r="I313" s="6">
        <f>IF('[1]TCE - ANEXO IV - Preencher'!K322="","",'[1]TCE - ANEXO IV - Preencher'!K322)</f>
        <v>46109</v>
      </c>
      <c r="J313" s="5" t="str">
        <f>'[1]TCE - ANEXO IV - Preencher'!L322</f>
        <v>26260309436414000132550020004164741371616727</v>
      </c>
      <c r="K313" s="5" t="str">
        <f>IF(F313="B",LEFT('[1]TCE - ANEXO IV - Preencher'!M322,2),IF(F313="S",LEFT('[1]TCE - ANEXO IV - Preencher'!M322,7),IF('[1]TCE - ANEXO IV - Preencher'!H322="","")))</f>
        <v>26</v>
      </c>
      <c r="L313" s="7">
        <f>'[1]TCE - ANEXO IV - Preencher'!N322</f>
        <v>1187.5</v>
      </c>
    </row>
    <row r="314" spans="1:12" s="8" customFormat="1" ht="19.5" customHeight="1" x14ac:dyDescent="0.25">
      <c r="A314" s="3">
        <f>IFERROR(VLOOKUP(B314,'[1]DADOS (OCULTAR)'!$Q$3:$S$136,3,0),"")</f>
        <v>10739225002323</v>
      </c>
      <c r="B314" s="4" t="str">
        <f>'[1]TCE - ANEXO IV - Preencher'!C323</f>
        <v>HOSPITAL DOM MALAN - CG Nº 027/2022</v>
      </c>
      <c r="C314" s="4" t="str">
        <f>'[1]TCE - ANEXO IV - Preencher'!E323</f>
        <v>3.99 - Outras despesas com Material de Consumo</v>
      </c>
      <c r="D314" s="3" t="str">
        <f>'[1]TCE - ANEXO IV - Preencher'!F323</f>
        <v>09436414000132</v>
      </c>
      <c r="E314" s="5" t="str">
        <f>'[1]TCE - ANEXO IV - Preencher'!G323</f>
        <v>PREMOLNITOS MAT DE CONST LTDA</v>
      </c>
      <c r="F314" s="5" t="str">
        <f>'[1]TCE - ANEXO IV - Preencher'!H323</f>
        <v>B</v>
      </c>
      <c r="G314" s="5" t="str">
        <f>'[1]TCE - ANEXO IV - Preencher'!I323</f>
        <v>S</v>
      </c>
      <c r="H314" s="5">
        <f>'[1]TCE - ANEXO IV - Preencher'!J323</f>
        <v>416585</v>
      </c>
      <c r="I314" s="6">
        <f>IF('[1]TCE - ANEXO IV - Preencher'!K323="","",'[1]TCE - ANEXO IV - Preencher'!K323)</f>
        <v>46112</v>
      </c>
      <c r="J314" s="5" t="str">
        <f>'[1]TCE - ANEXO IV - Preencher'!L323</f>
        <v>26260309436414000132550020004165851713514719</v>
      </c>
      <c r="K314" s="5" t="str">
        <f>IF(F314="B",LEFT('[1]TCE - ANEXO IV - Preencher'!M323,2),IF(F314="S",LEFT('[1]TCE - ANEXO IV - Preencher'!M323,7),IF('[1]TCE - ANEXO IV - Preencher'!H323="","")))</f>
        <v>26</v>
      </c>
      <c r="L314" s="7">
        <f>'[1]TCE - ANEXO IV - Preencher'!N323</f>
        <v>249.96</v>
      </c>
    </row>
    <row r="315" spans="1:12" s="8" customFormat="1" ht="19.5" customHeight="1" x14ac:dyDescent="0.25">
      <c r="A315" s="3">
        <f>IFERROR(VLOOKUP(B315,'[1]DADOS (OCULTAR)'!$Q$3:$S$136,3,0),"")</f>
        <v>10739225002323</v>
      </c>
      <c r="B315" s="4" t="str">
        <f>'[1]TCE - ANEXO IV - Preencher'!C324</f>
        <v>HOSPITAL DOM MALAN - CG Nº 027/2022</v>
      </c>
      <c r="C315" s="4" t="str">
        <f>'[1]TCE - ANEXO IV - Preencher'!E324</f>
        <v>3.99 - Outras despesas com Material de Consumo</v>
      </c>
      <c r="D315" s="3" t="str">
        <f>'[1]TCE - ANEXO IV - Preencher'!F324</f>
        <v>09436414000132</v>
      </c>
      <c r="E315" s="5" t="str">
        <f>'[1]TCE - ANEXO IV - Preencher'!G324</f>
        <v>PREMOLNITOS MAT DE CONST LTDA</v>
      </c>
      <c r="F315" s="5" t="str">
        <f>'[1]TCE - ANEXO IV - Preencher'!H324</f>
        <v>B</v>
      </c>
      <c r="G315" s="5" t="str">
        <f>'[1]TCE - ANEXO IV - Preencher'!I324</f>
        <v>S</v>
      </c>
      <c r="H315" s="5">
        <f>'[1]TCE - ANEXO IV - Preencher'!J324</f>
        <v>416585</v>
      </c>
      <c r="I315" s="6">
        <f>IF('[1]TCE - ANEXO IV - Preencher'!K324="","",'[1]TCE - ANEXO IV - Preencher'!K324)</f>
        <v>46112</v>
      </c>
      <c r="J315" s="5" t="str">
        <f>'[1]TCE - ANEXO IV - Preencher'!L324</f>
        <v>26260309436414000132550020004165851713514719</v>
      </c>
      <c r="K315" s="5" t="str">
        <f>IF(F315="B",LEFT('[1]TCE - ANEXO IV - Preencher'!M324,2),IF(F315="S",LEFT('[1]TCE - ANEXO IV - Preencher'!M324,7),IF('[1]TCE - ANEXO IV - Preencher'!H324="","")))</f>
        <v>26</v>
      </c>
      <c r="L315" s="7">
        <f>'[1]TCE - ANEXO IV - Preencher'!N324</f>
        <v>36.619999999999997</v>
      </c>
    </row>
    <row r="316" spans="1:12" s="8" customFormat="1" ht="19.5" customHeight="1" x14ac:dyDescent="0.25">
      <c r="A316" s="3">
        <f>IFERROR(VLOOKUP(B316,'[1]DADOS (OCULTAR)'!$Q$3:$S$136,3,0),"")</f>
        <v>10739225002323</v>
      </c>
      <c r="B316" s="4" t="str">
        <f>'[1]TCE - ANEXO IV - Preencher'!C325</f>
        <v>HOSPITAL DOM MALAN - CG Nº 027/2022</v>
      </c>
      <c r="C316" s="4" t="str">
        <f>'[1]TCE - ANEXO IV - Preencher'!E325</f>
        <v>3.99 - Outras despesas com Material de Consumo</v>
      </c>
      <c r="D316" s="3" t="str">
        <f>'[1]TCE - ANEXO IV - Preencher'!F325</f>
        <v>09436414000132</v>
      </c>
      <c r="E316" s="5" t="str">
        <f>'[1]TCE - ANEXO IV - Preencher'!G325</f>
        <v>PREMOLNITOS MAT DE CONST LTDA</v>
      </c>
      <c r="F316" s="5" t="str">
        <f>'[1]TCE - ANEXO IV - Preencher'!H325</f>
        <v>B</v>
      </c>
      <c r="G316" s="5" t="str">
        <f>'[1]TCE - ANEXO IV - Preencher'!I325</f>
        <v>S</v>
      </c>
      <c r="H316" s="5">
        <f>'[1]TCE - ANEXO IV - Preencher'!J325</f>
        <v>416585</v>
      </c>
      <c r="I316" s="6">
        <f>IF('[1]TCE - ANEXO IV - Preencher'!K325="","",'[1]TCE - ANEXO IV - Preencher'!K325)</f>
        <v>46112</v>
      </c>
      <c r="J316" s="5" t="str">
        <f>'[1]TCE - ANEXO IV - Preencher'!L325</f>
        <v>26260309436414000132550020004165851713514719</v>
      </c>
      <c r="K316" s="5" t="str">
        <f>IF(F316="B",LEFT('[1]TCE - ANEXO IV - Preencher'!M325,2),IF(F316="S",LEFT('[1]TCE - ANEXO IV - Preencher'!M325,7),IF('[1]TCE - ANEXO IV - Preencher'!H325="","")))</f>
        <v>26</v>
      </c>
      <c r="L316" s="7">
        <f>'[1]TCE - ANEXO IV - Preencher'!N325</f>
        <v>15.9</v>
      </c>
    </row>
    <row r="317" spans="1:12" s="8" customFormat="1" ht="19.5" customHeight="1" x14ac:dyDescent="0.25">
      <c r="A317" s="3">
        <f>IFERROR(VLOOKUP(B317,'[1]DADOS (OCULTAR)'!$Q$3:$S$136,3,0),"")</f>
        <v>10739225002323</v>
      </c>
      <c r="B317" s="4" t="str">
        <f>'[1]TCE - ANEXO IV - Preencher'!C326</f>
        <v>HOSPITAL DOM MALAN - CG Nº 027/2022</v>
      </c>
      <c r="C317" s="4" t="str">
        <f>'[1]TCE - ANEXO IV - Preencher'!E326</f>
        <v>3.99 - Outras despesas com Material de Consumo</v>
      </c>
      <c r="D317" s="3" t="str">
        <f>'[1]TCE - ANEXO IV - Preencher'!F326</f>
        <v>09436414000132</v>
      </c>
      <c r="E317" s="5" t="str">
        <f>'[1]TCE - ANEXO IV - Preencher'!G326</f>
        <v>PREMOLNITOS MAT DE CONST LTDA</v>
      </c>
      <c r="F317" s="5" t="str">
        <f>'[1]TCE - ANEXO IV - Preencher'!H326</f>
        <v>B</v>
      </c>
      <c r="G317" s="5" t="str">
        <f>'[1]TCE - ANEXO IV - Preencher'!I326</f>
        <v>S</v>
      </c>
      <c r="H317" s="5">
        <f>'[1]TCE - ANEXO IV - Preencher'!J326</f>
        <v>416585</v>
      </c>
      <c r="I317" s="6">
        <f>IF('[1]TCE - ANEXO IV - Preencher'!K326="","",'[1]TCE - ANEXO IV - Preencher'!K326)</f>
        <v>46112</v>
      </c>
      <c r="J317" s="5" t="str">
        <f>'[1]TCE - ANEXO IV - Preencher'!L326</f>
        <v>26260309436414000132550020004165851713514719</v>
      </c>
      <c r="K317" s="5" t="str">
        <f>IF(F317="B",LEFT('[1]TCE - ANEXO IV - Preencher'!M326,2),IF(F317="S",LEFT('[1]TCE - ANEXO IV - Preencher'!M326,7),IF('[1]TCE - ANEXO IV - Preencher'!H326="","")))</f>
        <v>26</v>
      </c>
      <c r="L317" s="7">
        <f>'[1]TCE - ANEXO IV - Preencher'!N326</f>
        <v>39.880000000000003</v>
      </c>
    </row>
    <row r="318" spans="1:12" s="8" customFormat="1" ht="19.5" customHeight="1" x14ac:dyDescent="0.25">
      <c r="A318" s="3">
        <f>IFERROR(VLOOKUP(B318,'[1]DADOS (OCULTAR)'!$Q$3:$S$136,3,0),"")</f>
        <v>10739225002323</v>
      </c>
      <c r="B318" s="4" t="str">
        <f>'[1]TCE - ANEXO IV - Preencher'!C327</f>
        <v>HOSPITAL DOM MALAN - CG Nº 027/2022</v>
      </c>
      <c r="C318" s="4" t="str">
        <f>'[1]TCE - ANEXO IV - Preencher'!E327</f>
        <v>3.99 - Outras despesas com Material de Consumo</v>
      </c>
      <c r="D318" s="3" t="str">
        <f>'[1]TCE - ANEXO IV - Preencher'!F327</f>
        <v>09436414000132</v>
      </c>
      <c r="E318" s="5" t="str">
        <f>'[1]TCE - ANEXO IV - Preencher'!G327</f>
        <v>PREMOLNITOS MAT DE CONST LTDA</v>
      </c>
      <c r="F318" s="5" t="str">
        <f>'[1]TCE - ANEXO IV - Preencher'!H327</f>
        <v>B</v>
      </c>
      <c r="G318" s="5" t="str">
        <f>'[1]TCE - ANEXO IV - Preencher'!I327</f>
        <v>S</v>
      </c>
      <c r="H318" s="5">
        <f>'[1]TCE - ANEXO IV - Preencher'!J327</f>
        <v>417687</v>
      </c>
      <c r="I318" s="6">
        <f>IF('[1]TCE - ANEXO IV - Preencher'!K327="","",'[1]TCE - ANEXO IV - Preencher'!K327)</f>
        <v>46127</v>
      </c>
      <c r="J318" s="5" t="str">
        <f>'[1]TCE - ANEXO IV - Preencher'!L327</f>
        <v>26260409436414000132550020004176871233208442</v>
      </c>
      <c r="K318" s="5" t="str">
        <f>IF(F318="B",LEFT('[1]TCE - ANEXO IV - Preencher'!M327,2),IF(F318="S",LEFT('[1]TCE - ANEXO IV - Preencher'!M327,7),IF('[1]TCE - ANEXO IV - Preencher'!H327="","")))</f>
        <v>26</v>
      </c>
      <c r="L318" s="7">
        <f>'[1]TCE - ANEXO IV - Preencher'!N327</f>
        <v>728.88</v>
      </c>
    </row>
    <row r="319" spans="1:12" s="8" customFormat="1" ht="19.5" customHeight="1" x14ac:dyDescent="0.25">
      <c r="A319" s="3">
        <f>IFERROR(VLOOKUP(B319,'[1]DADOS (OCULTAR)'!$Q$3:$S$136,3,0),"")</f>
        <v>10739225002323</v>
      </c>
      <c r="B319" s="4" t="str">
        <f>'[1]TCE - ANEXO IV - Preencher'!C328</f>
        <v>HOSPITAL DOM MALAN - CG Nº 027/2022</v>
      </c>
      <c r="C319" s="4" t="str">
        <f>'[1]TCE - ANEXO IV - Preencher'!E328</f>
        <v>3.99 - Outras despesas com Material de Consumo</v>
      </c>
      <c r="D319" s="3" t="str">
        <f>'[1]TCE - ANEXO IV - Preencher'!F328</f>
        <v>33552783000175</v>
      </c>
      <c r="E319" s="5" t="str">
        <f>'[1]TCE - ANEXO IV - Preencher'!G328</f>
        <v>P R MADEIREIRA LTDA</v>
      </c>
      <c r="F319" s="5" t="str">
        <f>'[1]TCE - ANEXO IV - Preencher'!H328</f>
        <v>B</v>
      </c>
      <c r="G319" s="5" t="str">
        <f>'[1]TCE - ANEXO IV - Preencher'!I328</f>
        <v>S</v>
      </c>
      <c r="H319" s="5">
        <f>'[1]TCE - ANEXO IV - Preencher'!J328</f>
        <v>6113</v>
      </c>
      <c r="I319" s="6">
        <f>IF('[1]TCE - ANEXO IV - Preencher'!K328="","",'[1]TCE - ANEXO IV - Preencher'!K328)</f>
        <v>46119</v>
      </c>
      <c r="J319" s="5" t="str">
        <f>'[1]TCE - ANEXO IV - Preencher'!L328</f>
        <v>26260433552783000175550010000061131941906883</v>
      </c>
      <c r="K319" s="5" t="str">
        <f>IF(F319="B",LEFT('[1]TCE - ANEXO IV - Preencher'!M328,2),IF(F319="S",LEFT('[1]TCE - ANEXO IV - Preencher'!M328,7),IF('[1]TCE - ANEXO IV - Preencher'!H328="","")))</f>
        <v>26</v>
      </c>
      <c r="L319" s="7">
        <f>'[1]TCE - ANEXO IV - Preencher'!N328</f>
        <v>300</v>
      </c>
    </row>
    <row r="320" spans="1:12" s="8" customFormat="1" ht="19.5" customHeight="1" x14ac:dyDescent="0.25">
      <c r="A320" s="3">
        <f>IFERROR(VLOOKUP(B320,'[1]DADOS (OCULTAR)'!$Q$3:$S$136,3,0),"")</f>
        <v>10739225002323</v>
      </c>
      <c r="B320" s="4" t="str">
        <f>'[1]TCE - ANEXO IV - Preencher'!C329</f>
        <v>HOSPITAL DOM MALAN - CG Nº 027/2022</v>
      </c>
      <c r="C320" s="4" t="str">
        <f>'[1]TCE - ANEXO IV - Preencher'!E329</f>
        <v>3.99 - Outras despesas com Material de Consumo</v>
      </c>
      <c r="D320" s="3" t="str">
        <f>'[1]TCE - ANEXO IV - Preencher'!F329</f>
        <v>12853727000109</v>
      </c>
      <c r="E320" s="5" t="str">
        <f>'[1]TCE - ANEXO IV - Preencher'!G329</f>
        <v>KESA COM.E SERV TEC LTDA</v>
      </c>
      <c r="F320" s="5" t="str">
        <f>'[1]TCE - ANEXO IV - Preencher'!H329</f>
        <v>B</v>
      </c>
      <c r="G320" s="5" t="str">
        <f>'[1]TCE - ANEXO IV - Preencher'!I329</f>
        <v>S</v>
      </c>
      <c r="H320" s="5">
        <f>'[1]TCE - ANEXO IV - Preencher'!J329</f>
        <v>8513</v>
      </c>
      <c r="I320" s="6">
        <f>IF('[1]TCE - ANEXO IV - Preencher'!K329="","",'[1]TCE - ANEXO IV - Preencher'!K329)</f>
        <v>46114</v>
      </c>
      <c r="J320" s="5" t="str">
        <f>'[1]TCE - ANEXO IV - Preencher'!L329</f>
        <v>26260412853727000109550010000085131147268312</v>
      </c>
      <c r="K320" s="5" t="str">
        <f>IF(F320="B",LEFT('[1]TCE - ANEXO IV - Preencher'!M329,2),IF(F320="S",LEFT('[1]TCE - ANEXO IV - Preencher'!M329,7),IF('[1]TCE - ANEXO IV - Preencher'!H329="","")))</f>
        <v>26</v>
      </c>
      <c r="L320" s="7">
        <f>'[1]TCE - ANEXO IV - Preencher'!N329</f>
        <v>602.88</v>
      </c>
    </row>
    <row r="321" spans="1:12" s="8" customFormat="1" ht="19.5" customHeight="1" x14ac:dyDescent="0.25">
      <c r="A321" s="3">
        <f>IFERROR(VLOOKUP(B321,'[1]DADOS (OCULTAR)'!$Q$3:$S$136,3,0),"")</f>
        <v>10739225002323</v>
      </c>
      <c r="B321" s="4" t="str">
        <f>'[1]TCE - ANEXO IV - Preencher'!C330</f>
        <v>HOSPITAL DOM MALAN - CG Nº 027/2022</v>
      </c>
      <c r="C321" s="4" t="str">
        <f>'[1]TCE - ANEXO IV - Preencher'!E330</f>
        <v>3.99 - Outras despesas com Material de Consumo</v>
      </c>
      <c r="D321" s="3" t="str">
        <f>'[1]TCE - ANEXO IV - Preencher'!F330</f>
        <v>12853727000109</v>
      </c>
      <c r="E321" s="5" t="str">
        <f>'[1]TCE - ANEXO IV - Preencher'!G330</f>
        <v>KESA COM.E SERV TEC LTDA</v>
      </c>
      <c r="F321" s="5" t="str">
        <f>'[1]TCE - ANEXO IV - Preencher'!H330</f>
        <v>B</v>
      </c>
      <c r="G321" s="5" t="str">
        <f>'[1]TCE - ANEXO IV - Preencher'!I330</f>
        <v>S</v>
      </c>
      <c r="H321" s="5">
        <f>'[1]TCE - ANEXO IV - Preencher'!J330</f>
        <v>8530</v>
      </c>
      <c r="I321" s="6">
        <f>IF('[1]TCE - ANEXO IV - Preencher'!K330="","",'[1]TCE - ANEXO IV - Preencher'!K330)</f>
        <v>46121</v>
      </c>
      <c r="J321" s="5" t="str">
        <f>'[1]TCE - ANEXO IV - Preencher'!L330</f>
        <v>26260412853727000109550010000085301696489467</v>
      </c>
      <c r="K321" s="5" t="str">
        <f>IF(F321="B",LEFT('[1]TCE - ANEXO IV - Preencher'!M330,2),IF(F321="S",LEFT('[1]TCE - ANEXO IV - Preencher'!M330,7),IF('[1]TCE - ANEXO IV - Preencher'!H330="","")))</f>
        <v>26</v>
      </c>
      <c r="L321" s="7">
        <f>'[1]TCE - ANEXO IV - Preencher'!N330</f>
        <v>1205.76</v>
      </c>
    </row>
    <row r="322" spans="1:12" s="8" customFormat="1" ht="19.5" customHeight="1" x14ac:dyDescent="0.25">
      <c r="A322" s="3">
        <f>IFERROR(VLOOKUP(B322,'[1]DADOS (OCULTAR)'!$Q$3:$S$136,3,0),"")</f>
        <v>10739225002323</v>
      </c>
      <c r="B322" s="4" t="str">
        <f>'[1]TCE - ANEXO IV - Preencher'!C331</f>
        <v>HOSPITAL DOM MALAN - CG Nº 027/2022</v>
      </c>
      <c r="C322" s="4" t="str">
        <f>'[1]TCE - ANEXO IV - Preencher'!E331</f>
        <v xml:space="preserve">3.8 - Uniformes, Tecidos e Aviamentos </v>
      </c>
      <c r="D322" s="3">
        <f>'[1]TCE - ANEXO IV - Preencher'!F331</f>
        <v>10911743000177</v>
      </c>
      <c r="E322" s="5" t="str">
        <f>'[1]TCE - ANEXO IV - Preencher'!G331</f>
        <v>SIMONE MARIA HIGINO DA SILVA</v>
      </c>
      <c r="F322" s="5" t="str">
        <f>'[1]TCE - ANEXO IV - Preencher'!H331</f>
        <v>B</v>
      </c>
      <c r="G322" s="5" t="str">
        <f>'[1]TCE - ANEXO IV - Preencher'!I331</f>
        <v>S</v>
      </c>
      <c r="H322" s="5">
        <f>'[1]TCE - ANEXO IV - Preencher'!J331</f>
        <v>414</v>
      </c>
      <c r="I322" s="6">
        <f>IF('[1]TCE - ANEXO IV - Preencher'!K331="","",'[1]TCE - ANEXO IV - Preencher'!K331)</f>
        <v>46121</v>
      </c>
      <c r="J322" s="5" t="str">
        <f>'[1]TCE - ANEXO IV - Preencher'!L331</f>
        <v>26260410911743000177550010000004141360666672</v>
      </c>
      <c r="K322" s="5" t="str">
        <f>IF(F322="B",LEFT('[1]TCE - ANEXO IV - Preencher'!M331,2),IF(F322="S",LEFT('[1]TCE - ANEXO IV - Preencher'!M331,7),IF('[1]TCE - ANEXO IV - Preencher'!H331="","")))</f>
        <v>26</v>
      </c>
      <c r="L322" s="7">
        <f>'[1]TCE - ANEXO IV - Preencher'!N331</f>
        <v>295</v>
      </c>
    </row>
    <row r="323" spans="1:12" s="8" customFormat="1" ht="19.5" customHeight="1" x14ac:dyDescent="0.25">
      <c r="A323" s="3">
        <f>IFERROR(VLOOKUP(B323,'[1]DADOS (OCULTAR)'!$Q$3:$S$136,3,0),"")</f>
        <v>10739225002323</v>
      </c>
      <c r="B323" s="4" t="str">
        <f>'[1]TCE - ANEXO IV - Preencher'!C332</f>
        <v>HOSPITAL DOM MALAN - CG Nº 027/2022</v>
      </c>
      <c r="C323" s="4" t="str">
        <f>'[1]TCE - ANEXO IV - Preencher'!E332</f>
        <v xml:space="preserve">3.8 - Uniformes, Tecidos e Aviamentos </v>
      </c>
      <c r="D323" s="3" t="str">
        <f>'[1]TCE - ANEXO IV - Preencher'!F332</f>
        <v>58006848000108</v>
      </c>
      <c r="E323" s="5" t="str">
        <f>'[1]TCE - ANEXO IV - Preencher'!G332</f>
        <v>MASTRA EPI LTDA</v>
      </c>
      <c r="F323" s="5" t="str">
        <f>'[1]TCE - ANEXO IV - Preencher'!H332</f>
        <v>B</v>
      </c>
      <c r="G323" s="5" t="str">
        <f>'[1]TCE - ANEXO IV - Preencher'!I332</f>
        <v>S</v>
      </c>
      <c r="H323" s="5">
        <f>'[1]TCE - ANEXO IV - Preencher'!J332</f>
        <v>460</v>
      </c>
      <c r="I323" s="6">
        <f>IF('[1]TCE - ANEXO IV - Preencher'!K332="","",'[1]TCE - ANEXO IV - Preencher'!K332)</f>
        <v>46113</v>
      </c>
      <c r="J323" s="5" t="str">
        <f>'[1]TCE - ANEXO IV - Preencher'!L332</f>
        <v>26260458006848000108550010000004601507956679</v>
      </c>
      <c r="K323" s="5" t="str">
        <f>IF(F323="B",LEFT('[1]TCE - ANEXO IV - Preencher'!M332,2),IF(F323="S",LEFT('[1]TCE - ANEXO IV - Preencher'!M332,7),IF('[1]TCE - ANEXO IV - Preencher'!H332="","")))</f>
        <v>26</v>
      </c>
      <c r="L323" s="7">
        <f>'[1]TCE - ANEXO IV - Preencher'!N332</f>
        <v>102.69</v>
      </c>
    </row>
    <row r="324" spans="1:12" s="8" customFormat="1" ht="19.5" customHeight="1" x14ac:dyDescent="0.25">
      <c r="A324" s="3">
        <f>IFERROR(VLOOKUP(B324,'[1]DADOS (OCULTAR)'!$Q$3:$S$136,3,0),"")</f>
        <v>10739225002323</v>
      </c>
      <c r="B324" s="4" t="str">
        <f>'[1]TCE - ANEXO IV - Preencher'!C333</f>
        <v>HOSPITAL DOM MALAN - CG Nº 027/2022</v>
      </c>
      <c r="C324" s="4" t="str">
        <f>'[1]TCE - ANEXO IV - Preencher'!E333</f>
        <v xml:space="preserve">3.8 - Uniformes, Tecidos e Aviamentos </v>
      </c>
      <c r="D324" s="3">
        <f>'[1]TCE - ANEXO IV - Preencher'!F333</f>
        <v>17479644000107</v>
      </c>
      <c r="E324" s="5" t="str">
        <f>'[1]TCE - ANEXO IV - Preencher'!G333</f>
        <v>INTEGRACAO DISTRIBUIDORA</v>
      </c>
      <c r="F324" s="5" t="str">
        <f>'[1]TCE - ANEXO IV - Preencher'!H333</f>
        <v>B</v>
      </c>
      <c r="G324" s="5" t="str">
        <f>'[1]TCE - ANEXO IV - Preencher'!I333</f>
        <v>S</v>
      </c>
      <c r="H324" s="5">
        <f>'[1]TCE - ANEXO IV - Preencher'!J333</f>
        <v>22315</v>
      </c>
      <c r="I324" s="6">
        <f>IF('[1]TCE - ANEXO IV - Preencher'!K333="","",'[1]TCE - ANEXO IV - Preencher'!K333)</f>
        <v>46119</v>
      </c>
      <c r="J324" s="5" t="str">
        <f>'[1]TCE - ANEXO IV - Preencher'!L333</f>
        <v>26260417479644000107550010000223151860143430</v>
      </c>
      <c r="K324" s="5" t="str">
        <f>IF(F324="B",LEFT('[1]TCE - ANEXO IV - Preencher'!M333,2),IF(F324="S",LEFT('[1]TCE - ANEXO IV - Preencher'!M333,7),IF('[1]TCE - ANEXO IV - Preencher'!H333="","")))</f>
        <v>26</v>
      </c>
      <c r="L324" s="7">
        <f>'[1]TCE - ANEXO IV - Preencher'!N333</f>
        <v>264</v>
      </c>
    </row>
    <row r="325" spans="1:12" s="8" customFormat="1" ht="19.5" customHeight="1" x14ac:dyDescent="0.25">
      <c r="A325" s="3">
        <f>IFERROR(VLOOKUP(B325,'[1]DADOS (OCULTAR)'!$Q$3:$S$136,3,0),"")</f>
        <v>10739225002323</v>
      </c>
      <c r="B325" s="4" t="str">
        <f>'[1]TCE - ANEXO IV - Preencher'!C334</f>
        <v>HOSPITAL DOM MALAN - CG Nº 027/2022</v>
      </c>
      <c r="C325" s="4" t="str">
        <f>'[1]TCE - ANEXO IV - Preencher'!E334</f>
        <v xml:space="preserve">3.8 - Uniformes, Tecidos e Aviamentos </v>
      </c>
      <c r="D325" s="3" t="str">
        <f>'[1]TCE - ANEXO IV - Preencher'!F334</f>
        <v>17479644000107</v>
      </c>
      <c r="E325" s="5" t="str">
        <f>'[1]TCE - ANEXO IV - Preencher'!G334</f>
        <v>INTEGRACAO DISTRIBUIDORA</v>
      </c>
      <c r="F325" s="5" t="str">
        <f>'[1]TCE - ANEXO IV - Preencher'!H334</f>
        <v>B</v>
      </c>
      <c r="G325" s="5" t="str">
        <f>'[1]TCE - ANEXO IV - Preencher'!I334</f>
        <v>S</v>
      </c>
      <c r="H325" s="5">
        <f>'[1]TCE - ANEXO IV - Preencher'!J334</f>
        <v>22414</v>
      </c>
      <c r="I325" s="6">
        <f>IF('[1]TCE - ANEXO IV - Preencher'!K334="","",'[1]TCE - ANEXO IV - Preencher'!K334)</f>
        <v>46128</v>
      </c>
      <c r="J325" s="5" t="str">
        <f>'[1]TCE - ANEXO IV - Preencher'!L334</f>
        <v>26260417479644000107550010000224141879390287</v>
      </c>
      <c r="K325" s="5" t="str">
        <f>IF(F325="B",LEFT('[1]TCE - ANEXO IV - Preencher'!M334,2),IF(F325="S",LEFT('[1]TCE - ANEXO IV - Preencher'!M334,7),IF('[1]TCE - ANEXO IV - Preencher'!H334="","")))</f>
        <v>26</v>
      </c>
      <c r="L325" s="7">
        <f>'[1]TCE - ANEXO IV - Preencher'!N334</f>
        <v>176</v>
      </c>
    </row>
    <row r="326" spans="1:12" s="8" customFormat="1" ht="19.5" customHeight="1" x14ac:dyDescent="0.25">
      <c r="A326" s="3">
        <f>IFERROR(VLOOKUP(B326,'[1]DADOS (OCULTAR)'!$Q$3:$S$136,3,0),"")</f>
        <v>10739225002323</v>
      </c>
      <c r="B326" s="4" t="str">
        <f>'[1]TCE - ANEXO IV - Preencher'!C335</f>
        <v>HOSPITAL DOM MALAN - CG Nº 027/2022</v>
      </c>
      <c r="C326" s="4" t="str">
        <f>'[1]TCE - ANEXO IV - Preencher'!E335</f>
        <v xml:space="preserve">3.8 - Uniformes, Tecidos e Aviamentos </v>
      </c>
      <c r="D326" s="3" t="str">
        <f>'[1]TCE - ANEXO IV - Preencher'!F335</f>
        <v>07914775000111</v>
      </c>
      <c r="E326" s="5" t="str">
        <f>'[1]TCE - ANEXO IV - Preencher'!G335</f>
        <v>SUPRI VALE PROD MED ORTOPEDICOS LTDA</v>
      </c>
      <c r="F326" s="5" t="str">
        <f>'[1]TCE - ANEXO IV - Preencher'!H335</f>
        <v>B</v>
      </c>
      <c r="G326" s="5" t="str">
        <f>'[1]TCE - ANEXO IV - Preencher'!I335</f>
        <v>S</v>
      </c>
      <c r="H326" s="5">
        <f>'[1]TCE - ANEXO IV - Preencher'!J335</f>
        <v>25621</v>
      </c>
      <c r="I326" s="6">
        <f>IF('[1]TCE - ANEXO IV - Preencher'!K335="","",'[1]TCE - ANEXO IV - Preencher'!K335)</f>
        <v>46132</v>
      </c>
      <c r="J326" s="5" t="str">
        <f>'[1]TCE - ANEXO IV - Preencher'!L335</f>
        <v>26260407914775000111550010000256211276470001</v>
      </c>
      <c r="K326" s="5" t="str">
        <f>IF(F326="B",LEFT('[1]TCE - ANEXO IV - Preencher'!M335,2),IF(F326="S",LEFT('[1]TCE - ANEXO IV - Preencher'!M335,7),IF('[1]TCE - ANEXO IV - Preencher'!H335="","")))</f>
        <v>26</v>
      </c>
      <c r="L326" s="7">
        <f>'[1]TCE - ANEXO IV - Preencher'!N335</f>
        <v>181.58</v>
      </c>
    </row>
    <row r="327" spans="1:12" s="8" customFormat="1" ht="19.5" customHeight="1" x14ac:dyDescent="0.25">
      <c r="A327" s="3">
        <f>IFERROR(VLOOKUP(B327,'[1]DADOS (OCULTAR)'!$Q$3:$S$136,3,0),"")</f>
        <v>10739225002323</v>
      </c>
      <c r="B327" s="4" t="str">
        <f>'[1]TCE - ANEXO IV - Preencher'!C336</f>
        <v>HOSPITAL DOM MALAN - CG Nº 027/2022</v>
      </c>
      <c r="C327" s="4" t="str">
        <f>'[1]TCE - ANEXO IV - Preencher'!E336</f>
        <v xml:space="preserve">3.8 - Uniformes, Tecidos e Aviamentos </v>
      </c>
      <c r="D327" s="3" t="str">
        <f>'[1]TCE - ANEXO IV - Preencher'!F336</f>
        <v>05932624000160</v>
      </c>
      <c r="E327" s="5" t="str">
        <f>'[1]TCE - ANEXO IV - Preencher'!G336</f>
        <v>MEGAMED COMERCIO LTDA</v>
      </c>
      <c r="F327" s="5" t="str">
        <f>'[1]TCE - ANEXO IV - Preencher'!H336</f>
        <v>B</v>
      </c>
      <c r="G327" s="5" t="str">
        <f>'[1]TCE - ANEXO IV - Preencher'!I336</f>
        <v>S</v>
      </c>
      <c r="H327" s="5">
        <f>'[1]TCE - ANEXO IV - Preencher'!J336</f>
        <v>26644</v>
      </c>
      <c r="I327" s="6">
        <f>IF('[1]TCE - ANEXO IV - Preencher'!K336="","",'[1]TCE - ANEXO IV - Preencher'!K336)</f>
        <v>46119</v>
      </c>
      <c r="J327" s="5" t="str">
        <f>'[1]TCE - ANEXO IV - Preencher'!L336</f>
        <v>26260405932624000160550010000266441038310127</v>
      </c>
      <c r="K327" s="5" t="str">
        <f>IF(F327="B",LEFT('[1]TCE - ANEXO IV - Preencher'!M336,2),IF(F327="S",LEFT('[1]TCE - ANEXO IV - Preencher'!M336,7),IF('[1]TCE - ANEXO IV - Preencher'!H336="","")))</f>
        <v>26</v>
      </c>
      <c r="L327" s="7">
        <f>'[1]TCE - ANEXO IV - Preencher'!N336</f>
        <v>6360</v>
      </c>
    </row>
    <row r="328" spans="1:12" s="8" customFormat="1" ht="19.5" customHeight="1" x14ac:dyDescent="0.25">
      <c r="A328" s="3">
        <f>IFERROR(VLOOKUP(B328,'[1]DADOS (OCULTAR)'!$Q$3:$S$136,3,0),"")</f>
        <v>10739225002323</v>
      </c>
      <c r="B328" s="4" t="str">
        <f>'[1]TCE - ANEXO IV - Preencher'!C337</f>
        <v>HOSPITAL DOM MALAN - CG Nº 027/2022</v>
      </c>
      <c r="C328" s="4" t="str">
        <f>'[1]TCE - ANEXO IV - Preencher'!E337</f>
        <v xml:space="preserve">3.8 - Uniformes, Tecidos e Aviamentos </v>
      </c>
      <c r="D328" s="3" t="str">
        <f>'[1]TCE - ANEXO IV - Preencher'!F337</f>
        <v>30611447000168</v>
      </c>
      <c r="E328" s="5" t="str">
        <f>'[1]TCE - ANEXO IV - Preencher'!G337</f>
        <v>RAISSA C R MEDEIROS MOURA</v>
      </c>
      <c r="F328" s="5" t="str">
        <f>'[1]TCE - ANEXO IV - Preencher'!H337</f>
        <v>B</v>
      </c>
      <c r="G328" s="5" t="str">
        <f>'[1]TCE - ANEXO IV - Preencher'!I337</f>
        <v>S</v>
      </c>
      <c r="H328" s="5">
        <f>'[1]TCE - ANEXO IV - Preencher'!J337</f>
        <v>28545</v>
      </c>
      <c r="I328" s="6">
        <f>IF('[1]TCE - ANEXO IV - Preencher'!K337="","",'[1]TCE - ANEXO IV - Preencher'!K337)</f>
        <v>46119</v>
      </c>
      <c r="J328" s="5" t="str">
        <f>'[1]TCE - ANEXO IV - Preencher'!L337</f>
        <v>26260430611447000168550010000285451452853655</v>
      </c>
      <c r="K328" s="5" t="str">
        <f>IF(F328="B",LEFT('[1]TCE - ANEXO IV - Preencher'!M337,2),IF(F328="S",LEFT('[1]TCE - ANEXO IV - Preencher'!M337,7),IF('[1]TCE - ANEXO IV - Preencher'!H337="","")))</f>
        <v>26</v>
      </c>
      <c r="L328" s="7">
        <f>'[1]TCE - ANEXO IV - Preencher'!N337</f>
        <v>110</v>
      </c>
    </row>
    <row r="329" spans="1:12" s="8" customFormat="1" ht="19.5" customHeight="1" x14ac:dyDescent="0.25">
      <c r="A329" s="3">
        <f>IFERROR(VLOOKUP(B329,'[1]DADOS (OCULTAR)'!$Q$3:$S$136,3,0),"")</f>
        <v>10739225002323</v>
      </c>
      <c r="B329" s="4" t="str">
        <f>'[1]TCE - ANEXO IV - Preencher'!C338</f>
        <v>HOSPITAL DOM MALAN - CG Nº 027/2022</v>
      </c>
      <c r="C329" s="4" t="str">
        <f>'[1]TCE - ANEXO IV - Preencher'!E338</f>
        <v xml:space="preserve">3.8 - Uniformes, Tecidos e Aviamentos </v>
      </c>
      <c r="D329" s="3" t="str">
        <f>'[1]TCE - ANEXO IV - Preencher'!F338</f>
        <v>30611447000168</v>
      </c>
      <c r="E329" s="5" t="str">
        <f>'[1]TCE - ANEXO IV - Preencher'!G338</f>
        <v>RAISSA C R MEDEIROS MOURA</v>
      </c>
      <c r="F329" s="5" t="str">
        <f>'[1]TCE - ANEXO IV - Preencher'!H338</f>
        <v>B</v>
      </c>
      <c r="G329" s="5" t="str">
        <f>'[1]TCE - ANEXO IV - Preencher'!I338</f>
        <v>S</v>
      </c>
      <c r="H329" s="5">
        <f>'[1]TCE - ANEXO IV - Preencher'!J338</f>
        <v>28564</v>
      </c>
      <c r="I329" s="6">
        <f>IF('[1]TCE - ANEXO IV - Preencher'!K338="","",'[1]TCE - ANEXO IV - Preencher'!K338)</f>
        <v>46120</v>
      </c>
      <c r="J329" s="5" t="str">
        <f>'[1]TCE - ANEXO IV - Preencher'!L338</f>
        <v>26260430611447000168550010000285641456150646</v>
      </c>
      <c r="K329" s="5" t="str">
        <f>IF(F329="B",LEFT('[1]TCE - ANEXO IV - Preencher'!M338,2),IF(F329="S",LEFT('[1]TCE - ANEXO IV - Preencher'!M338,7),IF('[1]TCE - ANEXO IV - Preencher'!H338="","")))</f>
        <v>26</v>
      </c>
      <c r="L329" s="7">
        <f>'[1]TCE - ANEXO IV - Preencher'!N338</f>
        <v>90</v>
      </c>
    </row>
    <row r="330" spans="1:12" s="8" customFormat="1" ht="19.5" customHeight="1" x14ac:dyDescent="0.25">
      <c r="A330" s="3">
        <f>IFERROR(VLOOKUP(B330,'[1]DADOS (OCULTAR)'!$Q$3:$S$136,3,0),"")</f>
        <v>10739225002323</v>
      </c>
      <c r="B330" s="4" t="str">
        <f>'[1]TCE - ANEXO IV - Preencher'!C339</f>
        <v>HOSPITAL DOM MALAN - CG Nº 027/2022</v>
      </c>
      <c r="C330" s="4" t="str">
        <f>'[1]TCE - ANEXO IV - Preencher'!E339</f>
        <v xml:space="preserve">3.8 - Uniformes, Tecidos e Aviamentos </v>
      </c>
      <c r="D330" s="3" t="str">
        <f>'[1]TCE - ANEXO IV - Preencher'!F339</f>
        <v>30611447000168</v>
      </c>
      <c r="E330" s="5" t="str">
        <f>'[1]TCE - ANEXO IV - Preencher'!G339</f>
        <v>RAISSA C R MEDEIROS MOURA</v>
      </c>
      <c r="F330" s="5" t="str">
        <f>'[1]TCE - ANEXO IV - Preencher'!H339</f>
        <v>B</v>
      </c>
      <c r="G330" s="5" t="str">
        <f>'[1]TCE - ANEXO IV - Preencher'!I339</f>
        <v>S</v>
      </c>
      <c r="H330" s="5">
        <f>'[1]TCE - ANEXO IV - Preencher'!J339</f>
        <v>28577</v>
      </c>
      <c r="I330" s="6">
        <f>IF('[1]TCE - ANEXO IV - Preencher'!K339="","",'[1]TCE - ANEXO IV - Preencher'!K339)</f>
        <v>45756</v>
      </c>
      <c r="J330" s="5" t="str">
        <f>'[1]TCE - ANEXO IV - Preencher'!L339</f>
        <v>26260430611447000168550010000285771939350788</v>
      </c>
      <c r="K330" s="5" t="str">
        <f>IF(F330="B",LEFT('[1]TCE - ANEXO IV - Preencher'!M339,2),IF(F330="S",LEFT('[1]TCE - ANEXO IV - Preencher'!M339,7),IF('[1]TCE - ANEXO IV - Preencher'!H339="","")))</f>
        <v>26</v>
      </c>
      <c r="L330" s="7">
        <f>'[1]TCE - ANEXO IV - Preencher'!N339</f>
        <v>110</v>
      </c>
    </row>
    <row r="331" spans="1:12" s="8" customFormat="1" ht="19.5" customHeight="1" x14ac:dyDescent="0.25">
      <c r="A331" s="3">
        <f>IFERROR(VLOOKUP(B331,'[1]DADOS (OCULTAR)'!$Q$3:$S$136,3,0),"")</f>
        <v>10739225002323</v>
      </c>
      <c r="B331" s="4" t="str">
        <f>'[1]TCE - ANEXO IV - Preencher'!C340</f>
        <v>HOSPITAL DOM MALAN - CG Nº 027/2022</v>
      </c>
      <c r="C331" s="4" t="str">
        <f>'[1]TCE - ANEXO IV - Preencher'!E340</f>
        <v xml:space="preserve">3.8 - Uniformes, Tecidos e Aviamentos </v>
      </c>
      <c r="D331" s="3">
        <f>'[1]TCE - ANEXO IV - Preencher'!F340</f>
        <v>30611447000168</v>
      </c>
      <c r="E331" s="5" t="str">
        <f>'[1]TCE - ANEXO IV - Preencher'!G340</f>
        <v>RAISSA C R MEDEIROS MOURA</v>
      </c>
      <c r="F331" s="5" t="str">
        <f>'[1]TCE - ANEXO IV - Preencher'!H340</f>
        <v>B</v>
      </c>
      <c r="G331" s="5" t="str">
        <f>'[1]TCE - ANEXO IV - Preencher'!I340</f>
        <v>S</v>
      </c>
      <c r="H331" s="5">
        <f>'[1]TCE - ANEXO IV - Preencher'!J340</f>
        <v>28690</v>
      </c>
      <c r="I331" s="6">
        <f>IF('[1]TCE - ANEXO IV - Preencher'!K340="","",'[1]TCE - ANEXO IV - Preencher'!K340)</f>
        <v>46128</v>
      </c>
      <c r="J331" s="5" t="str">
        <f>'[1]TCE - ANEXO IV - Preencher'!L340</f>
        <v>26260430611447000168550010000286901476131561</v>
      </c>
      <c r="K331" s="5" t="str">
        <f>IF(F331="B",LEFT('[1]TCE - ANEXO IV - Preencher'!M340,2),IF(F331="S",LEFT('[1]TCE - ANEXO IV - Preencher'!M340,7),IF('[1]TCE - ANEXO IV - Preencher'!H340="","")))</f>
        <v>26</v>
      </c>
      <c r="L331" s="7">
        <f>'[1]TCE - ANEXO IV - Preencher'!N340</f>
        <v>90</v>
      </c>
    </row>
    <row r="332" spans="1:12" s="8" customFormat="1" ht="19.5" customHeight="1" x14ac:dyDescent="0.25">
      <c r="A332" s="3">
        <f>IFERROR(VLOOKUP(B332,'[1]DADOS (OCULTAR)'!$Q$3:$S$136,3,0),"")</f>
        <v>10739225002323</v>
      </c>
      <c r="B332" s="4" t="str">
        <f>'[1]TCE - ANEXO IV - Preencher'!C341</f>
        <v>HOSPITAL DOM MALAN - CG Nº 027/2022</v>
      </c>
      <c r="C332" s="4" t="str">
        <f>'[1]TCE - ANEXO IV - Preencher'!E341</f>
        <v>3.99 - Outras despesas com Material de Consumo</v>
      </c>
      <c r="D332" s="3" t="str">
        <f>'[1]TCE - ANEXO IV - Preencher'!F341</f>
        <v>28238907000102</v>
      </c>
      <c r="E332" s="5" t="str">
        <f>'[1]TCE - ANEXO IV - Preencher'!G341</f>
        <v>MR MOVEIS LTDA</v>
      </c>
      <c r="F332" s="5" t="str">
        <f>'[1]TCE - ANEXO IV - Preencher'!H341</f>
        <v>B</v>
      </c>
      <c r="G332" s="5" t="str">
        <f>'[1]TCE - ANEXO IV - Preencher'!I341</f>
        <v>S</v>
      </c>
      <c r="H332" s="5">
        <f>'[1]TCE - ANEXO IV - Preencher'!J341</f>
        <v>5081</v>
      </c>
      <c r="I332" s="6">
        <f>IF('[1]TCE - ANEXO IV - Preencher'!K341="","",'[1]TCE - ANEXO IV - Preencher'!K341)</f>
        <v>46122</v>
      </c>
      <c r="J332" s="5" t="str">
        <f>'[1]TCE - ANEXO IV - Preencher'!L341</f>
        <v>26260428238907000102550010000050811017138745</v>
      </c>
      <c r="K332" s="5" t="str">
        <f>IF(F332="B",LEFT('[1]TCE - ANEXO IV - Preencher'!M341,2),IF(F332="S",LEFT('[1]TCE - ANEXO IV - Preencher'!M341,7),IF('[1]TCE - ANEXO IV - Preencher'!H341="","")))</f>
        <v>26</v>
      </c>
      <c r="L332" s="7">
        <f>'[1]TCE - ANEXO IV - Preencher'!N341</f>
        <v>335.4</v>
      </c>
    </row>
    <row r="333" spans="1:12" s="8" customFormat="1" ht="19.5" customHeight="1" x14ac:dyDescent="0.25">
      <c r="A333" s="3">
        <f>IFERROR(VLOOKUP(B333,'[1]DADOS (OCULTAR)'!$Q$3:$S$136,3,0),"")</f>
        <v>10739225002323</v>
      </c>
      <c r="B333" s="4" t="str">
        <f>'[1]TCE - ANEXO IV - Preencher'!C342</f>
        <v>HOSPITAL DOM MALAN - CG Nº 027/2022</v>
      </c>
      <c r="C333" s="4" t="str">
        <f>'[1]TCE - ANEXO IV - Preencher'!E342</f>
        <v>3.99 - Outras despesas com Material de Consumo</v>
      </c>
      <c r="D333" s="3" t="str">
        <f>'[1]TCE - ANEXO IV - Preencher'!F342</f>
        <v>28238907000102</v>
      </c>
      <c r="E333" s="5" t="str">
        <f>'[1]TCE - ANEXO IV - Preencher'!G342</f>
        <v>MR MOVEIS LTDA</v>
      </c>
      <c r="F333" s="5" t="str">
        <f>'[1]TCE - ANEXO IV - Preencher'!H342</f>
        <v>B</v>
      </c>
      <c r="G333" s="5" t="str">
        <f>'[1]TCE - ANEXO IV - Preencher'!I342</f>
        <v>S</v>
      </c>
      <c r="H333" s="5">
        <f>'[1]TCE - ANEXO IV - Preencher'!J342</f>
        <v>5122</v>
      </c>
      <c r="I333" s="6">
        <f>IF('[1]TCE - ANEXO IV - Preencher'!K342="","",'[1]TCE - ANEXO IV - Preencher'!K342)</f>
        <v>46128</v>
      </c>
      <c r="J333" s="5" t="str">
        <f>'[1]TCE - ANEXO IV - Preencher'!L342</f>
        <v>26260428238907000102550010000051221494806473</v>
      </c>
      <c r="K333" s="5" t="str">
        <f>IF(F333="B",LEFT('[1]TCE - ANEXO IV - Preencher'!M342,2),IF(F333="S",LEFT('[1]TCE - ANEXO IV - Preencher'!M342,7),IF('[1]TCE - ANEXO IV - Preencher'!H342="","")))</f>
        <v>26</v>
      </c>
      <c r="L333" s="7">
        <f>'[1]TCE - ANEXO IV - Preencher'!N342</f>
        <v>38.9</v>
      </c>
    </row>
    <row r="334" spans="1:12" s="8" customFormat="1" ht="19.5" customHeight="1" x14ac:dyDescent="0.25">
      <c r="A334" s="3">
        <f>IFERROR(VLOOKUP(B334,'[1]DADOS (OCULTAR)'!$Q$3:$S$136,3,0),"")</f>
        <v>10739225002323</v>
      </c>
      <c r="B334" s="4" t="str">
        <f>'[1]TCE - ANEXO IV - Preencher'!C343</f>
        <v>HOSPITAL DOM MALAN - CG Nº 027/2022</v>
      </c>
      <c r="C334" s="4" t="str">
        <f>'[1]TCE - ANEXO IV - Preencher'!E343</f>
        <v>6 - Equipamento e Material Permanente</v>
      </c>
      <c r="D334" s="3" t="str">
        <f>'[1]TCE - ANEXO IV - Preencher'!F343</f>
        <v>45736419000144</v>
      </c>
      <c r="E334" s="5" t="str">
        <f>'[1]TCE - ANEXO IV - Preencher'!G343</f>
        <v>ALESSANDRO TORRES TECNOLOGIA PETROLINA L</v>
      </c>
      <c r="F334" s="5" t="str">
        <f>'[1]TCE - ANEXO IV - Preencher'!H343</f>
        <v>B</v>
      </c>
      <c r="G334" s="5" t="str">
        <f>'[1]TCE - ANEXO IV - Preencher'!I343</f>
        <v>S</v>
      </c>
      <c r="H334" s="5">
        <f>'[1]TCE - ANEXO IV - Preencher'!J343</f>
        <v>936</v>
      </c>
      <c r="I334" s="6">
        <f>IF('[1]TCE - ANEXO IV - Preencher'!K343="","",'[1]TCE - ANEXO IV - Preencher'!K343)</f>
        <v>46111</v>
      </c>
      <c r="J334" s="5" t="str">
        <f>'[1]TCE - ANEXO IV - Preencher'!L343</f>
        <v>26260345736419000144550010000009361043277008</v>
      </c>
      <c r="K334" s="5" t="str">
        <f>IF(F334="B",LEFT('[1]TCE - ANEXO IV - Preencher'!M343,2),IF(F334="S",LEFT('[1]TCE - ANEXO IV - Preencher'!M343,7),IF('[1]TCE - ANEXO IV - Preencher'!H343="","")))</f>
        <v>26</v>
      </c>
      <c r="L334" s="7">
        <f>'[1]TCE - ANEXO IV - Preencher'!N343</f>
        <v>34160</v>
      </c>
    </row>
    <row r="335" spans="1:12" s="8" customFormat="1" ht="19.5" customHeight="1" x14ac:dyDescent="0.25">
      <c r="A335" s="3">
        <f>IFERROR(VLOOKUP(B335,'[1]DADOS (OCULTAR)'!$Q$3:$S$136,3,0),"")</f>
        <v>10739225002323</v>
      </c>
      <c r="B335" s="4" t="str">
        <f>'[1]TCE - ANEXO IV - Preencher'!C344</f>
        <v>HOSPITAL DOM MALAN - CG Nº 027/2022</v>
      </c>
      <c r="C335" s="4" t="str">
        <f>'[1]TCE - ANEXO IV - Preencher'!E344</f>
        <v>6 - Equipamento e Material Permanente</v>
      </c>
      <c r="D335" s="3" t="str">
        <f>'[1]TCE - ANEXO IV - Preencher'!F344</f>
        <v>61100244000130</v>
      </c>
      <c r="E335" s="5" t="str">
        <f>'[1]TCE - ANEXO IV - Preencher'!G344</f>
        <v>FANEM LTDA</v>
      </c>
      <c r="F335" s="5" t="str">
        <f>'[1]TCE - ANEXO IV - Preencher'!H344</f>
        <v>B</v>
      </c>
      <c r="G335" s="5" t="str">
        <f>'[1]TCE - ANEXO IV - Preencher'!I344</f>
        <v>S</v>
      </c>
      <c r="H335" s="5">
        <f>'[1]TCE - ANEXO IV - Preencher'!J344</f>
        <v>92717</v>
      </c>
      <c r="I335" s="6">
        <f>IF('[1]TCE - ANEXO IV - Preencher'!K344="","",'[1]TCE - ANEXO IV - Preencher'!K344)</f>
        <v>46119</v>
      </c>
      <c r="J335" s="5" t="str">
        <f>'[1]TCE - ANEXO IV - Preencher'!L344</f>
        <v>35260461100244000130550010000927171211836959</v>
      </c>
      <c r="K335" s="5" t="str">
        <f>IF(F335="B",LEFT('[1]TCE - ANEXO IV - Preencher'!M344,2),IF(F335="S",LEFT('[1]TCE - ANEXO IV - Preencher'!M344,7),IF('[1]TCE - ANEXO IV - Preencher'!H344="","")))</f>
        <v>35</v>
      </c>
      <c r="L335" s="7">
        <f>'[1]TCE - ANEXO IV - Preencher'!N344</f>
        <v>280000</v>
      </c>
    </row>
    <row r="336" spans="1:12" s="8" customFormat="1" ht="19.5" customHeight="1" x14ac:dyDescent="0.25">
      <c r="A336" s="3">
        <f>IFERROR(VLOOKUP(B336,'[1]DADOS (OCULTAR)'!$Q$3:$S$136,3,0),"")</f>
        <v>10739225002323</v>
      </c>
      <c r="B336" s="4" t="str">
        <f>'[1]TCE - ANEXO IV - Preencher'!C345</f>
        <v>HOSPITAL DOM MALAN - CG Nº 027/2022</v>
      </c>
      <c r="C336" s="4" t="str">
        <f>'[1]TCE - ANEXO IV - Preencher'!E345</f>
        <v>4.99 - Outros Serviços de Terceiros Pessoa Física</v>
      </c>
      <c r="D336" s="3" t="str">
        <f>'[1]TCE - ANEXO IV - Preencher'!F345</f>
        <v>845.967.834-20</v>
      </c>
      <c r="E336" s="5" t="str">
        <f>'[1]TCE - ANEXO IV - Preencher'!G345</f>
        <v xml:space="preserve">DAMIAO BISPO DA SILVA </v>
      </c>
      <c r="F336" s="5" t="str">
        <f>'[1]TCE - ANEXO IV - Preencher'!H345</f>
        <v>S</v>
      </c>
      <c r="G336" s="5" t="str">
        <f>'[1]TCE - ANEXO IV - Preencher'!I345</f>
        <v>N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79.5</v>
      </c>
    </row>
    <row r="337" spans="1:12" s="8" customFormat="1" ht="19.5" customHeight="1" x14ac:dyDescent="0.25">
      <c r="A337" s="3">
        <f>IFERROR(VLOOKUP(B337,'[1]DADOS (OCULTAR)'!$Q$3:$S$136,3,0),"")</f>
        <v>10739225002323</v>
      </c>
      <c r="B337" s="4" t="str">
        <f>'[1]TCE - ANEXO IV - Preencher'!C346</f>
        <v>HOSPITAL DOM MALAN - CG Nº 027/2022</v>
      </c>
      <c r="C337" s="4" t="str">
        <f>'[1]TCE - ANEXO IV - Preencher'!E346</f>
        <v>4.99 - Outros Serviços de Terceiros Pessoa Física</v>
      </c>
      <c r="D337" s="3" t="str">
        <f>'[1]TCE - ANEXO IV - Preencher'!F346</f>
        <v>061.116.435-33</v>
      </c>
      <c r="E337" s="5" t="str">
        <f>'[1]TCE - ANEXO IV - Preencher'!G346</f>
        <v>JAMILE FERREIRA DOS SANTOS MATIAS</v>
      </c>
      <c r="F337" s="5" t="str">
        <f>'[1]TCE - ANEXO IV - Preencher'!H346</f>
        <v>S</v>
      </c>
      <c r="G337" s="5" t="str">
        <f>'[1]TCE - ANEXO IV - Preencher'!I346</f>
        <v>N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85.86</v>
      </c>
    </row>
    <row r="338" spans="1:12" s="8" customFormat="1" ht="19.5" customHeight="1" x14ac:dyDescent="0.25">
      <c r="A338" s="3">
        <f>IFERROR(VLOOKUP(B338,'[1]DADOS (OCULTAR)'!$Q$3:$S$136,3,0),"")</f>
        <v>10739225002323</v>
      </c>
      <c r="B338" s="4" t="str">
        <f>'[1]TCE - ANEXO IV - Preencher'!C347</f>
        <v>HOSPITAL DOM MALAN - CG Nº 027/2022</v>
      </c>
      <c r="C338" s="4" t="str">
        <f>'[1]TCE - ANEXO IV - Preencher'!E347</f>
        <v>4.99 - Outros Serviços de Terceiros Pessoa Física</v>
      </c>
      <c r="D338" s="3" t="str">
        <f>'[1]TCE - ANEXO IV - Preencher'!F347</f>
        <v>061.116.435-33</v>
      </c>
      <c r="E338" s="5" t="str">
        <f>'[1]TCE - ANEXO IV - Preencher'!G347</f>
        <v>JAMILE FERREIRA DOS SANTOS MATIAS</v>
      </c>
      <c r="F338" s="5" t="str">
        <f>'[1]TCE - ANEXO IV - Preencher'!H347</f>
        <v>S</v>
      </c>
      <c r="G338" s="5" t="str">
        <f>'[1]TCE - ANEXO IV - Preencher'!I347</f>
        <v>N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88</v>
      </c>
    </row>
    <row r="339" spans="1:12" s="8" customFormat="1" ht="19.5" customHeight="1" x14ac:dyDescent="0.25">
      <c r="A339" s="3">
        <f>IFERROR(VLOOKUP(B339,'[1]DADOS (OCULTAR)'!$Q$3:$S$136,3,0),"")</f>
        <v>10739225002323</v>
      </c>
      <c r="B339" s="4" t="str">
        <f>'[1]TCE - ANEXO IV - Preencher'!C348</f>
        <v>HOSPITAL DOM MALAN - CG Nº 027/2022</v>
      </c>
      <c r="C339" s="4" t="str">
        <f>'[1]TCE - ANEXO IV - Preencher'!E348</f>
        <v>4.99 - Outros Serviços de Terceiros Pessoa Física</v>
      </c>
      <c r="D339" s="3" t="str">
        <f>'[1]TCE - ANEXO IV - Preencher'!F348</f>
        <v>091.786.204-06</v>
      </c>
      <c r="E339" s="5" t="str">
        <f>'[1]TCE - ANEXO IV - Preencher'!G348</f>
        <v>ROBEVALDO PEREIRA DOS SANTOS</v>
      </c>
      <c r="F339" s="5" t="str">
        <f>'[1]TCE - ANEXO IV - Preencher'!H348</f>
        <v>S</v>
      </c>
      <c r="G339" s="5" t="str">
        <f>'[1]TCE - ANEXO IV - Preencher'!I348</f>
        <v>N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61</v>
      </c>
    </row>
    <row r="340" spans="1:12" s="8" customFormat="1" ht="19.5" customHeight="1" x14ac:dyDescent="0.25">
      <c r="A340" s="3">
        <f>IFERROR(VLOOKUP(B340,'[1]DADOS (OCULTAR)'!$Q$3:$S$136,3,0),"")</f>
        <v>10739225002323</v>
      </c>
      <c r="B340" s="4" t="str">
        <f>'[1]TCE - ANEXO IV - Preencher'!C349</f>
        <v>HOSPITAL DOM MALAN - CG Nº 027/2022</v>
      </c>
      <c r="C340" s="4" t="str">
        <f>'[1]TCE - ANEXO IV - Preencher'!E349</f>
        <v>4.99 - Outros Serviços de Terceiros Pessoa Física</v>
      </c>
      <c r="D340" s="3" t="str">
        <f>'[1]TCE - ANEXO IV - Preencher'!F349</f>
        <v>016.603.205-00</v>
      </c>
      <c r="E340" s="5" t="str">
        <f>'[1]TCE - ANEXO IV - Preencher'!G349</f>
        <v xml:space="preserve">FRANCILARA MARIA DA SILVA </v>
      </c>
      <c r="F340" s="5" t="str">
        <f>'[1]TCE - ANEXO IV - Preencher'!H349</f>
        <v>S</v>
      </c>
      <c r="G340" s="5" t="str">
        <f>'[1]TCE - ANEXO IV - Preencher'!I349</f>
        <v>N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34.99</v>
      </c>
    </row>
    <row r="341" spans="1:12" s="8" customFormat="1" ht="19.5" customHeight="1" x14ac:dyDescent="0.25">
      <c r="A341" s="3">
        <f>IFERROR(VLOOKUP(B341,'[1]DADOS (OCULTAR)'!$Q$3:$S$136,3,0),"")</f>
        <v>10739225002323</v>
      </c>
      <c r="B341" s="4" t="str">
        <f>'[1]TCE - ANEXO IV - Preencher'!C350</f>
        <v>HOSPITAL DOM MALAN - CG Nº 027/2022</v>
      </c>
      <c r="C341" s="4" t="str">
        <f>'[1]TCE - ANEXO IV - Preencher'!E350</f>
        <v>5.99 - Outros Serviços de Terceiros Pessoa Jurídica</v>
      </c>
      <c r="D341" s="3">
        <f>'[1]TCE - ANEXO IV - Preencher'!F350</f>
        <v>35670157000109</v>
      </c>
      <c r="E341" s="5" t="str">
        <f>'[1]TCE - ANEXO IV - Preencher'!G350</f>
        <v>EMPRESA BRASILEIRA DE CORREIOS E TELÉGRAFOS</v>
      </c>
      <c r="F341" s="5" t="str">
        <f>'[1]TCE - ANEXO IV - Preencher'!H350</f>
        <v>S</v>
      </c>
      <c r="G341" s="5" t="str">
        <f>'[1]TCE - ANEXO IV - Preencher'!I350</f>
        <v>N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>26 - Pe</v>
      </c>
      <c r="L341" s="7">
        <f>'[1]TCE - ANEXO IV - Preencher'!N350</f>
        <v>34</v>
      </c>
    </row>
    <row r="342" spans="1:12" s="8" customFormat="1" ht="19.5" customHeight="1" x14ac:dyDescent="0.25">
      <c r="A342" s="3">
        <f>IFERROR(VLOOKUP(B342,'[1]DADOS (OCULTAR)'!$Q$3:$S$136,3,0),"")</f>
        <v>10739225002323</v>
      </c>
      <c r="B342" s="4" t="str">
        <f>'[1]TCE - ANEXO IV - Preencher'!C351</f>
        <v>HOSPITAL DOM MALAN - CG Nº 027/2022</v>
      </c>
      <c r="C342" s="4" t="str">
        <f>'[1]TCE - ANEXO IV - Preencher'!E351</f>
        <v>5.99 - Outros Serviços de Terceiros Pessoa Jurídica</v>
      </c>
      <c r="D342" s="3">
        <f>'[1]TCE - ANEXO IV - Preencher'!F351</f>
        <v>35670157000109</v>
      </c>
      <c r="E342" s="5" t="str">
        <f>'[1]TCE - ANEXO IV - Preencher'!G351</f>
        <v>EMPRESA BRASILEIRA DE CORREIOS E TELÉGRAFOS</v>
      </c>
      <c r="F342" s="5" t="str">
        <f>'[1]TCE - ANEXO IV - Preencher'!H351</f>
        <v>S</v>
      </c>
      <c r="G342" s="5" t="str">
        <f>'[1]TCE - ANEXO IV - Preencher'!I351</f>
        <v>N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>26 - Pe</v>
      </c>
      <c r="L342" s="7">
        <f>'[1]TCE - ANEXO IV - Preencher'!N351</f>
        <v>63.7</v>
      </c>
    </row>
    <row r="343" spans="1:12" s="8" customFormat="1" ht="19.5" customHeight="1" x14ac:dyDescent="0.25">
      <c r="A343" s="3">
        <f>IFERROR(VLOOKUP(B343,'[1]DADOS (OCULTAR)'!$Q$3:$S$136,3,0),"")</f>
        <v>10739225002323</v>
      </c>
      <c r="B343" s="4" t="str">
        <f>'[1]TCE - ANEXO IV - Preencher'!C352</f>
        <v>HOSPITAL DOM MALAN - CG Nº 027/2022</v>
      </c>
      <c r="C343" s="4" t="str">
        <f>'[1]TCE - ANEXO IV - Preencher'!E352</f>
        <v>1.99 - Outras Despesas com Pessoal</v>
      </c>
      <c r="D343" s="3">
        <f>'[1]TCE - ANEXO IV - Preencher'!F352</f>
        <v>21986074000119</v>
      </c>
      <c r="E343" s="5" t="str">
        <f>'[1]TCE - ANEXO IV - Preencher'!G352</f>
        <v>PRUDENCIAL DO BRASIL VIDA EM GRUPO SA</v>
      </c>
      <c r="F343" s="5" t="str">
        <f>'[1]TCE - ANEXO IV - Preencher'!H352</f>
        <v>S</v>
      </c>
      <c r="G343" s="5" t="str">
        <f>'[1]TCE - ANEXO IV - Preencher'!I352</f>
        <v>N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>2501302</v>
      </c>
      <c r="L343" s="7">
        <f>'[1]TCE - ANEXO IV - Preencher'!N352</f>
        <v>2311.58</v>
      </c>
    </row>
    <row r="344" spans="1:12" s="8" customFormat="1" ht="19.5" customHeight="1" x14ac:dyDescent="0.25">
      <c r="A344" s="3">
        <f>IFERROR(VLOOKUP(B344,'[1]DADOS (OCULTAR)'!$Q$3:$S$136,3,0),"")</f>
        <v>10739225002323</v>
      </c>
      <c r="B344" s="4" t="str">
        <f>'[1]TCE - ANEXO IV - Preencher'!C353</f>
        <v>HOSPITAL DOM MALAN - CG Nº 027/2022</v>
      </c>
      <c r="C344" s="4" t="str">
        <f>'[1]TCE - ANEXO IV - Preencher'!E353</f>
        <v>1.99 - Outras Despesas com Pessoal</v>
      </c>
      <c r="D344" s="3" t="str">
        <f>'[1]TCE - ANEXO IV - Preencher'!F353</f>
        <v>08.380.889/0001-91</v>
      </c>
      <c r="E344" s="5" t="str">
        <f>'[1]TCE - ANEXO IV - Preencher'!G353</f>
        <v>ATLANTICO TRANSPORTES LTDA</v>
      </c>
      <c r="F344" s="5" t="str">
        <f>'[1]TCE - ANEXO IV - Preencher'!H353</f>
        <v>S</v>
      </c>
      <c r="G344" s="5" t="str">
        <f>'[1]TCE - ANEXO IV - Preencher'!I353</f>
        <v>S</v>
      </c>
      <c r="H344" s="5" t="str">
        <f>'[1]TCE - ANEXO IV - Preencher'!J353</f>
        <v>00062826</v>
      </c>
      <c r="I344" s="6">
        <f>IF('[1]TCE - ANEXO IV - Preencher'!K353="","",'[1]TCE - ANEXO IV - Preencher'!K353)</f>
        <v>46120</v>
      </c>
      <c r="J344" s="5" t="str">
        <f>'[1]TCE - ANEXO IV - Preencher'!L353</f>
        <v>TQKF-KZT4</v>
      </c>
      <c r="K344" s="5" t="str">
        <f>IF(F344="B",LEFT('[1]TCE - ANEXO IV - Preencher'!M353,2),IF(F344="S",LEFT('[1]TCE - ANEXO IV - Preencher'!M353,7),IF('[1]TCE - ANEXO IV - Preencher'!H353="","")))</f>
        <v>2611101</v>
      </c>
      <c r="L344" s="7">
        <f>'[1]TCE - ANEXO IV - Preencher'!N353</f>
        <v>4938.5</v>
      </c>
    </row>
    <row r="345" spans="1:12" s="8" customFormat="1" ht="19.5" customHeight="1" x14ac:dyDescent="0.25">
      <c r="A345" s="3">
        <f>IFERROR(VLOOKUP(B345,'[1]DADOS (OCULTAR)'!$Q$3:$S$136,3,0),"")</f>
        <v>10739225002323</v>
      </c>
      <c r="B345" s="4" t="str">
        <f>'[1]TCE - ANEXO IV - Preencher'!C354</f>
        <v>HOSPITAL DOM MALAN - CG Nº 027/2022</v>
      </c>
      <c r="C345" s="4" t="str">
        <f>'[1]TCE - ANEXO IV - Preencher'!E354</f>
        <v>1.99 - Outras Despesas com Pessoal</v>
      </c>
      <c r="D345" s="3" t="str">
        <f>'[1]TCE - ANEXO IV - Preencher'!F354</f>
        <v>08.380.889/0001-91</v>
      </c>
      <c r="E345" s="5" t="str">
        <f>'[1]TCE - ANEXO IV - Preencher'!G354</f>
        <v>ATLANTICO TRANSPORTES LTDA</v>
      </c>
      <c r="F345" s="5" t="str">
        <f>'[1]TCE - ANEXO IV - Preencher'!H354</f>
        <v>S</v>
      </c>
      <c r="G345" s="5" t="str">
        <f>'[1]TCE - ANEXO IV - Preencher'!I354</f>
        <v>S</v>
      </c>
      <c r="H345" s="5" t="str">
        <f>'[1]TCE - ANEXO IV - Preencher'!J354</f>
        <v>00062825</v>
      </c>
      <c r="I345" s="6">
        <f>IF('[1]TCE - ANEXO IV - Preencher'!K354="","",'[1]TCE - ANEXO IV - Preencher'!K354)</f>
        <v>46120</v>
      </c>
      <c r="J345" s="5" t="str">
        <f>'[1]TCE - ANEXO IV - Preencher'!L354</f>
        <v>DJCH-6MBF</v>
      </c>
      <c r="K345" s="5" t="str">
        <f>IF(F345="B",LEFT('[1]TCE - ANEXO IV - Preencher'!M354,2),IF(F345="S",LEFT('[1]TCE - ANEXO IV - Preencher'!M354,7),IF('[1]TCE - ANEXO IV - Preencher'!H354="","")))</f>
        <v>2927408</v>
      </c>
      <c r="L345" s="7">
        <f>'[1]TCE - ANEXO IV - Preencher'!N354</f>
        <v>231</v>
      </c>
    </row>
    <row r="346" spans="1:12" s="8" customFormat="1" ht="19.5" customHeight="1" x14ac:dyDescent="0.25">
      <c r="A346" s="3">
        <f>IFERROR(VLOOKUP(B346,'[1]DADOS (OCULTAR)'!$Q$3:$S$136,3,0),"")</f>
        <v>10739225002323</v>
      </c>
      <c r="B346" s="4" t="str">
        <f>'[1]TCE - ANEXO IV - Preencher'!C355</f>
        <v>HOSPITAL DOM MALAN - CG Nº 027/2022</v>
      </c>
      <c r="C346" s="4" t="str">
        <f>'[1]TCE - ANEXO IV - Preencher'!E355</f>
        <v>1.99 - Outras Despesas com Pessoal</v>
      </c>
      <c r="D346" s="3">
        <f>'[1]TCE - ANEXO IV - Preencher'!F355</f>
        <v>34133896000107</v>
      </c>
      <c r="E346" s="5" t="str">
        <f>'[1]TCE - ANEXO IV - Preencher'!G355</f>
        <v>SETRANVASF GESTAO DE CREDITOS EIRELI</v>
      </c>
      <c r="F346" s="5" t="str">
        <f>'[1]TCE - ANEXO IV - Preencher'!H355</f>
        <v>S</v>
      </c>
      <c r="G346" s="5" t="str">
        <f>'[1]TCE - ANEXO IV - Preencher'!I355</f>
        <v>S</v>
      </c>
      <c r="H346" s="5" t="str">
        <f>'[1]TCE - ANEXO IV - Preencher'!J355</f>
        <v>00000079</v>
      </c>
      <c r="I346" s="6">
        <f>IF('[1]TCE - ANEXO IV - Preencher'!K355="","",'[1]TCE - ANEXO IV - Preencher'!K355)</f>
        <v>46155</v>
      </c>
      <c r="J346" s="5" t="str">
        <f>'[1]TCE - ANEXO IV - Preencher'!L355</f>
        <v>2WR2-G16C</v>
      </c>
      <c r="K346" s="5" t="str">
        <f>IF(F346="B",LEFT('[1]TCE - ANEXO IV - Preencher'!M355,2),IF(F346="S",LEFT('[1]TCE - ANEXO IV - Preencher'!M355,7),IF('[1]TCE - ANEXO IV - Preencher'!H355="","")))</f>
        <v>2918407</v>
      </c>
      <c r="L346" s="7">
        <f>'[1]TCE - ANEXO IV - Preencher'!N355</f>
        <v>1920</v>
      </c>
    </row>
    <row r="347" spans="1:12" s="8" customFormat="1" ht="19.5" customHeight="1" x14ac:dyDescent="0.25">
      <c r="A347" s="3">
        <f>IFERROR(VLOOKUP(B347,'[1]DADOS (OCULTAR)'!$Q$3:$S$136,3,0),"")</f>
        <v>10739225002323</v>
      </c>
      <c r="B347" s="4" t="str">
        <f>'[1]TCE - ANEXO IV - Preencher'!C356</f>
        <v>HOSPITAL DOM MALAN - CG Nº 027/2022</v>
      </c>
      <c r="C347" s="4" t="str">
        <f>'[1]TCE - ANEXO IV - Preencher'!E356</f>
        <v>1.99 - Outras Despesas com Pessoal</v>
      </c>
      <c r="D347" s="3">
        <f>'[1]TCE - ANEXO IV - Preencher'!F356</f>
        <v>34133896000107</v>
      </c>
      <c r="E347" s="5" t="str">
        <f>'[1]TCE - ANEXO IV - Preencher'!G356</f>
        <v>SETRANVASF GESTAO DE CREDITOS EIRELI</v>
      </c>
      <c r="F347" s="5" t="str">
        <f>'[1]TCE - ANEXO IV - Preencher'!H356</f>
        <v>S</v>
      </c>
      <c r="G347" s="5" t="str">
        <f>'[1]TCE - ANEXO IV - Preencher'!I356</f>
        <v>S</v>
      </c>
      <c r="H347" s="5" t="str">
        <f>'[1]TCE - ANEXO IV - Preencher'!J356</f>
        <v>00000058</v>
      </c>
      <c r="I347" s="6">
        <f>IF('[1]TCE - ANEXO IV - Preencher'!K356="","",'[1]TCE - ANEXO IV - Preencher'!K356)</f>
        <v>46113</v>
      </c>
      <c r="J347" s="5" t="str">
        <f>'[1]TCE - ANEXO IV - Preencher'!L356</f>
        <v>K2CD-PB68</v>
      </c>
      <c r="K347" s="5" t="str">
        <f>IF(F347="B",LEFT('[1]TCE - ANEXO IV - Preencher'!M356,2),IF(F347="S",LEFT('[1]TCE - ANEXO IV - Preencher'!M356,7),IF('[1]TCE - ANEXO IV - Preencher'!H356="","")))</f>
        <v>2918407</v>
      </c>
      <c r="L347" s="7">
        <f>'[1]TCE - ANEXO IV - Preencher'!N356</f>
        <v>600</v>
      </c>
    </row>
    <row r="348" spans="1:12" s="8" customFormat="1" ht="19.5" customHeight="1" x14ac:dyDescent="0.25">
      <c r="A348" s="3">
        <f>IFERROR(VLOOKUP(B348,'[1]DADOS (OCULTAR)'!$Q$3:$S$136,3,0),"")</f>
        <v>10739225002323</v>
      </c>
      <c r="B348" s="4" t="str">
        <f>'[1]TCE - ANEXO IV - Preencher'!C357</f>
        <v>HOSPITAL DOM MALAN - CG Nº 027/2022</v>
      </c>
      <c r="C348" s="4" t="str">
        <f>'[1]TCE - ANEXO IV - Preencher'!E357</f>
        <v>1.99 - Outras Despesas com Pessoal</v>
      </c>
      <c r="D348" s="3">
        <f>'[1]TCE - ANEXO IV - Preencher'!F357</f>
        <v>8380889000434</v>
      </c>
      <c r="E348" s="5" t="str">
        <f>'[1]TCE - ANEXO IV - Preencher'!G357</f>
        <v>ATLANTICO TRANSPORTES LTDA</v>
      </c>
      <c r="F348" s="5" t="str">
        <f>'[1]TCE - ANEXO IV - Preencher'!H357</f>
        <v>S</v>
      </c>
      <c r="G348" s="5" t="str">
        <f>'[1]TCE - ANEXO IV - Preencher'!I357</f>
        <v>S</v>
      </c>
      <c r="H348" s="5" t="str">
        <f>'[1]TCE - ANEXO IV - Preencher'!J357</f>
        <v>55571</v>
      </c>
      <c r="I348" s="6">
        <f>IF('[1]TCE - ANEXO IV - Preencher'!K357="","",'[1]TCE - ANEXO IV - Preencher'!K357)</f>
        <v>46125</v>
      </c>
      <c r="J348" s="5" t="str">
        <f>'[1]TCE - ANEXO IV - Preencher'!L357</f>
        <v>ab8463484</v>
      </c>
      <c r="K348" s="5" t="str">
        <f>IF(F348="B",LEFT('[1]TCE - ANEXO IV - Preencher'!M357,2),IF(F348="S",LEFT('[1]TCE - ANEXO IV - Preencher'!M357,7),IF('[1]TCE - ANEXO IV - Preencher'!H357="","")))</f>
        <v>2611101</v>
      </c>
      <c r="L348" s="7">
        <f>'[1]TCE - ANEXO IV - Preencher'!N357</f>
        <v>23450</v>
      </c>
    </row>
    <row r="349" spans="1:12" s="8" customFormat="1" ht="19.5" customHeight="1" x14ac:dyDescent="0.25">
      <c r="A349" s="3">
        <f>IFERROR(VLOOKUP(B349,'[1]DADOS (OCULTAR)'!$Q$3:$S$136,3,0),"")</f>
        <v>10739225002323</v>
      </c>
      <c r="B349" s="4" t="str">
        <f>'[1]TCE - ANEXO IV - Preencher'!C358</f>
        <v>HOSPITAL DOM MALAN - CG Nº 027/2022</v>
      </c>
      <c r="C349" s="4" t="str">
        <f>'[1]TCE - ANEXO IV - Preencher'!E358</f>
        <v>1.99 - Outras Despesas com Pessoal</v>
      </c>
      <c r="D349" s="3" t="str">
        <f>'[1]TCE - ANEXO IV - Preencher'!F358</f>
        <v>29.287.507/0001-50</v>
      </c>
      <c r="E349" s="5" t="str">
        <f>'[1]TCE - ANEXO IV - Preencher'!G358</f>
        <v>COOPERATIVA DOS TRANSPORTES COM. DE PETROLINA - COOTRASCOMPE</v>
      </c>
      <c r="F349" s="5" t="str">
        <f>'[1]TCE - ANEXO IV - Preencher'!H358</f>
        <v>S</v>
      </c>
      <c r="G349" s="5" t="str">
        <f>'[1]TCE - ANEXO IV - Preencher'!I358</f>
        <v>S</v>
      </c>
      <c r="H349" s="5" t="str">
        <f>'[1]TCE - ANEXO IV - Preencher'!J358</f>
        <v>625</v>
      </c>
      <c r="I349" s="6">
        <f>IF('[1]TCE - ANEXO IV - Preencher'!K358="","",'[1]TCE - ANEXO IV - Preencher'!K358)</f>
        <v>46118</v>
      </c>
      <c r="J349" s="5" t="str">
        <f>'[1]TCE - ANEXO IV - Preencher'!L358</f>
        <v>1e1f60d7b</v>
      </c>
      <c r="K349" s="5" t="str">
        <f>IF(F349="B",LEFT('[1]TCE - ANEXO IV - Preencher'!M358,2),IF(F349="S",LEFT('[1]TCE - ANEXO IV - Preencher'!M358,7),IF('[1]TCE - ANEXO IV - Preencher'!H358="","")))</f>
        <v>2611101</v>
      </c>
      <c r="L349" s="7">
        <f>'[1]TCE - ANEXO IV - Preencher'!N358</f>
        <v>408</v>
      </c>
    </row>
    <row r="350" spans="1:12" s="8" customFormat="1" ht="19.5" customHeight="1" x14ac:dyDescent="0.25">
      <c r="A350" s="3">
        <f>IFERROR(VLOOKUP(B350,'[1]DADOS (OCULTAR)'!$Q$3:$S$136,3,0),"")</f>
        <v>10739225002323</v>
      </c>
      <c r="B350" s="4" t="str">
        <f>'[1]TCE - ANEXO IV - Preencher'!C359</f>
        <v>HOSPITAL DOM MALAN - CG Nº 027/2022</v>
      </c>
      <c r="C350" s="4" t="str">
        <f>'[1]TCE - ANEXO IV - Preencher'!E359</f>
        <v>1.99 - Outras Despesas com Pessoal</v>
      </c>
      <c r="D350" s="3" t="str">
        <f>'[1]TCE - ANEXO IV - Preencher'!F359</f>
        <v>20.129.691/0001-35</v>
      </c>
      <c r="E350" s="5" t="str">
        <f>'[1]TCE - ANEXO IV - Preencher'!G359</f>
        <v>COOPERTRANSERTAO - COOPERATIVA DOS TRANSPORTES</v>
      </c>
      <c r="F350" s="5" t="str">
        <f>'[1]TCE - ANEXO IV - Preencher'!H359</f>
        <v>S</v>
      </c>
      <c r="G350" s="5" t="str">
        <f>'[1]TCE - ANEXO IV - Preencher'!I359</f>
        <v>S</v>
      </c>
      <c r="H350" s="5" t="str">
        <f>'[1]TCE - ANEXO IV - Preencher'!J359</f>
        <v>2312</v>
      </c>
      <c r="I350" s="6">
        <f>IF('[1]TCE - ANEXO IV - Preencher'!K359="","",'[1]TCE - ANEXO IV - Preencher'!K359)</f>
        <v>46111</v>
      </c>
      <c r="J350" s="5" t="str">
        <f>'[1]TCE - ANEXO IV - Preencher'!L359</f>
        <v>15848a6a7</v>
      </c>
      <c r="K350" s="5" t="str">
        <f>IF(F350="B",LEFT('[1]TCE - ANEXO IV - Preencher'!M359,2),IF(F350="S",LEFT('[1]TCE - ANEXO IV - Preencher'!M359,7),IF('[1]TCE - ANEXO IV - Preencher'!H359="","")))</f>
        <v>2611101</v>
      </c>
      <c r="L350" s="7">
        <f>'[1]TCE - ANEXO IV - Preencher'!N359</f>
        <v>726</v>
      </c>
    </row>
    <row r="351" spans="1:12" s="8" customFormat="1" ht="19.5" customHeight="1" x14ac:dyDescent="0.25">
      <c r="A351" s="3">
        <f>IFERROR(VLOOKUP(B351,'[1]DADOS (OCULTAR)'!$Q$3:$S$136,3,0),"")</f>
        <v>10739225002323</v>
      </c>
      <c r="B351" s="4" t="str">
        <f>'[1]TCE - ANEXO IV - Preencher'!C360</f>
        <v>HOSPITAL DOM MALAN - CG Nº 027/2022</v>
      </c>
      <c r="C351" s="4" t="str">
        <f>'[1]TCE - ANEXO IV - Preencher'!E360</f>
        <v>1.99 - Outras Despesas com Pessoal</v>
      </c>
      <c r="D351" s="3" t="str">
        <f>'[1]TCE - ANEXO IV - Preencher'!F360</f>
        <v>07.107.866/0001-45</v>
      </c>
      <c r="E351" s="5" t="str">
        <f>'[1]TCE - ANEXO IV - Preencher'!G360</f>
        <v>ASSOCIACAO DOS TRASPORTADORES ALTERNATIVOS E COMPLEMENTARES DE PASSAGEIROS</v>
      </c>
      <c r="F351" s="5" t="str">
        <f>'[1]TCE - ANEXO IV - Preencher'!H360</f>
        <v>S</v>
      </c>
      <c r="G351" s="5" t="str">
        <f>'[1]TCE - ANEXO IV - Preencher'!I360</f>
        <v>S</v>
      </c>
      <c r="H351" s="5" t="str">
        <f>'[1]TCE - ANEXO IV - Preencher'!J360</f>
        <v>3538</v>
      </c>
      <c r="I351" s="6">
        <f>IF('[1]TCE - ANEXO IV - Preencher'!K360="","",'[1]TCE - ANEXO IV - Preencher'!K360)</f>
        <v>46111</v>
      </c>
      <c r="J351" s="5" t="str">
        <f>'[1]TCE - ANEXO IV - Preencher'!L360</f>
        <v>09208c5a3</v>
      </c>
      <c r="K351" s="5" t="str">
        <f>IF(F351="B",LEFT('[1]TCE - ANEXO IV - Preencher'!M360,2),IF(F351="S",LEFT('[1]TCE - ANEXO IV - Preencher'!M360,7),IF('[1]TCE - ANEXO IV - Preencher'!H360="","")))</f>
        <v>2611101</v>
      </c>
      <c r="L351" s="7">
        <f>'[1]TCE - ANEXO IV - Preencher'!N360</f>
        <v>1350</v>
      </c>
    </row>
    <row r="352" spans="1:12" s="8" customFormat="1" ht="19.5" customHeight="1" x14ac:dyDescent="0.25">
      <c r="A352" s="3">
        <f>IFERROR(VLOOKUP(B352,'[1]DADOS (OCULTAR)'!$Q$3:$S$136,3,0),"")</f>
        <v>10739225002323</v>
      </c>
      <c r="B352" s="4" t="str">
        <f>'[1]TCE - ANEXO IV - Preencher'!C361</f>
        <v>HOSPITAL DOM MALAN - CG Nº 027/2022</v>
      </c>
      <c r="C352" s="4" t="str">
        <f>'[1]TCE - ANEXO IV - Preencher'!E361</f>
        <v>1.99 - Outras Despesas com Pessoal</v>
      </c>
      <c r="D352" s="3" t="str">
        <f>'[1]TCE - ANEXO IV - Preencher'!F361</f>
        <v>15.345.396/0001-86</v>
      </c>
      <c r="E352" s="5" t="str">
        <f>'[1]TCE - ANEXO IV - Preencher'!G361</f>
        <v>ATPI- ASSOC. DOS TRASP. DO PROJ SEN NILO COELHO</v>
      </c>
      <c r="F352" s="5" t="str">
        <f>'[1]TCE - ANEXO IV - Preencher'!H361</f>
        <v>S</v>
      </c>
      <c r="G352" s="5" t="str">
        <f>'[1]TCE - ANEXO IV - Preencher'!I361</f>
        <v>S</v>
      </c>
      <c r="H352" s="5" t="str">
        <f>'[1]TCE - ANEXO IV - Preencher'!J361</f>
        <v>1763</v>
      </c>
      <c r="I352" s="6">
        <f>IF('[1]TCE - ANEXO IV - Preencher'!K361="","",'[1]TCE - ANEXO IV - Preencher'!K361)</f>
        <v>46117</v>
      </c>
      <c r="J352" s="5" t="str">
        <f>'[1]TCE - ANEXO IV - Preencher'!L361</f>
        <v>5fd798a82</v>
      </c>
      <c r="K352" s="5" t="str">
        <f>IF(F352="B",LEFT('[1]TCE - ANEXO IV - Preencher'!M361,2),IF(F352="S",LEFT('[1]TCE - ANEXO IV - Preencher'!M361,7),IF('[1]TCE - ANEXO IV - Preencher'!H361="","")))</f>
        <v>2611101</v>
      </c>
      <c r="L352" s="7">
        <f>'[1]TCE - ANEXO IV - Preencher'!N361</f>
        <v>396</v>
      </c>
    </row>
    <row r="353" spans="1:12" s="8" customFormat="1" ht="19.5" customHeight="1" x14ac:dyDescent="0.25">
      <c r="A353" s="3">
        <f>IFERROR(VLOOKUP(B353,'[1]DADOS (OCULTAR)'!$Q$3:$S$136,3,0),"")</f>
        <v>10739225002323</v>
      </c>
      <c r="B353" s="4" t="str">
        <f>'[1]TCE - ANEXO IV - Preencher'!C362</f>
        <v>HOSPITAL DOM MALAN - CG Nº 027/2022</v>
      </c>
      <c r="C353" s="4" t="str">
        <f>'[1]TCE - ANEXO IV - Preencher'!E362</f>
        <v xml:space="preserve">5.21 - Seguros em geral </v>
      </c>
      <c r="D353" s="3">
        <f>'[1]TCE - ANEXO IV - Preencher'!F362</f>
        <v>61198164000160</v>
      </c>
      <c r="E353" s="5" t="str">
        <f>'[1]TCE - ANEXO IV - Preencher'!G362</f>
        <v>PORTO SEGURO AUTO</v>
      </c>
      <c r="F353" s="5" t="str">
        <f>'[1]TCE - ANEXO IV - Preencher'!H362</f>
        <v>S</v>
      </c>
      <c r="G353" s="5" t="str">
        <f>'[1]TCE - ANEXO IV - Preencher'!I362</f>
        <v>N</v>
      </c>
      <c r="H353" s="5" t="str">
        <f>'[1]TCE - ANEXO IV - Preencher'!J362</f>
        <v>APÓLICE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>35 - Sã</v>
      </c>
      <c r="L353" s="7">
        <f>'[1]TCE - ANEXO IV - Preencher'!N362</f>
        <v>1420.65</v>
      </c>
    </row>
    <row r="354" spans="1:12" s="8" customFormat="1" ht="19.5" customHeight="1" x14ac:dyDescent="0.25">
      <c r="A354" s="3">
        <f>IFERROR(VLOOKUP(B354,'[1]DADOS (OCULTAR)'!$Q$3:$S$136,3,0),"")</f>
        <v>10739225002323</v>
      </c>
      <c r="B354" s="4" t="str">
        <f>'[1]TCE - ANEXO IV - Preencher'!C363</f>
        <v>HOSPITAL DOM MALAN - CG Nº 027/2022</v>
      </c>
      <c r="C354" s="4" t="str">
        <f>'[1]TCE - ANEXO IV - Preencher'!E363</f>
        <v xml:space="preserve">5.21 - Seguros em geral </v>
      </c>
      <c r="D354" s="3" t="str">
        <f>'[1]TCE - ANEXO IV - Preencher'!F363</f>
        <v>60.746.948/0001-12</v>
      </c>
      <c r="E354" s="5" t="str">
        <f>'[1]TCE - ANEXO IV - Preencher'!G363</f>
        <v>BB SEGUROS</v>
      </c>
      <c r="F354" s="5" t="str">
        <f>'[1]TCE - ANEXO IV - Preencher'!H363</f>
        <v>S</v>
      </c>
      <c r="G354" s="5" t="str">
        <f>'[1]TCE - ANEXO IV - Preencher'!I363</f>
        <v>N</v>
      </c>
      <c r="H354" s="5" t="str">
        <f>'[1]TCE - ANEXO IV - Preencher'!J363</f>
        <v>APÓLICE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>35 - Sã</v>
      </c>
      <c r="L354" s="7">
        <f>'[1]TCE - ANEXO IV - Preencher'!N363</f>
        <v>376.75</v>
      </c>
    </row>
    <row r="355" spans="1:12" s="8" customFormat="1" ht="19.5" customHeight="1" x14ac:dyDescent="0.25">
      <c r="A355" s="3">
        <f>IFERROR(VLOOKUP(B355,'[1]DADOS (OCULTAR)'!$Q$3:$S$136,3,0),"")</f>
        <v>10739225002323</v>
      </c>
      <c r="B355" s="4" t="str">
        <f>'[1]TCE - ANEXO IV - Preencher'!C364</f>
        <v>HOSPITAL DOM MALAN - CG Nº 027/2022</v>
      </c>
      <c r="C355" s="4" t="str">
        <f>'[1]TCE - ANEXO IV - Preencher'!E364</f>
        <v>5.99 - Outros Serviços de Terceiros Pessoa Jurídica</v>
      </c>
      <c r="D355" s="3" t="str">
        <f>'[1]TCE - ANEXO IV - Preencher'!F364</f>
        <v>09.795.881/0001-59</v>
      </c>
      <c r="E355" s="5" t="str">
        <f>'[1]TCE - ANEXO IV - Preencher'!G364</f>
        <v>CONSELHO REGIONAL DE ENGENHARIA E AGRONOMIA DE PERNAMBUCO</v>
      </c>
      <c r="F355" s="5" t="str">
        <f>'[1]TCE - ANEXO IV - Preencher'!H364</f>
        <v>S</v>
      </c>
      <c r="G355" s="5" t="str">
        <f>'[1]TCE - ANEXO IV - Preencher'!I364</f>
        <v>N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>2611606</v>
      </c>
      <c r="L355" s="7">
        <f>'[1]TCE - ANEXO IV - Preencher'!N364</f>
        <v>108.39</v>
      </c>
    </row>
    <row r="356" spans="1:12" s="8" customFormat="1" ht="19.5" customHeight="1" x14ac:dyDescent="0.25">
      <c r="A356" s="3">
        <f>IFERROR(VLOOKUP(B356,'[1]DADOS (OCULTAR)'!$Q$3:$S$136,3,0),"")</f>
        <v>10739225002323</v>
      </c>
      <c r="B356" s="4" t="str">
        <f>'[1]TCE - ANEXO IV - Preencher'!C365</f>
        <v>HOSPITAL DOM MALAN - CG Nº 027/2022</v>
      </c>
      <c r="C356" s="4" t="str">
        <f>'[1]TCE - ANEXO IV - Preencher'!E365</f>
        <v>5.99 - Outros Serviços de Terceiros Pessoa Jurídica</v>
      </c>
      <c r="D356" s="3" t="str">
        <f>'[1]TCE - ANEXO IV - Preencher'!F365</f>
        <v>09.790.999/0001-94</v>
      </c>
      <c r="E356" s="5" t="str">
        <f>'[1]TCE - ANEXO IV - Preencher'!G365</f>
        <v xml:space="preserve">CONSELHO REGIONAL DE MEDICINA-PE </v>
      </c>
      <c r="F356" s="5" t="str">
        <f>'[1]TCE - ANEXO IV - Preencher'!H365</f>
        <v>S</v>
      </c>
      <c r="G356" s="5" t="str">
        <f>'[1]TCE - ANEXO IV - Preencher'!I365</f>
        <v>N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>2611606</v>
      </c>
      <c r="L356" s="7">
        <f>'[1]TCE - ANEXO IV - Preencher'!N365</f>
        <v>1161.52</v>
      </c>
    </row>
    <row r="357" spans="1:12" s="8" customFormat="1" ht="19.5" customHeight="1" x14ac:dyDescent="0.25">
      <c r="A357" s="3">
        <f>IFERROR(VLOOKUP(B357,'[1]DADOS (OCULTAR)'!$Q$3:$S$136,3,0),"")</f>
        <v>10739225002323</v>
      </c>
      <c r="B357" s="4" t="str">
        <f>'[1]TCE - ANEXO IV - Preencher'!C366</f>
        <v>HOSPITAL DOM MALAN - CG Nº 027/2022</v>
      </c>
      <c r="C357" s="4" t="str">
        <f>'[1]TCE - ANEXO IV - Preencher'!E366</f>
        <v>5.99 - Outros Serviços de Terceiros Pessoa Jurídica</v>
      </c>
      <c r="D357" s="3" t="str">
        <f>'[1]TCE - ANEXO IV - Preencher'!F366</f>
        <v>57.413.107/0001-89</v>
      </c>
      <c r="E357" s="5" t="str">
        <f>'[1]TCE - ANEXO IV - Preencher'!G366</f>
        <v>UP SOLUCOES TECNOLOGIAS E CERTIFICACAO DIGITAL LTDA</v>
      </c>
      <c r="F357" s="5" t="str">
        <f>'[1]TCE - ANEXO IV - Preencher'!H366</f>
        <v>S</v>
      </c>
      <c r="G357" s="5" t="str">
        <f>'[1]TCE - ANEXO IV - Preencher'!I366</f>
        <v>S</v>
      </c>
      <c r="H357" s="5" t="str">
        <f>'[1]TCE - ANEXO IV - Preencher'!J366</f>
        <v>1312</v>
      </c>
      <c r="I357" s="6">
        <f>IF('[1]TCE - ANEXO IV - Preencher'!K366="","",'[1]TCE - ANEXO IV - Preencher'!K366)</f>
        <v>46125</v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>3504107</v>
      </c>
      <c r="L357" s="7">
        <f>'[1]TCE - ANEXO IV - Preencher'!N366</f>
        <v>200</v>
      </c>
    </row>
    <row r="358" spans="1:12" s="8" customFormat="1" ht="19.5" customHeight="1" x14ac:dyDescent="0.25">
      <c r="A358" s="3">
        <f>IFERROR(VLOOKUP(B358,'[1]DADOS (OCULTAR)'!$Q$3:$S$136,3,0),"")</f>
        <v>10739225002323</v>
      </c>
      <c r="B358" s="4" t="str">
        <f>'[1]TCE - ANEXO IV - Preencher'!C367</f>
        <v>HOSPITAL DOM MALAN - CG Nº 027/2022</v>
      </c>
      <c r="C358" s="4" t="str">
        <f>'[1]TCE - ANEXO IV - Preencher'!E367</f>
        <v>5.18 - Teledonia Fixa</v>
      </c>
      <c r="D358" s="3" t="str">
        <f>'[1]TCE - ANEXO IV - Preencher'!F367</f>
        <v>40.432.544/0001-47</v>
      </c>
      <c r="E358" s="5" t="str">
        <f>'[1]TCE - ANEXO IV - Preencher'!G367</f>
        <v>EMBRATEL</v>
      </c>
      <c r="F358" s="5" t="str">
        <f>'[1]TCE - ANEXO IV - Preencher'!H367</f>
        <v>S</v>
      </c>
      <c r="G358" s="5" t="str">
        <f>'[1]TCE - ANEXO IV - Preencher'!I367</f>
        <v>N</v>
      </c>
      <c r="H358" s="5" t="str">
        <f>'[1]TCE - ANEXO IV - Preencher'!J367</f>
        <v>FATURA</v>
      </c>
      <c r="I358" s="6">
        <f>IF('[1]TCE - ANEXO IV - Preencher'!K367="","",'[1]TCE - ANEXO IV - Preencher'!K367)</f>
        <v>46143</v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>26 - Pe</v>
      </c>
      <c r="L358" s="7">
        <f>'[1]TCE - ANEXO IV - Preencher'!N367</f>
        <v>652.80999999999995</v>
      </c>
    </row>
    <row r="359" spans="1:12" s="8" customFormat="1" ht="19.5" customHeight="1" x14ac:dyDescent="0.25">
      <c r="A359" s="3">
        <f>IFERROR(VLOOKUP(B359,'[1]DADOS (OCULTAR)'!$Q$3:$S$136,3,0),"")</f>
        <v>10739225002323</v>
      </c>
      <c r="B359" s="4" t="str">
        <f>'[1]TCE - ANEXO IV - Preencher'!C368</f>
        <v>HOSPITAL DOM MALAN - CG Nº 027/2022</v>
      </c>
      <c r="C359" s="4" t="str">
        <f>'[1]TCE - ANEXO IV - Preencher'!E368</f>
        <v>5.18 - Teledonia Fixa</v>
      </c>
      <c r="D359" s="3" t="str">
        <f>'[1]TCE - ANEXO IV - Preencher'!F368</f>
        <v>40.432.544/0001-47</v>
      </c>
      <c r="E359" s="5" t="str">
        <f>'[1]TCE - ANEXO IV - Preencher'!G368</f>
        <v>EMBRATEL</v>
      </c>
      <c r="F359" s="5" t="str">
        <f>'[1]TCE - ANEXO IV - Preencher'!H368</f>
        <v>S</v>
      </c>
      <c r="G359" s="5" t="str">
        <f>'[1]TCE - ANEXO IV - Preencher'!I368</f>
        <v>N</v>
      </c>
      <c r="H359" s="5" t="str">
        <f>'[1]TCE - ANEXO IV - Preencher'!J368</f>
        <v>FATURA</v>
      </c>
      <c r="I359" s="6">
        <f>IF('[1]TCE - ANEXO IV - Preencher'!K368="","",'[1]TCE - ANEXO IV - Preencher'!K368)</f>
        <v>46153</v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>26 - Pe</v>
      </c>
      <c r="L359" s="7">
        <f>'[1]TCE - ANEXO IV - Preencher'!N368</f>
        <v>107.17</v>
      </c>
    </row>
    <row r="360" spans="1:12" s="8" customFormat="1" ht="19.5" customHeight="1" x14ac:dyDescent="0.25">
      <c r="A360" s="3">
        <f>IFERROR(VLOOKUP(B360,'[1]DADOS (OCULTAR)'!$Q$3:$S$136,3,0),"")</f>
        <v>10739225002323</v>
      </c>
      <c r="B360" s="4" t="str">
        <f>'[1]TCE - ANEXO IV - Preencher'!C369</f>
        <v>HOSPITAL DOM MALAN - CG Nº 027/2022</v>
      </c>
      <c r="C360" s="4" t="str">
        <f>'[1]TCE - ANEXO IV - Preencher'!E369</f>
        <v>5.3 - Locação de Máquinas e Equipamentos</v>
      </c>
      <c r="D360" s="3" t="str">
        <f>'[1]TCE - ANEXO IV - Preencher'!F369</f>
        <v>24.801.362/0001-40</v>
      </c>
      <c r="E360" s="5" t="str">
        <f>'[1]TCE - ANEXO IV - Preencher'!G369</f>
        <v>AMD TECNOLOGIA DA INFORMAÇÃO E SISTEMAS LTDA</v>
      </c>
      <c r="F360" s="5" t="str">
        <f>'[1]TCE - ANEXO IV - Preencher'!H369</f>
        <v>S</v>
      </c>
      <c r="G360" s="5" t="str">
        <f>'[1]TCE - ANEXO IV - Preencher'!I369</f>
        <v>N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>2611606</v>
      </c>
      <c r="L360" s="7">
        <f>'[1]TCE - ANEXO IV - Preencher'!N369</f>
        <v>955</v>
      </c>
    </row>
    <row r="361" spans="1:12" s="8" customFormat="1" ht="19.5" customHeight="1" x14ac:dyDescent="0.25">
      <c r="A361" s="3">
        <f>IFERROR(VLOOKUP(B361,'[1]DADOS (OCULTAR)'!$Q$3:$S$136,3,0),"")</f>
        <v>10739225002323</v>
      </c>
      <c r="B361" s="4" t="str">
        <f>'[1]TCE - ANEXO IV - Preencher'!C370</f>
        <v>HOSPITAL DOM MALAN - CG Nº 027/2022</v>
      </c>
      <c r="C361" s="4" t="str">
        <f>'[1]TCE - ANEXO IV - Preencher'!E370</f>
        <v>5.3 - Locação de Máquinas e Equipamentos</v>
      </c>
      <c r="D361" s="3" t="str">
        <f>'[1]TCE - ANEXO IV - Preencher'!F370</f>
        <v>13.584.822/0001-09</v>
      </c>
      <c r="E361" s="5" t="str">
        <f>'[1]TCE - ANEXO IV - Preencher'!G370</f>
        <v>JOHN ARTEC CLIMATIZAÇÃO LTDA</v>
      </c>
      <c r="F361" s="5" t="str">
        <f>'[1]TCE - ANEXO IV - Preencher'!H370</f>
        <v>S</v>
      </c>
      <c r="G361" s="5" t="str">
        <f>'[1]TCE - ANEXO IV - Preencher'!I370</f>
        <v>S</v>
      </c>
      <c r="H361" s="5" t="str">
        <f>'[1]TCE - ANEXO IV - Preencher'!J370</f>
        <v>3067</v>
      </c>
      <c r="I361" s="6">
        <f>IF('[1]TCE - ANEXO IV - Preencher'!K370="","",'[1]TCE - ANEXO IV - Preencher'!K370)</f>
        <v>46148</v>
      </c>
      <c r="J361" s="5" t="str">
        <f>'[1]TCE - ANEXO IV - Preencher'!L370</f>
        <v>fea5bef8</v>
      </c>
      <c r="K361" s="5" t="str">
        <f>IF(F361="B",LEFT('[1]TCE - ANEXO IV - Preencher'!M370,2),IF(F361="S",LEFT('[1]TCE - ANEXO IV - Preencher'!M370,7),IF('[1]TCE - ANEXO IV - Preencher'!H370="","")))</f>
        <v>2611101</v>
      </c>
      <c r="L361" s="7">
        <f>'[1]TCE - ANEXO IV - Preencher'!N370</f>
        <v>27330</v>
      </c>
    </row>
    <row r="362" spans="1:12" s="8" customFormat="1" ht="19.5" customHeight="1" x14ac:dyDescent="0.25">
      <c r="A362" s="3">
        <f>IFERROR(VLOOKUP(B362,'[1]DADOS (OCULTAR)'!$Q$3:$S$136,3,0),"")</f>
        <v>10739225002323</v>
      </c>
      <c r="B362" s="4" t="str">
        <f>'[1]TCE - ANEXO IV - Preencher'!C371</f>
        <v>HOSPITAL DOM MALAN - CG Nº 027/2022</v>
      </c>
      <c r="C362" s="4" t="str">
        <f>'[1]TCE - ANEXO IV - Preencher'!E371</f>
        <v>5.3 - Locação de Máquinas e Equipamentos</v>
      </c>
      <c r="D362" s="3" t="str">
        <f>'[1]TCE - ANEXO IV - Preencher'!F371</f>
        <v>10.279.299/0001-19</v>
      </c>
      <c r="E362" s="5" t="str">
        <f>'[1]TCE - ANEXO IV - Preencher'!G371</f>
        <v>RGRAPH LOC COM E SERV LTDA</v>
      </c>
      <c r="F362" s="5" t="str">
        <f>'[1]TCE - ANEXO IV - Preencher'!H371</f>
        <v>S</v>
      </c>
      <c r="G362" s="5" t="str">
        <f>'[1]TCE - ANEXO IV - Preencher'!I371</f>
        <v>N</v>
      </c>
      <c r="H362" s="5" t="str">
        <f>'[1]TCE - ANEXO IV - Preencher'!J371</f>
        <v>FATURA</v>
      </c>
      <c r="I362" s="6">
        <f>IF('[1]TCE - ANEXO IV - Preencher'!K371="","",'[1]TCE - ANEXO IV - Preencher'!K371)</f>
        <v>46150</v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>26 - Pe</v>
      </c>
      <c r="L362" s="7">
        <f>'[1]TCE - ANEXO IV - Preencher'!N371</f>
        <v>18664.849999999999</v>
      </c>
    </row>
    <row r="363" spans="1:12" s="8" customFormat="1" ht="19.5" customHeight="1" x14ac:dyDescent="0.25">
      <c r="A363" s="3">
        <f>IFERROR(VLOOKUP(B363,'[1]DADOS (OCULTAR)'!$Q$3:$S$136,3,0),"")</f>
        <v>10739225002323</v>
      </c>
      <c r="B363" s="4" t="str">
        <f>'[1]TCE - ANEXO IV - Preencher'!C372</f>
        <v>HOSPITAL DOM MALAN - CG Nº 027/2022</v>
      </c>
      <c r="C363" s="4" t="str">
        <f>'[1]TCE - ANEXO IV - Preencher'!E372</f>
        <v>5.1 - Locação de Equipamentos Médicos-Hospitalares</v>
      </c>
      <c r="D363" s="3" t="str">
        <f>'[1]TCE - ANEXO IV - Preencher'!F372</f>
        <v>24.380.578/0020-41</v>
      </c>
      <c r="E363" s="5" t="str">
        <f>'[1]TCE - ANEXO IV - Preencher'!G372</f>
        <v>WHITE MARTINS GASES INDS DO NORDESTE SA</v>
      </c>
      <c r="F363" s="5" t="str">
        <f>'[1]TCE - ANEXO IV - Preencher'!H372</f>
        <v>S</v>
      </c>
      <c r="G363" s="5" t="str">
        <f>'[1]TCE - ANEXO IV - Preencher'!I372</f>
        <v>N</v>
      </c>
      <c r="H363" s="5">
        <f>'[1]TCE - ANEXO IV - Preencher'!J372</f>
        <v>0</v>
      </c>
      <c r="I363" s="6">
        <f>IF('[1]TCE - ANEXO IV - Preencher'!K372="","",'[1]TCE - ANEXO IV - Preencher'!K372)</f>
        <v>46120</v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>2607901</v>
      </c>
      <c r="L363" s="7">
        <f>'[1]TCE - ANEXO IV - Preencher'!N372</f>
        <v>19942.52</v>
      </c>
    </row>
    <row r="364" spans="1:12" s="8" customFormat="1" ht="19.5" customHeight="1" x14ac:dyDescent="0.25">
      <c r="A364" s="3">
        <f>IFERROR(VLOOKUP(B364,'[1]DADOS (OCULTAR)'!$Q$3:$S$136,3,0),"")</f>
        <v>10739225002323</v>
      </c>
      <c r="B364" s="4" t="str">
        <f>'[1]TCE - ANEXO IV - Preencher'!C373</f>
        <v>HOSPITAL DOM MALAN - CG Nº 027/2022</v>
      </c>
      <c r="C364" s="4" t="str">
        <f>'[1]TCE - ANEXO IV - Preencher'!E373</f>
        <v>5.1 - Locação de Equipamentos Médicos-Hospitalares</v>
      </c>
      <c r="D364" s="3" t="str">
        <f>'[1]TCE - ANEXO IV - Preencher'!F373</f>
        <v>48.146.804/0001-20</v>
      </c>
      <c r="E364" s="5" t="str">
        <f>'[1]TCE - ANEXO IV - Preencher'!G373</f>
        <v>LUMIX HEALTHCARE LTDA</v>
      </c>
      <c r="F364" s="5" t="str">
        <f>'[1]TCE - ANEXO IV - Preencher'!H373</f>
        <v>S</v>
      </c>
      <c r="G364" s="5" t="str">
        <f>'[1]TCE - ANEXO IV - Preencher'!I373</f>
        <v>N</v>
      </c>
      <c r="H364" s="5" t="str">
        <f>'[1]TCE - ANEXO IV - Preencher'!J373</f>
        <v>FATURA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5200</v>
      </c>
    </row>
    <row r="365" spans="1:12" s="8" customFormat="1" ht="19.5" customHeight="1" x14ac:dyDescent="0.25">
      <c r="A365" s="3">
        <f>IFERROR(VLOOKUP(B365,'[1]DADOS (OCULTAR)'!$Q$3:$S$136,3,0),"")</f>
        <v>10739225002323</v>
      </c>
      <c r="B365" s="4" t="str">
        <f>'[1]TCE - ANEXO IV - Preencher'!C374</f>
        <v>HOSPITAL DOM MALAN - CG Nº 027/2022</v>
      </c>
      <c r="C365" s="4" t="str">
        <f>'[1]TCE - ANEXO IV - Preencher'!E374</f>
        <v>5.1 - Locação de Equipamentos Médicos-Hospitalares</v>
      </c>
      <c r="D365" s="3" t="str">
        <f>'[1]TCE - ANEXO IV - Preencher'!F374</f>
        <v>57.445.750/0001-94</v>
      </c>
      <c r="E365" s="5" t="str">
        <f>'[1]TCE - ANEXO IV - Preencher'!G374</f>
        <v>MAXMEDICA MANUTENCAO E VENDAS LTDA</v>
      </c>
      <c r="F365" s="5" t="str">
        <f>'[1]TCE - ANEXO IV - Preencher'!H374</f>
        <v>S</v>
      </c>
      <c r="G365" s="5" t="str">
        <f>'[1]TCE - ANEXO IV - Preencher'!I374</f>
        <v>N</v>
      </c>
      <c r="H365" s="5" t="str">
        <f>'[1]TCE - ANEXO IV - Preencher'!J374</f>
        <v>FATURA</v>
      </c>
      <c r="I365" s="6">
        <f>IF('[1]TCE - ANEXO IV - Preencher'!K374="","",'[1]TCE - ANEXO IV - Preencher'!K374)</f>
        <v>46146</v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>2611101</v>
      </c>
      <c r="L365" s="7">
        <f>'[1]TCE - ANEXO IV - Preencher'!N374</f>
        <v>30250</v>
      </c>
    </row>
    <row r="366" spans="1:12" s="8" customFormat="1" ht="19.5" customHeight="1" x14ac:dyDescent="0.25">
      <c r="A366" s="3">
        <f>IFERROR(VLOOKUP(B366,'[1]DADOS (OCULTAR)'!$Q$3:$S$136,3,0),"")</f>
        <v>10739225002323</v>
      </c>
      <c r="B366" s="4" t="str">
        <f>'[1]TCE - ANEXO IV - Preencher'!C375</f>
        <v>HOSPITAL DOM MALAN - CG Nº 027/2022</v>
      </c>
      <c r="C366" s="4" t="str">
        <f>'[1]TCE - ANEXO IV - Preencher'!E375</f>
        <v>5.1 - Locação de Equipamentos Médicos-Hospitalares</v>
      </c>
      <c r="D366" s="3" t="str">
        <f>'[1]TCE - ANEXO IV - Preencher'!F375</f>
        <v>24.050.462/0001-81</v>
      </c>
      <c r="E366" s="5" t="str">
        <f>'[1]TCE - ANEXO IV - Preencher'!G375</f>
        <v>SUPREMA L LIMA SOLUCOES E LOCACOES LTDA ME</v>
      </c>
      <c r="F366" s="5" t="str">
        <f>'[1]TCE - ANEXO IV - Preencher'!H375</f>
        <v>S</v>
      </c>
      <c r="G366" s="5" t="str">
        <f>'[1]TCE - ANEXO IV - Preencher'!I375</f>
        <v>S</v>
      </c>
      <c r="H366" s="5" t="str">
        <f>'[1]TCE - ANEXO IV - Preencher'!J375</f>
        <v>00001339</v>
      </c>
      <c r="I366" s="6">
        <f>IF('[1]TCE - ANEXO IV - Preencher'!K375="","",'[1]TCE - ANEXO IV - Preencher'!K375)</f>
        <v>46148</v>
      </c>
      <c r="J366" s="5" t="str">
        <f>'[1]TCE - ANEXO IV - Preencher'!L375</f>
        <v>4I42-GEGSN</v>
      </c>
      <c r="K366" s="5" t="str">
        <f>IF(F366="B",LEFT('[1]TCE - ANEXO IV - Preencher'!M375,2),IF(F366="S",LEFT('[1]TCE - ANEXO IV - Preencher'!M375,7),IF('[1]TCE - ANEXO IV - Preencher'!H375="","")))</f>
        <v>2600054</v>
      </c>
      <c r="L366" s="7">
        <f>'[1]TCE - ANEXO IV - Preencher'!N375</f>
        <v>3466.64</v>
      </c>
    </row>
    <row r="367" spans="1:12" s="8" customFormat="1" ht="19.5" customHeight="1" x14ac:dyDescent="0.25">
      <c r="A367" s="3">
        <f>IFERROR(VLOOKUP(B367,'[1]DADOS (OCULTAR)'!$Q$3:$S$136,3,0),"")</f>
        <v>10739225002323</v>
      </c>
      <c r="B367" s="4" t="str">
        <f>'[1]TCE - ANEXO IV - Preencher'!C376</f>
        <v>HOSPITAL DOM MALAN - CG Nº 027/2022</v>
      </c>
      <c r="C367" s="4" t="str">
        <f>'[1]TCE - ANEXO IV - Preencher'!E376</f>
        <v>5.8 - Locação de Veículos Automotores</v>
      </c>
      <c r="D367" s="3" t="str">
        <f>'[1]TCE - ANEXO IV - Preencher'!F376</f>
        <v>24.050.462/0001-81</v>
      </c>
      <c r="E367" s="5" t="str">
        <f>'[1]TCE - ANEXO IV - Preencher'!G376</f>
        <v>SUPREMA L LIMA SOLUCOES E LOCACOES LTDA ME</v>
      </c>
      <c r="F367" s="5" t="str">
        <f>'[1]TCE - ANEXO IV - Preencher'!H376</f>
        <v>S</v>
      </c>
      <c r="G367" s="5" t="str">
        <f>'[1]TCE - ANEXO IV - Preencher'!I376</f>
        <v>S</v>
      </c>
      <c r="H367" s="5" t="str">
        <f>'[1]TCE - ANEXO IV - Preencher'!J376</f>
        <v>00001338</v>
      </c>
      <c r="I367" s="6">
        <f>IF('[1]TCE - ANEXO IV - Preencher'!K376="","",'[1]TCE - ANEXO IV - Preencher'!K376)</f>
        <v>46148</v>
      </c>
      <c r="J367" s="5" t="str">
        <f>'[1]TCE - ANEXO IV - Preencher'!L376</f>
        <v>Z2LC-GK1EM</v>
      </c>
      <c r="K367" s="5" t="str">
        <f>IF(F367="B",LEFT('[1]TCE - ANEXO IV - Preencher'!M376,2),IF(F367="S",LEFT('[1]TCE - ANEXO IV - Preencher'!M376,7),IF('[1]TCE - ANEXO IV - Preencher'!H376="","")))</f>
        <v>2600054</v>
      </c>
      <c r="L367" s="7">
        <f>'[1]TCE - ANEXO IV - Preencher'!N376</f>
        <v>4160</v>
      </c>
    </row>
    <row r="368" spans="1:12" s="8" customFormat="1" ht="19.5" customHeight="1" x14ac:dyDescent="0.25">
      <c r="A368" s="3">
        <f>IFERROR(VLOOKUP(B368,'[1]DADOS (OCULTAR)'!$Q$3:$S$136,3,0),"")</f>
        <v>10739225002323</v>
      </c>
      <c r="B368" s="4" t="str">
        <f>'[1]TCE - ANEXO IV - Preencher'!C377</f>
        <v>HOSPITAL DOM MALAN - CG Nº 027/2022</v>
      </c>
      <c r="C368" s="4" t="str">
        <f>'[1]TCE - ANEXO IV - Preencher'!E377</f>
        <v>5.8 - Locação de Veículos Automotores</v>
      </c>
      <c r="D368" s="3" t="str">
        <f>'[1]TCE - ANEXO IV - Preencher'!F377</f>
        <v>46.812.739/0001-07</v>
      </c>
      <c r="E368" s="5" t="str">
        <f>'[1]TCE - ANEXO IV - Preencher'!G377</f>
        <v>VILA X EMPREENDIMENTOS E NEGOCIOS LTDA</v>
      </c>
      <c r="F368" s="5" t="str">
        <f>'[1]TCE - ANEXO IV - Preencher'!H377</f>
        <v>S</v>
      </c>
      <c r="G368" s="5" t="str">
        <f>'[1]TCE - ANEXO IV - Preencher'!I377</f>
        <v>N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4350</v>
      </c>
    </row>
    <row r="369" spans="1:12" s="8" customFormat="1" ht="19.5" customHeight="1" x14ac:dyDescent="0.25">
      <c r="A369" s="3">
        <f>IFERROR(VLOOKUP(B369,'[1]DADOS (OCULTAR)'!$Q$3:$S$136,3,0),"")</f>
        <v>10739225002323</v>
      </c>
      <c r="B369" s="4" t="str">
        <f>'[1]TCE - ANEXO IV - Preencher'!C378</f>
        <v>HOSPITAL DOM MALAN - CG Nº 027/2022</v>
      </c>
      <c r="C369" s="4" t="str">
        <f>'[1]TCE - ANEXO IV - Preencher'!E378</f>
        <v>5.19 - Serviços Gráficos, de Encadernação e de Emolduração</v>
      </c>
      <c r="D369" s="3" t="str">
        <f>'[1]TCE - ANEXO IV - Preencher'!F378</f>
        <v>06.224.995/0001-50</v>
      </c>
      <c r="E369" s="5" t="str">
        <f>'[1]TCE - ANEXO IV - Preencher'!G378</f>
        <v>COLOR COPY SOLUCOES CRIATIVAS E PERSONALIZADAS LTDA</v>
      </c>
      <c r="F369" s="5" t="str">
        <f>'[1]TCE - ANEXO IV - Preencher'!H378</f>
        <v>S</v>
      </c>
      <c r="G369" s="5" t="str">
        <f>'[1]TCE - ANEXO IV - Preencher'!I378</f>
        <v>S</v>
      </c>
      <c r="H369" s="5" t="str">
        <f>'[1]TCE - ANEXO IV - Preencher'!J378</f>
        <v>33518</v>
      </c>
      <c r="I369" s="6">
        <f>IF('[1]TCE - ANEXO IV - Preencher'!K378="","",'[1]TCE - ANEXO IV - Preencher'!K378)</f>
        <v>46130</v>
      </c>
      <c r="J369" s="5" t="str">
        <f>'[1]TCE - ANEXO IV - Preencher'!L378</f>
        <v>c8e88b5b6</v>
      </c>
      <c r="K369" s="5" t="str">
        <f>IF(F369="B",LEFT('[1]TCE - ANEXO IV - Preencher'!M378,2),IF(F369="S",LEFT('[1]TCE - ANEXO IV - Preencher'!M378,7),IF('[1]TCE - ANEXO IV - Preencher'!H378="","")))</f>
        <v>2611101</v>
      </c>
      <c r="L369" s="7">
        <f>'[1]TCE - ANEXO IV - Preencher'!N378</f>
        <v>40</v>
      </c>
    </row>
    <row r="370" spans="1:12" s="8" customFormat="1" ht="19.5" customHeight="1" x14ac:dyDescent="0.25">
      <c r="A370" s="3">
        <f>IFERROR(VLOOKUP(B370,'[1]DADOS (OCULTAR)'!$Q$3:$S$136,3,0),"")</f>
        <v>10739225002323</v>
      </c>
      <c r="B370" s="4" t="str">
        <f>'[1]TCE - ANEXO IV - Preencher'!C379</f>
        <v>HOSPITAL DOM MALAN - CG Nº 027/2022</v>
      </c>
      <c r="C370" s="4" t="str">
        <f>'[1]TCE - ANEXO IV - Preencher'!E379</f>
        <v>5.19 - Serviços Gráficos, de Encadernação e de Emolduração</v>
      </c>
      <c r="D370" s="3" t="str">
        <f>'[1]TCE - ANEXO IV - Preencher'!F379</f>
        <v>06.224.995/0001-50</v>
      </c>
      <c r="E370" s="5" t="str">
        <f>'[1]TCE - ANEXO IV - Preencher'!G379</f>
        <v>COLOR COPY SOLUCOES CRIATIVAS E PERSONALIZADAS LTDA</v>
      </c>
      <c r="F370" s="5" t="str">
        <f>'[1]TCE - ANEXO IV - Preencher'!H379</f>
        <v>S</v>
      </c>
      <c r="G370" s="5" t="str">
        <f>'[1]TCE - ANEXO IV - Preencher'!I379</f>
        <v>S</v>
      </c>
      <c r="H370" s="5" t="str">
        <f>'[1]TCE - ANEXO IV - Preencher'!J379</f>
        <v>33562</v>
      </c>
      <c r="I370" s="6">
        <f>IF('[1]TCE - ANEXO IV - Preencher'!K379="","",'[1]TCE - ANEXO IV - Preencher'!K379)</f>
        <v>46135</v>
      </c>
      <c r="J370" s="5" t="str">
        <f>'[1]TCE - ANEXO IV - Preencher'!L379</f>
        <v>39302b26a</v>
      </c>
      <c r="K370" s="5" t="str">
        <f>IF(F370="B",LEFT('[1]TCE - ANEXO IV - Preencher'!M379,2),IF(F370="S",LEFT('[1]TCE - ANEXO IV - Preencher'!M379,7),IF('[1]TCE - ANEXO IV - Preencher'!H379="","")))</f>
        <v>2611101</v>
      </c>
      <c r="L370" s="7">
        <f>'[1]TCE - ANEXO IV - Preencher'!N379</f>
        <v>240</v>
      </c>
    </row>
    <row r="371" spans="1:12" s="8" customFormat="1" ht="19.5" customHeight="1" x14ac:dyDescent="0.25">
      <c r="A371" s="3">
        <f>IFERROR(VLOOKUP(B371,'[1]DADOS (OCULTAR)'!$Q$3:$S$136,3,0),"")</f>
        <v>10739225002323</v>
      </c>
      <c r="B371" s="4" t="str">
        <f>'[1]TCE - ANEXO IV - Preencher'!C380</f>
        <v>HOSPITAL DOM MALAN - CG Nº 027/2022</v>
      </c>
      <c r="C371" s="4" t="str">
        <f>'[1]TCE - ANEXO IV - Preencher'!E380</f>
        <v>5.19 - Serviços Gráficos, de Encadernação e de Emolduração</v>
      </c>
      <c r="D371" s="3" t="str">
        <f>'[1]TCE - ANEXO IV - Preencher'!F380</f>
        <v>56.019.287/0001-56</v>
      </c>
      <c r="E371" s="5" t="str">
        <f>'[1]TCE - ANEXO IV - Preencher'!G380</f>
        <v>GUARARAPES COMERCIO E INDUSTRIA TEXTIL DIGITAL LTDA</v>
      </c>
      <c r="F371" s="5" t="str">
        <f>'[1]TCE - ANEXO IV - Preencher'!H380</f>
        <v>S</v>
      </c>
      <c r="G371" s="5" t="str">
        <f>'[1]TCE - ANEXO IV - Preencher'!I380</f>
        <v>S</v>
      </c>
      <c r="H371" s="5" t="str">
        <f>'[1]TCE - ANEXO IV - Preencher'!J380</f>
        <v>19</v>
      </c>
      <c r="I371" s="6">
        <f>IF('[1]TCE - ANEXO IV - Preencher'!K380="","",'[1]TCE - ANEXO IV - Preencher'!K380)</f>
        <v>46122</v>
      </c>
      <c r="J371" s="5" t="str">
        <f>'[1]TCE - ANEXO IV - Preencher'!L380</f>
        <v>24888c455</v>
      </c>
      <c r="K371" s="5" t="str">
        <f>IF(F371="B",LEFT('[1]TCE - ANEXO IV - Preencher'!M380,2),IF(F371="S",LEFT('[1]TCE - ANEXO IV - Preencher'!M380,7),IF('[1]TCE - ANEXO IV - Preencher'!H380="","")))</f>
        <v>2611101</v>
      </c>
      <c r="L371" s="7">
        <f>'[1]TCE - ANEXO IV - Preencher'!N380</f>
        <v>855.1</v>
      </c>
    </row>
    <row r="372" spans="1:12" s="8" customFormat="1" ht="19.5" customHeight="1" x14ac:dyDescent="0.25">
      <c r="A372" s="3">
        <f>IFERROR(VLOOKUP(B372,'[1]DADOS (OCULTAR)'!$Q$3:$S$136,3,0),"")</f>
        <v>10739225002323</v>
      </c>
      <c r="B372" s="4" t="str">
        <f>'[1]TCE - ANEXO IV - Preencher'!C381</f>
        <v>HOSPITAL DOM MALAN - CG Nº 027/2022</v>
      </c>
      <c r="C372" s="4" t="str">
        <f>'[1]TCE - ANEXO IV - Preencher'!E381</f>
        <v>5.20 - Serviços Judicíarios e Cartoriais</v>
      </c>
      <c r="D372" s="3" t="str">
        <f>'[1]TCE - ANEXO IV - Preencher'!F381</f>
        <v>02.566.224/0001-90</v>
      </c>
      <c r="E372" s="5" t="str">
        <f>'[1]TCE - ANEXO IV - Preencher'!G381</f>
        <v>TRIBUNAL REGIONAL DO TRABALHO - G.D.R.A.V</v>
      </c>
      <c r="F372" s="5" t="str">
        <f>'[1]TCE - ANEXO IV - Preencher'!H381</f>
        <v>S</v>
      </c>
      <c r="G372" s="5" t="str">
        <f>'[1]TCE - ANEXO IV - Preencher'!I381</f>
        <v>N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2586.92</v>
      </c>
    </row>
    <row r="373" spans="1:12" s="8" customFormat="1" ht="19.5" customHeight="1" x14ac:dyDescent="0.25">
      <c r="A373" s="3">
        <f>IFERROR(VLOOKUP(B373,'[1]DADOS (OCULTAR)'!$Q$3:$S$136,3,0),"")</f>
        <v>10739225002323</v>
      </c>
      <c r="B373" s="4" t="str">
        <f>'[1]TCE - ANEXO IV - Preencher'!C382</f>
        <v>HOSPITAL DOM MALAN - CG Nº 027/2022</v>
      </c>
      <c r="C373" s="4" t="str">
        <f>'[1]TCE - ANEXO IV - Preencher'!E382</f>
        <v>5.16 - Serviços Médico-Hospitalares, Odotonlogia e Laboratoriais</v>
      </c>
      <c r="D373" s="3" t="str">
        <f>'[1]TCE - ANEXO IV - Preencher'!F382</f>
        <v>57.470.309/0001-62</v>
      </c>
      <c r="E373" s="5" t="str">
        <f>'[1]TCE - ANEXO IV - Preencher'!G382</f>
        <v xml:space="preserve">THAIS ALVES DE ARAUJO CAVALCANTE </v>
      </c>
      <c r="F373" s="5" t="str">
        <f>'[1]TCE - ANEXO IV - Preencher'!H382</f>
        <v>S</v>
      </c>
      <c r="G373" s="5" t="str">
        <f>'[1]TCE - ANEXO IV - Preencher'!I382</f>
        <v>S</v>
      </c>
      <c r="H373" s="5" t="str">
        <f>'[1]TCE - ANEXO IV - Preencher'!J382</f>
        <v>31</v>
      </c>
      <c r="I373" s="6">
        <f>IF('[1]TCE - ANEXO IV - Preencher'!K382="","",'[1]TCE - ANEXO IV - Preencher'!K382)</f>
        <v>46150</v>
      </c>
      <c r="J373" s="5" t="str">
        <f>'[1]TCE - ANEXO IV - Preencher'!L382</f>
        <v>e96d17da5</v>
      </c>
      <c r="K373" s="5" t="str">
        <f>IF(F373="B",LEFT('[1]TCE - ANEXO IV - Preencher'!M382,2),IF(F373="S",LEFT('[1]TCE - ANEXO IV - Preencher'!M382,7),IF('[1]TCE - ANEXO IV - Preencher'!H382="","")))</f>
        <v>2611101</v>
      </c>
      <c r="L373" s="7">
        <f>'[1]TCE - ANEXO IV - Preencher'!N382</f>
        <v>7000</v>
      </c>
    </row>
    <row r="374" spans="1:12" s="8" customFormat="1" ht="19.5" customHeight="1" x14ac:dyDescent="0.25">
      <c r="A374" s="3">
        <f>IFERROR(VLOOKUP(B374,'[1]DADOS (OCULTAR)'!$Q$3:$S$136,3,0),"")</f>
        <v>10739225002323</v>
      </c>
      <c r="B374" s="4" t="str">
        <f>'[1]TCE - ANEXO IV - Preencher'!C383</f>
        <v>HOSPITAL DOM MALAN - CG Nº 027/2022</v>
      </c>
      <c r="C374" s="4" t="str">
        <f>'[1]TCE - ANEXO IV - Preencher'!E383</f>
        <v>5.16 - Serviços Médico-Hospitalares, Odotonlogia e Laboratoriais</v>
      </c>
      <c r="D374" s="3" t="str">
        <f>'[1]TCE - ANEXO IV - Preencher'!F383</f>
        <v>11.165.743/0001-38</v>
      </c>
      <c r="E374" s="5" t="str">
        <f>'[1]TCE - ANEXO IV - Preencher'!G383</f>
        <v xml:space="preserve">LACESP LABORATORIO DE ANALISES CLIN ESPEC DE PETRO LTDA </v>
      </c>
      <c r="F374" s="5" t="str">
        <f>'[1]TCE - ANEXO IV - Preencher'!H383</f>
        <v>S</v>
      </c>
      <c r="G374" s="5" t="str">
        <f>'[1]TCE - ANEXO IV - Preencher'!I383</f>
        <v>S</v>
      </c>
      <c r="H374" s="5" t="str">
        <f>'[1]TCE - ANEXO IV - Preencher'!J383</f>
        <v>13325</v>
      </c>
      <c r="I374" s="6">
        <f>IF('[1]TCE - ANEXO IV - Preencher'!K383="","",'[1]TCE - ANEXO IV - Preencher'!K383)</f>
        <v>46147</v>
      </c>
      <c r="J374" s="5" t="str">
        <f>'[1]TCE - ANEXO IV - Preencher'!L383</f>
        <v>99853a3e8</v>
      </c>
      <c r="K374" s="5" t="str">
        <f>IF(F374="B",LEFT('[1]TCE - ANEXO IV - Preencher'!M383,2),IF(F374="S",LEFT('[1]TCE - ANEXO IV - Preencher'!M383,7),IF('[1]TCE - ANEXO IV - Preencher'!H383="","")))</f>
        <v>2611101</v>
      </c>
      <c r="L374" s="7">
        <f>'[1]TCE - ANEXO IV - Preencher'!N383</f>
        <v>153974.70000000001</v>
      </c>
    </row>
    <row r="375" spans="1:12" s="8" customFormat="1" ht="19.5" customHeight="1" x14ac:dyDescent="0.25">
      <c r="A375" s="3">
        <f>IFERROR(VLOOKUP(B375,'[1]DADOS (OCULTAR)'!$Q$3:$S$136,3,0),"")</f>
        <v>10739225002323</v>
      </c>
      <c r="B375" s="4" t="str">
        <f>'[1]TCE - ANEXO IV - Preencher'!C384</f>
        <v>HOSPITAL DOM MALAN - CG Nº 027/2022</v>
      </c>
      <c r="C375" s="4" t="str">
        <f>'[1]TCE - ANEXO IV - Preencher'!E384</f>
        <v>5.16 - Serviços Médico-Hospitalares, Odotonlogia e Laboratoriais</v>
      </c>
      <c r="D375" s="3" t="str">
        <f>'[1]TCE - ANEXO IV - Preencher'!F384</f>
        <v>28.751.370/0001-80</v>
      </c>
      <c r="E375" s="5" t="str">
        <f>'[1]TCE - ANEXO IV - Preencher'!G384</f>
        <v xml:space="preserve">SILVA COUTINHO &amp; BEZERRA PATOLOGIA DO PERNAMBUCO LTDA - ME </v>
      </c>
      <c r="F375" s="5" t="str">
        <f>'[1]TCE - ANEXO IV - Preencher'!H384</f>
        <v>S</v>
      </c>
      <c r="G375" s="5" t="str">
        <f>'[1]TCE - ANEXO IV - Preencher'!I384</f>
        <v>S</v>
      </c>
      <c r="H375" s="5" t="str">
        <f>'[1]TCE - ANEXO IV - Preencher'!J384</f>
        <v>1025</v>
      </c>
      <c r="I375" s="6">
        <f>IF('[1]TCE - ANEXO IV - Preencher'!K384="","",'[1]TCE - ANEXO IV - Preencher'!K384)</f>
        <v>46150</v>
      </c>
      <c r="J375" s="5" t="str">
        <f>'[1]TCE - ANEXO IV - Preencher'!L384</f>
        <v>179dc8c25</v>
      </c>
      <c r="K375" s="5" t="str">
        <f>IF(F375="B",LEFT('[1]TCE - ANEXO IV - Preencher'!M384,2),IF(F375="S",LEFT('[1]TCE - ANEXO IV - Preencher'!M384,7),IF('[1]TCE - ANEXO IV - Preencher'!H384="","")))</f>
        <v>2611101</v>
      </c>
      <c r="L375" s="7">
        <f>'[1]TCE - ANEXO IV - Preencher'!N384</f>
        <v>14772</v>
      </c>
    </row>
    <row r="376" spans="1:12" s="8" customFormat="1" ht="19.5" customHeight="1" x14ac:dyDescent="0.25">
      <c r="A376" s="3">
        <f>IFERROR(VLOOKUP(B376,'[1]DADOS (OCULTAR)'!$Q$3:$S$136,3,0),"")</f>
        <v>10739225002323</v>
      </c>
      <c r="B376" s="4" t="str">
        <f>'[1]TCE - ANEXO IV - Preencher'!C385</f>
        <v>HOSPITAL DOM MALAN - CG Nº 027/2022</v>
      </c>
      <c r="C376" s="4" t="str">
        <f>'[1]TCE - ANEXO IV - Preencher'!E385</f>
        <v>5.99 - Outros Serviços de Terceiros Pessoa Jurídica</v>
      </c>
      <c r="D376" s="3" t="str">
        <f>'[1]TCE - ANEXO IV - Preencher'!F385</f>
        <v>08.961.460/0001-98</v>
      </c>
      <c r="E376" s="5" t="str">
        <f>'[1]TCE - ANEXO IV - Preencher'!G385</f>
        <v xml:space="preserve">CS MEDICINA ESPECIALIZADA LTDA </v>
      </c>
      <c r="F376" s="5" t="str">
        <f>'[1]TCE - ANEXO IV - Preencher'!H385</f>
        <v>S</v>
      </c>
      <c r="G376" s="5" t="str">
        <f>'[1]TCE - ANEXO IV - Preencher'!I385</f>
        <v>S</v>
      </c>
      <c r="H376" s="5" t="str">
        <f>'[1]TCE - ANEXO IV - Preencher'!J385</f>
        <v>3165</v>
      </c>
      <c r="I376" s="6">
        <f>IF('[1]TCE - ANEXO IV - Preencher'!K385="","",'[1]TCE - ANEXO IV - Preencher'!K385)</f>
        <v>46128</v>
      </c>
      <c r="J376" s="5" t="str">
        <f>'[1]TCE - ANEXO IV - Preencher'!L385</f>
        <v>2b30d5d9b</v>
      </c>
      <c r="K376" s="5" t="str">
        <f>IF(F376="B",LEFT('[1]TCE - ANEXO IV - Preencher'!M385,2),IF(F376="S",LEFT('[1]TCE - ANEXO IV - Preencher'!M385,7),IF('[1]TCE - ANEXO IV - Preencher'!H385="","")))</f>
        <v>2611101</v>
      </c>
      <c r="L376" s="7">
        <f>'[1]TCE - ANEXO IV - Preencher'!N385</f>
        <v>350</v>
      </c>
    </row>
    <row r="377" spans="1:12" s="8" customFormat="1" ht="19.5" customHeight="1" x14ac:dyDescent="0.25">
      <c r="A377" s="3">
        <f>IFERROR(VLOOKUP(B377,'[1]DADOS (OCULTAR)'!$Q$3:$S$136,3,0),"")</f>
        <v>10739225002323</v>
      </c>
      <c r="B377" s="4" t="str">
        <f>'[1]TCE - ANEXO IV - Preencher'!C386</f>
        <v>HOSPITAL DOM MALAN - CG Nº 027/2022</v>
      </c>
      <c r="C377" s="4" t="str">
        <f>'[1]TCE - ANEXO IV - Preencher'!E386</f>
        <v>5.99 - Outros Serviços de Terceiros Pessoa Jurídica</v>
      </c>
      <c r="D377" s="3" t="str">
        <f>'[1]TCE - ANEXO IV - Preencher'!F386</f>
        <v>40.853.020/0012-82</v>
      </c>
      <c r="E377" s="5" t="str">
        <f>'[1]TCE - ANEXO IV - Preencher'!G386</f>
        <v>UNIMED VALE DO SÃO FRANCISCO COOPERATIVA DE TRABALHO MEDICO</v>
      </c>
      <c r="F377" s="5" t="str">
        <f>'[1]TCE - ANEXO IV - Preencher'!H386</f>
        <v>S</v>
      </c>
      <c r="G377" s="5" t="str">
        <f>'[1]TCE - ANEXO IV - Preencher'!I386</f>
        <v>S</v>
      </c>
      <c r="H377" s="5" t="str">
        <f>'[1]TCE - ANEXO IV - Preencher'!J386</f>
        <v>31296</v>
      </c>
      <c r="I377" s="6">
        <f>IF('[1]TCE - ANEXO IV - Preencher'!K386="","",'[1]TCE - ANEXO IV - Preencher'!K386)</f>
        <v>46125</v>
      </c>
      <c r="J377" s="5" t="str">
        <f>'[1]TCE - ANEXO IV - Preencher'!L386</f>
        <v>dbb112fc2</v>
      </c>
      <c r="K377" s="5" t="str">
        <f>IF(F377="B",LEFT('[1]TCE - ANEXO IV - Preencher'!M386,2),IF(F377="S",LEFT('[1]TCE - ANEXO IV - Preencher'!M386,7),IF('[1]TCE - ANEXO IV - Preencher'!H386="","")))</f>
        <v>2611101</v>
      </c>
      <c r="L377" s="7">
        <f>'[1]TCE - ANEXO IV - Preencher'!N386</f>
        <v>500</v>
      </c>
    </row>
    <row r="378" spans="1:12" s="8" customFormat="1" ht="19.5" customHeight="1" x14ac:dyDescent="0.25">
      <c r="A378" s="3">
        <f>IFERROR(VLOOKUP(B378,'[1]DADOS (OCULTAR)'!$Q$3:$S$136,3,0),"")</f>
        <v>10739225002323</v>
      </c>
      <c r="B378" s="4" t="str">
        <f>'[1]TCE - ANEXO IV - Preencher'!C387</f>
        <v>HOSPITAL DOM MALAN - CG Nº 027/2022</v>
      </c>
      <c r="C378" s="4" t="str">
        <f>'[1]TCE - ANEXO IV - Preencher'!E387</f>
        <v>5.99 - Outros Serviços de Terceiros Pessoa Jurídica</v>
      </c>
      <c r="D378" s="3" t="str">
        <f>'[1]TCE - ANEXO IV - Preencher'!F387</f>
        <v>40.853.020/0012-82</v>
      </c>
      <c r="E378" s="5" t="str">
        <f>'[1]TCE - ANEXO IV - Preencher'!G387</f>
        <v>UNIMED VALE DO SÃO FRANCISCO COOPERATIVA DE TRABALHO MEDICO</v>
      </c>
      <c r="F378" s="5" t="str">
        <f>'[1]TCE - ANEXO IV - Preencher'!H387</f>
        <v>S</v>
      </c>
      <c r="G378" s="5" t="str">
        <f>'[1]TCE - ANEXO IV - Preencher'!I387</f>
        <v>S</v>
      </c>
      <c r="H378" s="5" t="str">
        <f>'[1]TCE - ANEXO IV - Preencher'!J387</f>
        <v>31297</v>
      </c>
      <c r="I378" s="6">
        <f>IF('[1]TCE - ANEXO IV - Preencher'!K387="","",'[1]TCE - ANEXO IV - Preencher'!K387)</f>
        <v>46125</v>
      </c>
      <c r="J378" s="5" t="str">
        <f>'[1]TCE - ANEXO IV - Preencher'!L387</f>
        <v>aa1c850f4</v>
      </c>
      <c r="K378" s="5" t="str">
        <f>IF(F378="B",LEFT('[1]TCE - ANEXO IV - Preencher'!M387,2),IF(F378="S",LEFT('[1]TCE - ANEXO IV - Preencher'!M387,7),IF('[1]TCE - ANEXO IV - Preencher'!H387="","")))</f>
        <v>2611101</v>
      </c>
      <c r="L378" s="7">
        <f>'[1]TCE - ANEXO IV - Preencher'!N387</f>
        <v>500</v>
      </c>
    </row>
    <row r="379" spans="1:12" s="8" customFormat="1" ht="19.5" customHeight="1" x14ac:dyDescent="0.25">
      <c r="A379" s="3">
        <f>IFERROR(VLOOKUP(B379,'[1]DADOS (OCULTAR)'!$Q$3:$S$136,3,0),"")</f>
        <v>10739225002323</v>
      </c>
      <c r="B379" s="4" t="str">
        <f>'[1]TCE - ANEXO IV - Preencher'!C388</f>
        <v>HOSPITAL DOM MALAN - CG Nº 027/2022</v>
      </c>
      <c r="C379" s="4" t="str">
        <f>'[1]TCE - ANEXO IV - Preencher'!E388</f>
        <v>5.99 - Outros Serviços de Terceiros Pessoa Jurídica</v>
      </c>
      <c r="D379" s="3" t="str">
        <f>'[1]TCE - ANEXO IV - Preencher'!F388</f>
        <v>12.657.631/0001-67</v>
      </c>
      <c r="E379" s="5" t="str">
        <f>'[1]TCE - ANEXO IV - Preencher'!G388</f>
        <v>CDI CENTRO DE DIAGNOSTICO CLINICO E POR IMAGEM LTDA</v>
      </c>
      <c r="F379" s="5" t="str">
        <f>'[1]TCE - ANEXO IV - Preencher'!H388</f>
        <v>S</v>
      </c>
      <c r="G379" s="5" t="str">
        <f>'[1]TCE - ANEXO IV - Preencher'!I388</f>
        <v>S</v>
      </c>
      <c r="H379" s="5" t="str">
        <f>'[1]TCE - ANEXO IV - Preencher'!J388</f>
        <v>86890</v>
      </c>
      <c r="I379" s="6">
        <f>IF('[1]TCE - ANEXO IV - Preencher'!K388="","",'[1]TCE - ANEXO IV - Preencher'!K388)</f>
        <v>46146</v>
      </c>
      <c r="J379" s="5" t="str">
        <f>'[1]TCE - ANEXO IV - Preencher'!L388</f>
        <v>24aa0b721</v>
      </c>
      <c r="K379" s="5" t="str">
        <f>IF(F379="B",LEFT('[1]TCE - ANEXO IV - Preencher'!M388,2),IF(F379="S",LEFT('[1]TCE - ANEXO IV - Preencher'!M388,7),IF('[1]TCE - ANEXO IV - Preencher'!H388="","")))</f>
        <v>2611101</v>
      </c>
      <c r="L379" s="7">
        <f>'[1]TCE - ANEXO IV - Preencher'!N388</f>
        <v>63672</v>
      </c>
    </row>
    <row r="380" spans="1:12" s="8" customFormat="1" ht="19.5" customHeight="1" x14ac:dyDescent="0.25">
      <c r="A380" s="3">
        <f>IFERROR(VLOOKUP(B380,'[1]DADOS (OCULTAR)'!$Q$3:$S$136,3,0),"")</f>
        <v>10739225002323</v>
      </c>
      <c r="B380" s="4" t="str">
        <f>'[1]TCE - ANEXO IV - Preencher'!C389</f>
        <v>HOSPITAL DOM MALAN - CG Nº 027/2022</v>
      </c>
      <c r="C380" s="4" t="str">
        <f>'[1]TCE - ANEXO IV - Preencher'!E389</f>
        <v>5.99 - Outros Serviços de Terceiros Pessoa Jurídica</v>
      </c>
      <c r="D380" s="3" t="str">
        <f>'[1]TCE - ANEXO IV - Preencher'!F389</f>
        <v>43.156.972/0001-82</v>
      </c>
      <c r="E380" s="5" t="str">
        <f>'[1]TCE - ANEXO IV - Preencher'!G389</f>
        <v>NEUROIMUNOLOGIA CENTRO DIAGNOSTICO LTDA</v>
      </c>
      <c r="F380" s="5" t="str">
        <f>'[1]TCE - ANEXO IV - Preencher'!H389</f>
        <v>S</v>
      </c>
      <c r="G380" s="5" t="str">
        <f>'[1]TCE - ANEXO IV - Preencher'!I389</f>
        <v>S</v>
      </c>
      <c r="H380" s="5" t="str">
        <f>'[1]TCE - ANEXO IV - Preencher'!J389</f>
        <v>125</v>
      </c>
      <c r="I380" s="6">
        <f>IF('[1]TCE - ANEXO IV - Preencher'!K389="","",'[1]TCE - ANEXO IV - Preencher'!K389)</f>
        <v>46150</v>
      </c>
      <c r="J380" s="5" t="str">
        <f>'[1]TCE - ANEXO IV - Preencher'!L389</f>
        <v>26116062246156972000182000000000012526057347284656</v>
      </c>
      <c r="K380" s="5" t="str">
        <f>IF(F380="B",LEFT('[1]TCE - ANEXO IV - Preencher'!M389,2),IF(F380="S",LEFT('[1]TCE - ANEXO IV - Preencher'!M389,7),IF('[1]TCE - ANEXO IV - Preencher'!H389="","")))</f>
        <v>2611606</v>
      </c>
      <c r="L380" s="7">
        <f>'[1]TCE - ANEXO IV - Preencher'!N389</f>
        <v>2190</v>
      </c>
    </row>
    <row r="381" spans="1:12" s="8" customFormat="1" ht="19.5" customHeight="1" x14ac:dyDescent="0.25">
      <c r="A381" s="3">
        <f>IFERROR(VLOOKUP(B381,'[1]DADOS (OCULTAR)'!$Q$3:$S$136,3,0),"")</f>
        <v>10739225002323</v>
      </c>
      <c r="B381" s="4" t="str">
        <f>'[1]TCE - ANEXO IV - Preencher'!C390</f>
        <v>HOSPITAL DOM MALAN - CG Nº 027/2022</v>
      </c>
      <c r="C381" s="4" t="str">
        <f>'[1]TCE - ANEXO IV - Preencher'!E390</f>
        <v>5.10 - Detetização/Tratamento de Resíduos e Afins</v>
      </c>
      <c r="D381" s="3" t="str">
        <f>'[1]TCE - ANEXO IV - Preencher'!F390</f>
        <v>11.863.530./0001-80</v>
      </c>
      <c r="E381" s="5" t="str">
        <f>'[1]TCE - ANEXO IV - Preencher'!G390</f>
        <v>BRASCON GESTAO AMBIENTAL LTDA</v>
      </c>
      <c r="F381" s="5" t="str">
        <f>'[1]TCE - ANEXO IV - Preencher'!H390</f>
        <v>S</v>
      </c>
      <c r="G381" s="5" t="str">
        <f>'[1]TCE - ANEXO IV - Preencher'!I390</f>
        <v>S</v>
      </c>
      <c r="H381" s="5" t="str">
        <f>'[1]TCE - ANEXO IV - Preencher'!J390</f>
        <v>293707</v>
      </c>
      <c r="I381" s="6">
        <f>IF('[1]TCE - ANEXO IV - Preencher'!K390="","",'[1]TCE - ANEXO IV - Preencher'!K390)</f>
        <v>46148</v>
      </c>
      <c r="J381" s="5" t="str">
        <f>'[1]TCE - ANEXO IV - Preencher'!L390</f>
        <v>JUQQGDA5E</v>
      </c>
      <c r="K381" s="5" t="str">
        <f>IF(F381="B",LEFT('[1]TCE - ANEXO IV - Preencher'!M390,2),IF(F381="S",LEFT('[1]TCE - ANEXO IV - Preencher'!M390,7),IF('[1]TCE - ANEXO IV - Preencher'!H390="","")))</f>
        <v>2611309</v>
      </c>
      <c r="L381" s="7">
        <f>'[1]TCE - ANEXO IV - Preencher'!N390</f>
        <v>11742.48</v>
      </c>
    </row>
    <row r="382" spans="1:12" s="8" customFormat="1" ht="19.5" customHeight="1" x14ac:dyDescent="0.25">
      <c r="A382" s="3">
        <f>IFERROR(VLOOKUP(B382,'[1]DADOS (OCULTAR)'!$Q$3:$S$136,3,0),"")</f>
        <v>10739225002323</v>
      </c>
      <c r="B382" s="4" t="str">
        <f>'[1]TCE - ANEXO IV - Preencher'!C391</f>
        <v>HOSPITAL DOM MALAN - CG Nº 027/2022</v>
      </c>
      <c r="C382" s="4" t="str">
        <f>'[1]TCE - ANEXO IV - Preencher'!E391</f>
        <v>5.17 - Manutenção de Software, Certificação Digital e Microfilmagem</v>
      </c>
      <c r="D382" s="3" t="str">
        <f>'[1]TCE - ANEXO IV - Preencher'!F391</f>
        <v>04.069.709/0001-02</v>
      </c>
      <c r="E382" s="5" t="str">
        <f>'[1]TCE - ANEXO IV - Preencher'!G391</f>
        <v>BIONEXO S.A.</v>
      </c>
      <c r="F382" s="5" t="str">
        <f>'[1]TCE - ANEXO IV - Preencher'!H391</f>
        <v>S</v>
      </c>
      <c r="G382" s="5" t="str">
        <f>'[1]TCE - ANEXO IV - Preencher'!I391</f>
        <v>S</v>
      </c>
      <c r="H382" s="5" t="str">
        <f>'[1]TCE - ANEXO IV - Preencher'!J391</f>
        <v>00652760</v>
      </c>
      <c r="I382" s="6">
        <f>IF('[1]TCE - ANEXO IV - Preencher'!K391="","",'[1]TCE - ANEXO IV - Preencher'!K391)</f>
        <v>46147</v>
      </c>
      <c r="J382" s="5" t="str">
        <f>'[1]TCE - ANEXO IV - Preencher'!L391</f>
        <v>A2QB-6L46</v>
      </c>
      <c r="K382" s="5" t="str">
        <f>IF(F382="B",LEFT('[1]TCE - ANEXO IV - Preencher'!M391,2),IF(F382="S",LEFT('[1]TCE - ANEXO IV - Preencher'!M391,7),IF('[1]TCE - ANEXO IV - Preencher'!H391="","")))</f>
        <v>3550308</v>
      </c>
      <c r="L382" s="7">
        <f>'[1]TCE - ANEXO IV - Preencher'!N391</f>
        <v>2517.46</v>
      </c>
    </row>
    <row r="383" spans="1:12" s="8" customFormat="1" ht="19.5" customHeight="1" x14ac:dyDescent="0.25">
      <c r="A383" s="3">
        <f>IFERROR(VLOOKUP(B383,'[1]DADOS (OCULTAR)'!$Q$3:$S$136,3,0),"")</f>
        <v>10739225002323</v>
      </c>
      <c r="B383" s="4" t="str">
        <f>'[1]TCE - ANEXO IV - Preencher'!C392</f>
        <v>HOSPITAL DOM MALAN - CG Nº 027/2022</v>
      </c>
      <c r="C383" s="4" t="str">
        <f>'[1]TCE - ANEXO IV - Preencher'!E392</f>
        <v>5.17 - Manutenção de Software, Certificação Digital e Microfilmagem</v>
      </c>
      <c r="D383" s="3" t="str">
        <f>'[1]TCE - ANEXO IV - Preencher'!F392</f>
        <v>09.393.611/0001-11</v>
      </c>
      <c r="E383" s="5" t="str">
        <f>'[1]TCE - ANEXO IV - Preencher'!G392</f>
        <v>NYX SERVICOS EM INFORMATICA LTDA</v>
      </c>
      <c r="F383" s="5" t="str">
        <f>'[1]TCE - ANEXO IV - Preencher'!H392</f>
        <v>S</v>
      </c>
      <c r="G383" s="5" t="str">
        <f>'[1]TCE - ANEXO IV - Preencher'!I392</f>
        <v>S</v>
      </c>
      <c r="H383" s="5" t="str">
        <f>'[1]TCE - ANEXO IV - Preencher'!J392</f>
        <v>363</v>
      </c>
      <c r="I383" s="6">
        <f>IF('[1]TCE - ANEXO IV - Preencher'!K392="","",'[1]TCE - ANEXO IV - Preencher'!K392)</f>
        <v>46147</v>
      </c>
      <c r="J383" s="5" t="str">
        <f>'[1]TCE - ANEXO IV - Preencher'!L392</f>
        <v>26116062209393611000111000000000036326058551628277</v>
      </c>
      <c r="K383" s="5" t="str">
        <f>IF(F383="B",LEFT('[1]TCE - ANEXO IV - Preencher'!M392,2),IF(F383="S",LEFT('[1]TCE - ANEXO IV - Preencher'!M392,7),IF('[1]TCE - ANEXO IV - Preencher'!H392="","")))</f>
        <v>2611606</v>
      </c>
      <c r="L383" s="7">
        <f>'[1]TCE - ANEXO IV - Preencher'!N392</f>
        <v>1350</v>
      </c>
    </row>
    <row r="384" spans="1:12" s="8" customFormat="1" ht="19.5" customHeight="1" x14ac:dyDescent="0.25">
      <c r="A384" s="3">
        <f>IFERROR(VLOOKUP(B384,'[1]DADOS (OCULTAR)'!$Q$3:$S$136,3,0),"")</f>
        <v>10739225002323</v>
      </c>
      <c r="B384" s="4" t="str">
        <f>'[1]TCE - ANEXO IV - Preencher'!C393</f>
        <v>HOSPITAL DOM MALAN - CG Nº 027/2022</v>
      </c>
      <c r="C384" s="4" t="str">
        <f>'[1]TCE - ANEXO IV - Preencher'!E393</f>
        <v>5.17 - Manutenção de Software, Certificação Digital e Microfilmagem</v>
      </c>
      <c r="D384" s="3" t="str">
        <f>'[1]TCE - ANEXO IV - Preencher'!F393</f>
        <v>17.933.606/0001-82</v>
      </c>
      <c r="E384" s="5" t="str">
        <f>'[1]TCE - ANEXO IV - Preencher'!G393</f>
        <v>LABOREDO - SOLUÇÕES EM TECNOLOGIA E SERVIÇOS EMPRESARIAIS LTDA</v>
      </c>
      <c r="F384" s="5" t="str">
        <f>'[1]TCE - ANEXO IV - Preencher'!H393</f>
        <v>S</v>
      </c>
      <c r="G384" s="5" t="str">
        <f>'[1]TCE - ANEXO IV - Preencher'!I393</f>
        <v>S</v>
      </c>
      <c r="H384" s="5" t="str">
        <f>'[1]TCE - ANEXO IV - Preencher'!J393</f>
        <v>5814</v>
      </c>
      <c r="I384" s="6">
        <f>IF('[1]TCE - ANEXO IV - Preencher'!K393="","",'[1]TCE - ANEXO IV - Preencher'!K393)</f>
        <v>46147</v>
      </c>
      <c r="J384" s="5" t="str">
        <f>'[1]TCE - ANEXO IV - Preencher'!L393</f>
        <v>23041001217933606000182000000000581426050487884923</v>
      </c>
      <c r="K384" s="5" t="str">
        <f>IF(F384="B",LEFT('[1]TCE - ANEXO IV - Preencher'!M393,2),IF(F384="S",LEFT('[1]TCE - ANEXO IV - Preencher'!M393,7),IF('[1]TCE - ANEXO IV - Preencher'!H393="","")))</f>
        <v>2304400</v>
      </c>
      <c r="L384" s="7">
        <f>'[1]TCE - ANEXO IV - Preencher'!N393</f>
        <v>2000</v>
      </c>
    </row>
    <row r="385" spans="1:12" s="8" customFormat="1" ht="19.5" customHeight="1" x14ac:dyDescent="0.25">
      <c r="A385" s="3">
        <f>IFERROR(VLOOKUP(B385,'[1]DADOS (OCULTAR)'!$Q$3:$S$136,3,0),"")</f>
        <v>10739225002323</v>
      </c>
      <c r="B385" s="4" t="str">
        <f>'[1]TCE - ANEXO IV - Preencher'!C394</f>
        <v>HOSPITAL DOM MALAN - CG Nº 027/2022</v>
      </c>
      <c r="C385" s="4" t="str">
        <f>'[1]TCE - ANEXO IV - Preencher'!E394</f>
        <v>5.17 - Manutenção de Software, Certificação Digital e Microfilmagem</v>
      </c>
      <c r="D385" s="3" t="str">
        <f>'[1]TCE - ANEXO IV - Preencher'!F394</f>
        <v>11.117.500/0001-24</v>
      </c>
      <c r="E385" s="5" t="str">
        <f>'[1]TCE - ANEXO IV - Preencher'!G394</f>
        <v>4IP TECNOLOGIA LTDA</v>
      </c>
      <c r="F385" s="5" t="str">
        <f>'[1]TCE - ANEXO IV - Preencher'!H394</f>
        <v>S</v>
      </c>
      <c r="G385" s="5" t="str">
        <f>'[1]TCE - ANEXO IV - Preencher'!I394</f>
        <v>S</v>
      </c>
      <c r="H385" s="5" t="str">
        <f>'[1]TCE - ANEXO IV - Preencher'!J394</f>
        <v>00025809</v>
      </c>
      <c r="I385" s="6">
        <f>IF('[1]TCE - ANEXO IV - Preencher'!K394="","",'[1]TCE - ANEXO IV - Preencher'!K394)</f>
        <v>46146</v>
      </c>
      <c r="J385" s="5" t="str">
        <f>'[1]TCE - ANEXO IV - Preencher'!L394</f>
        <v>GUFF-B8A4</v>
      </c>
      <c r="K385" s="5" t="str">
        <f>IF(F385="B",LEFT('[1]TCE - ANEXO IV - Preencher'!M394,2),IF(F385="S",LEFT('[1]TCE - ANEXO IV - Preencher'!M394,7),IF('[1]TCE - ANEXO IV - Preencher'!H394="","")))</f>
        <v>35 - Sã</v>
      </c>
      <c r="L385" s="7">
        <f>'[1]TCE - ANEXO IV - Preencher'!N394</f>
        <v>2949.98</v>
      </c>
    </row>
    <row r="386" spans="1:12" s="8" customFormat="1" ht="19.5" customHeight="1" x14ac:dyDescent="0.25">
      <c r="A386" s="3">
        <f>IFERROR(VLOOKUP(B386,'[1]DADOS (OCULTAR)'!$Q$3:$S$136,3,0),"")</f>
        <v>10739225002323</v>
      </c>
      <c r="B386" s="4" t="str">
        <f>'[1]TCE - ANEXO IV - Preencher'!C395</f>
        <v>HOSPITAL DOM MALAN - CG Nº 027/2022</v>
      </c>
      <c r="C386" s="4" t="str">
        <f>'[1]TCE - ANEXO IV - Preencher'!E395</f>
        <v>5.17 - Manutenção de Software, Certificação Digital e Microfilmagem</v>
      </c>
      <c r="D386" s="3" t="str">
        <f>'[1]TCE - ANEXO IV - Preencher'!F395</f>
        <v>69.920.213/0001-38</v>
      </c>
      <c r="E386" s="5" t="str">
        <f>'[1]TCE - ANEXO IV - Preencher'!G395</f>
        <v>PALAS INFORMATICA LTDA</v>
      </c>
      <c r="F386" s="5" t="str">
        <f>'[1]TCE - ANEXO IV - Preencher'!H395</f>
        <v>S</v>
      </c>
      <c r="G386" s="5" t="str">
        <f>'[1]TCE - ANEXO IV - Preencher'!I395</f>
        <v>S</v>
      </c>
      <c r="H386" s="5" t="str">
        <f>'[1]TCE - ANEXO IV - Preencher'!J395</f>
        <v>1169</v>
      </c>
      <c r="I386" s="6">
        <f>IF('[1]TCE - ANEXO IV - Preencher'!K395="","",'[1]TCE - ANEXO IV - Preencher'!K395)</f>
        <v>46155</v>
      </c>
      <c r="J386" s="5" t="str">
        <f>'[1]TCE - ANEXO IV - Preencher'!L395</f>
        <v>26116062269920213000138000000000116926056502533781</v>
      </c>
      <c r="K386" s="5" t="str">
        <f>IF(F386="B",LEFT('[1]TCE - ANEXO IV - Preencher'!M395,2),IF(F386="S",LEFT('[1]TCE - ANEXO IV - Preencher'!M395,7),IF('[1]TCE - ANEXO IV - Preencher'!H395="","")))</f>
        <v>2611606</v>
      </c>
      <c r="L386" s="7">
        <f>'[1]TCE - ANEXO IV - Preencher'!N395</f>
        <v>1588.01</v>
      </c>
    </row>
    <row r="387" spans="1:12" s="8" customFormat="1" ht="19.5" customHeight="1" x14ac:dyDescent="0.25">
      <c r="A387" s="3">
        <f>IFERROR(VLOOKUP(B387,'[1]DADOS (OCULTAR)'!$Q$3:$S$136,3,0),"")</f>
        <v>10739225002323</v>
      </c>
      <c r="B387" s="4" t="str">
        <f>'[1]TCE - ANEXO IV - Preencher'!C396</f>
        <v>HOSPITAL DOM MALAN - CG Nº 027/2022</v>
      </c>
      <c r="C387" s="4" t="str">
        <f>'[1]TCE - ANEXO IV - Preencher'!E396</f>
        <v>5.18 - Teledonia Fixa</v>
      </c>
      <c r="D387" s="3" t="str">
        <f>'[1]TCE - ANEXO IV - Preencher'!F396</f>
        <v>11.092.705/0001-00</v>
      </c>
      <c r="E387" s="5" t="str">
        <f>'[1]TCE - ANEXO IV - Preencher'!G396</f>
        <v>L E M TELECOMUNICACOES LTDA</v>
      </c>
      <c r="F387" s="5" t="str">
        <f>'[1]TCE - ANEXO IV - Preencher'!H396</f>
        <v>S</v>
      </c>
      <c r="G387" s="5" t="str">
        <f>'[1]TCE - ANEXO IV - Preencher'!I396</f>
        <v>S</v>
      </c>
      <c r="H387" s="5" t="str">
        <f>'[1]TCE - ANEXO IV - Preencher'!J396</f>
        <v>000217080</v>
      </c>
      <c r="I387" s="6">
        <f>IF('[1]TCE - ANEXO IV - Preencher'!K396="","",'[1]TCE - ANEXO IV - Preencher'!K396)</f>
        <v>46144</v>
      </c>
      <c r="J387" s="5" t="str">
        <f>'[1]TCE - ANEXO IV - Preencher'!L396</f>
        <v>26260511092705000100620000002170801082811887</v>
      </c>
      <c r="K387" s="5" t="str">
        <f>IF(F387="B",LEFT('[1]TCE - ANEXO IV - Preencher'!M396,2),IF(F387="S",LEFT('[1]TCE - ANEXO IV - Preencher'!M396,7),IF('[1]TCE - ANEXO IV - Preencher'!H396="","")))</f>
        <v>2611101</v>
      </c>
      <c r="L387" s="7">
        <f>'[1]TCE - ANEXO IV - Preencher'!N396</f>
        <v>169.9</v>
      </c>
    </row>
    <row r="388" spans="1:12" s="8" customFormat="1" ht="19.5" customHeight="1" x14ac:dyDescent="0.25">
      <c r="A388" s="3">
        <f>IFERROR(VLOOKUP(B388,'[1]DADOS (OCULTAR)'!$Q$3:$S$136,3,0),"")</f>
        <v>10739225002323</v>
      </c>
      <c r="B388" s="4" t="str">
        <f>'[1]TCE - ANEXO IV - Preencher'!C397</f>
        <v>HOSPITAL DOM MALAN - CG Nº 027/2022</v>
      </c>
      <c r="C388" s="4" t="str">
        <f>'[1]TCE - ANEXO IV - Preencher'!E397</f>
        <v>5.22 - Vigilância Ostensiva / Monitorada</v>
      </c>
      <c r="D388" s="3" t="str">
        <f>'[1]TCE - ANEXO IV - Preencher'!F397</f>
        <v>41.422.801/0001-22</v>
      </c>
      <c r="E388" s="5" t="str">
        <f>'[1]TCE - ANEXO IV - Preencher'!G397</f>
        <v>GTFORTE SEGURANÇA E VIGILANCIA LTDA</v>
      </c>
      <c r="F388" s="5" t="str">
        <f>'[1]TCE - ANEXO IV - Preencher'!H397</f>
        <v>S</v>
      </c>
      <c r="G388" s="5" t="str">
        <f>'[1]TCE - ANEXO IV - Preencher'!I397</f>
        <v>S</v>
      </c>
      <c r="H388" s="5" t="str">
        <f>'[1]TCE - ANEXO IV - Preencher'!J397</f>
        <v>00000826</v>
      </c>
      <c r="I388" s="6">
        <f>IF('[1]TCE - ANEXO IV - Preencher'!K397="","",'[1]TCE - ANEXO IV - Preencher'!K397)</f>
        <v>46147</v>
      </c>
      <c r="J388" s="5" t="str">
        <f>'[1]TCE - ANEXO IV - Preencher'!L397</f>
        <v>8ANY-SZS88</v>
      </c>
      <c r="K388" s="5" t="str">
        <f>IF(F388="B",LEFT('[1]TCE - ANEXO IV - Preencher'!M397,2),IF(F388="S",LEFT('[1]TCE - ANEXO IV - Preencher'!M397,7),IF('[1]TCE - ANEXO IV - Preencher'!H397="","")))</f>
        <v>2600054</v>
      </c>
      <c r="L388" s="7">
        <f>'[1]TCE - ANEXO IV - Preencher'!N397</f>
        <v>23322</v>
      </c>
    </row>
    <row r="389" spans="1:12" s="8" customFormat="1" ht="19.5" customHeight="1" x14ac:dyDescent="0.25">
      <c r="A389" s="3">
        <f>IFERROR(VLOOKUP(B389,'[1]DADOS (OCULTAR)'!$Q$3:$S$136,3,0),"")</f>
        <v>10739225002323</v>
      </c>
      <c r="B389" s="4" t="str">
        <f>'[1]TCE - ANEXO IV - Preencher'!C398</f>
        <v>HOSPITAL DOM MALAN - CG Nº 027/2022</v>
      </c>
      <c r="C389" s="4" t="str">
        <f>'[1]TCE - ANEXO IV - Preencher'!E398</f>
        <v>5.2 - Serviços Técnicos Profissionais</v>
      </c>
      <c r="D389" s="3" t="str">
        <f>'[1]TCE - ANEXO IV - Preencher'!F398</f>
        <v>36.863.533/0001-44</v>
      </c>
      <c r="E389" s="5" t="str">
        <f>'[1]TCE - ANEXO IV - Preencher'!G398</f>
        <v>MARIA FRANCINEIDE LIMA DE SOUZA</v>
      </c>
      <c r="F389" s="5" t="str">
        <f>'[1]TCE - ANEXO IV - Preencher'!H398</f>
        <v>S</v>
      </c>
      <c r="G389" s="5" t="str">
        <f>'[1]TCE - ANEXO IV - Preencher'!I398</f>
        <v>S</v>
      </c>
      <c r="H389" s="5" t="str">
        <f>'[1]TCE - ANEXO IV - Preencher'!J398</f>
        <v>119</v>
      </c>
      <c r="I389" s="6">
        <f>IF('[1]TCE - ANEXO IV - Preencher'!K398="","",'[1]TCE - ANEXO IV - Preencher'!K398)</f>
        <v>46134</v>
      </c>
      <c r="J389" s="5" t="str">
        <f>'[1]TCE - ANEXO IV - Preencher'!L398</f>
        <v>7ba820800</v>
      </c>
      <c r="K389" s="5" t="str">
        <f>IF(F389="B",LEFT('[1]TCE - ANEXO IV - Preencher'!M398,2),IF(F389="S",LEFT('[1]TCE - ANEXO IV - Preencher'!M398,7),IF('[1]TCE - ANEXO IV - Preencher'!H398="","")))</f>
        <v>2611101</v>
      </c>
      <c r="L389" s="7">
        <f>'[1]TCE - ANEXO IV - Preencher'!N398</f>
        <v>5500</v>
      </c>
    </row>
    <row r="390" spans="1:12" s="8" customFormat="1" ht="19.5" customHeight="1" x14ac:dyDescent="0.25">
      <c r="A390" s="3">
        <f>IFERROR(VLOOKUP(B390,'[1]DADOS (OCULTAR)'!$Q$3:$S$136,3,0),"")</f>
        <v>10739225002323</v>
      </c>
      <c r="B390" s="4" t="str">
        <f>'[1]TCE - ANEXO IV - Preencher'!C399</f>
        <v>HOSPITAL DOM MALAN - CG Nº 027/2022</v>
      </c>
      <c r="C390" s="4" t="str">
        <f>'[1]TCE - ANEXO IV - Preencher'!E399</f>
        <v>5.2 - Serviços Técnicos Profissionais</v>
      </c>
      <c r="D390" s="3">
        <f>'[1]TCE - ANEXO IV - Preencher'!F399</f>
        <v>8190737000126</v>
      </c>
      <c r="E390" s="5" t="str">
        <f>'[1]TCE - ANEXO IV - Preencher'!G399</f>
        <v xml:space="preserve">PH CONTABILIDADE SOCIEDADE SIMPLES LTDA - ME </v>
      </c>
      <c r="F390" s="5" t="str">
        <f>'[1]TCE - ANEXO IV - Preencher'!H399</f>
        <v>S</v>
      </c>
      <c r="G390" s="5" t="str">
        <f>'[1]TCE - ANEXO IV - Preencher'!I399</f>
        <v>S</v>
      </c>
      <c r="H390" s="5" t="str">
        <f>'[1]TCE - ANEXO IV - Preencher'!J399</f>
        <v>00002095</v>
      </c>
      <c r="I390" s="6">
        <f>IF('[1]TCE - ANEXO IV - Preencher'!K399="","",'[1]TCE - ANEXO IV - Preencher'!K399)</f>
        <v>46132</v>
      </c>
      <c r="J390" s="5" t="str">
        <f>'[1]TCE - ANEXO IV - Preencher'!L399</f>
        <v>CCE5-BFIH</v>
      </c>
      <c r="K390" s="5" t="str">
        <f>IF(F390="B",LEFT('[1]TCE - ANEXO IV - Preencher'!M399,2),IF(F390="S",LEFT('[1]TCE - ANEXO IV - Preencher'!M399,7),IF('[1]TCE - ANEXO IV - Preencher'!H399="","")))</f>
        <v>2927408</v>
      </c>
      <c r="L390" s="7">
        <f>'[1]TCE - ANEXO IV - Preencher'!N399</f>
        <v>22694</v>
      </c>
    </row>
    <row r="391" spans="1:12" s="8" customFormat="1" ht="19.5" customHeight="1" x14ac:dyDescent="0.25">
      <c r="A391" s="3">
        <f>IFERROR(VLOOKUP(B391,'[1]DADOS (OCULTAR)'!$Q$3:$S$136,3,0),"")</f>
        <v>10739225002323</v>
      </c>
      <c r="B391" s="4" t="str">
        <f>'[1]TCE - ANEXO IV - Preencher'!C400</f>
        <v>HOSPITAL DOM MALAN - CG Nº 027/2022</v>
      </c>
      <c r="C391" s="4" t="str">
        <f>'[1]TCE - ANEXO IV - Preencher'!E400</f>
        <v>5.2 - Serviços Técnicos Profissionais</v>
      </c>
      <c r="D391" s="3" t="str">
        <f>'[1]TCE - ANEXO IV - Preencher'!F400</f>
        <v>36.710.076/0001-58</v>
      </c>
      <c r="E391" s="5" t="str">
        <f>'[1]TCE - ANEXO IV - Preencher'!G400</f>
        <v>APS APOIO ADMINISTRATIVO LTDA</v>
      </c>
      <c r="F391" s="5" t="str">
        <f>'[1]TCE - ANEXO IV - Preencher'!H400</f>
        <v>S</v>
      </c>
      <c r="G391" s="5" t="str">
        <f>'[1]TCE - ANEXO IV - Preencher'!I400</f>
        <v>S</v>
      </c>
      <c r="H391" s="5" t="str">
        <f>'[1]TCE - ANEXO IV - Preencher'!J400</f>
        <v>37</v>
      </c>
      <c r="I391" s="6">
        <f>IF('[1]TCE - ANEXO IV - Preencher'!K400="","",'[1]TCE - ANEXO IV - Preencher'!K400)</f>
        <v>46148</v>
      </c>
      <c r="J391" s="5" t="str">
        <f>'[1]TCE - ANEXO IV - Preencher'!L400</f>
        <v>26116062236710076000158000000000003726050927526049</v>
      </c>
      <c r="K391" s="5" t="str">
        <f>IF(F391="B",LEFT('[1]TCE - ANEXO IV - Preencher'!M400,2),IF(F391="S",LEFT('[1]TCE - ANEXO IV - Preencher'!M400,7),IF('[1]TCE - ANEXO IV - Preencher'!H400="","")))</f>
        <v>2611606</v>
      </c>
      <c r="L391" s="7">
        <f>'[1]TCE - ANEXO IV - Preencher'!N400</f>
        <v>7500</v>
      </c>
    </row>
    <row r="392" spans="1:12" s="8" customFormat="1" ht="19.5" customHeight="1" x14ac:dyDescent="0.25">
      <c r="A392" s="3">
        <f>IFERROR(VLOOKUP(B392,'[1]DADOS (OCULTAR)'!$Q$3:$S$136,3,0),"")</f>
        <v>10739225002323</v>
      </c>
      <c r="B392" s="4" t="str">
        <f>'[1]TCE - ANEXO IV - Preencher'!C401</f>
        <v>HOSPITAL DOM MALAN - CG Nº 027/2022</v>
      </c>
      <c r="C392" s="4" t="str">
        <f>'[1]TCE - ANEXO IV - Preencher'!E401</f>
        <v>5.2 - Serviços Técnicos Profissionais</v>
      </c>
      <c r="D392" s="3" t="str">
        <f>'[1]TCE - ANEXO IV - Preencher'!F401</f>
        <v>63.973.961/0001-00</v>
      </c>
      <c r="E392" s="5" t="str">
        <f>'[1]TCE - ANEXO IV - Preencher'!G401</f>
        <v>VERIS SERVICOS E SOLUCOES LTDA</v>
      </c>
      <c r="F392" s="5" t="str">
        <f>'[1]TCE - ANEXO IV - Preencher'!H401</f>
        <v>S</v>
      </c>
      <c r="G392" s="5" t="str">
        <f>'[1]TCE - ANEXO IV - Preencher'!I401</f>
        <v>S</v>
      </c>
      <c r="H392" s="5" t="str">
        <f>'[1]TCE - ANEXO IV - Preencher'!J401</f>
        <v>40</v>
      </c>
      <c r="I392" s="6">
        <f>IF('[1]TCE - ANEXO IV - Preencher'!K401="","",'[1]TCE - ANEXO IV - Preencher'!K401)</f>
        <v>46143</v>
      </c>
      <c r="J392" s="5" t="str">
        <f>'[1]TCE - ANEXO IV - Preencher'!L401</f>
        <v>23073041263973961000100000000000004026055252568757</v>
      </c>
      <c r="K392" s="5" t="str">
        <f>IF(F392="B",LEFT('[1]TCE - ANEXO IV - Preencher'!M401,2),IF(F392="S",LEFT('[1]TCE - ANEXO IV - Preencher'!M401,7),IF('[1]TCE - ANEXO IV - Preencher'!H401="","")))</f>
        <v>2307304</v>
      </c>
      <c r="L392" s="7">
        <f>'[1]TCE - ANEXO IV - Preencher'!N401</f>
        <v>10000</v>
      </c>
    </row>
    <row r="393" spans="1:12" s="8" customFormat="1" ht="19.5" customHeight="1" x14ac:dyDescent="0.25">
      <c r="A393" s="3">
        <f>IFERROR(VLOOKUP(B393,'[1]DADOS (OCULTAR)'!$Q$3:$S$136,3,0),"")</f>
        <v>10739225002323</v>
      </c>
      <c r="B393" s="4" t="str">
        <f>'[1]TCE - ANEXO IV - Preencher'!C402</f>
        <v>HOSPITAL DOM MALAN - CG Nº 027/2022</v>
      </c>
      <c r="C393" s="4" t="str">
        <f>'[1]TCE - ANEXO IV - Preencher'!E402</f>
        <v>5.2 - Serviços Técnicos Profissionais</v>
      </c>
      <c r="D393" s="3" t="str">
        <f>'[1]TCE - ANEXO IV - Preencher'!F402</f>
        <v>11.313.358/0001-90</v>
      </c>
      <c r="E393" s="5" t="str">
        <f>'[1]TCE - ANEXO IV - Preencher'!G402</f>
        <v>GIRO ENGENHARIA LTDA ME</v>
      </c>
      <c r="F393" s="5" t="str">
        <f>'[1]TCE - ANEXO IV - Preencher'!H402</f>
        <v>S</v>
      </c>
      <c r="G393" s="5" t="str">
        <f>'[1]TCE - ANEXO IV - Preencher'!I402</f>
        <v>S</v>
      </c>
      <c r="H393" s="5" t="str">
        <f>'[1]TCE - ANEXO IV - Preencher'!J402</f>
        <v>18</v>
      </c>
      <c r="I393" s="6">
        <f>IF('[1]TCE - ANEXO IV - Preencher'!K402="","",'[1]TCE - ANEXO IV - Preencher'!K402)</f>
        <v>46154</v>
      </c>
      <c r="J393" s="5" t="str">
        <f>'[1]TCE - ANEXO IV - Preencher'!L402</f>
        <v>26116062211313358000190000000000001826058089340759</v>
      </c>
      <c r="K393" s="5" t="str">
        <f>IF(F393="B",LEFT('[1]TCE - ANEXO IV - Preencher'!M402,2),IF(F393="S",LEFT('[1]TCE - ANEXO IV - Preencher'!M402,7),IF('[1]TCE - ANEXO IV - Preencher'!H402="","")))</f>
        <v>2611606</v>
      </c>
      <c r="L393" s="7">
        <f>'[1]TCE - ANEXO IV - Preencher'!N402</f>
        <v>7000</v>
      </c>
    </row>
    <row r="394" spans="1:12" s="8" customFormat="1" ht="19.5" customHeight="1" x14ac:dyDescent="0.25">
      <c r="A394" s="3">
        <f>IFERROR(VLOOKUP(B394,'[1]DADOS (OCULTAR)'!$Q$3:$S$136,3,0),"")</f>
        <v>10739225002323</v>
      </c>
      <c r="B394" s="4" t="str">
        <f>'[1]TCE - ANEXO IV - Preencher'!C403</f>
        <v>HOSPITAL DOM MALAN - CG Nº 027/2022</v>
      </c>
      <c r="C394" s="4" t="str">
        <f>'[1]TCE - ANEXO IV - Preencher'!E403</f>
        <v>5.2 - Serviços Técnicos Profissionais</v>
      </c>
      <c r="D394" s="3" t="str">
        <f>'[1]TCE - ANEXO IV - Preencher'!F403</f>
        <v>21.512.725/0001-39</v>
      </c>
      <c r="E394" s="5" t="str">
        <f>'[1]TCE - ANEXO IV - Preencher'!G403</f>
        <v xml:space="preserve">MDI CONSULTORIA EMPRESARIAL LTDA </v>
      </c>
      <c r="F394" s="5" t="str">
        <f>'[1]TCE - ANEXO IV - Preencher'!H403</f>
        <v>S</v>
      </c>
      <c r="G394" s="5" t="str">
        <f>'[1]TCE - ANEXO IV - Preencher'!I403</f>
        <v>S</v>
      </c>
      <c r="H394" s="5" t="str">
        <f>'[1]TCE - ANEXO IV - Preencher'!J403</f>
        <v>33</v>
      </c>
      <c r="I394" s="6">
        <f>IF('[1]TCE - ANEXO IV - Preencher'!K403="","",'[1]TCE - ANEXO IV - Preencher'!K403)</f>
        <v>46147</v>
      </c>
      <c r="J394" s="5" t="str">
        <f>'[1]TCE - ANEXO IV - Preencher'!L403</f>
        <v>26116062221512725000139000000000003326057827858739</v>
      </c>
      <c r="K394" s="5" t="str">
        <f>IF(F394="B",LEFT('[1]TCE - ANEXO IV - Preencher'!M403,2),IF(F394="S",LEFT('[1]TCE - ANEXO IV - Preencher'!M403,7),IF('[1]TCE - ANEXO IV - Preencher'!H403="","")))</f>
        <v>2611606</v>
      </c>
      <c r="L394" s="7">
        <f>'[1]TCE - ANEXO IV - Preencher'!N403</f>
        <v>10000</v>
      </c>
    </row>
    <row r="395" spans="1:12" s="8" customFormat="1" ht="19.5" customHeight="1" x14ac:dyDescent="0.25">
      <c r="A395" s="3">
        <f>IFERROR(VLOOKUP(B395,'[1]DADOS (OCULTAR)'!$Q$3:$S$136,3,0),"")</f>
        <v>10739225002323</v>
      </c>
      <c r="B395" s="4" t="str">
        <f>'[1]TCE - ANEXO IV - Preencher'!C404</f>
        <v>HOSPITAL DOM MALAN - CG Nº 027/2022</v>
      </c>
      <c r="C395" s="4" t="str">
        <f>'[1]TCE - ANEXO IV - Preencher'!E404</f>
        <v>5.10 - Detetização/Tratamento de Resíduos e Afins</v>
      </c>
      <c r="D395" s="3" t="str">
        <f>'[1]TCE - ANEXO IV - Preencher'!F404</f>
        <v>10.333.266/0001-00</v>
      </c>
      <c r="E395" s="5" t="str">
        <f>'[1]TCE - ANEXO IV - Preencher'!G404</f>
        <v>CARLOS ANTONIO DE OLIVEIRA MILET JUNIOR - ME</v>
      </c>
      <c r="F395" s="5" t="str">
        <f>'[1]TCE - ANEXO IV - Preencher'!H404</f>
        <v>S</v>
      </c>
      <c r="G395" s="5" t="str">
        <f>'[1]TCE - ANEXO IV - Preencher'!I404</f>
        <v>S</v>
      </c>
      <c r="H395" s="5" t="str">
        <f>'[1]TCE - ANEXO IV - Preencher'!J404</f>
        <v>323</v>
      </c>
      <c r="I395" s="6">
        <f>IF('[1]TCE - ANEXO IV - Preencher'!K404="","",'[1]TCE - ANEXO IV - Preencher'!K404)</f>
        <v>46146</v>
      </c>
      <c r="J395" s="5" t="str">
        <f>'[1]TCE - ANEXO IV - Preencher'!L404</f>
        <v>26116062210333266000100000000000032326052985679203</v>
      </c>
      <c r="K395" s="5" t="str">
        <f>IF(F395="B",LEFT('[1]TCE - ANEXO IV - Preencher'!M404,2),IF(F395="S",LEFT('[1]TCE - ANEXO IV - Preencher'!M404,7),IF('[1]TCE - ANEXO IV - Preencher'!H404="","")))</f>
        <v>2611606</v>
      </c>
      <c r="L395" s="7">
        <f>'[1]TCE - ANEXO IV - Preencher'!N404</f>
        <v>1800</v>
      </c>
    </row>
    <row r="396" spans="1:12" s="8" customFormat="1" ht="19.5" customHeight="1" x14ac:dyDescent="0.25">
      <c r="A396" s="3">
        <f>IFERROR(VLOOKUP(B396,'[1]DADOS (OCULTAR)'!$Q$3:$S$136,3,0),"")</f>
        <v>10739225002323</v>
      </c>
      <c r="B396" s="4" t="str">
        <f>'[1]TCE - ANEXO IV - Preencher'!C405</f>
        <v>HOSPITAL DOM MALAN - CG Nº 027/2022</v>
      </c>
      <c r="C396" s="4" t="str">
        <f>'[1]TCE - ANEXO IV - Preencher'!E405</f>
        <v>5.23 - Limpeza e Conservação</v>
      </c>
      <c r="D396" s="3">
        <f>'[1]TCE - ANEXO IV - Preencher'!F405</f>
        <v>36481763000149</v>
      </c>
      <c r="E396" s="5" t="str">
        <f>'[1]TCE - ANEXO IV - Preencher'!G405</f>
        <v>THL SOLUÇÕES E SERVIÇOS LTDA</v>
      </c>
      <c r="F396" s="5" t="str">
        <f>'[1]TCE - ANEXO IV - Preencher'!H405</f>
        <v>S</v>
      </c>
      <c r="G396" s="5" t="str">
        <f>'[1]TCE - ANEXO IV - Preencher'!I405</f>
        <v>S</v>
      </c>
      <c r="H396" s="5" t="str">
        <f>'[1]TCE - ANEXO IV - Preencher'!J405</f>
        <v>37</v>
      </c>
      <c r="I396" s="6">
        <f>IF('[1]TCE - ANEXO IV - Preencher'!K405="","",'[1]TCE - ANEXO IV - Preencher'!K405)</f>
        <v>46146</v>
      </c>
      <c r="J396" s="5" t="str">
        <f>'[1]TCE - ANEXO IV - Preencher'!L405</f>
        <v>26116062236481763000149000000000003726054426638319</v>
      </c>
      <c r="K396" s="5" t="str">
        <f>IF(F396="B",LEFT('[1]TCE - ANEXO IV - Preencher'!M405,2),IF(F396="S",LEFT('[1]TCE - ANEXO IV - Preencher'!M405,7),IF('[1]TCE - ANEXO IV - Preencher'!H405="","")))</f>
        <v>2611606</v>
      </c>
      <c r="L396" s="7">
        <f>'[1]TCE - ANEXO IV - Preencher'!N405</f>
        <v>278666.65999999997</v>
      </c>
    </row>
    <row r="397" spans="1:12" s="8" customFormat="1" ht="19.5" customHeight="1" x14ac:dyDescent="0.25">
      <c r="A397" s="3">
        <f>IFERROR(VLOOKUP(B397,'[1]DADOS (OCULTAR)'!$Q$3:$S$136,3,0),"")</f>
        <v>10739225002323</v>
      </c>
      <c r="B397" s="4" t="str">
        <f>'[1]TCE - ANEXO IV - Preencher'!C406</f>
        <v>HOSPITAL DOM MALAN - CG Nº 027/2022</v>
      </c>
      <c r="C397" s="4" t="str">
        <f>'[1]TCE - ANEXO IV - Preencher'!E406</f>
        <v>5.99 - Outros Serviços de Terceiros Pessoa Jurídica</v>
      </c>
      <c r="D397" s="3" t="str">
        <f>'[1]TCE - ANEXO IV - Preencher'!F406</f>
        <v>55.968.692/0001-58</v>
      </c>
      <c r="E397" s="5" t="str">
        <f>'[1]TCE - ANEXO IV - Preencher'!G406</f>
        <v>MARCOS ANDRE DE SA JUNIOR</v>
      </c>
      <c r="F397" s="5" t="str">
        <f>'[1]TCE - ANEXO IV - Preencher'!H406</f>
        <v>S</v>
      </c>
      <c r="G397" s="5" t="str">
        <f>'[1]TCE - ANEXO IV - Preencher'!I406</f>
        <v>S</v>
      </c>
      <c r="H397" s="5" t="str">
        <f>'[1]TCE - ANEXO IV - Preencher'!J406</f>
        <v>15</v>
      </c>
      <c r="I397" s="6">
        <f>IF('[1]TCE - ANEXO IV - Preencher'!K406="","",'[1]TCE - ANEXO IV - Preencher'!K406)</f>
        <v>46135</v>
      </c>
      <c r="J397" s="5" t="str">
        <f>'[1]TCE - ANEXO IV - Preencher'!L406</f>
        <v>26111012255968692000158000000000001526040558263220</v>
      </c>
      <c r="K397" s="5" t="str">
        <f>IF(F397="B",LEFT('[1]TCE - ANEXO IV - Preencher'!M406,2),IF(F397="S",LEFT('[1]TCE - ANEXO IV - Preencher'!M406,7),IF('[1]TCE - ANEXO IV - Preencher'!H406="","")))</f>
        <v>2611101</v>
      </c>
      <c r="L397" s="7">
        <f>'[1]TCE - ANEXO IV - Preencher'!N406</f>
        <v>242</v>
      </c>
    </row>
    <row r="398" spans="1:12" s="8" customFormat="1" ht="19.5" customHeight="1" x14ac:dyDescent="0.25">
      <c r="A398" s="3">
        <f>IFERROR(VLOOKUP(B398,'[1]DADOS (OCULTAR)'!$Q$3:$S$136,3,0),"")</f>
        <v>10739225002323</v>
      </c>
      <c r="B398" s="4" t="str">
        <f>'[1]TCE - ANEXO IV - Preencher'!C407</f>
        <v>HOSPITAL DOM MALAN - CG Nº 027/2022</v>
      </c>
      <c r="C398" s="4" t="str">
        <f>'[1]TCE - ANEXO IV - Preencher'!E407</f>
        <v>5.99 - Outros Serviços de Terceiros Pessoa Jurídica</v>
      </c>
      <c r="D398" s="3" t="str">
        <f>'[1]TCE - ANEXO IV - Preencher'!F407</f>
        <v>10.998.292/0001-57</v>
      </c>
      <c r="E398" s="5" t="str">
        <f>'[1]TCE - ANEXO IV - Preencher'!G407</f>
        <v>CIEE - CENTRO DE INTEGRAÇÃO EMPRESA ESCOLA DE PERNAMBUCO</v>
      </c>
      <c r="F398" s="5" t="str">
        <f>'[1]TCE - ANEXO IV - Preencher'!H407</f>
        <v>S</v>
      </c>
      <c r="G398" s="5" t="str">
        <f>'[1]TCE - ANEXO IV - Preencher'!I407</f>
        <v>N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2979</v>
      </c>
    </row>
    <row r="399" spans="1:12" s="8" customFormat="1" ht="19.5" customHeight="1" x14ac:dyDescent="0.25">
      <c r="A399" s="3">
        <f>IFERROR(VLOOKUP(B399,'[1]DADOS (OCULTAR)'!$Q$3:$S$136,3,0),"")</f>
        <v>10739225002323</v>
      </c>
      <c r="B399" s="4" t="str">
        <f>'[1]TCE - ANEXO IV - Preencher'!C408</f>
        <v>HOSPITAL DOM MALAN - CG Nº 027/2022</v>
      </c>
      <c r="C399" s="4" t="str">
        <f>'[1]TCE - ANEXO IV - Preencher'!E408</f>
        <v>5.99 - Outros Serviços de Terceiros Pessoa Jurídica</v>
      </c>
      <c r="D399" s="3" t="str">
        <f>'[1]TCE - ANEXO IV - Preencher'!F408</f>
        <v>10.473.437/0001-04</v>
      </c>
      <c r="E399" s="5" t="str">
        <f>'[1]TCE - ANEXO IV - Preencher'!G408</f>
        <v>FOTO BELEZA ARTES COMERCIO LTDA</v>
      </c>
      <c r="F399" s="5" t="str">
        <f>'[1]TCE - ANEXO IV - Preencher'!H408</f>
        <v>S</v>
      </c>
      <c r="G399" s="5" t="str">
        <f>'[1]TCE - ANEXO IV - Preencher'!I408</f>
        <v>S</v>
      </c>
      <c r="H399" s="5" t="str">
        <f>'[1]TCE - ANEXO IV - Preencher'!J408</f>
        <v>41</v>
      </c>
      <c r="I399" s="6">
        <f>IF('[1]TCE - ANEXO IV - Preencher'!K408="","",'[1]TCE - ANEXO IV - Preencher'!K408)</f>
        <v>46141</v>
      </c>
      <c r="J399" s="5" t="str">
        <f>'[1]TCE - ANEXO IV - Preencher'!L408</f>
        <v>261160622104734370001000000000024126049939416567</v>
      </c>
      <c r="K399" s="5" t="str">
        <f>IF(F399="B",LEFT('[1]TCE - ANEXO IV - Preencher'!M408,2),IF(F399="S",LEFT('[1]TCE - ANEXO IV - Preencher'!M408,7),IF('[1]TCE - ANEXO IV - Preencher'!H408="","")))</f>
        <v>2611606</v>
      </c>
      <c r="L399" s="7">
        <f>'[1]TCE - ANEXO IV - Preencher'!N408</f>
        <v>770</v>
      </c>
    </row>
    <row r="400" spans="1:12" s="8" customFormat="1" ht="19.5" customHeight="1" x14ac:dyDescent="0.25">
      <c r="A400" s="3">
        <f>IFERROR(VLOOKUP(B400,'[1]DADOS (OCULTAR)'!$Q$3:$S$136,3,0),"")</f>
        <v>10739225002323</v>
      </c>
      <c r="B400" s="4" t="str">
        <f>'[1]TCE - ANEXO IV - Preencher'!C409</f>
        <v>HOSPITAL DOM MALAN - CG Nº 027/2022</v>
      </c>
      <c r="C400" s="4" t="str">
        <f>'[1]TCE - ANEXO IV - Preencher'!E409</f>
        <v>5.99 - Outros Serviços de Terceiros Pessoa Jurídica</v>
      </c>
      <c r="D400" s="3" t="str">
        <f>'[1]TCE - ANEXO IV - Preencher'!F409</f>
        <v>07.212.990/0001-70</v>
      </c>
      <c r="E400" s="5" t="str">
        <f>'[1]TCE - ANEXO IV - Preencher'!G409</f>
        <v>PAPA ENTULHO DO VALE LTDA</v>
      </c>
      <c r="F400" s="5" t="str">
        <f>'[1]TCE - ANEXO IV - Preencher'!H409</f>
        <v>S</v>
      </c>
      <c r="G400" s="5" t="str">
        <f>'[1]TCE - ANEXO IV - Preencher'!I409</f>
        <v>S</v>
      </c>
      <c r="H400" s="5" t="str">
        <f>'[1]TCE - ANEXO IV - Preencher'!J409</f>
        <v>00000700</v>
      </c>
      <c r="I400" s="6">
        <f>IF('[1]TCE - ANEXO IV - Preencher'!K409="","",'[1]TCE - ANEXO IV - Preencher'!K409)</f>
        <v>46150</v>
      </c>
      <c r="J400" s="5" t="str">
        <f>'[1]TCE - ANEXO IV - Preencher'!L409</f>
        <v>8LXT-VIDF</v>
      </c>
      <c r="K400" s="5" t="str">
        <f>IF(F400="B",LEFT('[1]TCE - ANEXO IV - Preencher'!M409,2),IF(F400="S",LEFT('[1]TCE - ANEXO IV - Preencher'!M409,7),IF('[1]TCE - ANEXO IV - Preencher'!H409="","")))</f>
        <v>2918407</v>
      </c>
      <c r="L400" s="7">
        <f>'[1]TCE - ANEXO IV - Preencher'!N409</f>
        <v>880</v>
      </c>
    </row>
    <row r="401" spans="1:12" s="8" customFormat="1" ht="19.5" customHeight="1" x14ac:dyDescent="0.25">
      <c r="A401" s="3">
        <f>IFERROR(VLOOKUP(B401,'[1]DADOS (OCULTAR)'!$Q$3:$S$136,3,0),"")</f>
        <v>10739225002323</v>
      </c>
      <c r="B401" s="4" t="str">
        <f>'[1]TCE - ANEXO IV - Preencher'!C410</f>
        <v>HOSPITAL DOM MALAN - CG Nº 027/2022</v>
      </c>
      <c r="C401" s="4" t="str">
        <f>'[1]TCE - ANEXO IV - Preencher'!E410</f>
        <v>5.99 - Outros Serviços de Terceiros Pessoa Jurídica</v>
      </c>
      <c r="D401" s="3" t="str">
        <f>'[1]TCE - ANEXO IV - Preencher'!F410</f>
        <v>11.356.463/0001-07</v>
      </c>
      <c r="E401" s="5" t="str">
        <f>'[1]TCE - ANEXO IV - Preencher'!G410</f>
        <v>LIMPEX SERVICO DE LIMPEZA DE RESERVATORIO LTDA</v>
      </c>
      <c r="F401" s="5" t="str">
        <f>'[1]TCE - ANEXO IV - Preencher'!H410</f>
        <v>S</v>
      </c>
      <c r="G401" s="5" t="str">
        <f>'[1]TCE - ANEXO IV - Preencher'!I410</f>
        <v>S</v>
      </c>
      <c r="H401" s="5" t="str">
        <f>'[1]TCE - ANEXO IV - Preencher'!J410</f>
        <v>277</v>
      </c>
      <c r="I401" s="6">
        <f>IF('[1]TCE - ANEXO IV - Preencher'!K410="","",'[1]TCE - ANEXO IV - Preencher'!K410)</f>
        <v>46153</v>
      </c>
      <c r="J401" s="5" t="str">
        <f>'[1]TCE - ANEXO IV - Preencher'!L410</f>
        <v>26110662211356463000107000000000027726059467734740</v>
      </c>
      <c r="K401" s="5" t="str">
        <f>IF(F401="B",LEFT('[1]TCE - ANEXO IV - Preencher'!M410,2),IF(F401="S",LEFT('[1]TCE - ANEXO IV - Preencher'!M410,7),IF('[1]TCE - ANEXO IV - Preencher'!H410="","")))</f>
        <v>2611606</v>
      </c>
      <c r="L401" s="7">
        <f>'[1]TCE - ANEXO IV - Preencher'!N410</f>
        <v>5350</v>
      </c>
    </row>
    <row r="402" spans="1:12" s="8" customFormat="1" ht="19.5" customHeight="1" x14ac:dyDescent="0.25">
      <c r="A402" s="3">
        <f>IFERROR(VLOOKUP(B402,'[1]DADOS (OCULTAR)'!$Q$3:$S$136,3,0),"")</f>
        <v>10739225002323</v>
      </c>
      <c r="B402" s="4" t="str">
        <f>'[1]TCE - ANEXO IV - Preencher'!C411</f>
        <v>HOSPITAL DOM MALAN - CG Nº 027/2022</v>
      </c>
      <c r="C402" s="4" t="str">
        <f>'[1]TCE - ANEXO IV - Preencher'!E411</f>
        <v>5.99 - Outros Serviços de Terceiros Pessoa Jurídica</v>
      </c>
      <c r="D402" s="3" t="str">
        <f>'[1]TCE - ANEXO IV - Preencher'!F411</f>
        <v>50.429.810/0001-36</v>
      </c>
      <c r="E402" s="5" t="str">
        <f>'[1]TCE - ANEXO IV - Preencher'!G411</f>
        <v>SAPRA LANDAUER SERVIÇOS DE ASSESSORIA E PROTEÇÃO LTDA</v>
      </c>
      <c r="F402" s="5" t="str">
        <f>'[1]TCE - ANEXO IV - Preencher'!H411</f>
        <v>S</v>
      </c>
      <c r="G402" s="5" t="str">
        <f>'[1]TCE - ANEXO IV - Preencher'!I411</f>
        <v>S</v>
      </c>
      <c r="H402" s="5" t="str">
        <f>'[1]TCE - ANEXO IV - Preencher'!J411</f>
        <v>21584</v>
      </c>
      <c r="I402" s="6">
        <f>IF('[1]TCE - ANEXO IV - Preencher'!K411="","",'[1]TCE - ANEXO IV - Preencher'!K411)</f>
        <v>46146</v>
      </c>
      <c r="J402" s="5" t="str">
        <f>'[1]TCE - ANEXO IV - Preencher'!L411</f>
        <v>35489062250429810000136000000002158426055449193667</v>
      </c>
      <c r="K402" s="5" t="str">
        <f>IF(F402="B",LEFT('[1]TCE - ANEXO IV - Preencher'!M411,2),IF(F402="S",LEFT('[1]TCE - ANEXO IV - Preencher'!M411,7),IF('[1]TCE - ANEXO IV - Preencher'!H411="","")))</f>
        <v>3548906</v>
      </c>
      <c r="L402" s="7">
        <f>'[1]TCE - ANEXO IV - Preencher'!N411</f>
        <v>246.48</v>
      </c>
    </row>
    <row r="403" spans="1:12" s="8" customFormat="1" ht="19.5" customHeight="1" x14ac:dyDescent="0.25">
      <c r="A403" s="3">
        <f>IFERROR(VLOOKUP(B403,'[1]DADOS (OCULTAR)'!$Q$3:$S$136,3,0),"")</f>
        <v>10739225002323</v>
      </c>
      <c r="B403" s="4" t="str">
        <f>'[1]TCE - ANEXO IV - Preencher'!C412</f>
        <v>HOSPITAL DOM MALAN - CG Nº 027/2022</v>
      </c>
      <c r="C403" s="4" t="str">
        <f>'[1]TCE - ANEXO IV - Preencher'!E412</f>
        <v>5.99 - Outros Serviços de Terceiros Pessoa Jurídica</v>
      </c>
      <c r="D403" s="3" t="str">
        <f>'[1]TCE - ANEXO IV - Preencher'!F412</f>
        <v>33.101.378/0001-30</v>
      </c>
      <c r="E403" s="5" t="str">
        <f>'[1]TCE - ANEXO IV - Preencher'!G412</f>
        <v>CENTRO DE ESTETICA AUTOMOTIVA AMORIM LTDA</v>
      </c>
      <c r="F403" s="5" t="str">
        <f>'[1]TCE - ANEXO IV - Preencher'!H412</f>
        <v>S</v>
      </c>
      <c r="G403" s="5" t="str">
        <f>'[1]TCE - ANEXO IV - Preencher'!I412</f>
        <v>S</v>
      </c>
      <c r="H403" s="5" t="str">
        <f>'[1]TCE - ANEXO IV - Preencher'!J412</f>
        <v>2953</v>
      </c>
      <c r="I403" s="6">
        <f>IF('[1]TCE - ANEXO IV - Preencher'!K412="","",'[1]TCE - ANEXO IV - Preencher'!K412)</f>
        <v>46146</v>
      </c>
      <c r="J403" s="5" t="str">
        <f>'[1]TCE - ANEXO IV - Preencher'!L412</f>
        <v>ea08a7905</v>
      </c>
      <c r="K403" s="5" t="str">
        <f>IF(F403="B",LEFT('[1]TCE - ANEXO IV - Preencher'!M412,2),IF(F403="S",LEFT('[1]TCE - ANEXO IV - Preencher'!M412,7),IF('[1]TCE - ANEXO IV - Preencher'!H412="","")))</f>
        <v>2611101</v>
      </c>
      <c r="L403" s="7">
        <f>'[1]TCE - ANEXO IV - Preencher'!N412</f>
        <v>220</v>
      </c>
    </row>
    <row r="404" spans="1:12" s="8" customFormat="1" ht="19.5" customHeight="1" x14ac:dyDescent="0.25">
      <c r="A404" s="3">
        <f>IFERROR(VLOOKUP(B404,'[1]DADOS (OCULTAR)'!$Q$3:$S$136,3,0),"")</f>
        <v>10739225002323</v>
      </c>
      <c r="B404" s="4" t="str">
        <f>'[1]TCE - ANEXO IV - Preencher'!C413</f>
        <v>HOSPITAL DOM MALAN - CG Nº 027/2022</v>
      </c>
      <c r="C404" s="4" t="str">
        <f>'[1]TCE - ANEXO IV - Preencher'!E413</f>
        <v>5.5 - Reparo e Manutenção de Máquinas e Equipamentos</v>
      </c>
      <c r="D404" s="3" t="str">
        <f>'[1]TCE - ANEXO IV - Preencher'!F413</f>
        <v>14.883.237/0001-72</v>
      </c>
      <c r="E404" s="5" t="str">
        <f>'[1]TCE - ANEXO IV - Preencher'!G413</f>
        <v>INSTRUMENTEC COMERCIO E SERVICOS DE MAQUINAS E EQUIPAMENTOS LTDA</v>
      </c>
      <c r="F404" s="5" t="str">
        <f>'[1]TCE - ANEXO IV - Preencher'!H413</f>
        <v>S</v>
      </c>
      <c r="G404" s="5" t="str">
        <f>'[1]TCE - ANEXO IV - Preencher'!I413</f>
        <v>S</v>
      </c>
      <c r="H404" s="5" t="str">
        <f>'[1]TCE - ANEXO IV - Preencher'!J413</f>
        <v>30</v>
      </c>
      <c r="I404" s="6">
        <f>IF('[1]TCE - ANEXO IV - Preencher'!K413="","",'[1]TCE - ANEXO IV - Preencher'!K413)</f>
        <v>46146</v>
      </c>
      <c r="J404" s="5" t="str">
        <f>'[1]TCE - ANEXO IV - Preencher'!L413</f>
        <v>8BKDIAQMS</v>
      </c>
      <c r="K404" s="5" t="str">
        <f>IF(F404="B",LEFT('[1]TCE - ANEXO IV - Preencher'!M413,2),IF(F404="S",LEFT('[1]TCE - ANEXO IV - Preencher'!M413,7),IF('[1]TCE - ANEXO IV - Preencher'!H413="","")))</f>
        <v>2611101</v>
      </c>
      <c r="L404" s="7">
        <f>'[1]TCE - ANEXO IV - Preencher'!N413</f>
        <v>3996</v>
      </c>
    </row>
    <row r="405" spans="1:12" s="8" customFormat="1" ht="19.5" customHeight="1" x14ac:dyDescent="0.25">
      <c r="A405" s="3">
        <f>IFERROR(VLOOKUP(B405,'[1]DADOS (OCULTAR)'!$Q$3:$S$136,3,0),"")</f>
        <v>10739225002323</v>
      </c>
      <c r="B405" s="4" t="str">
        <f>'[1]TCE - ANEXO IV - Preencher'!C414</f>
        <v>HOSPITAL DOM MALAN - CG Nº 027/2022</v>
      </c>
      <c r="C405" s="4" t="str">
        <f>'[1]TCE - ANEXO IV - Preencher'!E414</f>
        <v>5.5 - Reparo e Manutenção de Máquinas e Equipamentos</v>
      </c>
      <c r="D405" s="3" t="str">
        <f>'[1]TCE - ANEXO IV - Preencher'!F414</f>
        <v>18.204.483/0001-01</v>
      </c>
      <c r="E405" s="5" t="str">
        <f>'[1]TCE - ANEXO IV - Preencher'!G414</f>
        <v>WAGNER FERNANDES SALES DA SILVA &amp; CIA LTDA</v>
      </c>
      <c r="F405" s="5" t="str">
        <f>'[1]TCE - ANEXO IV - Preencher'!H414</f>
        <v>S</v>
      </c>
      <c r="G405" s="5" t="str">
        <f>'[1]TCE - ANEXO IV - Preencher'!I414</f>
        <v>S</v>
      </c>
      <c r="H405" s="5" t="str">
        <f>'[1]TCE - ANEXO IV - Preencher'!J414</f>
        <v>6123</v>
      </c>
      <c r="I405" s="6">
        <f>IF('[1]TCE - ANEXO IV - Preencher'!K414="","",'[1]TCE - ANEXO IV - Preencher'!K414)</f>
        <v>46113</v>
      </c>
      <c r="J405" s="5" t="str">
        <f>'[1]TCE - ANEXO IV - Preencher'!L414</f>
        <v>Y56FRY5H2</v>
      </c>
      <c r="K405" s="5" t="str">
        <f>IF(F405="B",LEFT('[1]TCE - ANEXO IV - Preencher'!M414,2),IF(F405="S",LEFT('[1]TCE - ANEXO IV - Preencher'!M414,7),IF('[1]TCE - ANEXO IV - Preencher'!H414="","")))</f>
        <v>2704302</v>
      </c>
      <c r="L405" s="7">
        <f>'[1]TCE - ANEXO IV - Preencher'!N414</f>
        <v>10140</v>
      </c>
    </row>
    <row r="406" spans="1:12" s="8" customFormat="1" ht="19.5" customHeight="1" x14ac:dyDescent="0.25">
      <c r="A406" s="3">
        <f>IFERROR(VLOOKUP(B406,'[1]DADOS (OCULTAR)'!$Q$3:$S$136,3,0),"")</f>
        <v>10739225002323</v>
      </c>
      <c r="B406" s="4" t="str">
        <f>'[1]TCE - ANEXO IV - Preencher'!C415</f>
        <v>HOSPITAL DOM MALAN - CG Nº 027/2022</v>
      </c>
      <c r="C406" s="4" t="str">
        <f>'[1]TCE - ANEXO IV - Preencher'!E415</f>
        <v>5.5 - Reparo e Manutenção de Máquinas e Equipamentos</v>
      </c>
      <c r="D406" s="3" t="str">
        <f>'[1]TCE - ANEXO IV - Preencher'!F415</f>
        <v>50.254.586/0001-99</v>
      </c>
      <c r="E406" s="5" t="str">
        <f>'[1]TCE - ANEXO IV - Preencher'!G415</f>
        <v xml:space="preserve">RAFAELLA NUNES DA SILVA </v>
      </c>
      <c r="F406" s="5" t="str">
        <f>'[1]TCE - ANEXO IV - Preencher'!H415</f>
        <v>S</v>
      </c>
      <c r="G406" s="5" t="str">
        <f>'[1]TCE - ANEXO IV - Preencher'!I415</f>
        <v>S</v>
      </c>
      <c r="H406" s="5" t="str">
        <f>'[1]TCE - ANEXO IV - Preencher'!J415</f>
        <v>156</v>
      </c>
      <c r="I406" s="6">
        <f>IF('[1]TCE - ANEXO IV - Preencher'!K415="","",'[1]TCE - ANEXO IV - Preencher'!K415)</f>
        <v>46113</v>
      </c>
      <c r="J406" s="5" t="str">
        <f>'[1]TCE - ANEXO IV - Preencher'!L415</f>
        <v>26111012250254586000199000000000015626046539993690</v>
      </c>
      <c r="K406" s="5" t="str">
        <f>IF(F406="B",LEFT('[1]TCE - ANEXO IV - Preencher'!M415,2),IF(F406="S",LEFT('[1]TCE - ANEXO IV - Preencher'!M415,7),IF('[1]TCE - ANEXO IV - Preencher'!H415="","")))</f>
        <v>2611101</v>
      </c>
      <c r="L406" s="7">
        <f>'[1]TCE - ANEXO IV - Preencher'!N415</f>
        <v>6960</v>
      </c>
    </row>
    <row r="407" spans="1:12" s="8" customFormat="1" ht="19.5" customHeight="1" x14ac:dyDescent="0.25">
      <c r="A407" s="3">
        <f>IFERROR(VLOOKUP(B407,'[1]DADOS (OCULTAR)'!$Q$3:$S$136,3,0),"")</f>
        <v>10739225002323</v>
      </c>
      <c r="B407" s="4" t="str">
        <f>'[1]TCE - ANEXO IV - Preencher'!C416</f>
        <v>HOSPITAL DOM MALAN - CG Nº 027/2022</v>
      </c>
      <c r="C407" s="4" t="str">
        <f>'[1]TCE - ANEXO IV - Preencher'!E416</f>
        <v>5.5 - Reparo e Manutenção de Máquinas e Equipamentos</v>
      </c>
      <c r="D407" s="3" t="str">
        <f>'[1]TCE - ANEXO IV - Preencher'!F416</f>
        <v>13.584.822/0001-09</v>
      </c>
      <c r="E407" s="5" t="str">
        <f>'[1]TCE - ANEXO IV - Preencher'!G416</f>
        <v>JOHN ARTEC CLIMATIZAÇÃO LTDA</v>
      </c>
      <c r="F407" s="5" t="str">
        <f>'[1]TCE - ANEXO IV - Preencher'!H416</f>
        <v>S</v>
      </c>
      <c r="G407" s="5" t="str">
        <f>'[1]TCE - ANEXO IV - Preencher'!I416</f>
        <v>S</v>
      </c>
      <c r="H407" s="5" t="str">
        <f>'[1]TCE - ANEXO IV - Preencher'!J416</f>
        <v>3062</v>
      </c>
      <c r="I407" s="6">
        <f>IF('[1]TCE - ANEXO IV - Preencher'!K416="","",'[1]TCE - ANEXO IV - Preencher'!K416)</f>
        <v>46144</v>
      </c>
      <c r="J407" s="5" t="str">
        <f>'[1]TCE - ANEXO IV - Preencher'!L416</f>
        <v>f53ba75ca</v>
      </c>
      <c r="K407" s="5" t="str">
        <f>IF(F407="B",LEFT('[1]TCE - ANEXO IV - Preencher'!M416,2),IF(F407="S",LEFT('[1]TCE - ANEXO IV - Preencher'!M416,7),IF('[1]TCE - ANEXO IV - Preencher'!H416="","")))</f>
        <v>2611101</v>
      </c>
      <c r="L407" s="7">
        <f>'[1]TCE - ANEXO IV - Preencher'!N416</f>
        <v>23493.38</v>
      </c>
    </row>
    <row r="408" spans="1:12" s="8" customFormat="1" ht="19.5" customHeight="1" x14ac:dyDescent="0.25">
      <c r="A408" s="3">
        <f>IFERROR(VLOOKUP(B408,'[1]DADOS (OCULTAR)'!$Q$3:$S$136,3,0),"")</f>
        <v>10739225002323</v>
      </c>
      <c r="B408" s="4" t="str">
        <f>'[1]TCE - ANEXO IV - Preencher'!C417</f>
        <v>HOSPITAL DOM MALAN - CG Nº 027/2022</v>
      </c>
      <c r="C408" s="4" t="str">
        <f>'[1]TCE - ANEXO IV - Preencher'!E417</f>
        <v>5.5 - Reparo e Manutenção de Máquinas e Equipamentos</v>
      </c>
      <c r="D408" s="3" t="str">
        <f>'[1]TCE - ANEXO IV - Preencher'!F417</f>
        <v>17.539.502/0001-98</v>
      </c>
      <c r="E408" s="5" t="str">
        <f>'[1]TCE - ANEXO IV - Preencher'!G417</f>
        <v>N A V DA SILVA ELETRO - ME</v>
      </c>
      <c r="F408" s="5" t="str">
        <f>'[1]TCE - ANEXO IV - Preencher'!H417</f>
        <v>S</v>
      </c>
      <c r="G408" s="5" t="str">
        <f>'[1]TCE - ANEXO IV - Preencher'!I417</f>
        <v>S</v>
      </c>
      <c r="H408" s="5" t="str">
        <f>'[1]TCE - ANEXO IV - Preencher'!J417</f>
        <v>775</v>
      </c>
      <c r="I408" s="6">
        <f>IF('[1]TCE - ANEXO IV - Preencher'!K417="","",'[1]TCE - ANEXO IV - Preencher'!K417)</f>
        <v>46144</v>
      </c>
      <c r="J408" s="5" t="str">
        <f>'[1]TCE - ANEXO IV - Preencher'!L417</f>
        <v>26011021217539502000198000000000077526051309153770</v>
      </c>
      <c r="K408" s="5" t="str">
        <f>IF(F408="B",LEFT('[1]TCE - ANEXO IV - Preencher'!M417,2),IF(F408="S",LEFT('[1]TCE - ANEXO IV - Preencher'!M417,7),IF('[1]TCE - ANEXO IV - Preencher'!H417="","")))</f>
        <v>2601102</v>
      </c>
      <c r="L408" s="7">
        <f>'[1]TCE - ANEXO IV - Preencher'!N417</f>
        <v>2645.57</v>
      </c>
    </row>
    <row r="409" spans="1:12" s="8" customFormat="1" ht="19.5" customHeight="1" x14ac:dyDescent="0.25">
      <c r="A409" s="3">
        <f>IFERROR(VLOOKUP(B409,'[1]DADOS (OCULTAR)'!$Q$3:$S$136,3,0),"")</f>
        <v>10739225002323</v>
      </c>
      <c r="B409" s="4" t="str">
        <f>'[1]TCE - ANEXO IV - Preencher'!C418</f>
        <v>HOSPITAL DOM MALAN - CG Nº 027/2022</v>
      </c>
      <c r="C409" s="4" t="str">
        <f>'[1]TCE - ANEXO IV - Preencher'!E418</f>
        <v>5.5 - Reparo e Manutenção de Máquinas e Equipamentos</v>
      </c>
      <c r="D409" s="3" t="str">
        <f>'[1]TCE - ANEXO IV - Preencher'!F418</f>
        <v>50.254.586/0001-99</v>
      </c>
      <c r="E409" s="5" t="str">
        <f>'[1]TCE - ANEXO IV - Preencher'!G418</f>
        <v xml:space="preserve">RAFAELLA NUNES DA SILVA </v>
      </c>
      <c r="F409" s="5" t="str">
        <f>'[1]TCE - ANEXO IV - Preencher'!H418</f>
        <v>S</v>
      </c>
      <c r="G409" s="5" t="str">
        <f>'[1]TCE - ANEXO IV - Preencher'!I418</f>
        <v>S</v>
      </c>
      <c r="H409" s="5" t="str">
        <f>'[1]TCE - ANEXO IV - Preencher'!J418</f>
        <v>161</v>
      </c>
      <c r="I409" s="6">
        <f>IF('[1]TCE - ANEXO IV - Preencher'!K418="","",'[1]TCE - ANEXO IV - Preencher'!K418)</f>
        <v>46147</v>
      </c>
      <c r="J409" s="5" t="str">
        <f>'[1]TCE - ANEXO IV - Preencher'!L418</f>
        <v>26111012250254586000199000000000016126050778215560</v>
      </c>
      <c r="K409" s="5" t="str">
        <f>IF(F409="B",LEFT('[1]TCE - ANEXO IV - Preencher'!M418,2),IF(F409="S",LEFT('[1]TCE - ANEXO IV - Preencher'!M418,7),IF('[1]TCE - ANEXO IV - Preencher'!H418="","")))</f>
        <v>2611101</v>
      </c>
      <c r="L409" s="7">
        <f>'[1]TCE - ANEXO IV - Preencher'!N418</f>
        <v>2800</v>
      </c>
    </row>
    <row r="410" spans="1:12" s="8" customFormat="1" ht="19.5" customHeight="1" x14ac:dyDescent="0.25">
      <c r="A410" s="3">
        <f>IFERROR(VLOOKUP(B410,'[1]DADOS (OCULTAR)'!$Q$3:$S$136,3,0),"")</f>
        <v>10739225002323</v>
      </c>
      <c r="B410" s="4" t="str">
        <f>'[1]TCE - ANEXO IV - Preencher'!C419</f>
        <v>HOSPITAL DOM MALAN - CG Nº 027/2022</v>
      </c>
      <c r="C410" s="4" t="str">
        <f>'[1]TCE - ANEXO IV - Preencher'!E419</f>
        <v>5.4 - Reparo e Manutenção de Bens Imóveis</v>
      </c>
      <c r="D410" s="3" t="str">
        <f>'[1]TCE - ANEXO IV - Preencher'!F419</f>
        <v>17.387.071/0001-91</v>
      </c>
      <c r="E410" s="5" t="str">
        <f>'[1]TCE - ANEXO IV - Preencher'!G419</f>
        <v xml:space="preserve">VANDO DA C. BEZERRA </v>
      </c>
      <c r="F410" s="5" t="str">
        <f>'[1]TCE - ANEXO IV - Preencher'!H419</f>
        <v>S</v>
      </c>
      <c r="G410" s="5" t="str">
        <f>'[1]TCE - ANEXO IV - Preencher'!I419</f>
        <v>S</v>
      </c>
      <c r="H410" s="5" t="str">
        <f>'[1]TCE - ANEXO IV - Preencher'!J419</f>
        <v>676</v>
      </c>
      <c r="I410" s="6">
        <f>IF('[1]TCE - ANEXO IV - Preencher'!K419="","",'[1]TCE - ANEXO IV - Preencher'!K419)</f>
        <v>46132</v>
      </c>
      <c r="J410" s="5" t="str">
        <f>'[1]TCE - ANEXO IV - Preencher'!L419</f>
        <v>77818c116</v>
      </c>
      <c r="K410" s="5" t="str">
        <f>IF(F410="B",LEFT('[1]TCE - ANEXO IV - Preencher'!M419,2),IF(F410="S",LEFT('[1]TCE - ANEXO IV - Preencher'!M419,7),IF('[1]TCE - ANEXO IV - Preencher'!H419="","")))</f>
        <v>2611101</v>
      </c>
      <c r="L410" s="7">
        <f>'[1]TCE - ANEXO IV - Preencher'!N419</f>
        <v>42581</v>
      </c>
    </row>
    <row r="411" spans="1:12" s="8" customFormat="1" ht="19.5" customHeight="1" x14ac:dyDescent="0.25">
      <c r="A411" s="3">
        <f>IFERROR(VLOOKUP(B411,'[1]DADOS (OCULTAR)'!$Q$3:$S$136,3,0),"")</f>
        <v>10739225002323</v>
      </c>
      <c r="B411" s="4" t="str">
        <f>'[1]TCE - ANEXO IV - Preencher'!C420</f>
        <v>HOSPITAL DOM MALAN - CG Nº 027/2022</v>
      </c>
      <c r="C411" s="4" t="str">
        <f>'[1]TCE - ANEXO IV - Preencher'!E420</f>
        <v>5.4 - Reparo e Manutenção de Bens Imóveis</v>
      </c>
      <c r="D411" s="3" t="str">
        <f>'[1]TCE - ANEXO IV - Preencher'!F420</f>
        <v>38.415.288/0001-38</v>
      </c>
      <c r="E411" s="5" t="str">
        <f>'[1]TCE - ANEXO IV - Preencher'!G420</f>
        <v>L ANDRADE CONSTRUCOES LTDA</v>
      </c>
      <c r="F411" s="5" t="str">
        <f>'[1]TCE - ANEXO IV - Preencher'!H420</f>
        <v>S</v>
      </c>
      <c r="G411" s="5" t="str">
        <f>'[1]TCE - ANEXO IV - Preencher'!I420</f>
        <v>S</v>
      </c>
      <c r="H411" s="5" t="str">
        <f>'[1]TCE - ANEXO IV - Preencher'!J420</f>
        <v>46</v>
      </c>
      <c r="I411" s="6">
        <f>IF('[1]TCE - ANEXO IV - Preencher'!K420="","",'[1]TCE - ANEXO IV - Preencher'!K420)</f>
        <v>46122</v>
      </c>
      <c r="J411" s="5" t="str">
        <f>'[1]TCE - ANEXO IV - Preencher'!L420</f>
        <v>26116062238415288000138000000000004626041079827393</v>
      </c>
      <c r="K411" s="5" t="str">
        <f>IF(F411="B",LEFT('[1]TCE - ANEXO IV - Preencher'!M420,2),IF(F411="S",LEFT('[1]TCE - ANEXO IV - Preencher'!M420,7),IF('[1]TCE - ANEXO IV - Preencher'!H420="","")))</f>
        <v>2611606</v>
      </c>
      <c r="L411" s="7">
        <f>'[1]TCE - ANEXO IV - Preencher'!N420</f>
        <v>9932.4500000000007</v>
      </c>
    </row>
    <row r="412" spans="1:12" s="8" customFormat="1" ht="19.5" customHeight="1" x14ac:dyDescent="0.25">
      <c r="A412" s="3">
        <f>IFERROR(VLOOKUP(B412,'[1]DADOS (OCULTAR)'!$Q$3:$S$136,3,0),"")</f>
        <v>10739225002323</v>
      </c>
      <c r="B412" s="4" t="str">
        <f>'[1]TCE - ANEXO IV - Preencher'!C421</f>
        <v>HOSPITAL DOM MALAN - CG Nº 027/2022</v>
      </c>
      <c r="C412" s="4" t="str">
        <f>'[1]TCE - ANEXO IV - Preencher'!E421</f>
        <v>5.4 - Reparo e Manutenção de Bens Imóveis</v>
      </c>
      <c r="D412" s="3" t="str">
        <f>'[1]TCE - ANEXO IV - Preencher'!F421</f>
        <v>58.386.503/0001-27</v>
      </c>
      <c r="E412" s="5" t="str">
        <f>'[1]TCE - ANEXO IV - Preencher'!G421</f>
        <v>GENESIS INCORPORACOES E CONSTRUTORA LTDA</v>
      </c>
      <c r="F412" s="5" t="str">
        <f>'[1]TCE - ANEXO IV - Preencher'!H421</f>
        <v>S</v>
      </c>
      <c r="G412" s="5" t="str">
        <f>'[1]TCE - ANEXO IV - Preencher'!I421</f>
        <v>S</v>
      </c>
      <c r="H412" s="5" t="str">
        <f>'[1]TCE - ANEXO IV - Preencher'!J421</f>
        <v>1</v>
      </c>
      <c r="I412" s="6">
        <f>IF('[1]TCE - ANEXO IV - Preencher'!K421="","",'[1]TCE - ANEXO IV - Preencher'!K421)</f>
        <v>46120</v>
      </c>
      <c r="J412" s="5" t="str">
        <f>'[1]TCE - ANEXO IV - Preencher'!L421</f>
        <v>b91d39b7b</v>
      </c>
      <c r="K412" s="5" t="str">
        <f>IF(F412="B",LEFT('[1]TCE - ANEXO IV - Preencher'!M421,2),IF(F412="S",LEFT('[1]TCE - ANEXO IV - Preencher'!M421,7),IF('[1]TCE - ANEXO IV - Preencher'!H421="","")))</f>
        <v>2611101</v>
      </c>
      <c r="L412" s="7">
        <f>'[1]TCE - ANEXO IV - Preencher'!N421</f>
        <v>5500</v>
      </c>
    </row>
    <row r="413" spans="1:12" s="8" customFormat="1" ht="19.5" customHeight="1" x14ac:dyDescent="0.25">
      <c r="A413" s="3">
        <f>IFERROR(VLOOKUP(B413,'[1]DADOS (OCULTAR)'!$Q$3:$S$136,3,0),"")</f>
        <v>10739225002323</v>
      </c>
      <c r="B413" s="4" t="str">
        <f>'[1]TCE - ANEXO IV - Preencher'!C422</f>
        <v>HOSPITAL DOM MALAN - CG Nº 027/2022</v>
      </c>
      <c r="C413" s="4" t="str">
        <f>'[1]TCE - ANEXO IV - Preencher'!E422</f>
        <v>5.4 - Reparo e Manutenção de Bens Imóveis</v>
      </c>
      <c r="D413" s="3" t="str">
        <f>'[1]TCE - ANEXO IV - Preencher'!F422</f>
        <v>17.387.071/0001-91</v>
      </c>
      <c r="E413" s="5" t="str">
        <f>'[1]TCE - ANEXO IV - Preencher'!G422</f>
        <v xml:space="preserve">VANDO DA C. BEZERRA </v>
      </c>
      <c r="F413" s="5" t="str">
        <f>'[1]TCE - ANEXO IV - Preencher'!H422</f>
        <v>S</v>
      </c>
      <c r="G413" s="5" t="str">
        <f>'[1]TCE - ANEXO IV - Preencher'!I422</f>
        <v>S</v>
      </c>
      <c r="H413" s="5" t="str">
        <f>'[1]TCE - ANEXO IV - Preencher'!J422</f>
        <v>666</v>
      </c>
      <c r="I413" s="6">
        <f>IF('[1]TCE - ANEXO IV - Preencher'!K422="","",'[1]TCE - ANEXO IV - Preencher'!K422)</f>
        <v>46119</v>
      </c>
      <c r="J413" s="5" t="str">
        <f>'[1]TCE - ANEXO IV - Preencher'!L422</f>
        <v>ca620f301</v>
      </c>
      <c r="K413" s="5" t="str">
        <f>IF(F413="B",LEFT('[1]TCE - ANEXO IV - Preencher'!M422,2),IF(F413="S",LEFT('[1]TCE - ANEXO IV - Preencher'!M422,7),IF('[1]TCE - ANEXO IV - Preencher'!H422="","")))</f>
        <v>2611101</v>
      </c>
      <c r="L413" s="7">
        <f>'[1]TCE - ANEXO IV - Preencher'!N422</f>
        <v>4587</v>
      </c>
    </row>
    <row r="414" spans="1:12" s="8" customFormat="1" ht="19.5" customHeight="1" x14ac:dyDescent="0.25">
      <c r="A414" s="3">
        <f>IFERROR(VLOOKUP(B414,'[1]DADOS (OCULTAR)'!$Q$3:$S$136,3,0),"")</f>
        <v>10739225002323</v>
      </c>
      <c r="B414" s="4" t="str">
        <f>'[1]TCE - ANEXO IV - Preencher'!C423</f>
        <v>HOSPITAL DOM MALAN - CG Nº 027/2022</v>
      </c>
      <c r="C414" s="4" t="str">
        <f>'[1]TCE - ANEXO IV - Preencher'!E423</f>
        <v>5.4 - Reparo e Manutenção de Bens Imóveis</v>
      </c>
      <c r="D414" s="3" t="str">
        <f>'[1]TCE - ANEXO IV - Preencher'!F423</f>
        <v>28.609.210/0001-09</v>
      </c>
      <c r="E414" s="5" t="str">
        <f>'[1]TCE - ANEXO IV - Preencher'!G423</f>
        <v xml:space="preserve">SAN COMERCIO DE MARMORE LTDE ME </v>
      </c>
      <c r="F414" s="5" t="str">
        <f>'[1]TCE - ANEXO IV - Preencher'!H423</f>
        <v>S</v>
      </c>
      <c r="G414" s="5" t="str">
        <f>'[1]TCE - ANEXO IV - Preencher'!I423</f>
        <v>S</v>
      </c>
      <c r="H414" s="5" t="str">
        <f>'[1]TCE - ANEXO IV - Preencher'!J423</f>
        <v>436</v>
      </c>
      <c r="I414" s="6">
        <f>IF('[1]TCE - ANEXO IV - Preencher'!K423="","",'[1]TCE - ANEXO IV - Preencher'!K423)</f>
        <v>46121</v>
      </c>
      <c r="J414" s="5" t="str">
        <f>'[1]TCE - ANEXO IV - Preencher'!L423</f>
        <v>8383faa51</v>
      </c>
      <c r="K414" s="5" t="str">
        <f>IF(F414="B",LEFT('[1]TCE - ANEXO IV - Preencher'!M423,2),IF(F414="S",LEFT('[1]TCE - ANEXO IV - Preencher'!M423,7),IF('[1]TCE - ANEXO IV - Preencher'!H423="","")))</f>
        <v>2611101</v>
      </c>
      <c r="L414" s="7">
        <f>'[1]TCE - ANEXO IV - Preencher'!N423</f>
        <v>9757</v>
      </c>
    </row>
    <row r="415" spans="1:12" s="8" customFormat="1" ht="19.5" customHeight="1" x14ac:dyDescent="0.25">
      <c r="A415" s="3">
        <f>IFERROR(VLOOKUP(B415,'[1]DADOS (OCULTAR)'!$Q$3:$S$136,3,0),"")</f>
        <v>10739225002323</v>
      </c>
      <c r="B415" s="4" t="str">
        <f>'[1]TCE - ANEXO IV - Preencher'!C424</f>
        <v>HOSPITAL DOM MALAN - CG Nº 027/2022</v>
      </c>
      <c r="C415" s="4" t="str">
        <f>'[1]TCE - ANEXO IV - Preencher'!E424</f>
        <v xml:space="preserve">5.7 - Reparo e Manutenção de Bens Movéis de Outras Naturezas </v>
      </c>
      <c r="D415" s="3" t="str">
        <f>'[1]TCE - ANEXO IV - Preencher'!F424</f>
        <v>28.609.210/0001-09</v>
      </c>
      <c r="E415" s="5" t="str">
        <f>'[1]TCE - ANEXO IV - Preencher'!G424</f>
        <v xml:space="preserve">SAN COMERCIO DE MARMORE LTDE ME </v>
      </c>
      <c r="F415" s="5" t="str">
        <f>'[1]TCE - ANEXO IV - Preencher'!H424</f>
        <v>S</v>
      </c>
      <c r="G415" s="5" t="str">
        <f>'[1]TCE - ANEXO IV - Preencher'!I424</f>
        <v>S</v>
      </c>
      <c r="H415" s="5" t="str">
        <f>'[1]TCE - ANEXO IV - Preencher'!J424</f>
        <v>437</v>
      </c>
      <c r="I415" s="6">
        <f>IF('[1]TCE - ANEXO IV - Preencher'!K424="","",'[1]TCE - ANEXO IV - Preencher'!K424)</f>
        <v>46121</v>
      </c>
      <c r="J415" s="5" t="str">
        <f>'[1]TCE - ANEXO IV - Preencher'!L424</f>
        <v>8e1e1226a</v>
      </c>
      <c r="K415" s="5" t="str">
        <f>IF(F415="B",LEFT('[1]TCE - ANEXO IV - Preencher'!M424,2),IF(F415="S",LEFT('[1]TCE - ANEXO IV - Preencher'!M424,7),IF('[1]TCE - ANEXO IV - Preencher'!H424="","")))</f>
        <v>2611101</v>
      </c>
      <c r="L415" s="7">
        <f>'[1]TCE - ANEXO IV - Preencher'!N424</f>
        <v>1008</v>
      </c>
    </row>
    <row r="416" spans="1:12" s="8" customFormat="1" ht="19.5" customHeight="1" x14ac:dyDescent="0.25">
      <c r="A416" s="3">
        <f>IFERROR(VLOOKUP(B416,'[1]DADOS (OCULTAR)'!$Q$3:$S$136,3,0),"")</f>
        <v>10739225002323</v>
      </c>
      <c r="B416" s="4" t="str">
        <f>'[1]TCE - ANEXO IV - Preencher'!C425</f>
        <v>HOSPITAL DOM MALAN - CG Nº 027/2022</v>
      </c>
      <c r="C416" s="4" t="str">
        <f>'[1]TCE - ANEXO IV - Preencher'!E425</f>
        <v>5.16 - Serviços Médico-Hospitalares, Odotonlogia e Laboratoriais</v>
      </c>
      <c r="D416" s="3" t="str">
        <f>'[1]TCE - ANEXO IV - Preencher'!F425</f>
        <v>11.473.378/0001-29</v>
      </c>
      <c r="E416" s="5" t="str">
        <f>'[1]TCE - ANEXO IV - Preencher'!G425</f>
        <v>CENTRO DE NEUROLOGIA  E CARDIOLOGIA DO SÃO FRANCISCO</v>
      </c>
      <c r="F416" s="5" t="str">
        <f>'[1]TCE - ANEXO IV - Preencher'!H425</f>
        <v>S</v>
      </c>
      <c r="G416" s="5" t="str">
        <f>'[1]TCE - ANEXO IV - Preencher'!I425</f>
        <v>S</v>
      </c>
      <c r="H416" s="5" t="str">
        <f>'[1]TCE - ANEXO IV - Preencher'!J425</f>
        <v>48327</v>
      </c>
      <c r="I416" s="6">
        <f>IF('[1]TCE - ANEXO IV - Preencher'!K425="","",'[1]TCE - ANEXO IV - Preencher'!K425)</f>
        <v>46135</v>
      </c>
      <c r="J416" s="5" t="str">
        <f>'[1]TCE - ANEXO IV - Preencher'!L425</f>
        <v>0942ebe29</v>
      </c>
      <c r="K416" s="5" t="str">
        <f>IF(F416="B",LEFT('[1]TCE - ANEXO IV - Preencher'!M425,2),IF(F416="S",LEFT('[1]TCE - ANEXO IV - Preencher'!M425,7),IF('[1]TCE - ANEXO IV - Preencher'!H425="","")))</f>
        <v>2611101</v>
      </c>
      <c r="L416" s="7">
        <f>'[1]TCE - ANEXO IV - Preencher'!N425</f>
        <v>1714.42</v>
      </c>
    </row>
    <row r="417" spans="1:12" s="8" customFormat="1" ht="19.5" customHeight="1" x14ac:dyDescent="0.25">
      <c r="A417" s="3">
        <f>IFERROR(VLOOKUP(B417,'[1]DADOS (OCULTAR)'!$Q$3:$S$136,3,0),"")</f>
        <v>10739225002323</v>
      </c>
      <c r="B417" s="4" t="str">
        <f>'[1]TCE - ANEXO IV - Preencher'!C426</f>
        <v>HOSPITAL DOM MALAN - CG Nº 027/2022</v>
      </c>
      <c r="C417" s="4" t="str">
        <f>'[1]TCE - ANEXO IV - Preencher'!E426</f>
        <v>5.16 - Serviços Médico-Hospitalares, Odotonlogia e Laboratoriais</v>
      </c>
      <c r="D417" s="3" t="str">
        <f>'[1]TCE - ANEXO IV - Preencher'!F426</f>
        <v>58.277.373/0001-94</v>
      </c>
      <c r="E417" s="5" t="str">
        <f>'[1]TCE - ANEXO IV - Preencher'!G426</f>
        <v>ANESTESIA VALE DO SÃO FRANCISCO  LTDA</v>
      </c>
      <c r="F417" s="5" t="str">
        <f>'[1]TCE - ANEXO IV - Preencher'!H426</f>
        <v>S</v>
      </c>
      <c r="G417" s="5" t="str">
        <f>'[1]TCE - ANEXO IV - Preencher'!I426</f>
        <v>S</v>
      </c>
      <c r="H417" s="5" t="str">
        <f>'[1]TCE - ANEXO IV - Preencher'!J426</f>
        <v>170</v>
      </c>
      <c r="I417" s="6">
        <f>IF('[1]TCE - ANEXO IV - Preencher'!K426="","",'[1]TCE - ANEXO IV - Preencher'!K426)</f>
        <v>46120</v>
      </c>
      <c r="J417" s="5" t="str">
        <f>'[1]TCE - ANEXO IV - Preencher'!L426</f>
        <v>61bb75d54</v>
      </c>
      <c r="K417" s="5" t="str">
        <f>IF(F417="B",LEFT('[1]TCE - ANEXO IV - Preencher'!M426,2),IF(F417="S",LEFT('[1]TCE - ANEXO IV - Preencher'!M426,7),IF('[1]TCE - ANEXO IV - Preencher'!H426="","")))</f>
        <v>2611101</v>
      </c>
      <c r="L417" s="7">
        <f>'[1]TCE - ANEXO IV - Preencher'!N426</f>
        <v>900</v>
      </c>
    </row>
    <row r="418" spans="1:12" s="8" customFormat="1" ht="19.5" customHeight="1" x14ac:dyDescent="0.25">
      <c r="A418" s="3">
        <f>IFERROR(VLOOKUP(B418,'[1]DADOS (OCULTAR)'!$Q$3:$S$136,3,0),"")</f>
        <v>10739225002323</v>
      </c>
      <c r="B418" s="4" t="str">
        <f>'[1]TCE - ANEXO IV - Preencher'!C427</f>
        <v>HOSPITAL DOM MALAN - CG Nº 027/2022</v>
      </c>
      <c r="C418" s="4" t="str">
        <f>'[1]TCE - ANEXO IV - Preencher'!E427</f>
        <v>5.16 - Serviços Médico-Hospitalares, Odotonlogia e Laboratoriais</v>
      </c>
      <c r="D418" s="3" t="str">
        <f>'[1]TCE - ANEXO IV - Preencher'!F427</f>
        <v>32.302.394/0001-29</v>
      </c>
      <c r="E418" s="5" t="str">
        <f>'[1]TCE - ANEXO IV - Preencher'!G427</f>
        <v>ENDOVALE SERVIÇOS ENDOSCOPICOS LTDA</v>
      </c>
      <c r="F418" s="5" t="str">
        <f>'[1]TCE - ANEXO IV - Preencher'!H427</f>
        <v>S</v>
      </c>
      <c r="G418" s="5" t="str">
        <f>'[1]TCE - ANEXO IV - Preencher'!I427</f>
        <v>S</v>
      </c>
      <c r="H418" s="5" t="str">
        <f>'[1]TCE - ANEXO IV - Preencher'!J427</f>
        <v>907</v>
      </c>
      <c r="I418" s="6">
        <f>IF('[1]TCE - ANEXO IV - Preencher'!K427="","",'[1]TCE - ANEXO IV - Preencher'!K427)</f>
        <v>46114</v>
      </c>
      <c r="J418" s="5" t="str">
        <f>'[1]TCE - ANEXO IV - Preencher'!L427</f>
        <v>d3e5e4bff</v>
      </c>
      <c r="K418" s="5" t="str">
        <f>IF(F418="B",LEFT('[1]TCE - ANEXO IV - Preencher'!M427,2),IF(F418="S",LEFT('[1]TCE - ANEXO IV - Preencher'!M427,7),IF('[1]TCE - ANEXO IV - Preencher'!H427="","")))</f>
        <v>2611101</v>
      </c>
      <c r="L418" s="7">
        <f>'[1]TCE - ANEXO IV - Preencher'!N427</f>
        <v>600</v>
      </c>
    </row>
    <row r="419" spans="1:12" s="8" customFormat="1" ht="19.5" customHeight="1" x14ac:dyDescent="0.25">
      <c r="A419" s="3">
        <f>IFERROR(VLOOKUP(B419,'[1]DADOS (OCULTAR)'!$Q$3:$S$136,3,0),"")</f>
        <v>10739225002323</v>
      </c>
      <c r="B419" s="4" t="str">
        <f>'[1]TCE - ANEXO IV - Preencher'!C428</f>
        <v>HOSPITAL DOM MALAN - CG Nº 027/2022</v>
      </c>
      <c r="C419" s="4" t="str">
        <f>'[1]TCE - ANEXO IV - Preencher'!E428</f>
        <v>5.16 - Serviços Médico-Hospitalares, Odotonlogia e Laboratoriais</v>
      </c>
      <c r="D419" s="3" t="str">
        <f>'[1]TCE - ANEXO IV - Preencher'!F428</f>
        <v>11.473.378/0001-29</v>
      </c>
      <c r="E419" s="5" t="str">
        <f>'[1]TCE - ANEXO IV - Preencher'!G428</f>
        <v>CENTRO DE NEUROLOGIA  E CARDIOLOGIA DO SÃO FRANCISCO</v>
      </c>
      <c r="F419" s="5" t="str">
        <f>'[1]TCE - ANEXO IV - Preencher'!H428</f>
        <v>S</v>
      </c>
      <c r="G419" s="5" t="str">
        <f>'[1]TCE - ANEXO IV - Preencher'!I428</f>
        <v>S</v>
      </c>
      <c r="H419" s="5" t="str">
        <f>'[1]TCE - ANEXO IV - Preencher'!J428</f>
        <v>48304</v>
      </c>
      <c r="I419" s="6">
        <f>IF('[1]TCE - ANEXO IV - Preencher'!K428="","",'[1]TCE - ANEXO IV - Preencher'!K428)</f>
        <v>46132</v>
      </c>
      <c r="J419" s="5" t="str">
        <f>'[1]TCE - ANEXO IV - Preencher'!L428</f>
        <v>33a6997ea</v>
      </c>
      <c r="K419" s="5" t="str">
        <f>IF(F419="B",LEFT('[1]TCE - ANEXO IV - Preencher'!M428,2),IF(F419="S",LEFT('[1]TCE - ANEXO IV - Preencher'!M428,7),IF('[1]TCE - ANEXO IV - Preencher'!H428="","")))</f>
        <v>2611101</v>
      </c>
      <c r="L419" s="7">
        <f>'[1]TCE - ANEXO IV - Preencher'!N428</f>
        <v>3602.31</v>
      </c>
    </row>
    <row r="420" spans="1:12" s="8" customFormat="1" ht="19.5" customHeight="1" x14ac:dyDescent="0.25">
      <c r="A420" s="3">
        <f>IFERROR(VLOOKUP(B420,'[1]DADOS (OCULTAR)'!$Q$3:$S$136,3,0),"")</f>
        <v>10739225002323</v>
      </c>
      <c r="B420" s="4" t="str">
        <f>'[1]TCE - ANEXO IV - Preencher'!C429</f>
        <v>HOSPITAL DOM MALAN - CG Nº 027/2022</v>
      </c>
      <c r="C420" s="4" t="str">
        <f>'[1]TCE - ANEXO IV - Preencher'!E429</f>
        <v>5.16 - Serviços Médico-Hospitalares, Odotonlogia e Laboratoriais</v>
      </c>
      <c r="D420" s="3" t="str">
        <f>'[1]TCE - ANEXO IV - Preencher'!F429</f>
        <v>58.277.373/0001-94</v>
      </c>
      <c r="E420" s="5" t="str">
        <f>'[1]TCE - ANEXO IV - Preencher'!G429</f>
        <v>ANESTESIA VALE DO SÃO FRANCISCO  LTDA</v>
      </c>
      <c r="F420" s="5" t="str">
        <f>'[1]TCE - ANEXO IV - Preencher'!H429</f>
        <v>S</v>
      </c>
      <c r="G420" s="5" t="str">
        <f>'[1]TCE - ANEXO IV - Preencher'!I429</f>
        <v>S</v>
      </c>
      <c r="H420" s="5" t="str">
        <f>'[1]TCE - ANEXO IV - Preencher'!J429</f>
        <v>171</v>
      </c>
      <c r="I420" s="6">
        <f>IF('[1]TCE - ANEXO IV - Preencher'!K429="","",'[1]TCE - ANEXO IV - Preencher'!K429)</f>
        <v>46126</v>
      </c>
      <c r="J420" s="5" t="str">
        <f>'[1]TCE - ANEXO IV - Preencher'!L429</f>
        <v>2657d7e4</v>
      </c>
      <c r="K420" s="5" t="str">
        <f>IF(F420="B",LEFT('[1]TCE - ANEXO IV - Preencher'!M429,2),IF(F420="S",LEFT('[1]TCE - ANEXO IV - Preencher'!M429,7),IF('[1]TCE - ANEXO IV - Preencher'!H429="","")))</f>
        <v>2611101</v>
      </c>
      <c r="L420" s="7">
        <f>'[1]TCE - ANEXO IV - Preencher'!N429</f>
        <v>900</v>
      </c>
    </row>
    <row r="421" spans="1:12" s="8" customFormat="1" ht="19.5" customHeight="1" x14ac:dyDescent="0.25">
      <c r="A421" s="3">
        <f>IFERROR(VLOOKUP(B421,'[1]DADOS (OCULTAR)'!$Q$3:$S$136,3,0),"")</f>
        <v>10739225002323</v>
      </c>
      <c r="B421" s="4" t="str">
        <f>'[1]TCE - ANEXO IV - Preencher'!C430</f>
        <v>HOSPITAL DOM MALAN - CG Nº 027/2022</v>
      </c>
      <c r="C421" s="4" t="str">
        <f>'[1]TCE - ANEXO IV - Preencher'!E430</f>
        <v>5.16 - Serviços Médico-Hospitalares, Odotonlogia e Laboratoriais</v>
      </c>
      <c r="D421" s="3" t="str">
        <f>'[1]TCE - ANEXO IV - Preencher'!F430</f>
        <v>32.302.394/0001-29</v>
      </c>
      <c r="E421" s="5" t="str">
        <f>'[1]TCE - ANEXO IV - Preencher'!G430</f>
        <v>ENDOVALE SERVIÇOS ENDOSCOPICOS LTDA</v>
      </c>
      <c r="F421" s="5" t="str">
        <f>'[1]TCE - ANEXO IV - Preencher'!H430</f>
        <v>S</v>
      </c>
      <c r="G421" s="5" t="str">
        <f>'[1]TCE - ANEXO IV - Preencher'!I430</f>
        <v>S</v>
      </c>
      <c r="H421" s="5" t="str">
        <f>'[1]TCE - ANEXO IV - Preencher'!J430</f>
        <v>925</v>
      </c>
      <c r="I421" s="6">
        <f>IF('[1]TCE - ANEXO IV - Preencher'!K430="","",'[1]TCE - ANEXO IV - Preencher'!K430)</f>
        <v>46139</v>
      </c>
      <c r="J421" s="5" t="str">
        <f>'[1]TCE - ANEXO IV - Preencher'!L430</f>
        <v>5551bad67</v>
      </c>
      <c r="K421" s="5" t="str">
        <f>IF(F421="B",LEFT('[1]TCE - ANEXO IV - Preencher'!M430,2),IF(F421="S",LEFT('[1]TCE - ANEXO IV - Preencher'!M430,7),IF('[1]TCE - ANEXO IV - Preencher'!H430="","")))</f>
        <v>2611101</v>
      </c>
      <c r="L421" s="7">
        <f>'[1]TCE - ANEXO IV - Preencher'!N430</f>
        <v>600</v>
      </c>
    </row>
    <row r="422" spans="1:12" s="8" customFormat="1" ht="19.5" customHeight="1" x14ac:dyDescent="0.25">
      <c r="A422" s="3">
        <f>IFERROR(VLOOKUP(B422,'[1]DADOS (OCULTAR)'!$Q$3:$S$136,3,0),"")</f>
        <v>10739225002323</v>
      </c>
      <c r="B422" s="4" t="str">
        <f>'[1]TCE - ANEXO IV - Preencher'!C431</f>
        <v>HOSPITAL DOM MALAN - CG Nº 027/2022</v>
      </c>
      <c r="C422" s="4" t="str">
        <f>'[1]TCE - ANEXO IV - Preencher'!E431</f>
        <v>5.16 - Serviços Médico-Hospitalares, Odotonlogia e Laboratoriais</v>
      </c>
      <c r="D422" s="3" t="str">
        <f>'[1]TCE - ANEXO IV - Preencher'!F431</f>
        <v>02.904.007/0001-63</v>
      </c>
      <c r="E422" s="5" t="str">
        <f>'[1]TCE - ANEXO IV - Preencher'!G431</f>
        <v xml:space="preserve">SYLVIA MARIA DE LEMOS HINRICHSEN LTDA </v>
      </c>
      <c r="F422" s="5" t="str">
        <f>'[1]TCE - ANEXO IV - Preencher'!H431</f>
        <v>S</v>
      </c>
      <c r="G422" s="5" t="str">
        <f>'[1]TCE - ANEXO IV - Preencher'!I431</f>
        <v>S</v>
      </c>
      <c r="H422" s="5" t="str">
        <f>'[1]TCE - ANEXO IV - Preencher'!J431</f>
        <v>27</v>
      </c>
      <c r="I422" s="6">
        <f>IF('[1]TCE - ANEXO IV - Preencher'!K431="","",'[1]TCE - ANEXO IV - Preencher'!K431)</f>
        <v>46153</v>
      </c>
      <c r="J422" s="5" t="str">
        <f>'[1]TCE - ANEXO IV - Preencher'!L431</f>
        <v>26116062202904007000163000000000002726054270784816</v>
      </c>
      <c r="K422" s="5" t="str">
        <f>IF(F422="B",LEFT('[1]TCE - ANEXO IV - Preencher'!M431,2),IF(F422="S",LEFT('[1]TCE - ANEXO IV - Preencher'!M431,7),IF('[1]TCE - ANEXO IV - Preencher'!H431="","")))</f>
        <v>2611606</v>
      </c>
      <c r="L422" s="7">
        <f>'[1]TCE - ANEXO IV - Preencher'!N431</f>
        <v>4501.97</v>
      </c>
    </row>
    <row r="423" spans="1:12" s="8" customFormat="1" ht="19.5" customHeight="1" x14ac:dyDescent="0.25">
      <c r="A423" s="3">
        <f>IFERROR(VLOOKUP(B423,'[1]DADOS (OCULTAR)'!$Q$3:$S$136,3,0),"")</f>
        <v>10739225002323</v>
      </c>
      <c r="B423" s="4" t="str">
        <f>'[1]TCE - ANEXO IV - Preencher'!C432</f>
        <v>HOSPITAL DOM MALAN - CG Nº 027/2022</v>
      </c>
      <c r="C423" s="4" t="str">
        <f>'[1]TCE - ANEXO IV - Preencher'!E432</f>
        <v>5.16 - Serviços Médico-Hospitalares, Odotonlogia e Laboratoriais</v>
      </c>
      <c r="D423" s="3" t="str">
        <f>'[1]TCE - ANEXO IV - Preencher'!F432</f>
        <v>55.327.897/0001-54</v>
      </c>
      <c r="E423" s="5" t="str">
        <f>'[1]TCE - ANEXO IV - Preencher'!G432</f>
        <v>KATIA REGINA DE OLIVEIRA</v>
      </c>
      <c r="F423" s="5" t="str">
        <f>'[1]TCE - ANEXO IV - Preencher'!H432</f>
        <v>S</v>
      </c>
      <c r="G423" s="5" t="str">
        <f>'[1]TCE - ANEXO IV - Preencher'!I432</f>
        <v>S</v>
      </c>
      <c r="H423" s="5" t="str">
        <f>'[1]TCE - ANEXO IV - Preencher'!J432</f>
        <v>00000014</v>
      </c>
      <c r="I423" s="6">
        <f>IF('[1]TCE - ANEXO IV - Preencher'!K432="","",'[1]TCE - ANEXO IV - Preencher'!K432)</f>
        <v>46147</v>
      </c>
      <c r="J423" s="5" t="str">
        <f>'[1]TCE - ANEXO IV - Preencher'!L432</f>
        <v>8LXT-VDDD</v>
      </c>
      <c r="K423" s="5" t="str">
        <f>IF(F423="B",LEFT('[1]TCE - ANEXO IV - Preencher'!M432,2),IF(F423="S",LEFT('[1]TCE - ANEXO IV - Preencher'!M432,7),IF('[1]TCE - ANEXO IV - Preencher'!H432="","")))</f>
        <v>2918407</v>
      </c>
      <c r="L423" s="7">
        <f>'[1]TCE - ANEXO IV - Preencher'!N432</f>
        <v>5000</v>
      </c>
    </row>
    <row r="424" spans="1:12" s="8" customFormat="1" ht="19.5" customHeight="1" x14ac:dyDescent="0.25">
      <c r="A424" s="3">
        <f>IFERROR(VLOOKUP(B424,'[1]DADOS (OCULTAR)'!$Q$3:$S$136,3,0),"")</f>
        <v>10739225002323</v>
      </c>
      <c r="B424" s="4" t="str">
        <f>'[1]TCE - ANEXO IV - Preencher'!C433</f>
        <v>HOSPITAL DOM MALAN - CG Nº 027/2022</v>
      </c>
      <c r="C424" s="4" t="str">
        <f>'[1]TCE - ANEXO IV - Preencher'!E433</f>
        <v>5.16 - Serviços Médico-Hospitalares, Odotonlogia e Laboratoriais</v>
      </c>
      <c r="D424" s="3" t="str">
        <f>'[1]TCE - ANEXO IV - Preencher'!F433</f>
        <v>41.623.761/0001-87</v>
      </c>
      <c r="E424" s="5" t="str">
        <f>'[1]TCE - ANEXO IV - Preencher'!G433</f>
        <v>DAMACENA DE MOURA SERVIÇOS DE SAUDE LTDA</v>
      </c>
      <c r="F424" s="5" t="str">
        <f>'[1]TCE - ANEXO IV - Preencher'!H433</f>
        <v>S</v>
      </c>
      <c r="G424" s="5" t="str">
        <f>'[1]TCE - ANEXO IV - Preencher'!I433</f>
        <v>S</v>
      </c>
      <c r="H424" s="5" t="str">
        <f>'[1]TCE - ANEXO IV - Preencher'!J433</f>
        <v>164</v>
      </c>
      <c r="I424" s="6">
        <f>IF('[1]TCE - ANEXO IV - Preencher'!K433="","",'[1]TCE - ANEXO IV - Preencher'!K433)</f>
        <v>46143</v>
      </c>
      <c r="J424" s="5" t="str">
        <f>'[1]TCE - ANEXO IV - Preencher'!L433</f>
        <v>aef50baa</v>
      </c>
      <c r="K424" s="5" t="str">
        <f>IF(F424="B",LEFT('[1]TCE - ANEXO IV - Preencher'!M433,2),IF(F424="S",LEFT('[1]TCE - ANEXO IV - Preencher'!M433,7),IF('[1]TCE - ANEXO IV - Preencher'!H433="","")))</f>
        <v>2611101</v>
      </c>
      <c r="L424" s="7">
        <f>'[1]TCE - ANEXO IV - Preencher'!N433</f>
        <v>12500</v>
      </c>
    </row>
    <row r="425" spans="1:12" s="8" customFormat="1" ht="19.5" customHeight="1" x14ac:dyDescent="0.25">
      <c r="A425" s="3">
        <f>IFERROR(VLOOKUP(B425,'[1]DADOS (OCULTAR)'!$Q$3:$S$136,3,0),"")</f>
        <v>10739225002323</v>
      </c>
      <c r="B425" s="4" t="str">
        <f>'[1]TCE - ANEXO IV - Preencher'!C434</f>
        <v>HOSPITAL DOM MALAN - CG Nº 027/2022</v>
      </c>
      <c r="C425" s="4" t="str">
        <f>'[1]TCE - ANEXO IV - Preencher'!E434</f>
        <v>5.16 - Serviços Médico-Hospitalares, Odotonlogia e Laboratoriais</v>
      </c>
      <c r="D425" s="3">
        <f>'[1]TCE - ANEXO IV - Preencher'!F434</f>
        <v>1929606000179</v>
      </c>
      <c r="E425" s="5" t="str">
        <f>'[1]TCE - ANEXO IV - Preencher'!G434</f>
        <v>INSTITUTO DE OLHOS VALE DO SAO FRANCISCO LTDA</v>
      </c>
      <c r="F425" s="5" t="str">
        <f>'[1]TCE - ANEXO IV - Preencher'!H434</f>
        <v>S</v>
      </c>
      <c r="G425" s="5" t="str">
        <f>'[1]TCE - ANEXO IV - Preencher'!I434</f>
        <v>S</v>
      </c>
      <c r="H425" s="5" t="str">
        <f>'[1]TCE - ANEXO IV - Preencher'!J434</f>
        <v>17610</v>
      </c>
      <c r="I425" s="6">
        <f>IF('[1]TCE - ANEXO IV - Preencher'!K434="","",'[1]TCE - ANEXO IV - Preencher'!K434)</f>
        <v>46147</v>
      </c>
      <c r="J425" s="5" t="str">
        <f>'[1]TCE - ANEXO IV - Preencher'!L434</f>
        <v>09d0f11d5</v>
      </c>
      <c r="K425" s="5" t="str">
        <f>IF(F425="B",LEFT('[1]TCE - ANEXO IV - Preencher'!M434,2),IF(F425="S",LEFT('[1]TCE - ANEXO IV - Preencher'!M434,7),IF('[1]TCE - ANEXO IV - Preencher'!H434="","")))</f>
        <v>2611101</v>
      </c>
      <c r="L425" s="7">
        <f>'[1]TCE - ANEXO IV - Preencher'!N434</f>
        <v>6348</v>
      </c>
    </row>
    <row r="426" spans="1:12" s="8" customFormat="1" ht="19.5" customHeight="1" x14ac:dyDescent="0.25">
      <c r="A426" s="3">
        <f>IFERROR(VLOOKUP(B426,'[1]DADOS (OCULTAR)'!$Q$3:$S$136,3,0),"")</f>
        <v>10739225002323</v>
      </c>
      <c r="B426" s="4" t="str">
        <f>'[1]TCE - ANEXO IV - Preencher'!C435</f>
        <v>HOSPITAL DOM MALAN - CG Nº 027/2022</v>
      </c>
      <c r="C426" s="4" t="str">
        <f>'[1]TCE - ANEXO IV - Preencher'!E435</f>
        <v>5.16 - Serviços Médico-Hospitalares, Odotonlogia e Laboratoriais</v>
      </c>
      <c r="D426" s="3" t="str">
        <f>'[1]TCE - ANEXO IV - Preencher'!F435</f>
        <v>54.610.097/0001-83</v>
      </c>
      <c r="E426" s="5" t="str">
        <f>'[1]TCE - ANEXO IV - Preencher'!G435</f>
        <v>PEDRO CARVALHO DINIZ</v>
      </c>
      <c r="F426" s="5" t="str">
        <f>'[1]TCE - ANEXO IV - Preencher'!H435</f>
        <v>S</v>
      </c>
      <c r="G426" s="5" t="str">
        <f>'[1]TCE - ANEXO IV - Preencher'!I435</f>
        <v>S</v>
      </c>
      <c r="H426" s="5" t="str">
        <f>'[1]TCE - ANEXO IV - Preencher'!J435</f>
        <v>27</v>
      </c>
      <c r="I426" s="6">
        <f>IF('[1]TCE - ANEXO IV - Preencher'!K435="","",'[1]TCE - ANEXO IV - Preencher'!K435)</f>
        <v>46146</v>
      </c>
      <c r="J426" s="5" t="str">
        <f>'[1]TCE - ANEXO IV - Preencher'!L435</f>
        <v>c932e7962</v>
      </c>
      <c r="K426" s="5" t="str">
        <f>IF(F426="B",LEFT('[1]TCE - ANEXO IV - Preencher'!M435,2),IF(F426="S",LEFT('[1]TCE - ANEXO IV - Preencher'!M435,7),IF('[1]TCE - ANEXO IV - Preencher'!H435="","")))</f>
        <v>2611101</v>
      </c>
      <c r="L426" s="7">
        <f>'[1]TCE - ANEXO IV - Preencher'!N435</f>
        <v>8000</v>
      </c>
    </row>
    <row r="427" spans="1:12" s="8" customFormat="1" ht="19.5" customHeight="1" x14ac:dyDescent="0.25">
      <c r="A427" s="3">
        <f>IFERROR(VLOOKUP(B427,'[1]DADOS (OCULTAR)'!$Q$3:$S$136,3,0),"")</f>
        <v>10739225002323</v>
      </c>
      <c r="B427" s="4" t="str">
        <f>'[1]TCE - ANEXO IV - Preencher'!C436</f>
        <v>HOSPITAL DOM MALAN - CG Nº 027/2022</v>
      </c>
      <c r="C427" s="4" t="str">
        <f>'[1]TCE - ANEXO IV - Preencher'!E436</f>
        <v>5.16 - Serviços Médico-Hospitalares, Odotonlogia e Laboratoriais</v>
      </c>
      <c r="D427" s="3">
        <f>'[1]TCE - ANEXO IV - Preencher'!F436</f>
        <v>12342816000182</v>
      </c>
      <c r="E427" s="5" t="str">
        <f>'[1]TCE - ANEXO IV - Preencher'!G436</f>
        <v>ALL MEDICAL SERVIÇOS MÉDICOS LTDA</v>
      </c>
      <c r="F427" s="5" t="str">
        <f>'[1]TCE - ANEXO IV - Preencher'!H436</f>
        <v>S</v>
      </c>
      <c r="G427" s="5" t="str">
        <f>'[1]TCE - ANEXO IV - Preencher'!I436</f>
        <v>S</v>
      </c>
      <c r="H427" s="5" t="str">
        <f>'[1]TCE - ANEXO IV - Preencher'!J436</f>
        <v>18084</v>
      </c>
      <c r="I427" s="6">
        <f>IF('[1]TCE - ANEXO IV - Preencher'!K436="","",'[1]TCE - ANEXO IV - Preencher'!K436)</f>
        <v>46156</v>
      </c>
      <c r="J427" s="5" t="str">
        <f>'[1]TCE - ANEXO IV - Preencher'!L436</f>
        <v>R_8614</v>
      </c>
      <c r="K427" s="5" t="str">
        <f>IF(F427="B",LEFT('[1]TCE - ANEXO IV - Preencher'!M436,2),IF(F427="S",LEFT('[1]TCE - ANEXO IV - Preencher'!M436,7),IF('[1]TCE - ANEXO IV - Preencher'!H436="","")))</f>
        <v>2611101</v>
      </c>
      <c r="L427" s="7">
        <f>'[1]TCE - ANEXO IV - Preencher'!N436</f>
        <v>2000</v>
      </c>
    </row>
    <row r="428" spans="1:12" s="8" customFormat="1" ht="19.5" customHeight="1" x14ac:dyDescent="0.25">
      <c r="A428" s="3">
        <f>IFERROR(VLOOKUP(B428,'[1]DADOS (OCULTAR)'!$Q$3:$S$136,3,0),"")</f>
        <v>10739225002323</v>
      </c>
      <c r="B428" s="4" t="str">
        <f>'[1]TCE - ANEXO IV - Preencher'!C437</f>
        <v>HOSPITAL DOM MALAN - CG Nº 027/2022</v>
      </c>
      <c r="C428" s="4" t="str">
        <f>'[1]TCE - ANEXO IV - Preencher'!E437</f>
        <v>5.16 - Serviços Médico-Hospitalares, Odotonlogia e Laboratoriais</v>
      </c>
      <c r="D428" s="3" t="str">
        <f>'[1]TCE - ANEXO IV - Preencher'!F437</f>
        <v>58.951.791/0001-15</v>
      </c>
      <c r="E428" s="5" t="str">
        <f>'[1]TCE - ANEXO IV - Preencher'!G437</f>
        <v>RPMB SERVICOS MEDICOS LTDA</v>
      </c>
      <c r="F428" s="5" t="str">
        <f>'[1]TCE - ANEXO IV - Preencher'!H437</f>
        <v>S</v>
      </c>
      <c r="G428" s="5" t="str">
        <f>'[1]TCE - ANEXO IV - Preencher'!I437</f>
        <v>S</v>
      </c>
      <c r="H428" s="5" t="str">
        <f>'[1]TCE - ANEXO IV - Preencher'!J437</f>
        <v>00000015</v>
      </c>
      <c r="I428" s="6">
        <f>IF('[1]TCE - ANEXO IV - Preencher'!K437="","",'[1]TCE - ANEXO IV - Preencher'!K437)</f>
        <v>46157</v>
      </c>
      <c r="J428" s="5" t="str">
        <f>'[1]TCE - ANEXO IV - Preencher'!L437</f>
        <v>QRJ6-7XQY</v>
      </c>
      <c r="K428" s="5" t="str">
        <f>IF(F428="B",LEFT('[1]TCE - ANEXO IV - Preencher'!M437,2),IF(F428="S",LEFT('[1]TCE - ANEXO IV - Preencher'!M437,7),IF('[1]TCE - ANEXO IV - Preencher'!H437="","")))</f>
        <v>2918407</v>
      </c>
      <c r="L428" s="7">
        <f>'[1]TCE - ANEXO IV - Preencher'!N437</f>
        <v>26750</v>
      </c>
    </row>
    <row r="429" spans="1:12" s="8" customFormat="1" ht="19.5" customHeight="1" x14ac:dyDescent="0.25">
      <c r="A429" s="3">
        <f>IFERROR(VLOOKUP(B429,'[1]DADOS (OCULTAR)'!$Q$3:$S$136,3,0),"")</f>
        <v>10739225002323</v>
      </c>
      <c r="B429" s="4" t="str">
        <f>'[1]TCE - ANEXO IV - Preencher'!C438</f>
        <v>HOSPITAL DOM MALAN - CG Nº 027/2022</v>
      </c>
      <c r="C429" s="4" t="str">
        <f>'[1]TCE - ANEXO IV - Preencher'!E438</f>
        <v>5.16 - Serviços Médico-Hospitalares, Odotonlogia e Laboratoriais</v>
      </c>
      <c r="D429" s="3" t="str">
        <f>'[1]TCE - ANEXO IV - Preencher'!F438</f>
        <v>34.178.931/0001-04</v>
      </c>
      <c r="E429" s="5" t="str">
        <f>'[1]TCE - ANEXO IV - Preencher'!G438</f>
        <v>CLINICA MEDICA MATERCLIN LTDA</v>
      </c>
      <c r="F429" s="5" t="str">
        <f>'[1]TCE - ANEXO IV - Preencher'!H438</f>
        <v>S</v>
      </c>
      <c r="G429" s="5" t="str">
        <f>'[1]TCE - ANEXO IV - Preencher'!I438</f>
        <v>S</v>
      </c>
      <c r="H429" s="5" t="str">
        <f>'[1]TCE - ANEXO IV - Preencher'!J438</f>
        <v>1439</v>
      </c>
      <c r="I429" s="6">
        <f>IF('[1]TCE - ANEXO IV - Preencher'!K438="","",'[1]TCE - ANEXO IV - Preencher'!K438)</f>
        <v>46156</v>
      </c>
      <c r="J429" s="5" t="str">
        <f>'[1]TCE - ANEXO IV - Preencher'!L438</f>
        <v>b912355a0</v>
      </c>
      <c r="K429" s="5" t="str">
        <f>IF(F429="B",LEFT('[1]TCE - ANEXO IV - Preencher'!M438,2),IF(F429="S",LEFT('[1]TCE - ANEXO IV - Preencher'!M438,7),IF('[1]TCE - ANEXO IV - Preencher'!H438="","")))</f>
        <v>2611101</v>
      </c>
      <c r="L429" s="7">
        <f>'[1]TCE - ANEXO IV - Preencher'!N438</f>
        <v>1600</v>
      </c>
    </row>
    <row r="430" spans="1:12" s="8" customFormat="1" ht="19.5" customHeight="1" x14ac:dyDescent="0.25">
      <c r="A430" s="3">
        <f>IFERROR(VLOOKUP(B430,'[1]DADOS (OCULTAR)'!$Q$3:$S$136,3,0),"")</f>
        <v>10739225002323</v>
      </c>
      <c r="B430" s="4" t="str">
        <f>'[1]TCE - ANEXO IV - Preencher'!C439</f>
        <v>HOSPITAL DOM MALAN - CG Nº 027/2022</v>
      </c>
      <c r="C430" s="4" t="str">
        <f>'[1]TCE - ANEXO IV - Preencher'!E439</f>
        <v>5.16 - Serviços Médico-Hospitalares, Odotonlogia e Laboratoriais</v>
      </c>
      <c r="D430" s="3">
        <f>'[1]TCE - ANEXO IV - Preencher'!F439</f>
        <v>12342816000182</v>
      </c>
      <c r="E430" s="5" t="str">
        <f>'[1]TCE - ANEXO IV - Preencher'!G439</f>
        <v>ALL MEDICAL SERVIÇOS MÉDICOS LTDA</v>
      </c>
      <c r="F430" s="5" t="str">
        <f>'[1]TCE - ANEXO IV - Preencher'!H439</f>
        <v>S</v>
      </c>
      <c r="G430" s="5" t="str">
        <f>'[1]TCE - ANEXO IV - Preencher'!I439</f>
        <v>S</v>
      </c>
      <c r="H430" s="5" t="str">
        <f>'[1]TCE - ANEXO IV - Preencher'!J439</f>
        <v>18085</v>
      </c>
      <c r="I430" s="6">
        <f>IF('[1]TCE - ANEXO IV - Preencher'!K439="","",'[1]TCE - ANEXO IV - Preencher'!K439)</f>
        <v>46156</v>
      </c>
      <c r="J430" s="5" t="str">
        <f>'[1]TCE - ANEXO IV - Preencher'!L439</f>
        <v>R_8615</v>
      </c>
      <c r="K430" s="5" t="str">
        <f>IF(F430="B",LEFT('[1]TCE - ANEXO IV - Preencher'!M439,2),IF(F430="S",LEFT('[1]TCE - ANEXO IV - Preencher'!M439,7),IF('[1]TCE - ANEXO IV - Preencher'!H439="","")))</f>
        <v>2611101</v>
      </c>
      <c r="L430" s="7">
        <f>'[1]TCE - ANEXO IV - Preencher'!N439</f>
        <v>2500</v>
      </c>
    </row>
    <row r="431" spans="1:12" s="8" customFormat="1" ht="19.5" customHeight="1" x14ac:dyDescent="0.25">
      <c r="A431" s="3">
        <f>IFERROR(VLOOKUP(B431,'[1]DADOS (OCULTAR)'!$Q$3:$S$136,3,0),"")</f>
        <v>10739225002323</v>
      </c>
      <c r="B431" s="4" t="str">
        <f>'[1]TCE - ANEXO IV - Preencher'!C440</f>
        <v>HOSPITAL DOM MALAN - CG Nº 027/2022</v>
      </c>
      <c r="C431" s="4" t="str">
        <f>'[1]TCE - ANEXO IV - Preencher'!E440</f>
        <v>5.16 - Serviços Médico-Hospitalares, Odotonlogia e Laboratoriais</v>
      </c>
      <c r="D431" s="3">
        <f>'[1]TCE - ANEXO IV - Preencher'!F440</f>
        <v>12342816000182</v>
      </c>
      <c r="E431" s="5" t="str">
        <f>'[1]TCE - ANEXO IV - Preencher'!G440</f>
        <v>ALL MEDICAL SERVIÇOS MÉDICOS LTDA</v>
      </c>
      <c r="F431" s="5" t="str">
        <f>'[1]TCE - ANEXO IV - Preencher'!H440</f>
        <v>S</v>
      </c>
      <c r="G431" s="5" t="str">
        <f>'[1]TCE - ANEXO IV - Preencher'!I440</f>
        <v>S</v>
      </c>
      <c r="H431" s="5" t="str">
        <f>'[1]TCE - ANEXO IV - Preencher'!J440</f>
        <v>18083</v>
      </c>
      <c r="I431" s="6">
        <f>IF('[1]TCE - ANEXO IV - Preencher'!K440="","",'[1]TCE - ANEXO IV - Preencher'!K440)</f>
        <v>46156</v>
      </c>
      <c r="J431" s="5" t="str">
        <f>'[1]TCE - ANEXO IV - Preencher'!L440</f>
        <v>R_8313</v>
      </c>
      <c r="K431" s="5" t="str">
        <f>IF(F431="B",LEFT('[1]TCE - ANEXO IV - Preencher'!M440,2),IF(F431="S",LEFT('[1]TCE - ANEXO IV - Preencher'!M440,7),IF('[1]TCE - ANEXO IV - Preencher'!H440="","")))</f>
        <v>2611101</v>
      </c>
      <c r="L431" s="7">
        <f>'[1]TCE - ANEXO IV - Preencher'!N440</f>
        <v>500</v>
      </c>
    </row>
    <row r="432" spans="1:12" s="8" customFormat="1" ht="19.5" customHeight="1" x14ac:dyDescent="0.25">
      <c r="A432" s="3">
        <f>IFERROR(VLOOKUP(B432,'[1]DADOS (OCULTAR)'!$Q$3:$S$136,3,0),"")</f>
        <v>10739225002323</v>
      </c>
      <c r="B432" s="4" t="str">
        <f>'[1]TCE - ANEXO IV - Preencher'!C441</f>
        <v>HOSPITAL DOM MALAN - CG Nº 027/2022</v>
      </c>
      <c r="C432" s="4" t="str">
        <f>'[1]TCE - ANEXO IV - Preencher'!E441</f>
        <v>5.16 - Serviços Médico-Hospitalares, Odotonlogia e Laboratoriais</v>
      </c>
      <c r="D432" s="3" t="str">
        <f>'[1]TCE - ANEXO IV - Preencher'!F441</f>
        <v>03.757.098/0001-14</v>
      </c>
      <c r="E432" s="5" t="str">
        <f>'[1]TCE - ANEXO IV - Preencher'!G441</f>
        <v>CIPEVASF - CIRURGIÕES PEDIATRICOS DO VALE</v>
      </c>
      <c r="F432" s="5" t="str">
        <f>'[1]TCE - ANEXO IV - Preencher'!H441</f>
        <v>S</v>
      </c>
      <c r="G432" s="5" t="str">
        <f>'[1]TCE - ANEXO IV - Preencher'!I441</f>
        <v>S</v>
      </c>
      <c r="H432" s="5" t="str">
        <f>'[1]TCE - ANEXO IV - Preencher'!J441</f>
        <v>3203</v>
      </c>
      <c r="I432" s="6">
        <f>IF('[1]TCE - ANEXO IV - Preencher'!K441="","",'[1]TCE - ANEXO IV - Preencher'!K441)</f>
        <v>46157</v>
      </c>
      <c r="J432" s="5" t="str">
        <f>'[1]TCE - ANEXO IV - Preencher'!L441</f>
        <v>0a7b4f593</v>
      </c>
      <c r="K432" s="5" t="str">
        <f>IF(F432="B",LEFT('[1]TCE - ANEXO IV - Preencher'!M441,2),IF(F432="S",LEFT('[1]TCE - ANEXO IV - Preencher'!M441,7),IF('[1]TCE - ANEXO IV - Preencher'!H441="","")))</f>
        <v>2611101</v>
      </c>
      <c r="L432" s="7">
        <f>'[1]TCE - ANEXO IV - Preencher'!N441</f>
        <v>85300</v>
      </c>
    </row>
    <row r="433" spans="1:12" s="8" customFormat="1" ht="19.5" customHeight="1" x14ac:dyDescent="0.25">
      <c r="A433" s="3">
        <f>IFERROR(VLOOKUP(B433,'[1]DADOS (OCULTAR)'!$Q$3:$S$136,3,0),"")</f>
        <v>10739225002323</v>
      </c>
      <c r="B433" s="4" t="str">
        <f>'[1]TCE - ANEXO IV - Preencher'!C442</f>
        <v>HOSPITAL DOM MALAN - CG Nº 027/2022</v>
      </c>
      <c r="C433" s="4" t="str">
        <f>'[1]TCE - ANEXO IV - Preencher'!E442</f>
        <v>5.17 - Manutenção de Software, Certificação Digital e Microfilmagem</v>
      </c>
      <c r="D433" s="3" t="str">
        <f>'[1]TCE - ANEXO IV - Preencher'!F442</f>
        <v>92.306.257/0007-80</v>
      </c>
      <c r="E433" s="5" t="str">
        <f>'[1]TCE - ANEXO IV - Preencher'!G442</f>
        <v>MV INFORMATICA NORDESTE LTDA</v>
      </c>
      <c r="F433" s="5" t="str">
        <f>'[1]TCE - ANEXO IV - Preencher'!H442</f>
        <v>S</v>
      </c>
      <c r="G433" s="5" t="str">
        <f>'[1]TCE - ANEXO IV - Preencher'!I442</f>
        <v>S</v>
      </c>
      <c r="H433" s="5" t="str">
        <f>'[1]TCE - ANEXO IV - Preencher'!J442</f>
        <v>7192</v>
      </c>
      <c r="I433" s="6">
        <f>IF('[1]TCE - ANEXO IV - Preencher'!K442="","",'[1]TCE - ANEXO IV - Preencher'!K442)</f>
        <v>46155</v>
      </c>
      <c r="J433" s="5" t="str">
        <f>'[1]TCE - ANEXO IV - Preencher'!L442</f>
        <v>26116062292306257000780000000000719226056937084730</v>
      </c>
      <c r="K433" s="5" t="str">
        <f>IF(F433="B",LEFT('[1]TCE - ANEXO IV - Preencher'!M442,2),IF(F433="S",LEFT('[1]TCE - ANEXO IV - Preencher'!M442,7),IF('[1]TCE - ANEXO IV - Preencher'!H442="","")))</f>
        <v>2611606</v>
      </c>
      <c r="L433" s="7">
        <f>'[1]TCE - ANEXO IV - Preencher'!N442</f>
        <v>30717.27</v>
      </c>
    </row>
    <row r="434" spans="1:12" s="8" customFormat="1" ht="19.5" customHeight="1" x14ac:dyDescent="0.25">
      <c r="A434" s="3">
        <f>IFERROR(VLOOKUP(B434,'[1]DADOS (OCULTAR)'!$Q$3:$S$136,3,0),"")</f>
        <v>10739225002323</v>
      </c>
      <c r="B434" s="4" t="str">
        <f>'[1]TCE - ANEXO IV - Preencher'!C443</f>
        <v>HOSPITAL DOM MALAN - CG Nº 027/2022</v>
      </c>
      <c r="C434" s="4" t="str">
        <f>'[1]TCE - ANEXO IV - Preencher'!E443</f>
        <v>5.2 - Serviços Técnicos Profissionais</v>
      </c>
      <c r="D434" s="3" t="str">
        <f>'[1]TCE - ANEXO IV - Preencher'!F443</f>
        <v>23.107.889/0001-06</v>
      </c>
      <c r="E434" s="5" t="str">
        <f>'[1]TCE - ANEXO IV - Preencher'!G443</f>
        <v>ARELI COELHO PEDROSA SOCIEDADE INDIVIDUAL DE ADVOCACIA</v>
      </c>
      <c r="F434" s="5" t="str">
        <f>'[1]TCE - ANEXO IV - Preencher'!H443</f>
        <v>S</v>
      </c>
      <c r="G434" s="5" t="str">
        <f>'[1]TCE - ANEXO IV - Preencher'!I443</f>
        <v>S</v>
      </c>
      <c r="H434" s="5" t="str">
        <f>'[1]TCE - ANEXO IV - Preencher'!J443</f>
        <v>37</v>
      </c>
      <c r="I434" s="6">
        <f>IF('[1]TCE - ANEXO IV - Preencher'!K443="","",'[1]TCE - ANEXO IV - Preencher'!K443)</f>
        <v>46157</v>
      </c>
      <c r="J434" s="5" t="str">
        <f>'[1]TCE - ANEXO IV - Preencher'!L443</f>
        <v>26116062223107889000106000000000003726054999012030</v>
      </c>
      <c r="K434" s="5" t="str">
        <f>IF(F434="B",LEFT('[1]TCE - ANEXO IV - Preencher'!M443,2),IF(F434="S",LEFT('[1]TCE - ANEXO IV - Preencher'!M443,7),IF('[1]TCE - ANEXO IV - Preencher'!H443="","")))</f>
        <v>2611606</v>
      </c>
      <c r="L434" s="7">
        <f>'[1]TCE - ANEXO IV - Preencher'!N443</f>
        <v>24315</v>
      </c>
    </row>
    <row r="435" spans="1:12" s="8" customFormat="1" ht="19.5" customHeight="1" x14ac:dyDescent="0.25">
      <c r="A435" s="3">
        <f>IFERROR(VLOOKUP(B435,'[1]DADOS (OCULTAR)'!$Q$3:$S$136,3,0),"")</f>
        <v>10739225002323</v>
      </c>
      <c r="B435" s="4" t="str">
        <f>'[1]TCE - ANEXO IV - Preencher'!C444</f>
        <v>HOSPITAL DOM MALAN - CG Nº 027/2022</v>
      </c>
      <c r="C435" s="4" t="str">
        <f>'[1]TCE - ANEXO IV - Preencher'!E444</f>
        <v>5.16 - Serviços Médico-Hospitalares, Odotonlogia e Laboratoriais</v>
      </c>
      <c r="D435" s="3" t="str">
        <f>'[1]TCE - ANEXO IV - Preencher'!F444</f>
        <v>47.085.853/0001-37</v>
      </c>
      <c r="E435" s="5" t="str">
        <f>'[1]TCE - ANEXO IV - Preencher'!G444</f>
        <v>EDUARDA ROLIM MEDICINA LTDA</v>
      </c>
      <c r="F435" s="5" t="str">
        <f>'[1]TCE - ANEXO IV - Preencher'!H444</f>
        <v>S</v>
      </c>
      <c r="G435" s="5" t="str">
        <f>'[1]TCE - ANEXO IV - Preencher'!I444</f>
        <v>S</v>
      </c>
      <c r="H435" s="5" t="str">
        <f>'[1]TCE - ANEXO IV - Preencher'!J444</f>
        <v>123</v>
      </c>
      <c r="I435" s="6">
        <f>IF('[1]TCE - ANEXO IV - Preencher'!K444="","",'[1]TCE - ANEXO IV - Preencher'!K444)</f>
        <v>46157</v>
      </c>
      <c r="J435" s="5" t="str">
        <f>'[1]TCE - ANEXO IV - Preencher'!L444</f>
        <v>8ff39d0be</v>
      </c>
      <c r="K435" s="5" t="str">
        <f>IF(F435="B",LEFT('[1]TCE - ANEXO IV - Preencher'!M444,2),IF(F435="S",LEFT('[1]TCE - ANEXO IV - Preencher'!M444,7),IF('[1]TCE - ANEXO IV - Preencher'!H444="","")))</f>
        <v>2611101</v>
      </c>
      <c r="L435" s="7">
        <f>'[1]TCE - ANEXO IV - Preencher'!N444</f>
        <v>6000</v>
      </c>
    </row>
    <row r="436" spans="1:12" s="8" customFormat="1" ht="19.5" customHeight="1" x14ac:dyDescent="0.25">
      <c r="A436" s="3">
        <f>IFERROR(VLOOKUP(B436,'[1]DADOS (OCULTAR)'!$Q$3:$S$136,3,0),"")</f>
        <v>10739225002323</v>
      </c>
      <c r="B436" s="4" t="str">
        <f>'[1]TCE - ANEXO IV - Preencher'!C445</f>
        <v>HOSPITAL DOM MALAN - CG Nº 027/2022</v>
      </c>
      <c r="C436" s="4" t="str">
        <f>'[1]TCE - ANEXO IV - Preencher'!E445</f>
        <v>5.16 - Serviços Médico-Hospitalares, Odotonlogia e Laboratoriais</v>
      </c>
      <c r="D436" s="3" t="str">
        <f>'[1]TCE - ANEXO IV - Preencher'!F445</f>
        <v>61.545.223/0001-29</v>
      </c>
      <c r="E436" s="5" t="str">
        <f>'[1]TCE - ANEXO IV - Preencher'!G445</f>
        <v>G&amp;G AGUIAR LTDA</v>
      </c>
      <c r="F436" s="5" t="str">
        <f>'[1]TCE - ANEXO IV - Preencher'!H445</f>
        <v>S</v>
      </c>
      <c r="G436" s="5" t="str">
        <f>'[1]TCE - ANEXO IV - Preencher'!I445</f>
        <v>S</v>
      </c>
      <c r="H436" s="5" t="str">
        <f>'[1]TCE - ANEXO IV - Preencher'!J445</f>
        <v>262</v>
      </c>
      <c r="I436" s="6">
        <f>IF('[1]TCE - ANEXO IV - Preencher'!K445="","",'[1]TCE - ANEXO IV - Preencher'!K445)</f>
        <v>46157</v>
      </c>
      <c r="J436" s="5" t="str">
        <f>'[1]TCE - ANEXO IV - Preencher'!L445</f>
        <v>b6a00a7ef</v>
      </c>
      <c r="K436" s="5" t="str">
        <f>IF(F436="B",LEFT('[1]TCE - ANEXO IV - Preencher'!M445,2),IF(F436="S",LEFT('[1]TCE - ANEXO IV - Preencher'!M445,7),IF('[1]TCE - ANEXO IV - Preencher'!H445="","")))</f>
        <v>2611101</v>
      </c>
      <c r="L436" s="7">
        <f>'[1]TCE - ANEXO IV - Preencher'!N445</f>
        <v>3800</v>
      </c>
    </row>
    <row r="437" spans="1:12" s="8" customFormat="1" ht="19.5" customHeight="1" x14ac:dyDescent="0.25">
      <c r="A437" s="3">
        <f>IFERROR(VLOOKUP(B437,'[1]DADOS (OCULTAR)'!$Q$3:$S$136,3,0),"")</f>
        <v>10739225002323</v>
      </c>
      <c r="B437" s="4" t="str">
        <f>'[1]TCE - ANEXO IV - Preencher'!C446</f>
        <v>HOSPITAL DOM MALAN - CG Nº 027/2022</v>
      </c>
      <c r="C437" s="4" t="str">
        <f>'[1]TCE - ANEXO IV - Preencher'!E446</f>
        <v>5.16 - Serviços Médico-Hospitalares, Odotonlogia e Laboratoriais</v>
      </c>
      <c r="D437" s="3" t="str">
        <f>'[1]TCE - ANEXO IV - Preencher'!F446</f>
        <v>54.659.031/0001-88</v>
      </c>
      <c r="E437" s="5" t="str">
        <f>'[1]TCE - ANEXO IV - Preencher'!G446</f>
        <v>MARIA CLARA M. BASTOS SERVICOS MEDICOS LTDA</v>
      </c>
      <c r="F437" s="5" t="str">
        <f>'[1]TCE - ANEXO IV - Preencher'!H446</f>
        <v>S</v>
      </c>
      <c r="G437" s="5" t="str">
        <f>'[1]TCE - ANEXO IV - Preencher'!I446</f>
        <v>S</v>
      </c>
      <c r="H437" s="5" t="str">
        <f>'[1]TCE - ANEXO IV - Preencher'!J446</f>
        <v>28</v>
      </c>
      <c r="I437" s="6">
        <f>IF('[1]TCE - ANEXO IV - Preencher'!K446="","",'[1]TCE - ANEXO IV - Preencher'!K446)</f>
        <v>46157</v>
      </c>
      <c r="J437" s="5" t="str">
        <f>'[1]TCE - ANEXO IV - Preencher'!L446</f>
        <v>4e3560b9b</v>
      </c>
      <c r="K437" s="5" t="str">
        <f>IF(F437="B",LEFT('[1]TCE - ANEXO IV - Preencher'!M446,2),IF(F437="S",LEFT('[1]TCE - ANEXO IV - Preencher'!M446,7),IF('[1]TCE - ANEXO IV - Preencher'!H446="","")))</f>
        <v>2611101</v>
      </c>
      <c r="L437" s="7">
        <f>'[1]TCE - ANEXO IV - Preencher'!N446</f>
        <v>3500</v>
      </c>
    </row>
    <row r="438" spans="1:12" s="8" customFormat="1" ht="19.5" customHeight="1" x14ac:dyDescent="0.25">
      <c r="A438" s="3">
        <f>IFERROR(VLOOKUP(B438,'[1]DADOS (OCULTAR)'!$Q$3:$S$136,3,0),"")</f>
        <v>10739225002323</v>
      </c>
      <c r="B438" s="4" t="str">
        <f>'[1]TCE - ANEXO IV - Preencher'!C447</f>
        <v>HOSPITAL DOM MALAN - CG Nº 027/2022</v>
      </c>
      <c r="C438" s="4" t="str">
        <f>'[1]TCE - ANEXO IV - Preencher'!E447</f>
        <v>5.16 - Serviços Médico-Hospitalares, Odotonlogia e Laboratoriais</v>
      </c>
      <c r="D438" s="3" t="str">
        <f>'[1]TCE - ANEXO IV - Preencher'!F447</f>
        <v>54.496.912/0001-25</v>
      </c>
      <c r="E438" s="5" t="str">
        <f>'[1]TCE - ANEXO IV - Preencher'!G447</f>
        <v>54.496.912 MANUELLY JOSELY ALVES PRAZERES</v>
      </c>
      <c r="F438" s="5" t="str">
        <f>'[1]TCE - ANEXO IV - Preencher'!H447</f>
        <v>S</v>
      </c>
      <c r="G438" s="5" t="str">
        <f>'[1]TCE - ANEXO IV - Preencher'!I447</f>
        <v>S</v>
      </c>
      <c r="H438" s="5" t="str">
        <f>'[1]TCE - ANEXO IV - Preencher'!J447</f>
        <v>68</v>
      </c>
      <c r="I438" s="6">
        <f>IF('[1]TCE - ANEXO IV - Preencher'!K447="","",'[1]TCE - ANEXO IV - Preencher'!K447)</f>
        <v>46157</v>
      </c>
      <c r="J438" s="5" t="str">
        <f>'[1]TCE - ANEXO IV - Preencher'!L447</f>
        <v>d54f97186</v>
      </c>
      <c r="K438" s="5" t="str">
        <f>IF(F438="B",LEFT('[1]TCE - ANEXO IV - Preencher'!M447,2),IF(F438="S",LEFT('[1]TCE - ANEXO IV - Preencher'!M447,7),IF('[1]TCE - ANEXO IV - Preencher'!H447="","")))</f>
        <v>2611101</v>
      </c>
      <c r="L438" s="7">
        <f>'[1]TCE - ANEXO IV - Preencher'!N447</f>
        <v>9750</v>
      </c>
    </row>
    <row r="439" spans="1:12" s="8" customFormat="1" ht="19.5" customHeight="1" x14ac:dyDescent="0.25">
      <c r="A439" s="3">
        <f>IFERROR(VLOOKUP(B439,'[1]DADOS (OCULTAR)'!$Q$3:$S$136,3,0),"")</f>
        <v>10739225002323</v>
      </c>
      <c r="B439" s="4" t="str">
        <f>'[1]TCE - ANEXO IV - Preencher'!C448</f>
        <v>HOSPITAL DOM MALAN - CG Nº 027/2022</v>
      </c>
      <c r="C439" s="4" t="str">
        <f>'[1]TCE - ANEXO IV - Preencher'!E448</f>
        <v>5.16 - Serviços Médico-Hospitalares, Odotonlogia e Laboratoriais</v>
      </c>
      <c r="D439" s="3" t="str">
        <f>'[1]TCE - ANEXO IV - Preencher'!F448</f>
        <v>59.962.785/0001-26</v>
      </c>
      <c r="E439" s="5" t="str">
        <f>'[1]TCE - ANEXO IV - Preencher'!G448</f>
        <v>JUNIOR FRANCISCO SERVICOS MEDICOS LTDA</v>
      </c>
      <c r="F439" s="5" t="str">
        <f>'[1]TCE - ANEXO IV - Preencher'!H448</f>
        <v>S</v>
      </c>
      <c r="G439" s="5" t="str">
        <f>'[1]TCE - ANEXO IV - Preencher'!I448</f>
        <v>S</v>
      </c>
      <c r="H439" s="5" t="str">
        <f>'[1]TCE - ANEXO IV - Preencher'!J448</f>
        <v>21</v>
      </c>
      <c r="I439" s="6">
        <f>IF('[1]TCE - ANEXO IV - Preencher'!K448="","",'[1]TCE - ANEXO IV - Preencher'!K448)</f>
        <v>46156</v>
      </c>
      <c r="J439" s="5" t="str">
        <f>'[1]TCE - ANEXO IV - Preencher'!L448</f>
        <v>RPS32</v>
      </c>
      <c r="K439" s="5" t="str">
        <f>IF(F439="B",LEFT('[1]TCE - ANEXO IV - Preencher'!M448,2),IF(F439="S",LEFT('[1]TCE - ANEXO IV - Preencher'!M448,7),IF('[1]TCE - ANEXO IV - Preencher'!H448="","")))</f>
        <v>2611101</v>
      </c>
      <c r="L439" s="7">
        <f>'[1]TCE - ANEXO IV - Preencher'!N448</f>
        <v>5250</v>
      </c>
    </row>
    <row r="440" spans="1:12" s="8" customFormat="1" ht="19.5" customHeight="1" x14ac:dyDescent="0.25">
      <c r="A440" s="3">
        <f>IFERROR(VLOOKUP(B440,'[1]DADOS (OCULTAR)'!$Q$3:$S$136,3,0),"")</f>
        <v>10739225002323</v>
      </c>
      <c r="B440" s="4" t="str">
        <f>'[1]TCE - ANEXO IV - Preencher'!C449</f>
        <v>HOSPITAL DOM MALAN - CG Nº 027/2022</v>
      </c>
      <c r="C440" s="4" t="str">
        <f>'[1]TCE - ANEXO IV - Preencher'!E449</f>
        <v>5.16 - Serviços Médico-Hospitalares, Odotonlogia e Laboratoriais</v>
      </c>
      <c r="D440" s="3" t="str">
        <f>'[1]TCE - ANEXO IV - Preencher'!F449</f>
        <v>61.268.113/0001-67</v>
      </c>
      <c r="E440" s="5" t="str">
        <f>'[1]TCE - ANEXO IV - Preencher'!G449</f>
        <v xml:space="preserve">LARA HORTENCIA BARBOSA DE BRITO </v>
      </c>
      <c r="F440" s="5" t="str">
        <f>'[1]TCE - ANEXO IV - Preencher'!H449</f>
        <v>S</v>
      </c>
      <c r="G440" s="5" t="str">
        <f>'[1]TCE - ANEXO IV - Preencher'!I449</f>
        <v>S</v>
      </c>
      <c r="H440" s="5" t="str">
        <f>'[1]TCE - ANEXO IV - Preencher'!J449</f>
        <v>0000000014</v>
      </c>
      <c r="I440" s="6">
        <f>IF('[1]TCE - ANEXO IV - Preencher'!K449="","",'[1]TCE - ANEXO IV - Preencher'!K449)</f>
        <v>46157</v>
      </c>
      <c r="J440" s="5" t="str">
        <f>'[1]TCE - ANEXO IV - Preencher'!L449</f>
        <v>26002031261268113000167000000000001426057990259289</v>
      </c>
      <c r="K440" s="5" t="str">
        <f>IF(F440="B",LEFT('[1]TCE - ANEXO IV - Preencher'!M449,2),IF(F440="S",LEFT('[1]TCE - ANEXO IV - Preencher'!M449,7),IF('[1]TCE - ANEXO IV - Preencher'!H449="","")))</f>
        <v>2600203</v>
      </c>
      <c r="L440" s="7">
        <f>'[1]TCE - ANEXO IV - Preencher'!N449</f>
        <v>6625</v>
      </c>
    </row>
    <row r="441" spans="1:12" s="8" customFormat="1" ht="19.5" customHeight="1" x14ac:dyDescent="0.25">
      <c r="A441" s="3">
        <f>IFERROR(VLOOKUP(B441,'[1]DADOS (OCULTAR)'!$Q$3:$S$136,3,0),"")</f>
        <v>10739225002323</v>
      </c>
      <c r="B441" s="4" t="str">
        <f>'[1]TCE - ANEXO IV - Preencher'!C450</f>
        <v>HOSPITAL DOM MALAN - CG Nº 027/2022</v>
      </c>
      <c r="C441" s="4" t="str">
        <f>'[1]TCE - ANEXO IV - Preencher'!E450</f>
        <v>5.16 - Serviços Médico-Hospitalares, Odotonlogia e Laboratoriais</v>
      </c>
      <c r="D441" s="3" t="str">
        <f>'[1]TCE - ANEXO IV - Preencher'!F450</f>
        <v>41.604.408/0001-50</v>
      </c>
      <c r="E441" s="5" t="str">
        <f>'[1]TCE - ANEXO IV - Preencher'!G450</f>
        <v>REQ MED SERVICOS MEDICOS LTDA</v>
      </c>
      <c r="F441" s="5" t="str">
        <f>'[1]TCE - ANEXO IV - Preencher'!H450</f>
        <v>S</v>
      </c>
      <c r="G441" s="5" t="str">
        <f>'[1]TCE - ANEXO IV - Preencher'!I450</f>
        <v>S</v>
      </c>
      <c r="H441" s="5" t="str">
        <f>'[1]TCE - ANEXO IV - Preencher'!J450</f>
        <v>702</v>
      </c>
      <c r="I441" s="6">
        <f>IF('[1]TCE - ANEXO IV - Preencher'!K450="","",'[1]TCE - ANEXO IV - Preencher'!K450)</f>
        <v>46157</v>
      </c>
      <c r="J441" s="5" t="str">
        <f>'[1]TCE - ANEXO IV - Preencher'!L450</f>
        <v>2915353124160448000150000000000070226054222762084</v>
      </c>
      <c r="K441" s="5" t="str">
        <f>IF(F441="B",LEFT('[1]TCE - ANEXO IV - Preencher'!M450,2),IF(F441="S",LEFT('[1]TCE - ANEXO IV - Preencher'!M450,7),IF('[1]TCE - ANEXO IV - Preencher'!H450="","")))</f>
        <v>2915353</v>
      </c>
      <c r="L441" s="7">
        <f>'[1]TCE - ANEXO IV - Preencher'!N450</f>
        <v>3500</v>
      </c>
    </row>
    <row r="442" spans="1:12" s="8" customFormat="1" ht="19.5" customHeight="1" x14ac:dyDescent="0.25">
      <c r="A442" s="3">
        <f>IFERROR(VLOOKUP(B442,'[1]DADOS (OCULTAR)'!$Q$3:$S$136,3,0),"")</f>
        <v>10739225002323</v>
      </c>
      <c r="B442" s="4" t="str">
        <f>'[1]TCE - ANEXO IV - Preencher'!C451</f>
        <v>HOSPITAL DOM MALAN - CG Nº 027/2022</v>
      </c>
      <c r="C442" s="4" t="str">
        <f>'[1]TCE - ANEXO IV - Preencher'!E451</f>
        <v>5.16 - Serviços Médico-Hospitalares, Odotonlogia e Laboratoriais</v>
      </c>
      <c r="D442" s="3" t="str">
        <f>'[1]TCE - ANEXO IV - Preencher'!F451</f>
        <v>41.277.014/0001-34</v>
      </c>
      <c r="E442" s="5" t="str">
        <f>'[1]TCE - ANEXO IV - Preencher'!G451</f>
        <v>VJ ASSISTENCIA MEDICA LTDA</v>
      </c>
      <c r="F442" s="5" t="str">
        <f>'[1]TCE - ANEXO IV - Preencher'!H451</f>
        <v>S</v>
      </c>
      <c r="G442" s="5" t="str">
        <f>'[1]TCE - ANEXO IV - Preencher'!I451</f>
        <v>S</v>
      </c>
      <c r="H442" s="5" t="str">
        <f>'[1]TCE - ANEXO IV - Preencher'!J451</f>
        <v>0000164</v>
      </c>
      <c r="I442" s="6">
        <f>IF('[1]TCE - ANEXO IV - Preencher'!K451="","",'[1]TCE - ANEXO IV - Preencher'!K451)</f>
        <v>46156</v>
      </c>
      <c r="J442" s="5" t="str">
        <f>'[1]TCE - ANEXO IV - Preencher'!L451</f>
        <v>250480112412770140001134000000000016426050000001644</v>
      </c>
      <c r="K442" s="5" t="str">
        <f>IF(F442="B",LEFT('[1]TCE - ANEXO IV - Preencher'!M451,2),IF(F442="S",LEFT('[1]TCE - ANEXO IV - Preencher'!M451,7),IF('[1]TCE - ANEXO IV - Preencher'!H451="","")))</f>
        <v>2504801</v>
      </c>
      <c r="L442" s="7">
        <f>'[1]TCE - ANEXO IV - Preencher'!N451</f>
        <v>7250</v>
      </c>
    </row>
    <row r="443" spans="1:12" s="8" customFormat="1" ht="19.5" customHeight="1" x14ac:dyDescent="0.25">
      <c r="A443" s="3">
        <f>IFERROR(VLOOKUP(B443,'[1]DADOS (OCULTAR)'!$Q$3:$S$136,3,0),"")</f>
        <v>10739225002323</v>
      </c>
      <c r="B443" s="4" t="str">
        <f>'[1]TCE - ANEXO IV - Preencher'!C452</f>
        <v>HOSPITAL DOM MALAN - CG Nº 027/2022</v>
      </c>
      <c r="C443" s="4" t="str">
        <f>'[1]TCE - ANEXO IV - Preencher'!E452</f>
        <v>5.16 - Serviços Médico-Hospitalares, Odotonlogia e Laboratoriais</v>
      </c>
      <c r="D443" s="3" t="str">
        <f>'[1]TCE - ANEXO IV - Preencher'!F452</f>
        <v>03.264.990/0001-63</v>
      </c>
      <c r="E443" s="5" t="str">
        <f>'[1]TCE - ANEXO IV - Preencher'!G452</f>
        <v>CLIAM - CLIN INTEG DE ASSIST A MULHER LTDA</v>
      </c>
      <c r="F443" s="5" t="str">
        <f>'[1]TCE - ANEXO IV - Preencher'!H452</f>
        <v>S</v>
      </c>
      <c r="G443" s="5" t="str">
        <f>'[1]TCE - ANEXO IV - Preencher'!I452</f>
        <v>S</v>
      </c>
      <c r="H443" s="5" t="str">
        <f>'[1]TCE - ANEXO IV - Preencher'!J452</f>
        <v>5964</v>
      </c>
      <c r="I443" s="6">
        <f>IF('[1]TCE - ANEXO IV - Preencher'!K452="","",'[1]TCE - ANEXO IV - Preencher'!K452)</f>
        <v>46155</v>
      </c>
      <c r="J443" s="5" t="str">
        <f>'[1]TCE - ANEXO IV - Preencher'!L452</f>
        <v>480f40012</v>
      </c>
      <c r="K443" s="5" t="str">
        <f>IF(F443="B",LEFT('[1]TCE - ANEXO IV - Preencher'!M452,2),IF(F443="S",LEFT('[1]TCE - ANEXO IV - Preencher'!M452,7),IF('[1]TCE - ANEXO IV - Preencher'!H452="","")))</f>
        <v>2611101</v>
      </c>
      <c r="L443" s="7">
        <f>'[1]TCE - ANEXO IV - Preencher'!N452</f>
        <v>4850</v>
      </c>
    </row>
    <row r="444" spans="1:12" s="8" customFormat="1" ht="19.5" customHeight="1" x14ac:dyDescent="0.25">
      <c r="A444" s="3">
        <f>IFERROR(VLOOKUP(B444,'[1]DADOS (OCULTAR)'!$Q$3:$S$136,3,0),"")</f>
        <v>10739225002323</v>
      </c>
      <c r="B444" s="4" t="str">
        <f>'[1]TCE - ANEXO IV - Preencher'!C453</f>
        <v>HOSPITAL DOM MALAN - CG Nº 027/2022</v>
      </c>
      <c r="C444" s="4" t="str">
        <f>'[1]TCE - ANEXO IV - Preencher'!E453</f>
        <v>5.16 - Serviços Médico-Hospitalares, Odotonlogia e Laboratoriais</v>
      </c>
      <c r="D444" s="3" t="str">
        <f>'[1]TCE - ANEXO IV - Preencher'!F453</f>
        <v>09.569.536/0001-05</v>
      </c>
      <c r="E444" s="5" t="str">
        <f>'[1]TCE - ANEXO IV - Preencher'!G453</f>
        <v>CARDIOVASF ISTITUTO DO CORACAO DO VALE DO SÃO FRANCISCO LTDA</v>
      </c>
      <c r="F444" s="5" t="str">
        <f>'[1]TCE - ANEXO IV - Preencher'!H453</f>
        <v>S</v>
      </c>
      <c r="G444" s="5" t="str">
        <f>'[1]TCE - ANEXO IV - Preencher'!I453</f>
        <v>S</v>
      </c>
      <c r="H444" s="5" t="str">
        <f>'[1]TCE - ANEXO IV - Preencher'!J453</f>
        <v>49725</v>
      </c>
      <c r="I444" s="6">
        <f>IF('[1]TCE - ANEXO IV - Preencher'!K453="","",'[1]TCE - ANEXO IV - Preencher'!K453)</f>
        <v>46155</v>
      </c>
      <c r="J444" s="5" t="str">
        <f>'[1]TCE - ANEXO IV - Preencher'!L453</f>
        <v>e1e64af52</v>
      </c>
      <c r="K444" s="5" t="str">
        <f>IF(F444="B",LEFT('[1]TCE - ANEXO IV - Preencher'!M453,2),IF(F444="S",LEFT('[1]TCE - ANEXO IV - Preencher'!M453,7),IF('[1]TCE - ANEXO IV - Preencher'!H453="","")))</f>
        <v>2611101</v>
      </c>
      <c r="L444" s="7">
        <f>'[1]TCE - ANEXO IV - Preencher'!N453</f>
        <v>7079.8</v>
      </c>
    </row>
    <row r="445" spans="1:12" s="8" customFormat="1" ht="19.5" customHeight="1" x14ac:dyDescent="0.25">
      <c r="A445" s="3">
        <f>IFERROR(VLOOKUP(B445,'[1]DADOS (OCULTAR)'!$Q$3:$S$136,3,0),"")</f>
        <v>10739225002323</v>
      </c>
      <c r="B445" s="4" t="str">
        <f>'[1]TCE - ANEXO IV - Preencher'!C454</f>
        <v>HOSPITAL DOM MALAN - CG Nº 027/2022</v>
      </c>
      <c r="C445" s="4" t="str">
        <f>'[1]TCE - ANEXO IV - Preencher'!E454</f>
        <v>5.16 - Serviços Médico-Hospitalares, Odotonlogia e Laboratoriais</v>
      </c>
      <c r="D445" s="3" t="str">
        <f>'[1]TCE - ANEXO IV - Preencher'!F454</f>
        <v>53.676.491/0001-51</v>
      </c>
      <c r="E445" s="5" t="str">
        <f>'[1]TCE - ANEXO IV - Preencher'!G454</f>
        <v>DANIELLE MATOSO TORREAO LTDA</v>
      </c>
      <c r="F445" s="5" t="str">
        <f>'[1]TCE - ANEXO IV - Preencher'!H454</f>
        <v>S</v>
      </c>
      <c r="G445" s="5" t="str">
        <f>'[1]TCE - ANEXO IV - Preencher'!I454</f>
        <v>S</v>
      </c>
      <c r="H445" s="5" t="str">
        <f>'[1]TCE - ANEXO IV - Preencher'!J454</f>
        <v>1217</v>
      </c>
      <c r="I445" s="6">
        <f>IF('[1]TCE - ANEXO IV - Preencher'!K454="","",'[1]TCE - ANEXO IV - Preencher'!K454)</f>
        <v>46155</v>
      </c>
      <c r="J445" s="5" t="str">
        <f>'[1]TCE - ANEXO IV - Preencher'!L454</f>
        <v>6957b41e0</v>
      </c>
      <c r="K445" s="5" t="str">
        <f>IF(F445="B",LEFT('[1]TCE - ANEXO IV - Preencher'!M454,2),IF(F445="S",LEFT('[1]TCE - ANEXO IV - Preencher'!M454,7),IF('[1]TCE - ANEXO IV - Preencher'!H454="","")))</f>
        <v>2611101</v>
      </c>
      <c r="L445" s="7">
        <f>'[1]TCE - ANEXO IV - Preencher'!N454</f>
        <v>1550</v>
      </c>
    </row>
    <row r="446" spans="1:12" s="8" customFormat="1" ht="19.5" customHeight="1" x14ac:dyDescent="0.25">
      <c r="A446" s="3">
        <f>IFERROR(VLOOKUP(B446,'[1]DADOS (OCULTAR)'!$Q$3:$S$136,3,0),"")</f>
        <v>10739225002323</v>
      </c>
      <c r="B446" s="4" t="str">
        <f>'[1]TCE - ANEXO IV - Preencher'!C455</f>
        <v>HOSPITAL DOM MALAN - CG Nº 027/2022</v>
      </c>
      <c r="C446" s="4" t="str">
        <f>'[1]TCE - ANEXO IV - Preencher'!E455</f>
        <v>5.16 - Serviços Médico-Hospitalares, Odotonlogia e Laboratoriais</v>
      </c>
      <c r="D446" s="3">
        <f>'[1]TCE - ANEXO IV - Preencher'!F455</f>
        <v>12342816000182</v>
      </c>
      <c r="E446" s="5" t="str">
        <f>'[1]TCE - ANEXO IV - Preencher'!G455</f>
        <v>ALL MEDICAL SERVIÇOS MÉDICOS LTDA</v>
      </c>
      <c r="F446" s="5" t="str">
        <f>'[1]TCE - ANEXO IV - Preencher'!H455</f>
        <v>S</v>
      </c>
      <c r="G446" s="5" t="str">
        <f>'[1]TCE - ANEXO IV - Preencher'!I455</f>
        <v>S</v>
      </c>
      <c r="H446" s="5" t="str">
        <f>'[1]TCE - ANEXO IV - Preencher'!J455</f>
        <v>18058</v>
      </c>
      <c r="I446" s="6">
        <f>IF('[1]TCE - ANEXO IV - Preencher'!K455="","",'[1]TCE - ANEXO IV - Preencher'!K455)</f>
        <v>46155</v>
      </c>
      <c r="J446" s="5" t="str">
        <f>'[1]TCE - ANEXO IV - Preencher'!L455</f>
        <v>R_8588</v>
      </c>
      <c r="K446" s="5" t="str">
        <f>IF(F446="B",LEFT('[1]TCE - ANEXO IV - Preencher'!M455,2),IF(F446="S",LEFT('[1]TCE - ANEXO IV - Preencher'!M455,7),IF('[1]TCE - ANEXO IV - Preencher'!H455="","")))</f>
        <v>2611101</v>
      </c>
      <c r="L446" s="7">
        <f>'[1]TCE - ANEXO IV - Preencher'!N455</f>
        <v>2500</v>
      </c>
    </row>
    <row r="447" spans="1:12" s="8" customFormat="1" ht="19.5" customHeight="1" x14ac:dyDescent="0.25">
      <c r="A447" s="3">
        <f>IFERROR(VLOOKUP(B447,'[1]DADOS (OCULTAR)'!$Q$3:$S$136,3,0),"")</f>
        <v>10739225002323</v>
      </c>
      <c r="B447" s="4" t="str">
        <f>'[1]TCE - ANEXO IV - Preencher'!C456</f>
        <v>HOSPITAL DOM MALAN - CG Nº 027/2022</v>
      </c>
      <c r="C447" s="4" t="str">
        <f>'[1]TCE - ANEXO IV - Preencher'!E456</f>
        <v>5.16 - Serviços Médico-Hospitalares, Odotonlogia e Laboratoriais</v>
      </c>
      <c r="D447" s="3">
        <f>'[1]TCE - ANEXO IV - Preencher'!F456</f>
        <v>12342816000182</v>
      </c>
      <c r="E447" s="5" t="str">
        <f>'[1]TCE - ANEXO IV - Preencher'!G456</f>
        <v>ALL MEDICAL SERVIÇOS MÉDICOS LTDA</v>
      </c>
      <c r="F447" s="5" t="str">
        <f>'[1]TCE - ANEXO IV - Preencher'!H456</f>
        <v>S</v>
      </c>
      <c r="G447" s="5" t="str">
        <f>'[1]TCE - ANEXO IV - Preencher'!I456</f>
        <v>S</v>
      </c>
      <c r="H447" s="5" t="str">
        <f>'[1]TCE - ANEXO IV - Preencher'!J456</f>
        <v>18060</v>
      </c>
      <c r="I447" s="6">
        <f>IF('[1]TCE - ANEXO IV - Preencher'!K456="","",'[1]TCE - ANEXO IV - Preencher'!K456)</f>
        <v>46155</v>
      </c>
      <c r="J447" s="5" t="str">
        <f>'[1]TCE - ANEXO IV - Preencher'!L456</f>
        <v>R_8590</v>
      </c>
      <c r="K447" s="5" t="str">
        <f>IF(F447="B",LEFT('[1]TCE - ANEXO IV - Preencher'!M456,2),IF(F447="S",LEFT('[1]TCE - ANEXO IV - Preencher'!M456,7),IF('[1]TCE - ANEXO IV - Preencher'!H456="","")))</f>
        <v>2611101</v>
      </c>
      <c r="L447" s="7">
        <f>'[1]TCE - ANEXO IV - Preencher'!N456</f>
        <v>2000</v>
      </c>
    </row>
    <row r="448" spans="1:12" s="8" customFormat="1" ht="19.5" customHeight="1" x14ac:dyDescent="0.25">
      <c r="A448" s="3">
        <f>IFERROR(VLOOKUP(B448,'[1]DADOS (OCULTAR)'!$Q$3:$S$136,3,0),"")</f>
        <v>10739225002323</v>
      </c>
      <c r="B448" s="4" t="str">
        <f>'[1]TCE - ANEXO IV - Preencher'!C457</f>
        <v>HOSPITAL DOM MALAN - CG Nº 027/2022</v>
      </c>
      <c r="C448" s="4" t="str">
        <f>'[1]TCE - ANEXO IV - Preencher'!E457</f>
        <v>5.16 - Serviços Médico-Hospitalares, Odotonlogia e Laboratoriais</v>
      </c>
      <c r="D448" s="3">
        <f>'[1]TCE - ANEXO IV - Preencher'!F457</f>
        <v>12342816000182</v>
      </c>
      <c r="E448" s="5" t="str">
        <f>'[1]TCE - ANEXO IV - Preencher'!G457</f>
        <v>ALL MEDICAL SERVIÇOS MÉDICOS LTDA</v>
      </c>
      <c r="F448" s="5" t="str">
        <f>'[1]TCE - ANEXO IV - Preencher'!H457</f>
        <v>S</v>
      </c>
      <c r="G448" s="5" t="str">
        <f>'[1]TCE - ANEXO IV - Preencher'!I457</f>
        <v>S</v>
      </c>
      <c r="H448" s="5" t="str">
        <f>'[1]TCE - ANEXO IV - Preencher'!J457</f>
        <v>18062</v>
      </c>
      <c r="I448" s="6">
        <f>IF('[1]TCE - ANEXO IV - Preencher'!K457="","",'[1]TCE - ANEXO IV - Preencher'!K457)</f>
        <v>46155</v>
      </c>
      <c r="J448" s="5" t="str">
        <f>'[1]TCE - ANEXO IV - Preencher'!L457</f>
        <v>R_8592</v>
      </c>
      <c r="K448" s="5" t="str">
        <f>IF(F448="B",LEFT('[1]TCE - ANEXO IV - Preencher'!M457,2),IF(F448="S",LEFT('[1]TCE - ANEXO IV - Preencher'!M457,7),IF('[1]TCE - ANEXO IV - Preencher'!H457="","")))</f>
        <v>2611101</v>
      </c>
      <c r="L448" s="7">
        <f>'[1]TCE - ANEXO IV - Preencher'!N457</f>
        <v>2100</v>
      </c>
    </row>
    <row r="449" spans="1:12" s="8" customFormat="1" ht="19.5" customHeight="1" x14ac:dyDescent="0.25">
      <c r="A449" s="3">
        <f>IFERROR(VLOOKUP(B449,'[1]DADOS (OCULTAR)'!$Q$3:$S$136,3,0),"")</f>
        <v>10739225002323</v>
      </c>
      <c r="B449" s="4" t="str">
        <f>'[1]TCE - ANEXO IV - Preencher'!C458</f>
        <v>HOSPITAL DOM MALAN - CG Nº 027/2022</v>
      </c>
      <c r="C449" s="4" t="str">
        <f>'[1]TCE - ANEXO IV - Preencher'!E458</f>
        <v>5.16 - Serviços Médico-Hospitalares, Odotonlogia e Laboratoriais</v>
      </c>
      <c r="D449" s="3" t="str">
        <f>'[1]TCE - ANEXO IV - Preencher'!F458</f>
        <v>53.282.602/0001-45</v>
      </c>
      <c r="E449" s="5" t="str">
        <f>'[1]TCE - ANEXO IV - Preencher'!G458</f>
        <v>ALL MEDICAL ATENDIMENTOS MEDICOS LTDA</v>
      </c>
      <c r="F449" s="5" t="str">
        <f>'[1]TCE - ANEXO IV - Preencher'!H458</f>
        <v>S</v>
      </c>
      <c r="G449" s="5" t="str">
        <f>'[1]TCE - ANEXO IV - Preencher'!I458</f>
        <v>S</v>
      </c>
      <c r="H449" s="5" t="str">
        <f>'[1]TCE - ANEXO IV - Preencher'!J458</f>
        <v>1127</v>
      </c>
      <c r="I449" s="6">
        <f>IF('[1]TCE - ANEXO IV - Preencher'!K458="","",'[1]TCE - ANEXO IV - Preencher'!K458)</f>
        <v>46155</v>
      </c>
      <c r="J449" s="5" t="str">
        <f>'[1]TCE - ANEXO IV - Preencher'!L458</f>
        <v>1104</v>
      </c>
      <c r="K449" s="5" t="str">
        <f>IF(F449="B",LEFT('[1]TCE - ANEXO IV - Preencher'!M458,2),IF(F449="S",LEFT('[1]TCE - ANEXO IV - Preencher'!M458,7),IF('[1]TCE - ANEXO IV - Preencher'!H458="","")))</f>
        <v>2611101</v>
      </c>
      <c r="L449" s="7">
        <f>'[1]TCE - ANEXO IV - Preencher'!N458</f>
        <v>1500</v>
      </c>
    </row>
    <row r="450" spans="1:12" s="8" customFormat="1" ht="19.5" customHeight="1" x14ac:dyDescent="0.25">
      <c r="A450" s="3">
        <f>IFERROR(VLOOKUP(B450,'[1]DADOS (OCULTAR)'!$Q$3:$S$136,3,0),"")</f>
        <v>10739225002323</v>
      </c>
      <c r="B450" s="4" t="str">
        <f>'[1]TCE - ANEXO IV - Preencher'!C459</f>
        <v>HOSPITAL DOM MALAN - CG Nº 027/2022</v>
      </c>
      <c r="C450" s="4" t="str">
        <f>'[1]TCE - ANEXO IV - Preencher'!E459</f>
        <v>5.16 - Serviços Médico-Hospitalares, Odotonlogia e Laboratoriais</v>
      </c>
      <c r="D450" s="3" t="str">
        <f>'[1]TCE - ANEXO IV - Preencher'!F459</f>
        <v>53.282.602/0001-45</v>
      </c>
      <c r="E450" s="5" t="str">
        <f>'[1]TCE - ANEXO IV - Preencher'!G459</f>
        <v>ALL MEDICAL ATENDIMENTOS MEDICOS LTDA</v>
      </c>
      <c r="F450" s="5" t="str">
        <f>'[1]TCE - ANEXO IV - Preencher'!H459</f>
        <v>S</v>
      </c>
      <c r="G450" s="5" t="str">
        <f>'[1]TCE - ANEXO IV - Preencher'!I459</f>
        <v>S</v>
      </c>
      <c r="H450" s="5" t="str">
        <f>'[1]TCE - ANEXO IV - Preencher'!J459</f>
        <v>1126</v>
      </c>
      <c r="I450" s="6">
        <f>IF('[1]TCE - ANEXO IV - Preencher'!K459="","",'[1]TCE - ANEXO IV - Preencher'!K459)</f>
        <v>46155</v>
      </c>
      <c r="J450" s="5" t="str">
        <f>'[1]TCE - ANEXO IV - Preencher'!L459</f>
        <v>1103</v>
      </c>
      <c r="K450" s="5" t="str">
        <f>IF(F450="B",LEFT('[1]TCE - ANEXO IV - Preencher'!M459,2),IF(F450="S",LEFT('[1]TCE - ANEXO IV - Preencher'!M459,7),IF('[1]TCE - ANEXO IV - Preencher'!H459="","")))</f>
        <v>2611101</v>
      </c>
      <c r="L450" s="7">
        <f>'[1]TCE - ANEXO IV - Preencher'!N459</f>
        <v>1550</v>
      </c>
    </row>
    <row r="451" spans="1:12" s="8" customFormat="1" ht="19.5" customHeight="1" x14ac:dyDescent="0.25">
      <c r="A451" s="3">
        <f>IFERROR(VLOOKUP(B451,'[1]DADOS (OCULTAR)'!$Q$3:$S$136,3,0),"")</f>
        <v>10739225002323</v>
      </c>
      <c r="B451" s="4" t="str">
        <f>'[1]TCE - ANEXO IV - Preencher'!C460</f>
        <v>HOSPITAL DOM MALAN - CG Nº 027/2022</v>
      </c>
      <c r="C451" s="4" t="str">
        <f>'[1]TCE - ANEXO IV - Preencher'!E460</f>
        <v>5.16 - Serviços Médico-Hospitalares, Odotonlogia e Laboratoriais</v>
      </c>
      <c r="D451" s="3" t="str">
        <f>'[1]TCE - ANEXO IV - Preencher'!F460</f>
        <v>60.942.667/0001-35</v>
      </c>
      <c r="E451" s="5" t="str">
        <f>'[1]TCE - ANEXO IV - Preencher'!G460</f>
        <v>AMANDA SEIXAS DA SILVA LTDA</v>
      </c>
      <c r="F451" s="5" t="str">
        <f>'[1]TCE - ANEXO IV - Preencher'!H460</f>
        <v>S</v>
      </c>
      <c r="G451" s="5" t="str">
        <f>'[1]TCE - ANEXO IV - Preencher'!I460</f>
        <v>S</v>
      </c>
      <c r="H451" s="5" t="str">
        <f>'[1]TCE - ANEXO IV - Preencher'!J460</f>
        <v>91</v>
      </c>
      <c r="I451" s="6">
        <f>IF('[1]TCE - ANEXO IV - Preencher'!K460="","",'[1]TCE - ANEXO IV - Preencher'!K460)</f>
        <v>46161</v>
      </c>
      <c r="J451" s="5" t="str">
        <f>'[1]TCE - ANEXO IV - Preencher'!L460</f>
        <v>8beb5ae9a</v>
      </c>
      <c r="K451" s="5" t="str">
        <f>IF(F451="B",LEFT('[1]TCE - ANEXO IV - Preencher'!M460,2),IF(F451="S",LEFT('[1]TCE - ANEXO IV - Preencher'!M460,7),IF('[1]TCE - ANEXO IV - Preencher'!H460="","")))</f>
        <v>2611101</v>
      </c>
      <c r="L451" s="7">
        <f>'[1]TCE - ANEXO IV - Preencher'!N460</f>
        <v>500</v>
      </c>
    </row>
    <row r="452" spans="1:12" s="8" customFormat="1" ht="19.5" customHeight="1" x14ac:dyDescent="0.25">
      <c r="A452" s="3">
        <f>IFERROR(VLOOKUP(B452,'[1]DADOS (OCULTAR)'!$Q$3:$S$136,3,0),"")</f>
        <v>10739225002323</v>
      </c>
      <c r="B452" s="4" t="str">
        <f>'[1]TCE - ANEXO IV - Preencher'!C461</f>
        <v>HOSPITAL DOM MALAN - CG Nº 027/2022</v>
      </c>
      <c r="C452" s="4" t="str">
        <f>'[1]TCE - ANEXO IV - Preencher'!E461</f>
        <v>5.16 - Serviços Médico-Hospitalares, Odotonlogia e Laboratoriais</v>
      </c>
      <c r="D452" s="3" t="str">
        <f>'[1]TCE - ANEXO IV - Preencher'!F461</f>
        <v>63.532.962/0001-01</v>
      </c>
      <c r="E452" s="5" t="str">
        <f>'[1]TCE - ANEXO IV - Preencher'!G461</f>
        <v xml:space="preserve">ATUALLE CLINICA GINECOLOGICA LTDA </v>
      </c>
      <c r="F452" s="5" t="str">
        <f>'[1]TCE - ANEXO IV - Preencher'!H461</f>
        <v>S</v>
      </c>
      <c r="G452" s="5" t="str">
        <f>'[1]TCE - ANEXO IV - Preencher'!I461</f>
        <v>S</v>
      </c>
      <c r="H452" s="5" t="str">
        <f>'[1]TCE - ANEXO IV - Preencher'!J461</f>
        <v>78</v>
      </c>
      <c r="I452" s="6">
        <f>IF('[1]TCE - ANEXO IV - Preencher'!K461="","",'[1]TCE - ANEXO IV - Preencher'!K461)</f>
        <v>46161</v>
      </c>
      <c r="J452" s="5" t="str">
        <f>'[1]TCE - ANEXO IV - Preencher'!L461</f>
        <v>2ac1ba40a</v>
      </c>
      <c r="K452" s="5" t="str">
        <f>IF(F452="B",LEFT('[1]TCE - ANEXO IV - Preencher'!M461,2),IF(F452="S",LEFT('[1]TCE - ANEXO IV - Preencher'!M461,7),IF('[1]TCE - ANEXO IV - Preencher'!H461="","")))</f>
        <v>2611101</v>
      </c>
      <c r="L452" s="7">
        <f>'[1]TCE - ANEXO IV - Preencher'!N461</f>
        <v>7750</v>
      </c>
    </row>
    <row r="453" spans="1:12" s="8" customFormat="1" ht="19.5" customHeight="1" x14ac:dyDescent="0.25">
      <c r="A453" s="3">
        <f>IFERROR(VLOOKUP(B453,'[1]DADOS (OCULTAR)'!$Q$3:$S$136,3,0),"")</f>
        <v>10739225002323</v>
      </c>
      <c r="B453" s="4" t="str">
        <f>'[1]TCE - ANEXO IV - Preencher'!C462</f>
        <v>HOSPITAL DOM MALAN - CG Nº 027/2022</v>
      </c>
      <c r="C453" s="4" t="str">
        <f>'[1]TCE - ANEXO IV - Preencher'!E462</f>
        <v>5.16 - Serviços Médico-Hospitalares, Odotonlogia e Laboratoriais</v>
      </c>
      <c r="D453" s="3" t="str">
        <f>'[1]TCE - ANEXO IV - Preencher'!F462</f>
        <v>23.734.644/0001-09</v>
      </c>
      <c r="E453" s="5" t="str">
        <f>'[1]TCE - ANEXO IV - Preencher'!G462</f>
        <v>ALVES E BRITO SERVIÇOS MEDICOS LTDA ME</v>
      </c>
      <c r="F453" s="5" t="str">
        <f>'[1]TCE - ANEXO IV - Preencher'!H462</f>
        <v>S</v>
      </c>
      <c r="G453" s="5" t="str">
        <f>'[1]TCE - ANEXO IV - Preencher'!I462</f>
        <v>S</v>
      </c>
      <c r="H453" s="5" t="str">
        <f>'[1]TCE - ANEXO IV - Preencher'!J462</f>
        <v>1413</v>
      </c>
      <c r="I453" s="6">
        <f>IF('[1]TCE - ANEXO IV - Preencher'!K462="","",'[1]TCE - ANEXO IV - Preencher'!K462)</f>
        <v>46161</v>
      </c>
      <c r="J453" s="5" t="str">
        <f>'[1]TCE - ANEXO IV - Preencher'!L462</f>
        <v>2869d3f6d</v>
      </c>
      <c r="K453" s="5" t="str">
        <f>IF(F453="B",LEFT('[1]TCE - ANEXO IV - Preencher'!M462,2),IF(F453="S",LEFT('[1]TCE - ANEXO IV - Preencher'!M462,7),IF('[1]TCE - ANEXO IV - Preencher'!H462="","")))</f>
        <v>2611101</v>
      </c>
      <c r="L453" s="7">
        <f>'[1]TCE - ANEXO IV - Preencher'!N462</f>
        <v>6100</v>
      </c>
    </row>
    <row r="454" spans="1:12" s="8" customFormat="1" ht="19.5" customHeight="1" x14ac:dyDescent="0.25">
      <c r="A454" s="3">
        <f>IFERROR(VLOOKUP(B454,'[1]DADOS (OCULTAR)'!$Q$3:$S$136,3,0),"")</f>
        <v>10739225002323</v>
      </c>
      <c r="B454" s="4" t="str">
        <f>'[1]TCE - ANEXO IV - Preencher'!C463</f>
        <v>HOSPITAL DOM MALAN - CG Nº 027/2022</v>
      </c>
      <c r="C454" s="4" t="str">
        <f>'[1]TCE - ANEXO IV - Preencher'!E463</f>
        <v>5.16 - Serviços Médico-Hospitalares, Odotonlogia e Laboratoriais</v>
      </c>
      <c r="D454" s="3" t="str">
        <f>'[1]TCE - ANEXO IV - Preencher'!F463</f>
        <v>47.954.294/0001-54</v>
      </c>
      <c r="E454" s="5" t="str">
        <f>'[1]TCE - ANEXO IV - Preencher'!G463</f>
        <v>ALBERTINO JOSE FERREIRA NETO LTDA</v>
      </c>
      <c r="F454" s="5" t="str">
        <f>'[1]TCE - ANEXO IV - Preencher'!H463</f>
        <v>S</v>
      </c>
      <c r="G454" s="5" t="str">
        <f>'[1]TCE - ANEXO IV - Preencher'!I463</f>
        <v>S</v>
      </c>
      <c r="H454" s="5" t="str">
        <f>'[1]TCE - ANEXO IV - Preencher'!J463</f>
        <v>00000016</v>
      </c>
      <c r="I454" s="6">
        <f>IF('[1]TCE - ANEXO IV - Preencher'!K463="","",'[1]TCE - ANEXO IV - Preencher'!K463)</f>
        <v>46161</v>
      </c>
      <c r="J454" s="5" t="str">
        <f>'[1]TCE - ANEXO IV - Preencher'!L463</f>
        <v>LY3B-9G2C</v>
      </c>
      <c r="K454" s="5" t="str">
        <f>IF(F454="B",LEFT('[1]TCE - ANEXO IV - Preencher'!M463,2),IF(F454="S",LEFT('[1]TCE - ANEXO IV - Preencher'!M463,7),IF('[1]TCE - ANEXO IV - Preencher'!H463="","")))</f>
        <v>2918407</v>
      </c>
      <c r="L454" s="7">
        <f>'[1]TCE - ANEXO IV - Preencher'!N463</f>
        <v>11000</v>
      </c>
    </row>
    <row r="455" spans="1:12" s="8" customFormat="1" ht="19.5" customHeight="1" x14ac:dyDescent="0.25">
      <c r="A455" s="3">
        <f>IFERROR(VLOOKUP(B455,'[1]DADOS (OCULTAR)'!$Q$3:$S$136,3,0),"")</f>
        <v>10739225002323</v>
      </c>
      <c r="B455" s="4" t="str">
        <f>'[1]TCE - ANEXO IV - Preencher'!C464</f>
        <v>HOSPITAL DOM MALAN - CG Nº 027/2022</v>
      </c>
      <c r="C455" s="4" t="str">
        <f>'[1]TCE - ANEXO IV - Preencher'!E464</f>
        <v>5.16 - Serviços Médico-Hospitalares, Odotonlogia e Laboratoriais</v>
      </c>
      <c r="D455" s="3">
        <f>'[1]TCE - ANEXO IV - Preencher'!F464</f>
        <v>12342816000182</v>
      </c>
      <c r="E455" s="5" t="str">
        <f>'[1]TCE - ANEXO IV - Preencher'!G464</f>
        <v>ALL MEDICAL SERVIÇOS MÉDICOS LTDA</v>
      </c>
      <c r="F455" s="5" t="str">
        <f>'[1]TCE - ANEXO IV - Preencher'!H464</f>
        <v>S</v>
      </c>
      <c r="G455" s="5" t="str">
        <f>'[1]TCE - ANEXO IV - Preencher'!I464</f>
        <v>S</v>
      </c>
      <c r="H455" s="5" t="str">
        <f>'[1]TCE - ANEXO IV - Preencher'!J464</f>
        <v>18181</v>
      </c>
      <c r="I455" s="6">
        <f>IF('[1]TCE - ANEXO IV - Preencher'!K464="","",'[1]TCE - ANEXO IV - Preencher'!K464)</f>
        <v>46161</v>
      </c>
      <c r="J455" s="5" t="str">
        <f>'[1]TCE - ANEXO IV - Preencher'!L464</f>
        <v>8711</v>
      </c>
      <c r="K455" s="5" t="str">
        <f>IF(F455="B",LEFT('[1]TCE - ANEXO IV - Preencher'!M464,2),IF(F455="S",LEFT('[1]TCE - ANEXO IV - Preencher'!M464,7),IF('[1]TCE - ANEXO IV - Preencher'!H464="","")))</f>
        <v>2611101</v>
      </c>
      <c r="L455" s="7">
        <f>'[1]TCE - ANEXO IV - Preencher'!N464</f>
        <v>3050</v>
      </c>
    </row>
    <row r="456" spans="1:12" s="8" customFormat="1" ht="19.5" customHeight="1" x14ac:dyDescent="0.25">
      <c r="A456" s="3">
        <f>IFERROR(VLOOKUP(B456,'[1]DADOS (OCULTAR)'!$Q$3:$S$136,3,0),"")</f>
        <v>10739225002323</v>
      </c>
      <c r="B456" s="4" t="str">
        <f>'[1]TCE - ANEXO IV - Preencher'!C465</f>
        <v>HOSPITAL DOM MALAN - CG Nº 027/2022</v>
      </c>
      <c r="C456" s="4" t="str">
        <f>'[1]TCE - ANEXO IV - Preencher'!E465</f>
        <v>5.16 - Serviços Médico-Hospitalares, Odotonlogia e Laboratoriais</v>
      </c>
      <c r="D456" s="3">
        <f>'[1]TCE - ANEXO IV - Preencher'!F465</f>
        <v>12342816000182</v>
      </c>
      <c r="E456" s="5" t="str">
        <f>'[1]TCE - ANEXO IV - Preencher'!G465</f>
        <v>ALL MEDICAL SERVIÇOS MÉDICOS LTDA</v>
      </c>
      <c r="F456" s="5" t="str">
        <f>'[1]TCE - ANEXO IV - Preencher'!H465</f>
        <v>S</v>
      </c>
      <c r="G456" s="5" t="str">
        <f>'[1]TCE - ANEXO IV - Preencher'!I465</f>
        <v>S</v>
      </c>
      <c r="H456" s="5" t="str">
        <f>'[1]TCE - ANEXO IV - Preencher'!J465</f>
        <v>18061</v>
      </c>
      <c r="I456" s="6">
        <f>IF('[1]TCE - ANEXO IV - Preencher'!K465="","",'[1]TCE - ANEXO IV - Preencher'!K465)</f>
        <v>46155</v>
      </c>
      <c r="J456" s="5" t="str">
        <f>'[1]TCE - ANEXO IV - Preencher'!L465</f>
        <v>8591</v>
      </c>
      <c r="K456" s="5" t="str">
        <f>IF(F456="B",LEFT('[1]TCE - ANEXO IV - Preencher'!M465,2),IF(F456="S",LEFT('[1]TCE - ANEXO IV - Preencher'!M465,7),IF('[1]TCE - ANEXO IV - Preencher'!H465="","")))</f>
        <v>2611101</v>
      </c>
      <c r="L456" s="7">
        <f>'[1]TCE - ANEXO IV - Preencher'!N465</f>
        <v>3800</v>
      </c>
    </row>
    <row r="457" spans="1:12" s="8" customFormat="1" ht="19.5" customHeight="1" x14ac:dyDescent="0.25">
      <c r="A457" s="3">
        <f>IFERROR(VLOOKUP(B457,'[1]DADOS (OCULTAR)'!$Q$3:$S$136,3,0),"")</f>
        <v>10739225002323</v>
      </c>
      <c r="B457" s="4" t="str">
        <f>'[1]TCE - ANEXO IV - Preencher'!C466</f>
        <v>HOSPITAL DOM MALAN - CG Nº 027/2022</v>
      </c>
      <c r="C457" s="4" t="str">
        <f>'[1]TCE - ANEXO IV - Preencher'!E466</f>
        <v>5.16 - Serviços Médico-Hospitalares, Odotonlogia e Laboratoriais</v>
      </c>
      <c r="D457" s="3">
        <f>'[1]TCE - ANEXO IV - Preencher'!F466</f>
        <v>12342816000182</v>
      </c>
      <c r="E457" s="5" t="str">
        <f>'[1]TCE - ANEXO IV - Preencher'!G466</f>
        <v>ALL MEDICAL SERVIÇOS MÉDICOS LTDA</v>
      </c>
      <c r="F457" s="5" t="str">
        <f>'[1]TCE - ANEXO IV - Preencher'!H466</f>
        <v>S</v>
      </c>
      <c r="G457" s="5" t="str">
        <f>'[1]TCE - ANEXO IV - Preencher'!I466</f>
        <v>S</v>
      </c>
      <c r="H457" s="5" t="str">
        <f>'[1]TCE - ANEXO IV - Preencher'!J466</f>
        <v>18179</v>
      </c>
      <c r="I457" s="6">
        <f>IF('[1]TCE - ANEXO IV - Preencher'!K466="","",'[1]TCE - ANEXO IV - Preencher'!K466)</f>
        <v>46161</v>
      </c>
      <c r="J457" s="5" t="str">
        <f>'[1]TCE - ANEXO IV - Preencher'!L466</f>
        <v>8709</v>
      </c>
      <c r="K457" s="5" t="str">
        <f>IF(F457="B",LEFT('[1]TCE - ANEXO IV - Preencher'!M466,2),IF(F457="S",LEFT('[1]TCE - ANEXO IV - Preencher'!M466,7),IF('[1]TCE - ANEXO IV - Preencher'!H466="","")))</f>
        <v>2611101</v>
      </c>
      <c r="L457" s="7">
        <f>'[1]TCE - ANEXO IV - Preencher'!N466</f>
        <v>6050</v>
      </c>
    </row>
    <row r="458" spans="1:12" s="8" customFormat="1" ht="19.5" customHeight="1" x14ac:dyDescent="0.25">
      <c r="A458" s="3">
        <f>IFERROR(VLOOKUP(B458,'[1]DADOS (OCULTAR)'!$Q$3:$S$136,3,0),"")</f>
        <v>10739225002323</v>
      </c>
      <c r="B458" s="4" t="str">
        <f>'[1]TCE - ANEXO IV - Preencher'!C467</f>
        <v>HOSPITAL DOM MALAN - CG Nº 027/2022</v>
      </c>
      <c r="C458" s="4" t="str">
        <f>'[1]TCE - ANEXO IV - Preencher'!E467</f>
        <v>5.16 - Serviços Médico-Hospitalares, Odotonlogia e Laboratoriais</v>
      </c>
      <c r="D458" s="3">
        <f>'[1]TCE - ANEXO IV - Preencher'!F467</f>
        <v>12342816000182</v>
      </c>
      <c r="E458" s="5" t="str">
        <f>'[1]TCE - ANEXO IV - Preencher'!G467</f>
        <v>ALL MEDICAL SERVIÇOS MÉDICOS LTDA</v>
      </c>
      <c r="F458" s="5" t="str">
        <f>'[1]TCE - ANEXO IV - Preencher'!H467</f>
        <v>S</v>
      </c>
      <c r="G458" s="5" t="str">
        <f>'[1]TCE - ANEXO IV - Preencher'!I467</f>
        <v>S</v>
      </c>
      <c r="H458" s="5" t="str">
        <f>'[1]TCE - ANEXO IV - Preencher'!J467</f>
        <v>18180</v>
      </c>
      <c r="I458" s="6">
        <f>IF('[1]TCE - ANEXO IV - Preencher'!K467="","",'[1]TCE - ANEXO IV - Preencher'!K467)</f>
        <v>46161</v>
      </c>
      <c r="J458" s="5" t="str">
        <f>'[1]TCE - ANEXO IV - Preencher'!L467</f>
        <v>8710</v>
      </c>
      <c r="K458" s="5" t="str">
        <f>IF(F458="B",LEFT('[1]TCE - ANEXO IV - Preencher'!M467,2),IF(F458="S",LEFT('[1]TCE - ANEXO IV - Preencher'!M467,7),IF('[1]TCE - ANEXO IV - Preencher'!H467="","")))</f>
        <v>2611101</v>
      </c>
      <c r="L458" s="7">
        <f>'[1]TCE - ANEXO IV - Preencher'!N467</f>
        <v>15750</v>
      </c>
    </row>
    <row r="459" spans="1:12" s="8" customFormat="1" ht="19.5" customHeight="1" x14ac:dyDescent="0.25">
      <c r="A459" s="3">
        <f>IFERROR(VLOOKUP(B459,'[1]DADOS (OCULTAR)'!$Q$3:$S$136,3,0),"")</f>
        <v>10739225002323</v>
      </c>
      <c r="B459" s="4" t="str">
        <f>'[1]TCE - ANEXO IV - Preencher'!C468</f>
        <v>HOSPITAL DOM MALAN - CG Nº 027/2022</v>
      </c>
      <c r="C459" s="4" t="str">
        <f>'[1]TCE - ANEXO IV - Preencher'!E468</f>
        <v>5.16 - Serviços Médico-Hospitalares, Odotonlogia e Laboratoriais</v>
      </c>
      <c r="D459" s="3" t="str">
        <f>'[1]TCE - ANEXO IV - Preencher'!F468</f>
        <v>53.282.602/0001-45</v>
      </c>
      <c r="E459" s="5" t="str">
        <f>'[1]TCE - ANEXO IV - Preencher'!G468</f>
        <v>ALL MEDICAL ATENDIMENTOS MEDICOS LTDA</v>
      </c>
      <c r="F459" s="5" t="str">
        <f>'[1]TCE - ANEXO IV - Preencher'!H468</f>
        <v>S</v>
      </c>
      <c r="G459" s="5" t="str">
        <f>'[1]TCE - ANEXO IV - Preencher'!I468</f>
        <v>S</v>
      </c>
      <c r="H459" s="5" t="str">
        <f>'[1]TCE - ANEXO IV - Preencher'!J468</f>
        <v>1184</v>
      </c>
      <c r="I459" s="6">
        <f>IF('[1]TCE - ANEXO IV - Preencher'!K468="","",'[1]TCE - ANEXO IV - Preencher'!K468)</f>
        <v>46161</v>
      </c>
      <c r="J459" s="5" t="str">
        <f>'[1]TCE - ANEXO IV - Preencher'!L468</f>
        <v>1161</v>
      </c>
      <c r="K459" s="5" t="str">
        <f>IF(F459="B",LEFT('[1]TCE - ANEXO IV - Preencher'!M468,2),IF(F459="S",LEFT('[1]TCE - ANEXO IV - Preencher'!M468,7),IF('[1]TCE - ANEXO IV - Preencher'!H468="","")))</f>
        <v>2611101</v>
      </c>
      <c r="L459" s="7">
        <f>'[1]TCE - ANEXO IV - Preencher'!N468</f>
        <v>5250</v>
      </c>
    </row>
    <row r="460" spans="1:12" s="8" customFormat="1" ht="19.5" customHeight="1" x14ac:dyDescent="0.25">
      <c r="A460" s="3">
        <f>IFERROR(VLOOKUP(B460,'[1]DADOS (OCULTAR)'!$Q$3:$S$136,3,0),"")</f>
        <v>10739225002323</v>
      </c>
      <c r="B460" s="4" t="str">
        <f>'[1]TCE - ANEXO IV - Preencher'!C469</f>
        <v>HOSPITAL DOM MALAN - CG Nº 027/2022</v>
      </c>
      <c r="C460" s="4" t="str">
        <f>'[1]TCE - ANEXO IV - Preencher'!E469</f>
        <v>5.16 - Serviços Médico-Hospitalares, Odotonlogia e Laboratoriais</v>
      </c>
      <c r="D460" s="3" t="str">
        <f>'[1]TCE - ANEXO IV - Preencher'!F469</f>
        <v>53.282.602/0001-45</v>
      </c>
      <c r="E460" s="5" t="str">
        <f>'[1]TCE - ANEXO IV - Preencher'!G469</f>
        <v>ALL MEDICAL ATENDIMENTOS MEDICOS LTDA</v>
      </c>
      <c r="F460" s="5" t="str">
        <f>'[1]TCE - ANEXO IV - Preencher'!H469</f>
        <v>S</v>
      </c>
      <c r="G460" s="5" t="str">
        <f>'[1]TCE - ANEXO IV - Preencher'!I469</f>
        <v>S</v>
      </c>
      <c r="H460" s="5" t="str">
        <f>'[1]TCE - ANEXO IV - Preencher'!J469</f>
        <v>1174</v>
      </c>
      <c r="I460" s="6">
        <f>IF('[1]TCE - ANEXO IV - Preencher'!K469="","",'[1]TCE - ANEXO IV - Preencher'!K469)</f>
        <v>46161</v>
      </c>
      <c r="J460" s="5" t="str">
        <f>'[1]TCE - ANEXO IV - Preencher'!L469</f>
        <v>1151</v>
      </c>
      <c r="K460" s="5" t="str">
        <f>IF(F460="B",LEFT('[1]TCE - ANEXO IV - Preencher'!M469,2),IF(F460="S",LEFT('[1]TCE - ANEXO IV - Preencher'!M469,7),IF('[1]TCE - ANEXO IV - Preencher'!H469="","")))</f>
        <v>2611101</v>
      </c>
      <c r="L460" s="7">
        <f>'[1]TCE - ANEXO IV - Preencher'!N469</f>
        <v>15750</v>
      </c>
    </row>
    <row r="461" spans="1:12" s="8" customFormat="1" ht="19.5" customHeight="1" x14ac:dyDescent="0.25">
      <c r="A461" s="3">
        <f>IFERROR(VLOOKUP(B461,'[1]DADOS (OCULTAR)'!$Q$3:$S$136,3,0),"")</f>
        <v>10739225002323</v>
      </c>
      <c r="B461" s="4" t="str">
        <f>'[1]TCE - ANEXO IV - Preencher'!C470</f>
        <v>HOSPITAL DOM MALAN - CG Nº 027/2022</v>
      </c>
      <c r="C461" s="4" t="str">
        <f>'[1]TCE - ANEXO IV - Preencher'!E470</f>
        <v>5.16 - Serviços Médico-Hospitalares, Odotonlogia e Laboratoriais</v>
      </c>
      <c r="D461" s="3" t="str">
        <f>'[1]TCE - ANEXO IV - Preencher'!F470</f>
        <v>53.282.602/0001-45</v>
      </c>
      <c r="E461" s="5" t="str">
        <f>'[1]TCE - ANEXO IV - Preencher'!G470</f>
        <v>ALL MEDICAL ATENDIMENTOS MEDICOS LTDA</v>
      </c>
      <c r="F461" s="5" t="str">
        <f>'[1]TCE - ANEXO IV - Preencher'!H470</f>
        <v>S</v>
      </c>
      <c r="G461" s="5" t="str">
        <f>'[1]TCE - ANEXO IV - Preencher'!I470</f>
        <v>S</v>
      </c>
      <c r="H461" s="5" t="str">
        <f>'[1]TCE - ANEXO IV - Preencher'!J470</f>
        <v>1181</v>
      </c>
      <c r="I461" s="6">
        <f>IF('[1]TCE - ANEXO IV - Preencher'!K470="","",'[1]TCE - ANEXO IV - Preencher'!K470)</f>
        <v>46161</v>
      </c>
      <c r="J461" s="5" t="str">
        <f>'[1]TCE - ANEXO IV - Preencher'!L470</f>
        <v>1158</v>
      </c>
      <c r="K461" s="5" t="str">
        <f>IF(F461="B",LEFT('[1]TCE - ANEXO IV - Preencher'!M470,2),IF(F461="S",LEFT('[1]TCE - ANEXO IV - Preencher'!M470,7),IF('[1]TCE - ANEXO IV - Preencher'!H470="","")))</f>
        <v>2611101</v>
      </c>
      <c r="L461" s="7">
        <f>'[1]TCE - ANEXO IV - Preencher'!N470</f>
        <v>20800</v>
      </c>
    </row>
    <row r="462" spans="1:12" s="8" customFormat="1" ht="19.5" customHeight="1" x14ac:dyDescent="0.25">
      <c r="A462" s="3">
        <f>IFERROR(VLOOKUP(B462,'[1]DADOS (OCULTAR)'!$Q$3:$S$136,3,0),"")</f>
        <v>10739225002323</v>
      </c>
      <c r="B462" s="4" t="str">
        <f>'[1]TCE - ANEXO IV - Preencher'!C471</f>
        <v>HOSPITAL DOM MALAN - CG Nº 027/2022</v>
      </c>
      <c r="C462" s="4" t="str">
        <f>'[1]TCE - ANEXO IV - Preencher'!E471</f>
        <v>5.16 - Serviços Médico-Hospitalares, Odotonlogia e Laboratoriais</v>
      </c>
      <c r="D462" s="3">
        <f>'[1]TCE - ANEXO IV - Preencher'!F471</f>
        <v>12342816000182</v>
      </c>
      <c r="E462" s="5" t="str">
        <f>'[1]TCE - ANEXO IV - Preencher'!G471</f>
        <v>ALL MEDICAL SERVIÇOS MÉDICOS LTDA</v>
      </c>
      <c r="F462" s="5" t="str">
        <f>'[1]TCE - ANEXO IV - Preencher'!H471</f>
        <v>S</v>
      </c>
      <c r="G462" s="5" t="str">
        <f>'[1]TCE - ANEXO IV - Preencher'!I471</f>
        <v>S</v>
      </c>
      <c r="H462" s="5" t="str">
        <f>'[1]TCE - ANEXO IV - Preencher'!J471</f>
        <v>18184</v>
      </c>
      <c r="I462" s="6">
        <f>IF('[1]TCE - ANEXO IV - Preencher'!K471="","",'[1]TCE - ANEXO IV - Preencher'!K471)</f>
        <v>46162</v>
      </c>
      <c r="J462" s="5" t="str">
        <f>'[1]TCE - ANEXO IV - Preencher'!L471</f>
        <v>8714</v>
      </c>
      <c r="K462" s="5" t="str">
        <f>IF(F462="B",LEFT('[1]TCE - ANEXO IV - Preencher'!M471,2),IF(F462="S",LEFT('[1]TCE - ANEXO IV - Preencher'!M471,7),IF('[1]TCE - ANEXO IV - Preencher'!H471="","")))</f>
        <v>2611101</v>
      </c>
      <c r="L462" s="7">
        <f>'[1]TCE - ANEXO IV - Preencher'!N471</f>
        <v>50</v>
      </c>
    </row>
    <row r="463" spans="1:12" s="8" customFormat="1" ht="19.5" customHeight="1" x14ac:dyDescent="0.25">
      <c r="A463" s="3">
        <f>IFERROR(VLOOKUP(B463,'[1]DADOS (OCULTAR)'!$Q$3:$S$136,3,0),"")</f>
        <v>10739225002323</v>
      </c>
      <c r="B463" s="4" t="str">
        <f>'[1]TCE - ANEXO IV - Preencher'!C472</f>
        <v>HOSPITAL DOM MALAN - CG Nº 027/2022</v>
      </c>
      <c r="C463" s="4" t="str">
        <f>'[1]TCE - ANEXO IV - Preencher'!E472</f>
        <v>5.16 - Serviços Médico-Hospitalares, Odotonlogia e Laboratoriais</v>
      </c>
      <c r="D463" s="3" t="str">
        <f>'[1]TCE - ANEXO IV - Preencher'!F472</f>
        <v>60.420.134/0001-93</v>
      </c>
      <c r="E463" s="5" t="str">
        <f>'[1]TCE - ANEXO IV - Preencher'!G472</f>
        <v>CELENE SOARES KESTERING LTDA</v>
      </c>
      <c r="F463" s="5" t="str">
        <f>'[1]TCE - ANEXO IV - Preencher'!H472</f>
        <v>S</v>
      </c>
      <c r="G463" s="5" t="str">
        <f>'[1]TCE - ANEXO IV - Preencher'!I472</f>
        <v>S</v>
      </c>
      <c r="H463" s="5" t="str">
        <f>'[1]TCE - ANEXO IV - Preencher'!J472</f>
        <v>20</v>
      </c>
      <c r="I463" s="6">
        <f>IF('[1]TCE - ANEXO IV - Preencher'!K472="","",'[1]TCE - ANEXO IV - Preencher'!K472)</f>
        <v>46161</v>
      </c>
      <c r="J463" s="5" t="str">
        <f>'[1]TCE - ANEXO IV - Preencher'!L472</f>
        <v>BQJYPRIV</v>
      </c>
      <c r="K463" s="5" t="str">
        <f>IF(F463="B",LEFT('[1]TCE - ANEXO IV - Preencher'!M472,2),IF(F463="S",LEFT('[1]TCE - ANEXO IV - Preencher'!M472,7),IF('[1]TCE - ANEXO IV - Preencher'!H472="","")))</f>
        <v>2927408</v>
      </c>
      <c r="L463" s="7">
        <f>'[1]TCE - ANEXO IV - Preencher'!N472</f>
        <v>13500</v>
      </c>
    </row>
    <row r="464" spans="1:12" s="8" customFormat="1" ht="19.5" customHeight="1" x14ac:dyDescent="0.25">
      <c r="A464" s="3">
        <f>IFERROR(VLOOKUP(B464,'[1]DADOS (OCULTAR)'!$Q$3:$S$136,3,0),"")</f>
        <v>10739225002323</v>
      </c>
      <c r="B464" s="4" t="str">
        <f>'[1]TCE - ANEXO IV - Preencher'!C473</f>
        <v>HOSPITAL DOM MALAN - CG Nº 027/2022</v>
      </c>
      <c r="C464" s="4" t="str">
        <f>'[1]TCE - ANEXO IV - Preencher'!E473</f>
        <v>5.99 - Outros Serviços de Terceiros Pessoa Jurídica</v>
      </c>
      <c r="D464" s="3" t="str">
        <f>'[1]TCE - ANEXO IV - Preencher'!F473</f>
        <v>52.625.310/0001-03</v>
      </c>
      <c r="E464" s="5" t="str">
        <f>'[1]TCE - ANEXO IV - Preencher'!G473</f>
        <v xml:space="preserve">CRIAR LTDA </v>
      </c>
      <c r="F464" s="5" t="str">
        <f>'[1]TCE - ANEXO IV - Preencher'!H473</f>
        <v>S</v>
      </c>
      <c r="G464" s="5" t="str">
        <f>'[1]TCE - ANEXO IV - Preencher'!I473</f>
        <v>S</v>
      </c>
      <c r="H464" s="5" t="str">
        <f>'[1]TCE - ANEXO IV - Preencher'!J473</f>
        <v>856</v>
      </c>
      <c r="I464" s="6">
        <f>IF('[1]TCE - ANEXO IV - Preencher'!K473="","",'[1]TCE - ANEXO IV - Preencher'!K473)</f>
        <v>46153</v>
      </c>
      <c r="J464" s="5" t="str">
        <f>'[1]TCE - ANEXO IV - Preencher'!L473</f>
        <v>adad32323</v>
      </c>
      <c r="K464" s="5" t="str">
        <f>IF(F464="B",LEFT('[1]TCE - ANEXO IV - Preencher'!M473,2),IF(F464="S",LEFT('[1]TCE - ANEXO IV - Preencher'!M473,7),IF('[1]TCE - ANEXO IV - Preencher'!H473="","")))</f>
        <v>2611101</v>
      </c>
      <c r="L464" s="7">
        <f>'[1]TCE - ANEXO IV - Preencher'!N473</f>
        <v>4800</v>
      </c>
    </row>
    <row r="465" spans="1:12" s="8" customFormat="1" ht="19.5" customHeight="1" x14ac:dyDescent="0.25">
      <c r="A465" s="3">
        <f>IFERROR(VLOOKUP(B465,'[1]DADOS (OCULTAR)'!$Q$3:$S$136,3,0),"")</f>
        <v>10739225002323</v>
      </c>
      <c r="B465" s="4" t="str">
        <f>'[1]TCE - ANEXO IV - Preencher'!C474</f>
        <v>HOSPITAL DOM MALAN - CG Nº 027/2022</v>
      </c>
      <c r="C465" s="4" t="str">
        <f>'[1]TCE - ANEXO IV - Preencher'!E474</f>
        <v>5.16 - Serviços Médico-Hospitalares, Odotonlogia e Laboratoriais</v>
      </c>
      <c r="D465" s="3" t="str">
        <f>'[1]TCE - ANEXO IV - Preencher'!F474</f>
        <v>44.025.255/0001-84</v>
      </c>
      <c r="E465" s="5" t="str">
        <f>'[1]TCE - ANEXO IV - Preencher'!G474</f>
        <v>CAIO CAVALCANTI FERREIRA SERVICOS MEDICOS LTDA</v>
      </c>
      <c r="F465" s="5" t="str">
        <f>'[1]TCE - ANEXO IV - Preencher'!H474</f>
        <v>S</v>
      </c>
      <c r="G465" s="5" t="str">
        <f>'[1]TCE - ANEXO IV - Preencher'!I474</f>
        <v>S</v>
      </c>
      <c r="H465" s="5" t="str">
        <f>'[1]TCE - ANEXO IV - Preencher'!J474</f>
        <v>00000123</v>
      </c>
      <c r="I465" s="6">
        <f>IF('[1]TCE - ANEXO IV - Preencher'!K474="","",'[1]TCE - ANEXO IV - Preencher'!K474)</f>
        <v>46160</v>
      </c>
      <c r="J465" s="5" t="str">
        <f>'[1]TCE - ANEXO IV - Preencher'!L474</f>
        <v>MM4S-LIMV</v>
      </c>
      <c r="K465" s="5" t="str">
        <f>IF(F465="B",LEFT('[1]TCE - ANEXO IV - Preencher'!M474,2),IF(F465="S",LEFT('[1]TCE - ANEXO IV - Preencher'!M474,7),IF('[1]TCE - ANEXO IV - Preencher'!H474="","")))</f>
        <v>2927408</v>
      </c>
      <c r="L465" s="7">
        <f>'[1]TCE - ANEXO IV - Preencher'!N474</f>
        <v>9000</v>
      </c>
    </row>
    <row r="466" spans="1:12" s="8" customFormat="1" ht="19.5" customHeight="1" x14ac:dyDescent="0.25">
      <c r="A466" s="3">
        <f>IFERROR(VLOOKUP(B466,'[1]DADOS (OCULTAR)'!$Q$3:$S$136,3,0),"")</f>
        <v>10739225002323</v>
      </c>
      <c r="B466" s="4" t="str">
        <f>'[1]TCE - ANEXO IV - Preencher'!C475</f>
        <v>HOSPITAL DOM MALAN - CG Nº 027/2022</v>
      </c>
      <c r="C466" s="4" t="str">
        <f>'[1]TCE - ANEXO IV - Preencher'!E475</f>
        <v>5.16 - Serviços Médico-Hospitalares, Odotonlogia e Laboratoriais</v>
      </c>
      <c r="D466" s="3" t="str">
        <f>'[1]TCE - ANEXO IV - Preencher'!F475</f>
        <v>54.011.963/0001-10</v>
      </c>
      <c r="E466" s="5" t="str">
        <f>'[1]TCE - ANEXO IV - Preencher'!G475</f>
        <v>CLEUSA ANDRADE SERVICOS MEDICOS LTDA</v>
      </c>
      <c r="F466" s="5" t="str">
        <f>'[1]TCE - ANEXO IV - Preencher'!H475</f>
        <v>S</v>
      </c>
      <c r="G466" s="5" t="str">
        <f>'[1]TCE - ANEXO IV - Preencher'!I475</f>
        <v>S</v>
      </c>
      <c r="H466" s="5" t="str">
        <f>'[1]TCE - ANEXO IV - Preencher'!J475</f>
        <v>58</v>
      </c>
      <c r="I466" s="6">
        <f>IF('[1]TCE - ANEXO IV - Preencher'!K475="","",'[1]TCE - ANEXO IV - Preencher'!K475)</f>
        <v>46157</v>
      </c>
      <c r="J466" s="5" t="str">
        <f>'[1]TCE - ANEXO IV - Preencher'!L475</f>
        <v>905424158</v>
      </c>
      <c r="K466" s="5" t="str">
        <f>IF(F466="B",LEFT('[1]TCE - ANEXO IV - Preencher'!M475,2),IF(F466="S",LEFT('[1]TCE - ANEXO IV - Preencher'!M475,7),IF('[1]TCE - ANEXO IV - Preencher'!H475="","")))</f>
        <v>2304400</v>
      </c>
      <c r="L466" s="7">
        <f>'[1]TCE - ANEXO IV - Preencher'!N475</f>
        <v>4000</v>
      </c>
    </row>
    <row r="467" spans="1:12" s="8" customFormat="1" ht="19.5" customHeight="1" x14ac:dyDescent="0.25">
      <c r="A467" s="3">
        <f>IFERROR(VLOOKUP(B467,'[1]DADOS (OCULTAR)'!$Q$3:$S$136,3,0),"")</f>
        <v>10739225002323</v>
      </c>
      <c r="B467" s="4" t="str">
        <f>'[1]TCE - ANEXO IV - Preencher'!C476</f>
        <v>HOSPITAL DOM MALAN - CG Nº 027/2022</v>
      </c>
      <c r="C467" s="4" t="str">
        <f>'[1]TCE - ANEXO IV - Preencher'!E476</f>
        <v>5.16 - Serviços Médico-Hospitalares, Odotonlogia e Laboratoriais</v>
      </c>
      <c r="D467" s="3" t="str">
        <f>'[1]TCE - ANEXO IV - Preencher'!F476</f>
        <v>49.802.797/0001-30</v>
      </c>
      <c r="E467" s="5" t="str">
        <f>'[1]TCE - ANEXO IV - Preencher'!G476</f>
        <v>CARDIOKIDS SERVICOS MEDICOS LTDA</v>
      </c>
      <c r="F467" s="5" t="str">
        <f>'[1]TCE - ANEXO IV - Preencher'!H476</f>
        <v>S</v>
      </c>
      <c r="G467" s="5" t="str">
        <f>'[1]TCE - ANEXO IV - Preencher'!I476</f>
        <v>S</v>
      </c>
      <c r="H467" s="5" t="str">
        <f>'[1]TCE - ANEXO IV - Preencher'!J476</f>
        <v>487</v>
      </c>
      <c r="I467" s="6">
        <f>IF('[1]TCE - ANEXO IV - Preencher'!K476="","",'[1]TCE - ANEXO IV - Preencher'!K476)</f>
        <v>46161</v>
      </c>
      <c r="J467" s="5" t="str">
        <f>'[1]TCE - ANEXO IV - Preencher'!L476</f>
        <v>569189766</v>
      </c>
      <c r="K467" s="5" t="str">
        <f>IF(F467="B",LEFT('[1]TCE - ANEXO IV - Preencher'!M476,2),IF(F467="S",LEFT('[1]TCE - ANEXO IV - Preencher'!M476,7),IF('[1]TCE - ANEXO IV - Preencher'!H476="","")))</f>
        <v>2611101</v>
      </c>
      <c r="L467" s="7">
        <f>'[1]TCE - ANEXO IV - Preencher'!N476</f>
        <v>2400</v>
      </c>
    </row>
    <row r="468" spans="1:12" s="8" customFormat="1" ht="19.5" customHeight="1" x14ac:dyDescent="0.25">
      <c r="A468" s="3">
        <f>IFERROR(VLOOKUP(B468,'[1]DADOS (OCULTAR)'!$Q$3:$S$136,3,0),"")</f>
        <v>10739225002323</v>
      </c>
      <c r="B468" s="4" t="str">
        <f>'[1]TCE - ANEXO IV - Preencher'!C477</f>
        <v>HOSPITAL DOM MALAN - CG Nº 027/2022</v>
      </c>
      <c r="C468" s="4" t="str">
        <f>'[1]TCE - ANEXO IV - Preencher'!E477</f>
        <v>5.16 - Serviços Médico-Hospitalares, Odotonlogia e Laboratoriais</v>
      </c>
      <c r="D468" s="3" t="str">
        <f>'[1]TCE - ANEXO IV - Preencher'!F477</f>
        <v>37.023.707/0001-23</v>
      </c>
      <c r="E468" s="5" t="str">
        <f>'[1]TCE - ANEXO IV - Preencher'!G477</f>
        <v>DURAO SERVICOS MEDICOS LTDA</v>
      </c>
      <c r="F468" s="5" t="str">
        <f>'[1]TCE - ANEXO IV - Preencher'!H477</f>
        <v>S</v>
      </c>
      <c r="G468" s="5" t="str">
        <f>'[1]TCE - ANEXO IV - Preencher'!I477</f>
        <v>S</v>
      </c>
      <c r="H468" s="5" t="str">
        <f>'[1]TCE - ANEXO IV - Preencher'!J477</f>
        <v>160</v>
      </c>
      <c r="I468" s="6">
        <f>IF('[1]TCE - ANEXO IV - Preencher'!K477="","",'[1]TCE - ANEXO IV - Preencher'!K477)</f>
        <v>46162</v>
      </c>
      <c r="J468" s="5" t="str">
        <f>'[1]TCE - ANEXO IV - Preencher'!L477</f>
        <v>35434021237023707000123000000000016026051779273860</v>
      </c>
      <c r="K468" s="5" t="str">
        <f>IF(F468="B",LEFT('[1]TCE - ANEXO IV - Preencher'!M477,2),IF(F468="S",LEFT('[1]TCE - ANEXO IV - Preencher'!M477,7),IF('[1]TCE - ANEXO IV - Preencher'!H477="","")))</f>
        <v>3543402</v>
      </c>
      <c r="L468" s="7">
        <f>'[1]TCE - ANEXO IV - Preencher'!N477</f>
        <v>19200</v>
      </c>
    </row>
    <row r="469" spans="1:12" s="8" customFormat="1" ht="19.5" customHeight="1" x14ac:dyDescent="0.25">
      <c r="A469" s="3">
        <f>IFERROR(VLOOKUP(B469,'[1]DADOS (OCULTAR)'!$Q$3:$S$136,3,0),"")</f>
        <v>10739225002323</v>
      </c>
      <c r="B469" s="4" t="str">
        <f>'[1]TCE - ANEXO IV - Preencher'!C478</f>
        <v>HOSPITAL DOM MALAN - CG Nº 027/2022</v>
      </c>
      <c r="C469" s="4" t="str">
        <f>'[1]TCE - ANEXO IV - Preencher'!E478</f>
        <v>5.16 - Serviços Médico-Hospitalares, Odotonlogia e Laboratoriais</v>
      </c>
      <c r="D469" s="3" t="str">
        <f>'[1]TCE - ANEXO IV - Preencher'!F478</f>
        <v>65.812.444/0001-77</v>
      </c>
      <c r="E469" s="5" t="str">
        <f>'[1]TCE - ANEXO IV - Preencher'!G478</f>
        <v>FRANKLIN SERVICOS MEDICOS LTDA</v>
      </c>
      <c r="F469" s="5" t="str">
        <f>'[1]TCE - ANEXO IV - Preencher'!H478</f>
        <v>S</v>
      </c>
      <c r="G469" s="5" t="str">
        <f>'[1]TCE - ANEXO IV - Preencher'!I478</f>
        <v>S</v>
      </c>
      <c r="H469" s="5" t="str">
        <f>'[1]TCE - ANEXO IV - Preencher'!J478</f>
        <v>9</v>
      </c>
      <c r="I469" s="6">
        <f>IF('[1]TCE - ANEXO IV - Preencher'!K478="","",'[1]TCE - ANEXO IV - Preencher'!K478)</f>
        <v>46161</v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>3106200</v>
      </c>
      <c r="L469" s="7">
        <f>'[1]TCE - ANEXO IV - Preencher'!N478</f>
        <v>8000</v>
      </c>
    </row>
    <row r="470" spans="1:12" s="8" customFormat="1" ht="19.5" customHeight="1" x14ac:dyDescent="0.25">
      <c r="A470" s="3">
        <f>IFERROR(VLOOKUP(B470,'[1]DADOS (OCULTAR)'!$Q$3:$S$136,3,0),"")</f>
        <v>10739225002323</v>
      </c>
      <c r="B470" s="4" t="str">
        <f>'[1]TCE - ANEXO IV - Preencher'!C479</f>
        <v>HOSPITAL DOM MALAN - CG Nº 027/2022</v>
      </c>
      <c r="C470" s="4" t="str">
        <f>'[1]TCE - ANEXO IV - Preencher'!E479</f>
        <v>5.16 - Serviços Médico-Hospitalares, Odotonlogia e Laboratoriais</v>
      </c>
      <c r="D470" s="3" t="str">
        <f>'[1]TCE - ANEXO IV - Preencher'!F479</f>
        <v>09.602.235/0001-28</v>
      </c>
      <c r="E470" s="5" t="str">
        <f>'[1]TCE - ANEXO IV - Preencher'!G479</f>
        <v>FLAMAR ATIVIDADES MEDICAS RADIOLOGICAS LTDA</v>
      </c>
      <c r="F470" s="5" t="str">
        <f>'[1]TCE - ANEXO IV - Preencher'!H479</f>
        <v>S</v>
      </c>
      <c r="G470" s="5" t="str">
        <f>'[1]TCE - ANEXO IV - Preencher'!I479</f>
        <v>S</v>
      </c>
      <c r="H470" s="5" t="str">
        <f>'[1]TCE - ANEXO IV - Preencher'!J479</f>
        <v>741</v>
      </c>
      <c r="I470" s="6">
        <f>IF('[1]TCE - ANEXO IV - Preencher'!K479="","",'[1]TCE - ANEXO IV - Preencher'!K479)</f>
        <v>46161</v>
      </c>
      <c r="J470" s="5" t="str">
        <f>'[1]TCE - ANEXO IV - Preencher'!L479</f>
        <v>51c926171</v>
      </c>
      <c r="K470" s="5" t="str">
        <f>IF(F470="B",LEFT('[1]TCE - ANEXO IV - Preencher'!M479,2),IF(F470="S",LEFT('[1]TCE - ANEXO IV - Preencher'!M479,7),IF('[1]TCE - ANEXO IV - Preencher'!H479="","")))</f>
        <v>2611101</v>
      </c>
      <c r="L470" s="7">
        <f>'[1]TCE - ANEXO IV - Preencher'!N479</f>
        <v>7550</v>
      </c>
    </row>
    <row r="471" spans="1:12" s="8" customFormat="1" ht="19.5" customHeight="1" x14ac:dyDescent="0.25">
      <c r="A471" s="3">
        <f>IFERROR(VLOOKUP(B471,'[1]DADOS (OCULTAR)'!$Q$3:$S$136,3,0),"")</f>
        <v>10739225002323</v>
      </c>
      <c r="B471" s="4" t="str">
        <f>'[1]TCE - ANEXO IV - Preencher'!C480</f>
        <v>HOSPITAL DOM MALAN - CG Nº 027/2022</v>
      </c>
      <c r="C471" s="4" t="str">
        <f>'[1]TCE - ANEXO IV - Preencher'!E480</f>
        <v>5.16 - Serviços Médico-Hospitalares, Odotonlogia e Laboratoriais</v>
      </c>
      <c r="D471" s="3" t="str">
        <f>'[1]TCE - ANEXO IV - Preencher'!F480</f>
        <v>53.523.900/0001-80</v>
      </c>
      <c r="E471" s="5" t="str">
        <f>'[1]TCE - ANEXO IV - Preencher'!G480</f>
        <v>GERALDO L. A. COELHO SERVIÇOS MEDICOS LTDA</v>
      </c>
      <c r="F471" s="5" t="str">
        <f>'[1]TCE - ANEXO IV - Preencher'!H480</f>
        <v>S</v>
      </c>
      <c r="G471" s="5" t="str">
        <f>'[1]TCE - ANEXO IV - Preencher'!I480</f>
        <v>S</v>
      </c>
      <c r="H471" s="5" t="str">
        <f>'[1]TCE - ANEXO IV - Preencher'!J480</f>
        <v>62</v>
      </c>
      <c r="I471" s="6">
        <f>IF('[1]TCE - ANEXO IV - Preencher'!K480="","",'[1]TCE - ANEXO IV - Preencher'!K480)</f>
        <v>46157</v>
      </c>
      <c r="J471" s="5" t="str">
        <f>'[1]TCE - ANEXO IV - Preencher'!L480</f>
        <v>f18eea897</v>
      </c>
      <c r="K471" s="5" t="str">
        <f>IF(F471="B",LEFT('[1]TCE - ANEXO IV - Preencher'!M480,2),IF(F471="S",LEFT('[1]TCE - ANEXO IV - Preencher'!M480,7),IF('[1]TCE - ANEXO IV - Preencher'!H480="","")))</f>
        <v>2611101</v>
      </c>
      <c r="L471" s="7">
        <f>'[1]TCE - ANEXO IV - Preencher'!N480</f>
        <v>10000</v>
      </c>
    </row>
    <row r="472" spans="1:12" s="8" customFormat="1" ht="19.5" customHeight="1" x14ac:dyDescent="0.25">
      <c r="A472" s="3">
        <f>IFERROR(VLOOKUP(B472,'[1]DADOS (OCULTAR)'!$Q$3:$S$136,3,0),"")</f>
        <v>10739225002323</v>
      </c>
      <c r="B472" s="4" t="str">
        <f>'[1]TCE - ANEXO IV - Preencher'!C481</f>
        <v>HOSPITAL DOM MALAN - CG Nº 027/2022</v>
      </c>
      <c r="C472" s="4" t="str">
        <f>'[1]TCE - ANEXO IV - Preencher'!E481</f>
        <v>5.16 - Serviços Médico-Hospitalares, Odotonlogia e Laboratoriais</v>
      </c>
      <c r="D472" s="3" t="str">
        <f>'[1]TCE - ANEXO IV - Preencher'!F481</f>
        <v>60.226.470/0001-08</v>
      </c>
      <c r="E472" s="5" t="str">
        <f>'[1]TCE - ANEXO IV - Preencher'!G481</f>
        <v>INAYARA THAMIRES LAVOR CASTRO LTDA</v>
      </c>
      <c r="F472" s="5" t="str">
        <f>'[1]TCE - ANEXO IV - Preencher'!H481</f>
        <v>S</v>
      </c>
      <c r="G472" s="5" t="str">
        <f>'[1]TCE - ANEXO IV - Preencher'!I481</f>
        <v>S</v>
      </c>
      <c r="H472" s="5" t="str">
        <f>'[1]TCE - ANEXO IV - Preencher'!J481</f>
        <v>39</v>
      </c>
      <c r="I472" s="6">
        <f>IF('[1]TCE - ANEXO IV - Preencher'!K481="","",'[1]TCE - ANEXO IV - Preencher'!K481)</f>
        <v>46161</v>
      </c>
      <c r="J472" s="5" t="str">
        <f>'[1]TCE - ANEXO IV - Preencher'!L481</f>
        <v>JHXQW3UR</v>
      </c>
      <c r="K472" s="5" t="str">
        <f>IF(F472="B",LEFT('[1]TCE - ANEXO IV - Preencher'!M481,2),IF(F472="S",LEFT('[1]TCE - ANEXO IV - Preencher'!M481,7),IF('[1]TCE - ANEXO IV - Preencher'!H481="","")))</f>
        <v>2927408</v>
      </c>
      <c r="L472" s="7">
        <f>'[1]TCE - ANEXO IV - Preencher'!N481</f>
        <v>2000</v>
      </c>
    </row>
    <row r="473" spans="1:12" s="8" customFormat="1" ht="19.5" customHeight="1" x14ac:dyDescent="0.25">
      <c r="A473" s="3">
        <f>IFERROR(VLOOKUP(B473,'[1]DADOS (OCULTAR)'!$Q$3:$S$136,3,0),"")</f>
        <v>10739225002323</v>
      </c>
      <c r="B473" s="4" t="str">
        <f>'[1]TCE - ANEXO IV - Preencher'!C482</f>
        <v>HOSPITAL DOM MALAN - CG Nº 027/2022</v>
      </c>
      <c r="C473" s="4" t="str">
        <f>'[1]TCE - ANEXO IV - Preencher'!E482</f>
        <v>5.16 - Serviços Médico-Hospitalares, Odotonlogia e Laboratoriais</v>
      </c>
      <c r="D473" s="3" t="str">
        <f>'[1]TCE - ANEXO IV - Preencher'!F482</f>
        <v>30.583.216/0001-98</v>
      </c>
      <c r="E473" s="5" t="str">
        <f>'[1]TCE - ANEXO IV - Preencher'!G482</f>
        <v>IZABELLE LUISE RODRIGUES DE QUEIROZ</v>
      </c>
      <c r="F473" s="5" t="str">
        <f>'[1]TCE - ANEXO IV - Preencher'!H482</f>
        <v>S</v>
      </c>
      <c r="G473" s="5" t="str">
        <f>'[1]TCE - ANEXO IV - Preencher'!I482</f>
        <v>S</v>
      </c>
      <c r="H473" s="5" t="str">
        <f>'[1]TCE - ANEXO IV - Preencher'!J482</f>
        <v>00000032</v>
      </c>
      <c r="I473" s="6">
        <f>IF('[1]TCE - ANEXO IV - Preencher'!K482="","",'[1]TCE - ANEXO IV - Preencher'!K482)</f>
        <v>46161</v>
      </c>
      <c r="J473" s="5" t="str">
        <f>'[1]TCE - ANEXO IV - Preencher'!L482</f>
        <v>G8VI-TJKM</v>
      </c>
      <c r="K473" s="5" t="str">
        <f>IF(F473="B",LEFT('[1]TCE - ANEXO IV - Preencher'!M482,2),IF(F473="S",LEFT('[1]TCE - ANEXO IV - Preencher'!M482,7),IF('[1]TCE - ANEXO IV - Preencher'!H482="","")))</f>
        <v>2918407</v>
      </c>
      <c r="L473" s="7">
        <f>'[1]TCE - ANEXO IV - Preencher'!N482</f>
        <v>6450</v>
      </c>
    </row>
    <row r="474" spans="1:12" s="8" customFormat="1" ht="19.5" customHeight="1" x14ac:dyDescent="0.25">
      <c r="A474" s="3">
        <f>IFERROR(VLOOKUP(B474,'[1]DADOS (OCULTAR)'!$Q$3:$S$136,3,0),"")</f>
        <v>10739225002323</v>
      </c>
      <c r="B474" s="4" t="str">
        <f>'[1]TCE - ANEXO IV - Preencher'!C483</f>
        <v>HOSPITAL DOM MALAN - CG Nº 027/2022</v>
      </c>
      <c r="C474" s="4" t="str">
        <f>'[1]TCE - ANEXO IV - Preencher'!E483</f>
        <v>5.16 - Serviços Médico-Hospitalares, Odotonlogia e Laboratoriais</v>
      </c>
      <c r="D474" s="3" t="str">
        <f>'[1]TCE - ANEXO IV - Preencher'!F483</f>
        <v>53.627.959/0001-18</v>
      </c>
      <c r="E474" s="5" t="str">
        <f>'[1]TCE - ANEXO IV - Preencher'!G483</f>
        <v>JOAO ANTONIO RAMOS DOS SANTOS SERVICOS DE SAUDE</v>
      </c>
      <c r="F474" s="5" t="str">
        <f>'[1]TCE - ANEXO IV - Preencher'!H483</f>
        <v>S</v>
      </c>
      <c r="G474" s="5" t="str">
        <f>'[1]TCE - ANEXO IV - Preencher'!I483</f>
        <v>S</v>
      </c>
      <c r="H474" s="5" t="str">
        <f>'[1]TCE - ANEXO IV - Preencher'!J483</f>
        <v>00000019</v>
      </c>
      <c r="I474" s="6">
        <f>IF('[1]TCE - ANEXO IV - Preencher'!K483="","",'[1]TCE - ANEXO IV - Preencher'!K483)</f>
        <v>46160</v>
      </c>
      <c r="J474" s="5" t="str">
        <f>'[1]TCE - ANEXO IV - Preencher'!L483</f>
        <v>I5M7-KEP7</v>
      </c>
      <c r="K474" s="5" t="str">
        <f>IF(F474="B",LEFT('[1]TCE - ANEXO IV - Preencher'!M483,2),IF(F474="S",LEFT('[1]TCE - ANEXO IV - Preencher'!M483,7),IF('[1]TCE - ANEXO IV - Preencher'!H483="","")))</f>
        <v>2910800</v>
      </c>
      <c r="L474" s="7">
        <f>'[1]TCE - ANEXO IV - Preencher'!N483</f>
        <v>3500</v>
      </c>
    </row>
    <row r="475" spans="1:12" s="8" customFormat="1" ht="19.5" customHeight="1" x14ac:dyDescent="0.25">
      <c r="A475" s="3">
        <f>IFERROR(VLOOKUP(B475,'[1]DADOS (OCULTAR)'!$Q$3:$S$136,3,0),"")</f>
        <v>10739225002323</v>
      </c>
      <c r="B475" s="4" t="str">
        <f>'[1]TCE - ANEXO IV - Preencher'!C484</f>
        <v>HOSPITAL DOM MALAN - CG Nº 027/2022</v>
      </c>
      <c r="C475" s="4" t="str">
        <f>'[1]TCE - ANEXO IV - Preencher'!E484</f>
        <v>5.16 - Serviços Médico-Hospitalares, Odotonlogia e Laboratoriais</v>
      </c>
      <c r="D475" s="3" t="str">
        <f>'[1]TCE - ANEXO IV - Preencher'!F484</f>
        <v>23.181.128/0001-02</v>
      </c>
      <c r="E475" s="5" t="str">
        <f>'[1]TCE - ANEXO IV - Preencher'!G484</f>
        <v>J M J SERVIÇOS EM SAUDE LTDA</v>
      </c>
      <c r="F475" s="5" t="str">
        <f>'[1]TCE - ANEXO IV - Preencher'!H484</f>
        <v>S</v>
      </c>
      <c r="G475" s="5" t="str">
        <f>'[1]TCE - ANEXO IV - Preencher'!I484</f>
        <v>S</v>
      </c>
      <c r="H475" s="5" t="str">
        <f>'[1]TCE - ANEXO IV - Preencher'!J484</f>
        <v>00000009</v>
      </c>
      <c r="I475" s="6">
        <f>IF('[1]TCE - ANEXO IV - Preencher'!K484="","",'[1]TCE - ANEXO IV - Preencher'!K484)</f>
        <v>46161</v>
      </c>
      <c r="J475" s="5" t="str">
        <f>'[1]TCE - ANEXO IV - Preencher'!L484</f>
        <v>QRJ6-7XWM</v>
      </c>
      <c r="K475" s="5" t="str">
        <f>IF(F475="B",LEFT('[1]TCE - ANEXO IV - Preencher'!M484,2),IF(F475="S",LEFT('[1]TCE - ANEXO IV - Preencher'!M484,7),IF('[1]TCE - ANEXO IV - Preencher'!H484="","")))</f>
        <v>2918407</v>
      </c>
      <c r="L475" s="7">
        <f>'[1]TCE - ANEXO IV - Preencher'!N484</f>
        <v>47250</v>
      </c>
    </row>
    <row r="476" spans="1:12" s="8" customFormat="1" ht="19.5" customHeight="1" x14ac:dyDescent="0.25">
      <c r="A476" s="3">
        <f>IFERROR(VLOOKUP(B476,'[1]DADOS (OCULTAR)'!$Q$3:$S$136,3,0),"")</f>
        <v>10739225002323</v>
      </c>
      <c r="B476" s="4" t="str">
        <f>'[1]TCE - ANEXO IV - Preencher'!C485</f>
        <v>HOSPITAL DOM MALAN - CG Nº 027/2022</v>
      </c>
      <c r="C476" s="4" t="str">
        <f>'[1]TCE - ANEXO IV - Preencher'!E485</f>
        <v>5.16 - Serviços Médico-Hospitalares, Odotonlogia e Laboratoriais</v>
      </c>
      <c r="D476" s="3" t="str">
        <f>'[1]TCE - ANEXO IV - Preencher'!F485</f>
        <v>41.778.954/0001-07</v>
      </c>
      <c r="E476" s="5" t="str">
        <f>'[1]TCE - ANEXO IV - Preencher'!G485</f>
        <v>JULIANA BARBOSA MIRANDA LTDA</v>
      </c>
      <c r="F476" s="5" t="str">
        <f>'[1]TCE - ANEXO IV - Preencher'!H485</f>
        <v>S</v>
      </c>
      <c r="G476" s="5" t="str">
        <f>'[1]TCE - ANEXO IV - Preencher'!I485</f>
        <v>S</v>
      </c>
      <c r="H476" s="5" t="str">
        <f>'[1]TCE - ANEXO IV - Preencher'!J485</f>
        <v>00000009</v>
      </c>
      <c r="I476" s="6">
        <f>IF('[1]TCE - ANEXO IV - Preencher'!K485="","",'[1]TCE - ANEXO IV - Preencher'!K485)</f>
        <v>46161</v>
      </c>
      <c r="J476" s="5" t="str">
        <f>'[1]TCE - ANEXO IV - Preencher'!L485</f>
        <v>8LXQ-FAAM</v>
      </c>
      <c r="K476" s="5" t="str">
        <f>IF(F476="B",LEFT('[1]TCE - ANEXO IV - Preencher'!M485,2),IF(F476="S",LEFT('[1]TCE - ANEXO IV - Preencher'!M485,7),IF('[1]TCE - ANEXO IV - Preencher'!H485="","")))</f>
        <v>2930105</v>
      </c>
      <c r="L476" s="7">
        <f>'[1]TCE - ANEXO IV - Preencher'!N485</f>
        <v>9250</v>
      </c>
    </row>
    <row r="477" spans="1:12" s="8" customFormat="1" ht="19.5" customHeight="1" x14ac:dyDescent="0.25">
      <c r="A477" s="3">
        <f>IFERROR(VLOOKUP(B477,'[1]DADOS (OCULTAR)'!$Q$3:$S$136,3,0),"")</f>
        <v>10739225002323</v>
      </c>
      <c r="B477" s="4" t="str">
        <f>'[1]TCE - ANEXO IV - Preencher'!C486</f>
        <v>HOSPITAL DOM MALAN - CG Nº 027/2022</v>
      </c>
      <c r="C477" s="4" t="str">
        <f>'[1]TCE - ANEXO IV - Preencher'!E486</f>
        <v>5.16 - Serviços Médico-Hospitalares, Odotonlogia e Laboratoriais</v>
      </c>
      <c r="D477" s="3" t="str">
        <f>'[1]TCE - ANEXO IV - Preencher'!F486</f>
        <v>49.638.469/0001-40</v>
      </c>
      <c r="E477" s="5" t="str">
        <f>'[1]TCE - ANEXO IV - Preencher'!G486</f>
        <v>L &amp; O SERVIÇOS MEDICOS ESPECIALIZADOS LTDA</v>
      </c>
      <c r="F477" s="5" t="str">
        <f>'[1]TCE - ANEXO IV - Preencher'!H486</f>
        <v>S</v>
      </c>
      <c r="G477" s="5" t="str">
        <f>'[1]TCE - ANEXO IV - Preencher'!I486</f>
        <v>S</v>
      </c>
      <c r="H477" s="5" t="str">
        <f>'[1]TCE - ANEXO IV - Preencher'!J486</f>
        <v>156</v>
      </c>
      <c r="I477" s="6">
        <f>IF('[1]TCE - ANEXO IV - Preencher'!K486="","",'[1]TCE - ANEXO IV - Preencher'!K486)</f>
        <v>46160</v>
      </c>
      <c r="J477" s="5" t="str">
        <f>'[1]TCE - ANEXO IV - Preencher'!L486</f>
        <v>f529f6e10</v>
      </c>
      <c r="K477" s="5" t="str">
        <f>IF(F477="B",LEFT('[1]TCE - ANEXO IV - Preencher'!M486,2),IF(F477="S",LEFT('[1]TCE - ANEXO IV - Preencher'!M486,7),IF('[1]TCE - ANEXO IV - Preencher'!H486="","")))</f>
        <v>2611101</v>
      </c>
      <c r="L477" s="7">
        <f>'[1]TCE - ANEXO IV - Preencher'!N486</f>
        <v>6600</v>
      </c>
    </row>
    <row r="478" spans="1:12" s="8" customFormat="1" ht="19.5" customHeight="1" x14ac:dyDescent="0.25">
      <c r="A478" s="3">
        <f>IFERROR(VLOOKUP(B478,'[1]DADOS (OCULTAR)'!$Q$3:$S$136,3,0),"")</f>
        <v>10739225002323</v>
      </c>
      <c r="B478" s="4" t="str">
        <f>'[1]TCE - ANEXO IV - Preencher'!C487</f>
        <v>HOSPITAL DOM MALAN - CG Nº 027/2022</v>
      </c>
      <c r="C478" s="4" t="str">
        <f>'[1]TCE - ANEXO IV - Preencher'!E487</f>
        <v>5.16 - Serviços Médico-Hospitalares, Odotonlogia e Laboratoriais</v>
      </c>
      <c r="D478" s="3" t="str">
        <f>'[1]TCE - ANEXO IV - Preencher'!F487</f>
        <v>58.159.425/0001-28</v>
      </c>
      <c r="E478" s="5" t="str">
        <f>'[1]TCE - ANEXO IV - Preencher'!G487</f>
        <v>MEVL SERVICOS MEDICOS LTDA</v>
      </c>
      <c r="F478" s="5" t="str">
        <f>'[1]TCE - ANEXO IV - Preencher'!H487</f>
        <v>S</v>
      </c>
      <c r="G478" s="5" t="str">
        <f>'[1]TCE - ANEXO IV - Preencher'!I487</f>
        <v>S</v>
      </c>
      <c r="H478" s="5" t="str">
        <f>'[1]TCE - ANEXO IV - Preencher'!J487</f>
        <v>1000051</v>
      </c>
      <c r="I478" s="6">
        <f>IF('[1]TCE - ANEXO IV - Preencher'!K487="","",'[1]TCE - ANEXO IV - Preencher'!K487)</f>
        <v>46160</v>
      </c>
      <c r="J478" s="5" t="str">
        <f>'[1]TCE - ANEXO IV - Preencher'!L487</f>
        <v>rpl8Hu8b</v>
      </c>
      <c r="K478" s="5" t="str">
        <f>IF(F478="B",LEFT('[1]TCE - ANEXO IV - Preencher'!M487,2),IF(F478="S",LEFT('[1]TCE - ANEXO IV - Preencher'!M487,7),IF('[1]TCE - ANEXO IV - Preencher'!H487="","")))</f>
        <v>2507507</v>
      </c>
      <c r="L478" s="7">
        <f>'[1]TCE - ANEXO IV - Preencher'!N487</f>
        <v>37000</v>
      </c>
    </row>
    <row r="479" spans="1:12" s="8" customFormat="1" ht="19.5" customHeight="1" x14ac:dyDescent="0.25">
      <c r="A479" s="3">
        <f>IFERROR(VLOOKUP(B479,'[1]DADOS (OCULTAR)'!$Q$3:$S$136,3,0),"")</f>
        <v>10739225002323</v>
      </c>
      <c r="B479" s="4" t="str">
        <f>'[1]TCE - ANEXO IV - Preencher'!C488</f>
        <v>HOSPITAL DOM MALAN - CG Nº 027/2022</v>
      </c>
      <c r="C479" s="4" t="str">
        <f>'[1]TCE - ANEXO IV - Preencher'!E488</f>
        <v>5.16 - Serviços Médico-Hospitalares, Odotonlogia e Laboratoriais</v>
      </c>
      <c r="D479" s="3" t="str">
        <f>'[1]TCE - ANEXO IV - Preencher'!F488</f>
        <v>58.591.938/0001-03</v>
      </c>
      <c r="E479" s="5" t="str">
        <f>'[1]TCE - ANEXO IV - Preencher'!G488</f>
        <v>MARIA LUIZA COELHO DE SOUSA LTDA</v>
      </c>
      <c r="F479" s="5" t="str">
        <f>'[1]TCE - ANEXO IV - Preencher'!H488</f>
        <v>S</v>
      </c>
      <c r="G479" s="5" t="str">
        <f>'[1]TCE - ANEXO IV - Preencher'!I488</f>
        <v>S</v>
      </c>
      <c r="H479" s="5" t="str">
        <f>'[1]TCE - ANEXO IV - Preencher'!J488</f>
        <v>22</v>
      </c>
      <c r="I479" s="6">
        <f>IF('[1]TCE - ANEXO IV - Preencher'!K488="","",'[1]TCE - ANEXO IV - Preencher'!K488)</f>
        <v>46161</v>
      </c>
      <c r="J479" s="5" t="str">
        <f>'[1]TCE - ANEXO IV - Preencher'!L488</f>
        <v>M68DCHYKZ</v>
      </c>
      <c r="K479" s="5" t="str">
        <f>IF(F479="B",LEFT('[1]TCE - ANEXO IV - Preencher'!M488,2),IF(F479="S",LEFT('[1]TCE - ANEXO IV - Preencher'!M488,7),IF('[1]TCE - ANEXO IV - Preencher'!H488="","")))</f>
        <v>2605152</v>
      </c>
      <c r="L479" s="7">
        <f>'[1]TCE - ANEXO IV - Preencher'!N488</f>
        <v>15000</v>
      </c>
    </row>
    <row r="480" spans="1:12" s="8" customFormat="1" ht="19.5" customHeight="1" x14ac:dyDescent="0.25">
      <c r="A480" s="3">
        <f>IFERROR(VLOOKUP(B480,'[1]DADOS (OCULTAR)'!$Q$3:$S$136,3,0),"")</f>
        <v>10739225002323</v>
      </c>
      <c r="B480" s="4" t="str">
        <f>'[1]TCE - ANEXO IV - Preencher'!C489</f>
        <v>HOSPITAL DOM MALAN - CG Nº 027/2022</v>
      </c>
      <c r="C480" s="4" t="str">
        <f>'[1]TCE - ANEXO IV - Preencher'!E489</f>
        <v>5.16 - Serviços Médico-Hospitalares, Odotonlogia e Laboratoriais</v>
      </c>
      <c r="D480" s="3" t="str">
        <f>'[1]TCE - ANEXO IV - Preencher'!F489</f>
        <v>53.416.841/0001-40</v>
      </c>
      <c r="E480" s="5" t="str">
        <f>'[1]TCE - ANEXO IV - Preencher'!G489</f>
        <v xml:space="preserve">M MOREIRA ROCHA PRESTACOES DE SERVICOS HOSPITALARES LTDA </v>
      </c>
      <c r="F480" s="5" t="str">
        <f>'[1]TCE - ANEXO IV - Preencher'!H489</f>
        <v>S</v>
      </c>
      <c r="G480" s="5" t="str">
        <f>'[1]TCE - ANEXO IV - Preencher'!I489</f>
        <v>S</v>
      </c>
      <c r="H480" s="5" t="str">
        <f>'[1]TCE - ANEXO IV - Preencher'!J489</f>
        <v>19</v>
      </c>
      <c r="I480" s="6">
        <f>IF('[1]TCE - ANEXO IV - Preencher'!K489="","",'[1]TCE - ANEXO IV - Preencher'!K489)</f>
        <v>46157</v>
      </c>
      <c r="J480" s="5" t="str">
        <f>'[1]TCE - ANEXO IV - Preencher'!L489</f>
        <v>7830c2f8e</v>
      </c>
      <c r="K480" s="5" t="str">
        <f>IF(F480="B",LEFT('[1]TCE - ANEXO IV - Preencher'!M489,2),IF(F480="S",LEFT('[1]TCE - ANEXO IV - Preencher'!M489,7),IF('[1]TCE - ANEXO IV - Preencher'!H489="","")))</f>
        <v>2609402</v>
      </c>
      <c r="L480" s="7">
        <f>'[1]TCE - ANEXO IV - Preencher'!N489</f>
        <v>1700</v>
      </c>
    </row>
    <row r="481" spans="1:12" s="8" customFormat="1" ht="19.5" customHeight="1" x14ac:dyDescent="0.25">
      <c r="A481" s="3">
        <f>IFERROR(VLOOKUP(B481,'[1]DADOS (OCULTAR)'!$Q$3:$S$136,3,0),"")</f>
        <v>10739225002323</v>
      </c>
      <c r="B481" s="4" t="str">
        <f>'[1]TCE - ANEXO IV - Preencher'!C490</f>
        <v>HOSPITAL DOM MALAN - CG Nº 027/2022</v>
      </c>
      <c r="C481" s="4" t="str">
        <f>'[1]TCE - ANEXO IV - Preencher'!E490</f>
        <v>5.16 - Serviços Médico-Hospitalares, Odotonlogia e Laboratoriais</v>
      </c>
      <c r="D481" s="3" t="str">
        <f>'[1]TCE - ANEXO IV - Preencher'!F490</f>
        <v>58.620.646/0001-51</v>
      </c>
      <c r="E481" s="5" t="str">
        <f>'[1]TCE - ANEXO IV - Preencher'!G490</f>
        <v>MARIA EDUARDA ANGELIM JAMBEIRO SERVICOS MEDICOS LTDA</v>
      </c>
      <c r="F481" s="5" t="str">
        <f>'[1]TCE - ANEXO IV - Preencher'!H490</f>
        <v>S</v>
      </c>
      <c r="G481" s="5" t="str">
        <f>'[1]TCE - ANEXO IV - Preencher'!I490</f>
        <v>S</v>
      </c>
      <c r="H481" s="5" t="str">
        <f>'[1]TCE - ANEXO IV - Preencher'!J490</f>
        <v>58</v>
      </c>
      <c r="I481" s="6">
        <f>IF('[1]TCE - ANEXO IV - Preencher'!K490="","",'[1]TCE - ANEXO IV - Preencher'!K490)</f>
        <v>46157</v>
      </c>
      <c r="J481" s="5" t="str">
        <f>'[1]TCE - ANEXO IV - Preencher'!L490</f>
        <v>926592784</v>
      </c>
      <c r="K481" s="5" t="str">
        <f>IF(F481="B",LEFT('[1]TCE - ANEXO IV - Preencher'!M490,2),IF(F481="S",LEFT('[1]TCE - ANEXO IV - Preencher'!M490,7),IF('[1]TCE - ANEXO IV - Preencher'!H490="","")))</f>
        <v>2304400</v>
      </c>
      <c r="L481" s="7">
        <f>'[1]TCE - ANEXO IV - Preencher'!N490</f>
        <v>13500</v>
      </c>
    </row>
    <row r="482" spans="1:12" s="8" customFormat="1" ht="19.5" customHeight="1" x14ac:dyDescent="0.25">
      <c r="A482" s="3">
        <f>IFERROR(VLOOKUP(B482,'[1]DADOS (OCULTAR)'!$Q$3:$S$136,3,0),"")</f>
        <v>10739225002323</v>
      </c>
      <c r="B482" s="4" t="str">
        <f>'[1]TCE - ANEXO IV - Preencher'!C491</f>
        <v>HOSPITAL DOM MALAN - CG Nº 027/2022</v>
      </c>
      <c r="C482" s="4" t="str">
        <f>'[1]TCE - ANEXO IV - Preencher'!E491</f>
        <v>5.16 - Serviços Médico-Hospitalares, Odotonlogia e Laboratoriais</v>
      </c>
      <c r="D482" s="3" t="str">
        <f>'[1]TCE - ANEXO IV - Preencher'!F491</f>
        <v>52.006.539/0001-51</v>
      </c>
      <c r="E482" s="5" t="str">
        <f>'[1]TCE - ANEXO IV - Preencher'!G491</f>
        <v>MV MED SERVIÇOS MEDICOS AMBULATORIAL LTDA</v>
      </c>
      <c r="F482" s="5" t="str">
        <f>'[1]TCE - ANEXO IV - Preencher'!H491</f>
        <v>S</v>
      </c>
      <c r="G482" s="5" t="str">
        <f>'[1]TCE - ANEXO IV - Preencher'!I491</f>
        <v>S</v>
      </c>
      <c r="H482" s="5" t="str">
        <f>'[1]TCE - ANEXO IV - Preencher'!J491</f>
        <v>00000012</v>
      </c>
      <c r="I482" s="6">
        <f>IF('[1]TCE - ANEXO IV - Preencher'!K491="","",'[1]TCE - ANEXO IV - Preencher'!K491)</f>
        <v>46160</v>
      </c>
      <c r="J482" s="5" t="str">
        <f>'[1]TCE - ANEXO IV - Preencher'!L491</f>
        <v>EC5L-C6TM</v>
      </c>
      <c r="K482" s="5" t="str">
        <f>IF(F482="B",LEFT('[1]TCE - ANEXO IV - Preencher'!M491,2),IF(F482="S",LEFT('[1]TCE - ANEXO IV - Preencher'!M491,7),IF('[1]TCE - ANEXO IV - Preencher'!H491="","")))</f>
        <v>2918407</v>
      </c>
      <c r="L482" s="7">
        <f>'[1]TCE - ANEXO IV - Preencher'!N491</f>
        <v>20000</v>
      </c>
    </row>
    <row r="483" spans="1:12" s="8" customFormat="1" ht="19.5" customHeight="1" x14ac:dyDescent="0.25">
      <c r="A483" s="3">
        <f>IFERROR(VLOOKUP(B483,'[1]DADOS (OCULTAR)'!$Q$3:$S$136,3,0),"")</f>
        <v>10739225002323</v>
      </c>
      <c r="B483" s="4" t="str">
        <f>'[1]TCE - ANEXO IV - Preencher'!C492</f>
        <v>HOSPITAL DOM MALAN - CG Nº 027/2022</v>
      </c>
      <c r="C483" s="4" t="str">
        <f>'[1]TCE - ANEXO IV - Preencher'!E492</f>
        <v>5.16 - Serviços Médico-Hospitalares, Odotonlogia e Laboratoriais</v>
      </c>
      <c r="D483" s="3" t="str">
        <f>'[1]TCE - ANEXO IV - Preencher'!F492</f>
        <v>13.503.961/0001-60</v>
      </c>
      <c r="E483" s="5" t="str">
        <f>'[1]TCE - ANEXO IV - Preencher'!G492</f>
        <v>NOBREGA SERVIÇOS MEDICOS LTDA</v>
      </c>
      <c r="F483" s="5" t="str">
        <f>'[1]TCE - ANEXO IV - Preencher'!H492</f>
        <v>S</v>
      </c>
      <c r="G483" s="5" t="str">
        <f>'[1]TCE - ANEXO IV - Preencher'!I492</f>
        <v>S</v>
      </c>
      <c r="H483" s="5" t="str">
        <f>'[1]TCE - ANEXO IV - Preencher'!J492</f>
        <v>360</v>
      </c>
      <c r="I483" s="6">
        <f>IF('[1]TCE - ANEXO IV - Preencher'!K492="","",'[1]TCE - ANEXO IV - Preencher'!K492)</f>
        <v>46160</v>
      </c>
      <c r="J483" s="5" t="str">
        <f>'[1]TCE - ANEXO IV - Preencher'!L492</f>
        <v>1992b1f5f</v>
      </c>
      <c r="K483" s="5" t="str">
        <f>IF(F483="B",LEFT('[1]TCE - ANEXO IV - Preencher'!M492,2),IF(F483="S",LEFT('[1]TCE - ANEXO IV - Preencher'!M492,7),IF('[1]TCE - ANEXO IV - Preencher'!H492="","")))</f>
        <v>2611101</v>
      </c>
      <c r="L483" s="7">
        <f>'[1]TCE - ANEXO IV - Preencher'!N492</f>
        <v>19400</v>
      </c>
    </row>
    <row r="484" spans="1:12" s="8" customFormat="1" ht="19.5" customHeight="1" x14ac:dyDescent="0.25">
      <c r="A484" s="3">
        <f>IFERROR(VLOOKUP(B484,'[1]DADOS (OCULTAR)'!$Q$3:$S$136,3,0),"")</f>
        <v>10739225002323</v>
      </c>
      <c r="B484" s="4" t="str">
        <f>'[1]TCE - ANEXO IV - Preencher'!C493</f>
        <v>HOSPITAL DOM MALAN - CG Nº 027/2022</v>
      </c>
      <c r="C484" s="4" t="str">
        <f>'[1]TCE - ANEXO IV - Preencher'!E493</f>
        <v>5.16 - Serviços Médico-Hospitalares, Odotonlogia e Laboratoriais</v>
      </c>
      <c r="D484" s="3" t="str">
        <f>'[1]TCE - ANEXO IV - Preencher'!F493</f>
        <v>60.156.995/0001-06</v>
      </c>
      <c r="E484" s="5" t="str">
        <f>'[1]TCE - ANEXO IV - Preencher'!G493</f>
        <v xml:space="preserve">RENATA GOMES PEREIRA DE CARVALHO </v>
      </c>
      <c r="F484" s="5" t="str">
        <f>'[1]TCE - ANEXO IV - Preencher'!H493</f>
        <v>S</v>
      </c>
      <c r="G484" s="5" t="str">
        <f>'[1]TCE - ANEXO IV - Preencher'!I493</f>
        <v>S</v>
      </c>
      <c r="H484" s="5" t="str">
        <f>'[1]TCE - ANEXO IV - Preencher'!J493</f>
        <v>00000038</v>
      </c>
      <c r="I484" s="6">
        <f>IF('[1]TCE - ANEXO IV - Preencher'!K493="","",'[1]TCE - ANEXO IV - Preencher'!K493)</f>
        <v>46161</v>
      </c>
      <c r="J484" s="5" t="str">
        <f>'[1]TCE - ANEXO IV - Preencher'!L493</f>
        <v>2930204126015699500010600000000000382605763939596</v>
      </c>
      <c r="K484" s="5" t="str">
        <f>IF(F484="B",LEFT('[1]TCE - ANEXO IV - Preencher'!M493,2),IF(F484="S",LEFT('[1]TCE - ANEXO IV - Preencher'!M493,7),IF('[1]TCE - ANEXO IV - Preencher'!H493="","")))</f>
        <v>2930204</v>
      </c>
      <c r="L484" s="7">
        <f>'[1]TCE - ANEXO IV - Preencher'!N493</f>
        <v>21750</v>
      </c>
    </row>
    <row r="485" spans="1:12" s="8" customFormat="1" ht="19.5" customHeight="1" x14ac:dyDescent="0.25">
      <c r="A485" s="3">
        <f>IFERROR(VLOOKUP(B485,'[1]DADOS (OCULTAR)'!$Q$3:$S$136,3,0),"")</f>
        <v>10739225002323</v>
      </c>
      <c r="B485" s="4" t="str">
        <f>'[1]TCE - ANEXO IV - Preencher'!C494</f>
        <v>HOSPITAL DOM MALAN - CG Nº 027/2022</v>
      </c>
      <c r="C485" s="4" t="str">
        <f>'[1]TCE - ANEXO IV - Preencher'!E494</f>
        <v>5.16 - Serviços Médico-Hospitalares, Odotonlogia e Laboratoriais</v>
      </c>
      <c r="D485" s="3" t="str">
        <f>'[1]TCE - ANEXO IV - Preencher'!F494</f>
        <v>63.896.109/0001-79</v>
      </c>
      <c r="E485" s="5" t="str">
        <f>'[1]TCE - ANEXO IV - Preencher'!G494</f>
        <v>R M MUCCINI LTDA</v>
      </c>
      <c r="F485" s="5" t="str">
        <f>'[1]TCE - ANEXO IV - Preencher'!H494</f>
        <v>S</v>
      </c>
      <c r="G485" s="5" t="str">
        <f>'[1]TCE - ANEXO IV - Preencher'!I494</f>
        <v>S</v>
      </c>
      <c r="H485" s="5" t="str">
        <f>'[1]TCE - ANEXO IV - Preencher'!J494</f>
        <v>4</v>
      </c>
      <c r="I485" s="6">
        <f>IF('[1]TCE - ANEXO IV - Preencher'!K494="","",'[1]TCE - ANEXO IV - Preencher'!K494)</f>
        <v>46161</v>
      </c>
      <c r="J485" s="5" t="str">
        <f>'[1]TCE - ANEXO IV - Preencher'!L494</f>
        <v>eeae27a7c</v>
      </c>
      <c r="K485" s="5" t="str">
        <f>IF(F485="B",LEFT('[1]TCE - ANEXO IV - Preencher'!M494,2),IF(F485="S",LEFT('[1]TCE - ANEXO IV - Preencher'!M494,7),IF('[1]TCE - ANEXO IV - Preencher'!H494="","")))</f>
        <v>2611101</v>
      </c>
      <c r="L485" s="7">
        <f>'[1]TCE - ANEXO IV - Preencher'!N494</f>
        <v>41250</v>
      </c>
    </row>
    <row r="486" spans="1:12" s="8" customFormat="1" ht="19.5" customHeight="1" x14ac:dyDescent="0.25">
      <c r="A486" s="3">
        <f>IFERROR(VLOOKUP(B486,'[1]DADOS (OCULTAR)'!$Q$3:$S$136,3,0),"")</f>
        <v>10739225002323</v>
      </c>
      <c r="B486" s="4" t="str">
        <f>'[1]TCE - ANEXO IV - Preencher'!C495</f>
        <v>HOSPITAL DOM MALAN - CG Nº 027/2022</v>
      </c>
      <c r="C486" s="4" t="str">
        <f>'[1]TCE - ANEXO IV - Preencher'!E495</f>
        <v>5.16 - Serviços Médico-Hospitalares, Odotonlogia e Laboratoriais</v>
      </c>
      <c r="D486" s="3" t="str">
        <f>'[1]TCE - ANEXO IV - Preencher'!F495</f>
        <v>14.023.538/0001-26</v>
      </c>
      <c r="E486" s="5" t="str">
        <f>'[1]TCE - ANEXO IV - Preencher'!G495</f>
        <v xml:space="preserve">ULTRAFETAL MEDICINA ESPECIALIZADA LTDA </v>
      </c>
      <c r="F486" s="5" t="str">
        <f>'[1]TCE - ANEXO IV - Preencher'!H495</f>
        <v>S</v>
      </c>
      <c r="G486" s="5" t="str">
        <f>'[1]TCE - ANEXO IV - Preencher'!I495</f>
        <v>S</v>
      </c>
      <c r="H486" s="5" t="str">
        <f>'[1]TCE - ANEXO IV - Preencher'!J495</f>
        <v>15955</v>
      </c>
      <c r="I486" s="6">
        <f>IF('[1]TCE - ANEXO IV - Preencher'!K495="","",'[1]TCE - ANEXO IV - Preencher'!K495)</f>
        <v>46161</v>
      </c>
      <c r="J486" s="5" t="str">
        <f>'[1]TCE - ANEXO IV - Preencher'!L495</f>
        <v>0fd38f1eb</v>
      </c>
      <c r="K486" s="5" t="str">
        <f>IF(F486="B",LEFT('[1]TCE - ANEXO IV - Preencher'!M495,2),IF(F486="S",LEFT('[1]TCE - ANEXO IV - Preencher'!M495,7),IF('[1]TCE - ANEXO IV - Preencher'!H495="","")))</f>
        <v>2611101</v>
      </c>
      <c r="L486" s="7">
        <f>'[1]TCE - ANEXO IV - Preencher'!N495</f>
        <v>1900</v>
      </c>
    </row>
    <row r="487" spans="1:12" s="8" customFormat="1" ht="19.5" customHeight="1" x14ac:dyDescent="0.25">
      <c r="A487" s="3">
        <f>IFERROR(VLOOKUP(B487,'[1]DADOS (OCULTAR)'!$Q$3:$S$136,3,0),"")</f>
        <v>10739225002323</v>
      </c>
      <c r="B487" s="4" t="str">
        <f>'[1]TCE - ANEXO IV - Preencher'!C496</f>
        <v>HOSPITAL DOM MALAN - CG Nº 027/2022</v>
      </c>
      <c r="C487" s="4" t="str">
        <f>'[1]TCE - ANEXO IV - Preencher'!E496</f>
        <v>5.16 - Serviços Médico-Hospitalares, Odotonlogia e Laboratoriais</v>
      </c>
      <c r="D487" s="3" t="str">
        <f>'[1]TCE - ANEXO IV - Preencher'!F496</f>
        <v>58.860.307/0001-42</v>
      </c>
      <c r="E487" s="5" t="str">
        <f>'[1]TCE - ANEXO IV - Preencher'!G496</f>
        <v>VALENTIM SERVICOS MEDICOS LTDA</v>
      </c>
      <c r="F487" s="5" t="str">
        <f>'[1]TCE - ANEXO IV - Preencher'!H496</f>
        <v>S</v>
      </c>
      <c r="G487" s="5" t="str">
        <f>'[1]TCE - ANEXO IV - Preencher'!I496</f>
        <v>S</v>
      </c>
      <c r="H487" s="5" t="str">
        <f>'[1]TCE - ANEXO IV - Preencher'!J496</f>
        <v>37</v>
      </c>
      <c r="I487" s="6">
        <f>IF('[1]TCE - ANEXO IV - Preencher'!K496="","",'[1]TCE - ANEXO IV - Preencher'!K496)</f>
        <v>46160</v>
      </c>
      <c r="J487" s="5" t="str">
        <f>'[1]TCE - ANEXO IV - Preencher'!L496</f>
        <v>489311478</v>
      </c>
      <c r="K487" s="5" t="str">
        <f>IF(F487="B",LEFT('[1]TCE - ANEXO IV - Preencher'!M496,2),IF(F487="S",LEFT('[1]TCE - ANEXO IV - Preencher'!M496,7),IF('[1]TCE - ANEXO IV - Preencher'!H496="","")))</f>
        <v>2304400</v>
      </c>
      <c r="L487" s="7">
        <f>'[1]TCE - ANEXO IV - Preencher'!N496</f>
        <v>11000</v>
      </c>
    </row>
    <row r="488" spans="1:12" s="8" customFormat="1" ht="19.5" customHeight="1" x14ac:dyDescent="0.25">
      <c r="A488" s="3">
        <f>IFERROR(VLOOKUP(B488,'[1]DADOS (OCULTAR)'!$Q$3:$S$136,3,0),"")</f>
        <v>10739225002323</v>
      </c>
      <c r="B488" s="4" t="str">
        <f>'[1]TCE - ANEXO IV - Preencher'!C497</f>
        <v>HOSPITAL DOM MALAN - CG Nº 027/2022</v>
      </c>
      <c r="C488" s="4" t="str">
        <f>'[1]TCE - ANEXO IV - Preencher'!E497</f>
        <v>5.12 - Energia Elétrica</v>
      </c>
      <c r="D488" s="3" t="str">
        <f>'[1]TCE - ANEXO IV - Preencher'!F497</f>
        <v>10.835.932/0001-08</v>
      </c>
      <c r="E488" s="5" t="str">
        <f>'[1]TCE - ANEXO IV - Preencher'!G497</f>
        <v xml:space="preserve">COMPANHIA ENERGÉTICA DE PERNAMBUCO </v>
      </c>
      <c r="F488" s="5" t="str">
        <f>'[1]TCE - ANEXO IV - Preencher'!H497</f>
        <v>S</v>
      </c>
      <c r="G488" s="5" t="str">
        <f>'[1]TCE - ANEXO IV - Preencher'!I497</f>
        <v>S</v>
      </c>
      <c r="H488" s="5" t="str">
        <f>'[1]TCE - ANEXO IV - Preencher'!J497</f>
        <v>409285654</v>
      </c>
      <c r="I488" s="6">
        <f>IF('[1]TCE - ANEXO IV - Preencher'!K497="","",'[1]TCE - ANEXO IV - Preencher'!K497)</f>
        <v>46142</v>
      </c>
      <c r="J488" s="5" t="str">
        <f>'[1]TCE - ANEXO IV - Preencher'!L497</f>
        <v>26260410835932000108660004092856541078142094</v>
      </c>
      <c r="K488" s="5" t="str">
        <f>IF(F488="B",LEFT('[1]TCE - ANEXO IV - Preencher'!M497,2),IF(F488="S",LEFT('[1]TCE - ANEXO IV - Preencher'!M497,7),IF('[1]TCE - ANEXO IV - Preencher'!H497="","")))</f>
        <v>2611606</v>
      </c>
      <c r="L488" s="7">
        <f>'[1]TCE - ANEXO IV - Preencher'!N497</f>
        <v>31672.76</v>
      </c>
    </row>
    <row r="489" spans="1:12" s="8" customFormat="1" ht="19.5" customHeight="1" x14ac:dyDescent="0.25">
      <c r="A489" s="3">
        <f>IFERROR(VLOOKUP(B489,'[1]DADOS (OCULTAR)'!$Q$3:$S$136,3,0),"")</f>
        <v>10739225002323</v>
      </c>
      <c r="B489" s="4" t="str">
        <f>'[1]TCE - ANEXO IV - Preencher'!C498</f>
        <v>HOSPITAL DOM MALAN - CG Nº 027/2022</v>
      </c>
      <c r="C489" s="4" t="str">
        <f>'[1]TCE - ANEXO IV - Preencher'!E498</f>
        <v>5.99 - Outros Serviços de Terceiros Pessoa Jurídica</v>
      </c>
      <c r="D489" s="3" t="str">
        <f>'[1]TCE - ANEXO IV - Preencher'!F498</f>
        <v>06.016.419/0003-80</v>
      </c>
      <c r="E489" s="5" t="str">
        <f>'[1]TCE - ANEXO IV - Preencher'!G498</f>
        <v>CENTRO MEDICO POR IMAGEM DR. ALEXANDRE RAMOS LTDA</v>
      </c>
      <c r="F489" s="5" t="str">
        <f>'[1]TCE - ANEXO IV - Preencher'!H498</f>
        <v>S</v>
      </c>
      <c r="G489" s="5" t="str">
        <f>'[1]TCE - ANEXO IV - Preencher'!I498</f>
        <v>S</v>
      </c>
      <c r="H489" s="5" t="str">
        <f>'[1]TCE - ANEXO IV - Preencher'!J498</f>
        <v>9811</v>
      </c>
      <c r="I489" s="6">
        <f>IF('[1]TCE - ANEXO IV - Preencher'!K498="","",'[1]TCE - ANEXO IV - Preencher'!K498)</f>
        <v>46119</v>
      </c>
      <c r="J489" s="5" t="str">
        <f>'[1]TCE - ANEXO IV - Preencher'!L498</f>
        <v>e5e88de0e</v>
      </c>
      <c r="K489" s="5" t="str">
        <f>IF(F489="B",LEFT('[1]TCE - ANEXO IV - Preencher'!M498,2),IF(F489="S",LEFT('[1]TCE - ANEXO IV - Preencher'!M498,7),IF('[1]TCE - ANEXO IV - Preencher'!H498="","")))</f>
        <v>2611101</v>
      </c>
      <c r="L489" s="7">
        <f>'[1]TCE - ANEXO IV - Preencher'!N498</f>
        <v>9600</v>
      </c>
    </row>
    <row r="490" spans="1:12" s="8" customFormat="1" ht="19.5" customHeight="1" x14ac:dyDescent="0.25">
      <c r="A490" s="3">
        <f>IFERROR(VLOOKUP(B490,'[1]DADOS (OCULTAR)'!$Q$3:$S$136,3,0),"")</f>
        <v>10739225002323</v>
      </c>
      <c r="B490" s="4" t="str">
        <f>'[1]TCE - ANEXO IV - Preencher'!C499</f>
        <v>HOSPITAL DOM MALAN - CG Nº 027/2022</v>
      </c>
      <c r="C490" s="4" t="str">
        <f>'[1]TCE - ANEXO IV - Preencher'!E499</f>
        <v>5.1 - Locação de Equipamentos Médicos-Hospitalares</v>
      </c>
      <c r="D490" s="3" t="str">
        <f>'[1]TCE - ANEXO IV - Preencher'!F499</f>
        <v>48.146.804/0001-20</v>
      </c>
      <c r="E490" s="5" t="str">
        <f>'[1]TCE - ANEXO IV - Preencher'!G499</f>
        <v>LUMIX HEALTHCARE LTDA</v>
      </c>
      <c r="F490" s="5" t="str">
        <f>'[1]TCE - ANEXO IV - Preencher'!H499</f>
        <v>S</v>
      </c>
      <c r="G490" s="5" t="str">
        <f>'[1]TCE - ANEXO IV - Preencher'!I499</f>
        <v>N</v>
      </c>
      <c r="H490" s="5" t="str">
        <f>'[1]TCE - ANEXO IV - Preencher'!J499</f>
        <v>FATURA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5200</v>
      </c>
    </row>
    <row r="491" spans="1:12" s="8" customFormat="1" ht="19.5" customHeight="1" x14ac:dyDescent="0.25">
      <c r="A491" s="3">
        <f>IFERROR(VLOOKUP(B491,'[1]DADOS (OCULTAR)'!$Q$3:$S$136,3,0),"")</f>
        <v>10739225002323</v>
      </c>
      <c r="B491" s="4" t="str">
        <f>'[1]TCE - ANEXO IV - Preencher'!C500</f>
        <v>HOSPITAL DOM MALAN - CG Nº 027/2022</v>
      </c>
      <c r="C491" s="4" t="str">
        <f>'[1]TCE - ANEXO IV - Preencher'!E500</f>
        <v>5.17 - Manutenção de Software, Certificação Digital e Microfilmagem</v>
      </c>
      <c r="D491" s="3" t="str">
        <f>'[1]TCE - ANEXO IV - Preencher'!F500</f>
        <v>69.920.213/0001-38</v>
      </c>
      <c r="E491" s="5" t="str">
        <f>'[1]TCE - ANEXO IV - Preencher'!G500</f>
        <v>PALAS INFORMATICA LTDA</v>
      </c>
      <c r="F491" s="5" t="str">
        <f>'[1]TCE - ANEXO IV - Preencher'!H500</f>
        <v>S</v>
      </c>
      <c r="G491" s="5" t="str">
        <f>'[1]TCE - ANEXO IV - Preencher'!I500</f>
        <v>S</v>
      </c>
      <c r="H491" s="5" t="str">
        <f>'[1]TCE - ANEXO IV - Preencher'!J500</f>
        <v>669</v>
      </c>
      <c r="I491" s="6">
        <f>IF('[1]TCE - ANEXO IV - Preencher'!K500="","",'[1]TCE - ANEXO IV - Preencher'!K500)</f>
        <v>46093</v>
      </c>
      <c r="J491" s="5" t="str">
        <f>'[1]TCE - ANEXO IV - Preencher'!L500</f>
        <v>26116062269920213000138000000000066926033149029316</v>
      </c>
      <c r="K491" s="5" t="str">
        <f>IF(F491="B",LEFT('[1]TCE - ANEXO IV - Preencher'!M500,2),IF(F491="S",LEFT('[1]TCE - ANEXO IV - Preencher'!M500,7),IF('[1]TCE - ANEXO IV - Preencher'!H500="","")))</f>
        <v>2611606</v>
      </c>
      <c r="L491" s="7">
        <f>'[1]TCE - ANEXO IV - Preencher'!N500</f>
        <v>1405.8</v>
      </c>
    </row>
    <row r="492" spans="1:12" s="8" customFormat="1" ht="19.5" customHeight="1" x14ac:dyDescent="0.25">
      <c r="A492" s="3">
        <f>IFERROR(VLOOKUP(B492,'[1]DADOS (OCULTAR)'!$Q$3:$S$136,3,0),"")</f>
        <v>10739225002323</v>
      </c>
      <c r="B492" s="4" t="str">
        <f>'[1]TCE - ANEXO IV - Preencher'!C501</f>
        <v>HOSPITAL DOM MALAN - CG Nº 027/2022</v>
      </c>
      <c r="C492" s="4" t="str">
        <f>'[1]TCE - ANEXO IV - Preencher'!E501</f>
        <v>5.16 - Serviços Médico-Hospitalares, Odotonlogia e Laboratoriais</v>
      </c>
      <c r="D492" s="3" t="str">
        <f>'[1]TCE - ANEXO IV - Preencher'!F501</f>
        <v>61.545.223/0001-29</v>
      </c>
      <c r="E492" s="5" t="str">
        <f>'[1]TCE - ANEXO IV - Preencher'!G501</f>
        <v>G&amp;G AGUIAR LTDA</v>
      </c>
      <c r="F492" s="5" t="str">
        <f>'[1]TCE - ANEXO IV - Preencher'!H501</f>
        <v>S</v>
      </c>
      <c r="G492" s="5" t="str">
        <f>'[1]TCE - ANEXO IV - Preencher'!I501</f>
        <v>S</v>
      </c>
      <c r="H492" s="5" t="str">
        <f>'[1]TCE - ANEXO IV - Preencher'!J501</f>
        <v>241</v>
      </c>
      <c r="I492" s="6">
        <f>IF('[1]TCE - ANEXO IV - Preencher'!K501="","",'[1]TCE - ANEXO IV - Preencher'!K501)</f>
        <v>46139</v>
      </c>
      <c r="J492" s="5" t="str">
        <f>'[1]TCE - ANEXO IV - Preencher'!L501</f>
        <v>ff4ed8b0f</v>
      </c>
      <c r="K492" s="5" t="str">
        <f>IF(F492="B",LEFT('[1]TCE - ANEXO IV - Preencher'!M501,2),IF(F492="S",LEFT('[1]TCE - ANEXO IV - Preencher'!M501,7),IF('[1]TCE - ANEXO IV - Preencher'!H501="","")))</f>
        <v>2611101</v>
      </c>
      <c r="L492" s="7">
        <f>'[1]TCE - ANEXO IV - Preencher'!N501</f>
        <v>3050</v>
      </c>
    </row>
    <row r="493" spans="1:12" s="8" customFormat="1" ht="19.5" customHeight="1" x14ac:dyDescent="0.25">
      <c r="A493" s="3">
        <f>IFERROR(VLOOKUP(B493,'[1]DADOS (OCULTAR)'!$Q$3:$S$136,3,0),"")</f>
        <v>10739225002323</v>
      </c>
      <c r="B493" s="4" t="str">
        <f>'[1]TCE - ANEXO IV - Preencher'!C502</f>
        <v>HOSPITAL DOM MALAN - CG Nº 027/2022</v>
      </c>
      <c r="C493" s="4" t="str">
        <f>'[1]TCE - ANEXO IV - Preencher'!E502</f>
        <v>5.16 - Serviços Médico-Hospitalares, Odotonlogia e Laboratoriais</v>
      </c>
      <c r="D493" s="3" t="str">
        <f>'[1]TCE - ANEXO IV - Preencher'!F502</f>
        <v>39.821.644/0001-86</v>
      </c>
      <c r="E493" s="5" t="str">
        <f>'[1]TCE - ANEXO IV - Preencher'!G502</f>
        <v>KARINA BARBOSA CORREIA DE ARAUJO AMORIM</v>
      </c>
      <c r="F493" s="5" t="str">
        <f>'[1]TCE - ANEXO IV - Preencher'!H502</f>
        <v>S</v>
      </c>
      <c r="G493" s="5" t="str">
        <f>'[1]TCE - ANEXO IV - Preencher'!I502</f>
        <v>S</v>
      </c>
      <c r="H493" s="5" t="str">
        <f>'[1]TCE - ANEXO IV - Preencher'!J502</f>
        <v>725</v>
      </c>
      <c r="I493" s="6">
        <f>IF('[1]TCE - ANEXO IV - Preencher'!K502="","",'[1]TCE - ANEXO IV - Preencher'!K502)</f>
        <v>46139</v>
      </c>
      <c r="J493" s="5" t="str">
        <f>'[1]TCE - ANEXO IV - Preencher'!L502</f>
        <v>2b3580948</v>
      </c>
      <c r="K493" s="5" t="str">
        <f>IF(F493="B",LEFT('[1]TCE - ANEXO IV - Preencher'!M502,2),IF(F493="S",LEFT('[1]TCE - ANEXO IV - Preencher'!M502,7),IF('[1]TCE - ANEXO IV - Preencher'!H502="","")))</f>
        <v>2611101</v>
      </c>
      <c r="L493" s="7">
        <f>'[1]TCE - ANEXO IV - Preencher'!N502</f>
        <v>9250</v>
      </c>
    </row>
    <row r="494" spans="1:12" s="8" customFormat="1" ht="19.5" customHeight="1" x14ac:dyDescent="0.25">
      <c r="A494" s="3">
        <f>IFERROR(VLOOKUP(B494,'[1]DADOS (OCULTAR)'!$Q$3:$S$136,3,0),"")</f>
        <v>10739225002323</v>
      </c>
      <c r="B494" s="4" t="str">
        <f>'[1]TCE - ANEXO IV - Preencher'!C503</f>
        <v>HOSPITAL DOM MALAN - CG Nº 027/2022</v>
      </c>
      <c r="C494" s="4" t="str">
        <f>'[1]TCE - ANEXO IV - Preencher'!E503</f>
        <v>5.16 - Serviços Médico-Hospitalares, Odotonlogia e Laboratoriais</v>
      </c>
      <c r="D494" s="3" t="str">
        <f>'[1]TCE - ANEXO IV - Preencher'!F503</f>
        <v>53.282.602/0001-45</v>
      </c>
      <c r="E494" s="5" t="str">
        <f>'[1]TCE - ANEXO IV - Preencher'!G503</f>
        <v>ALL MEDICAL ATENDIMENTOS MEDICOS LTDA</v>
      </c>
      <c r="F494" s="5" t="str">
        <f>'[1]TCE - ANEXO IV - Preencher'!H503</f>
        <v>S</v>
      </c>
      <c r="G494" s="5" t="str">
        <f>'[1]TCE - ANEXO IV - Preencher'!I503</f>
        <v>S</v>
      </c>
      <c r="H494" s="5" t="str">
        <f>'[1]TCE - ANEXO IV - Preencher'!J503</f>
        <v>986</v>
      </c>
      <c r="I494" s="6">
        <f>IF('[1]TCE - ANEXO IV - Preencher'!K503="","",'[1]TCE - ANEXO IV - Preencher'!K503)</f>
        <v>46139</v>
      </c>
      <c r="J494" s="5" t="str">
        <f>'[1]TCE - ANEXO IV - Preencher'!L503</f>
        <v>963</v>
      </c>
      <c r="K494" s="5" t="str">
        <f>IF(F494="B",LEFT('[1]TCE - ANEXO IV - Preencher'!M503,2),IF(F494="S",LEFT('[1]TCE - ANEXO IV - Preencher'!M503,7),IF('[1]TCE - ANEXO IV - Preencher'!H503="","")))</f>
        <v>2611101</v>
      </c>
      <c r="L494" s="7">
        <f>'[1]TCE - ANEXO IV - Preencher'!N503</f>
        <v>9300</v>
      </c>
    </row>
    <row r="495" spans="1:12" s="8" customFormat="1" ht="19.5" customHeight="1" x14ac:dyDescent="0.25">
      <c r="A495" s="3">
        <f>IFERROR(VLOOKUP(B495,'[1]DADOS (OCULTAR)'!$Q$3:$S$136,3,0),"")</f>
        <v>10739225002323</v>
      </c>
      <c r="B495" s="4" t="str">
        <f>'[1]TCE - ANEXO IV - Preencher'!C504</f>
        <v>HOSPITAL DOM MALAN - CG Nº 027/2022</v>
      </c>
      <c r="C495" s="4" t="str">
        <f>'[1]TCE - ANEXO IV - Preencher'!E504</f>
        <v>5.16 - Serviços Médico-Hospitalares, Odotonlogia e Laboratoriais</v>
      </c>
      <c r="D495" s="3">
        <f>'[1]TCE - ANEXO IV - Preencher'!F504</f>
        <v>12342816000182</v>
      </c>
      <c r="E495" s="5" t="str">
        <f>'[1]TCE - ANEXO IV - Preencher'!G504</f>
        <v>ALL MEDICAL SERVIÇOS MÉDICOS LTDA</v>
      </c>
      <c r="F495" s="5" t="str">
        <f>'[1]TCE - ANEXO IV - Preencher'!H504</f>
        <v>S</v>
      </c>
      <c r="G495" s="5" t="str">
        <f>'[1]TCE - ANEXO IV - Preencher'!I504</f>
        <v>S</v>
      </c>
      <c r="H495" s="5" t="str">
        <f>'[1]TCE - ANEXO IV - Preencher'!J504</f>
        <v>17788</v>
      </c>
      <c r="I495" s="6">
        <f>IF('[1]TCE - ANEXO IV - Preencher'!K504="","",'[1]TCE - ANEXO IV - Preencher'!K504)</f>
        <v>46139</v>
      </c>
      <c r="J495" s="5" t="str">
        <f>'[1]TCE - ANEXO IV - Preencher'!L504</f>
        <v>8314</v>
      </c>
      <c r="K495" s="5" t="str">
        <f>IF(F495="B",LEFT('[1]TCE - ANEXO IV - Preencher'!M504,2),IF(F495="S",LEFT('[1]TCE - ANEXO IV - Preencher'!M504,7),IF('[1]TCE - ANEXO IV - Preencher'!H504="","")))</f>
        <v>2611101</v>
      </c>
      <c r="L495" s="7">
        <f>'[1]TCE - ANEXO IV - Preencher'!N504</f>
        <v>2550</v>
      </c>
    </row>
    <row r="496" spans="1:12" s="8" customFormat="1" ht="19.5" customHeight="1" x14ac:dyDescent="0.25">
      <c r="A496" s="3">
        <f>IFERROR(VLOOKUP(B496,'[1]DADOS (OCULTAR)'!$Q$3:$S$136,3,0),"")</f>
        <v>10739225002323</v>
      </c>
      <c r="B496" s="4" t="str">
        <f>'[1]TCE - ANEXO IV - Preencher'!C505</f>
        <v>HOSPITAL DOM MALAN - CG Nº 027/2022</v>
      </c>
      <c r="C496" s="4" t="str">
        <f>'[1]TCE - ANEXO IV - Preencher'!E505</f>
        <v>5.16 - Serviços Médico-Hospitalares, Odotonlogia e Laboratoriais</v>
      </c>
      <c r="D496" s="3" t="str">
        <f>'[1]TCE - ANEXO IV - Preencher'!F505</f>
        <v>53.676.491/0001-51</v>
      </c>
      <c r="E496" s="5" t="str">
        <f>'[1]TCE - ANEXO IV - Preencher'!G505</f>
        <v>DANIELLE MATOSO TORREAO LTDA</v>
      </c>
      <c r="F496" s="5" t="str">
        <f>'[1]TCE - ANEXO IV - Preencher'!H505</f>
        <v>S</v>
      </c>
      <c r="G496" s="5" t="str">
        <f>'[1]TCE - ANEXO IV - Preencher'!I505</f>
        <v>S</v>
      </c>
      <c r="H496" s="5" t="str">
        <f>'[1]TCE - ANEXO IV - Preencher'!J505</f>
        <v>1136</v>
      </c>
      <c r="I496" s="6">
        <f>IF('[1]TCE - ANEXO IV - Preencher'!K505="","",'[1]TCE - ANEXO IV - Preencher'!K505)</f>
        <v>46136</v>
      </c>
      <c r="J496" s="5" t="str">
        <f>'[1]TCE - ANEXO IV - Preencher'!L505</f>
        <v>47e597e17</v>
      </c>
      <c r="K496" s="5" t="str">
        <f>IF(F496="B",LEFT('[1]TCE - ANEXO IV - Preencher'!M505,2),IF(F496="S",LEFT('[1]TCE - ANEXO IV - Preencher'!M505,7),IF('[1]TCE - ANEXO IV - Preencher'!H505="","")))</f>
        <v>2611101</v>
      </c>
      <c r="L496" s="7">
        <f>'[1]TCE - ANEXO IV - Preencher'!N505</f>
        <v>2550</v>
      </c>
    </row>
    <row r="497" spans="1:12" s="8" customFormat="1" ht="19.5" customHeight="1" x14ac:dyDescent="0.25">
      <c r="A497" s="3">
        <f>IFERROR(VLOOKUP(B497,'[1]DADOS (OCULTAR)'!$Q$3:$S$136,3,0),"")</f>
        <v>10739225002323</v>
      </c>
      <c r="B497" s="4" t="str">
        <f>'[1]TCE - ANEXO IV - Preencher'!C506</f>
        <v>HOSPITAL DOM MALAN - CG Nº 027/2022</v>
      </c>
      <c r="C497" s="4" t="str">
        <f>'[1]TCE - ANEXO IV - Preencher'!E506</f>
        <v>5.16 - Serviços Médico-Hospitalares, Odotonlogia e Laboratoriais</v>
      </c>
      <c r="D497" s="3" t="str">
        <f>'[1]TCE - ANEXO IV - Preencher'!F506</f>
        <v>03.264.990/0001-63</v>
      </c>
      <c r="E497" s="5" t="str">
        <f>'[1]TCE - ANEXO IV - Preencher'!G506</f>
        <v>CLIAM - CLIN INTEG DE ASSIST A MULHER LTDA</v>
      </c>
      <c r="F497" s="5" t="str">
        <f>'[1]TCE - ANEXO IV - Preencher'!H506</f>
        <v>S</v>
      </c>
      <c r="G497" s="5" t="str">
        <f>'[1]TCE - ANEXO IV - Preencher'!I506</f>
        <v>S</v>
      </c>
      <c r="H497" s="5" t="str">
        <f>'[1]TCE - ANEXO IV - Preencher'!J506</f>
        <v>5895</v>
      </c>
      <c r="I497" s="6">
        <f>IF('[1]TCE - ANEXO IV - Preencher'!K506="","",'[1]TCE - ANEXO IV - Preencher'!K506)</f>
        <v>46136</v>
      </c>
      <c r="J497" s="5" t="str">
        <f>'[1]TCE - ANEXO IV - Preencher'!L506</f>
        <v>5b028ba72</v>
      </c>
      <c r="K497" s="5" t="str">
        <f>IF(F497="B",LEFT('[1]TCE - ANEXO IV - Preencher'!M506,2),IF(F497="S",LEFT('[1]TCE - ANEXO IV - Preencher'!M506,7),IF('[1]TCE - ANEXO IV - Preencher'!H506="","")))</f>
        <v>2611101</v>
      </c>
      <c r="L497" s="7">
        <f>'[1]TCE - ANEXO IV - Preencher'!N506</f>
        <v>4150</v>
      </c>
    </row>
    <row r="498" spans="1:12" s="8" customFormat="1" ht="19.5" customHeight="1" x14ac:dyDescent="0.25">
      <c r="A498" s="3">
        <f>IFERROR(VLOOKUP(B498,'[1]DADOS (OCULTAR)'!$Q$3:$S$136,3,0),"")</f>
        <v>10739225002323</v>
      </c>
      <c r="B498" s="4" t="str">
        <f>'[1]TCE - ANEXO IV - Preencher'!C507</f>
        <v>HOSPITAL DOM MALAN - CG Nº 027/2022</v>
      </c>
      <c r="C498" s="4" t="str">
        <f>'[1]TCE - ANEXO IV - Preencher'!E507</f>
        <v>5.16 - Serviços Médico-Hospitalares, Odotonlogia e Laboratoriais</v>
      </c>
      <c r="D498" s="3" t="str">
        <f>'[1]TCE - ANEXO IV - Preencher'!F507</f>
        <v>13.503.961/0001-60</v>
      </c>
      <c r="E498" s="5" t="str">
        <f>'[1]TCE - ANEXO IV - Preencher'!G507</f>
        <v>NOBREGA SERVIÇOS MEDICOS LTDA</v>
      </c>
      <c r="F498" s="5" t="str">
        <f>'[1]TCE - ANEXO IV - Preencher'!H507</f>
        <v>S</v>
      </c>
      <c r="G498" s="5" t="str">
        <f>'[1]TCE - ANEXO IV - Preencher'!I507</f>
        <v>S</v>
      </c>
      <c r="H498" s="5" t="str">
        <f>'[1]TCE - ANEXO IV - Preencher'!J507</f>
        <v>356</v>
      </c>
      <c r="I498" s="6">
        <f>IF('[1]TCE - ANEXO IV - Preencher'!K507="","",'[1]TCE - ANEXO IV - Preencher'!K507)</f>
        <v>46136</v>
      </c>
      <c r="J498" s="5" t="str">
        <f>'[1]TCE - ANEXO IV - Preencher'!L507</f>
        <v>7810d58bf</v>
      </c>
      <c r="K498" s="5" t="str">
        <f>IF(F498="B",LEFT('[1]TCE - ANEXO IV - Preencher'!M507,2),IF(F498="S",LEFT('[1]TCE - ANEXO IV - Preencher'!M507,7),IF('[1]TCE - ANEXO IV - Preencher'!H507="","")))</f>
        <v>2611101</v>
      </c>
      <c r="L498" s="7">
        <f>'[1]TCE - ANEXO IV - Preencher'!N507</f>
        <v>21950</v>
      </c>
    </row>
    <row r="499" spans="1:12" s="8" customFormat="1" ht="19.5" customHeight="1" x14ac:dyDescent="0.25">
      <c r="A499" s="3">
        <f>IFERROR(VLOOKUP(B499,'[1]DADOS (OCULTAR)'!$Q$3:$S$136,3,0),"")</f>
        <v>10739225002323</v>
      </c>
      <c r="B499" s="4" t="str">
        <f>'[1]TCE - ANEXO IV - Preencher'!C508</f>
        <v>HOSPITAL DOM MALAN - CG Nº 027/2022</v>
      </c>
      <c r="C499" s="4" t="str">
        <f>'[1]TCE - ANEXO IV - Preencher'!E508</f>
        <v>5.16 - Serviços Médico-Hospitalares, Odotonlogia e Laboratoriais</v>
      </c>
      <c r="D499" s="3" t="str">
        <f>'[1]TCE - ANEXO IV - Preencher'!F508</f>
        <v>52.625.310/0001-03</v>
      </c>
      <c r="E499" s="5" t="str">
        <f>'[1]TCE - ANEXO IV - Preencher'!G508</f>
        <v xml:space="preserve">CRIAR LTDA </v>
      </c>
      <c r="F499" s="5" t="str">
        <f>'[1]TCE - ANEXO IV - Preencher'!H508</f>
        <v>S</v>
      </c>
      <c r="G499" s="5" t="str">
        <f>'[1]TCE - ANEXO IV - Preencher'!I508</f>
        <v>S</v>
      </c>
      <c r="H499" s="5" t="str">
        <f>'[1]TCE - ANEXO IV - Preencher'!J508</f>
        <v>809</v>
      </c>
      <c r="I499" s="6">
        <f>IF('[1]TCE - ANEXO IV - Preencher'!K508="","",'[1]TCE - ANEXO IV - Preencher'!K508)</f>
        <v>46126</v>
      </c>
      <c r="J499" s="5" t="str">
        <f>'[1]TCE - ANEXO IV - Preencher'!L508</f>
        <v>6e57bdd11</v>
      </c>
      <c r="K499" s="5" t="str">
        <f>IF(F499="B",LEFT('[1]TCE - ANEXO IV - Preencher'!M508,2),IF(F499="S",LEFT('[1]TCE - ANEXO IV - Preencher'!M508,7),IF('[1]TCE - ANEXO IV - Preencher'!H508="","")))</f>
        <v>2611101</v>
      </c>
      <c r="L499" s="7">
        <f>'[1]TCE - ANEXO IV - Preencher'!N508</f>
        <v>6000</v>
      </c>
    </row>
    <row r="500" spans="1:12" s="8" customFormat="1" ht="19.5" customHeight="1" x14ac:dyDescent="0.25">
      <c r="A500" s="3">
        <f>IFERROR(VLOOKUP(B500,'[1]DADOS (OCULTAR)'!$Q$3:$S$136,3,0),"")</f>
        <v>10739225002323</v>
      </c>
      <c r="B500" s="4" t="str">
        <f>'[1]TCE - ANEXO IV - Preencher'!C509</f>
        <v>HOSPITAL DOM MALAN - CG Nº 027/2022</v>
      </c>
      <c r="C500" s="4" t="str">
        <f>'[1]TCE - ANEXO IV - Preencher'!E509</f>
        <v>5.16 - Serviços Médico-Hospitalares, Odotonlogia e Laboratoriais</v>
      </c>
      <c r="D500" s="3" t="str">
        <f>'[1]TCE - ANEXO IV - Preencher'!F509</f>
        <v>65.812.444/0001-77</v>
      </c>
      <c r="E500" s="5" t="str">
        <f>'[1]TCE - ANEXO IV - Preencher'!G509</f>
        <v>FRANKLIN SERVICOS MEDICOS LTDA</v>
      </c>
      <c r="F500" s="5" t="str">
        <f>'[1]TCE - ANEXO IV - Preencher'!H509</f>
        <v>S</v>
      </c>
      <c r="G500" s="5" t="str">
        <f>'[1]TCE - ANEXO IV - Preencher'!I509</f>
        <v>S</v>
      </c>
      <c r="H500" s="5" t="str">
        <f>'[1]TCE - ANEXO IV - Preencher'!J509</f>
        <v>6</v>
      </c>
      <c r="I500" s="6">
        <f>IF('[1]TCE - ANEXO IV - Preencher'!K509="","",'[1]TCE - ANEXO IV - Preencher'!K509)</f>
        <v>46134</v>
      </c>
      <c r="J500" s="5" t="str">
        <f>'[1]TCE - ANEXO IV - Preencher'!L509</f>
        <v>31062002265812444000177000000000000626041122042606</v>
      </c>
      <c r="K500" s="5" t="str">
        <f>IF(F500="B",LEFT('[1]TCE - ANEXO IV - Preencher'!M509,2),IF(F500="S",LEFT('[1]TCE - ANEXO IV - Preencher'!M509,7),IF('[1]TCE - ANEXO IV - Preencher'!H509="","")))</f>
        <v>3106200</v>
      </c>
      <c r="L500" s="7">
        <f>'[1]TCE - ANEXO IV - Preencher'!N509</f>
        <v>7750</v>
      </c>
    </row>
    <row r="501" spans="1:12" s="8" customFormat="1" ht="19.5" customHeight="1" x14ac:dyDescent="0.25">
      <c r="A501" s="3">
        <f>IFERROR(VLOOKUP(B501,'[1]DADOS (OCULTAR)'!$Q$3:$S$136,3,0),"")</f>
        <v>10739225002323</v>
      </c>
      <c r="B501" s="4" t="str">
        <f>'[1]TCE - ANEXO IV - Preencher'!C510</f>
        <v>HOSPITAL DOM MALAN - CG Nº 027/2022</v>
      </c>
      <c r="C501" s="4" t="str">
        <f>'[1]TCE - ANEXO IV - Preencher'!E510</f>
        <v>5.16 - Serviços Médico-Hospitalares, Odotonlogia e Laboratoriais</v>
      </c>
      <c r="D501" s="3" t="str">
        <f>'[1]TCE - ANEXO IV - Preencher'!F510</f>
        <v>11.473.378/0001-29</v>
      </c>
      <c r="E501" s="5" t="str">
        <f>'[1]TCE - ANEXO IV - Preencher'!G510</f>
        <v>CENTRO DE NEUROLOGIA  E CARDIOLOGIA DO SÃO FRANCISCO</v>
      </c>
      <c r="F501" s="5" t="str">
        <f>'[1]TCE - ANEXO IV - Preencher'!H510</f>
        <v>S</v>
      </c>
      <c r="G501" s="5" t="str">
        <f>'[1]TCE - ANEXO IV - Preencher'!I510</f>
        <v>S</v>
      </c>
      <c r="H501" s="5" t="str">
        <f>'[1]TCE - ANEXO IV - Preencher'!J510</f>
        <v>48303</v>
      </c>
      <c r="I501" s="6">
        <f>IF('[1]TCE - ANEXO IV - Preencher'!K510="","",'[1]TCE - ANEXO IV - Preencher'!K510)</f>
        <v>46132</v>
      </c>
      <c r="J501" s="5" t="str">
        <f>'[1]TCE - ANEXO IV - Preencher'!L510</f>
        <v>e00a050ddf</v>
      </c>
      <c r="K501" s="5" t="str">
        <f>IF(F501="B",LEFT('[1]TCE - ANEXO IV - Preencher'!M510,2),IF(F501="S",LEFT('[1]TCE - ANEXO IV - Preencher'!M510,7),IF('[1]TCE - ANEXO IV - Preencher'!H510="","")))</f>
        <v>2611101</v>
      </c>
      <c r="L501" s="7">
        <f>'[1]TCE - ANEXO IV - Preencher'!N510</f>
        <v>2312.39</v>
      </c>
    </row>
    <row r="502" spans="1:12" s="8" customFormat="1" ht="19.5" customHeight="1" x14ac:dyDescent="0.25">
      <c r="A502" s="3">
        <f>IFERROR(VLOOKUP(B502,'[1]DADOS (OCULTAR)'!$Q$3:$S$136,3,0),"")</f>
        <v>10739225002323</v>
      </c>
      <c r="B502" s="4" t="str">
        <f>'[1]TCE - ANEXO IV - Preencher'!C511</f>
        <v>HOSPITAL DOM MALAN - CG Nº 027/2022</v>
      </c>
      <c r="C502" s="4" t="str">
        <f>'[1]TCE - ANEXO IV - Preencher'!E511</f>
        <v>5.16 - Serviços Médico-Hospitalares, Odotonlogia e Laboratoriais</v>
      </c>
      <c r="D502" s="3" t="str">
        <f>'[1]TCE - ANEXO IV - Preencher'!F511</f>
        <v>58.277.373/0001-94</v>
      </c>
      <c r="E502" s="5" t="str">
        <f>'[1]TCE - ANEXO IV - Preencher'!G511</f>
        <v>ANESTESIA VALE DO SÃO FRANCISCO  LTDA</v>
      </c>
      <c r="F502" s="5" t="str">
        <f>'[1]TCE - ANEXO IV - Preencher'!H511</f>
        <v>S</v>
      </c>
      <c r="G502" s="5" t="str">
        <f>'[1]TCE - ANEXO IV - Preencher'!I511</f>
        <v>S</v>
      </c>
      <c r="H502" s="5" t="str">
        <f>'[1]TCE - ANEXO IV - Preencher'!J511</f>
        <v>172</v>
      </c>
      <c r="I502" s="6">
        <f>IF('[1]TCE - ANEXO IV - Preencher'!K511="","",'[1]TCE - ANEXO IV - Preencher'!K511)</f>
        <v>46129</v>
      </c>
      <c r="J502" s="5" t="str">
        <f>'[1]TCE - ANEXO IV - Preencher'!L511</f>
        <v>c1ed4a8f6</v>
      </c>
      <c r="K502" s="5" t="str">
        <f>IF(F502="B",LEFT('[1]TCE - ANEXO IV - Preencher'!M511,2),IF(F502="S",LEFT('[1]TCE - ANEXO IV - Preencher'!M511,7),IF('[1]TCE - ANEXO IV - Preencher'!H511="","")))</f>
        <v>2611101</v>
      </c>
      <c r="L502" s="7">
        <f>'[1]TCE - ANEXO IV - Preencher'!N511</f>
        <v>900</v>
      </c>
    </row>
    <row r="503" spans="1:12" s="8" customFormat="1" ht="19.5" customHeight="1" x14ac:dyDescent="0.25">
      <c r="A503" s="3">
        <f>IFERROR(VLOOKUP(B503,'[1]DADOS (OCULTAR)'!$Q$3:$S$136,3,0),"")</f>
        <v>10739225002323</v>
      </c>
      <c r="B503" s="4" t="str">
        <f>'[1]TCE - ANEXO IV - Preencher'!C512</f>
        <v>HOSPITAL DOM MALAN - CG Nº 027/2022</v>
      </c>
      <c r="C503" s="4" t="str">
        <f>'[1]TCE - ANEXO IV - Preencher'!E512</f>
        <v>5.16 - Serviços Médico-Hospitalares, Odotonlogia e Laboratoriais</v>
      </c>
      <c r="D503" s="3" t="str">
        <f>'[1]TCE - ANEXO IV - Preencher'!F512</f>
        <v>32.302.394/0001-29</v>
      </c>
      <c r="E503" s="5" t="str">
        <f>'[1]TCE - ANEXO IV - Preencher'!G512</f>
        <v>ENDOVALE SERVIÇOS ENDOSCOPICOS LTDA</v>
      </c>
      <c r="F503" s="5" t="str">
        <f>'[1]TCE - ANEXO IV - Preencher'!H512</f>
        <v>S</v>
      </c>
      <c r="G503" s="5" t="str">
        <f>'[1]TCE - ANEXO IV - Preencher'!I512</f>
        <v>S</v>
      </c>
      <c r="H503" s="5" t="str">
        <f>'[1]TCE - ANEXO IV - Preencher'!J512</f>
        <v>906</v>
      </c>
      <c r="I503" s="6">
        <f>IF('[1]TCE - ANEXO IV - Preencher'!K512="","",'[1]TCE - ANEXO IV - Preencher'!K512)</f>
        <v>46114</v>
      </c>
      <c r="J503" s="5" t="str">
        <f>'[1]TCE - ANEXO IV - Preencher'!L512</f>
        <v>76eded1cf</v>
      </c>
      <c r="K503" s="5" t="str">
        <f>IF(F503="B",LEFT('[1]TCE - ANEXO IV - Preencher'!M512,2),IF(F503="S",LEFT('[1]TCE - ANEXO IV - Preencher'!M512,7),IF('[1]TCE - ANEXO IV - Preencher'!H512="","")))</f>
        <v>2611101</v>
      </c>
      <c r="L503" s="7">
        <f>'[1]TCE - ANEXO IV - Preencher'!N512</f>
        <v>800</v>
      </c>
    </row>
    <row r="504" spans="1:12" s="8" customFormat="1" ht="19.5" customHeight="1" x14ac:dyDescent="0.25">
      <c r="A504" s="3">
        <f>IFERROR(VLOOKUP(B504,'[1]DADOS (OCULTAR)'!$Q$3:$S$136,3,0),"")</f>
        <v>10739225002323</v>
      </c>
      <c r="B504" s="4" t="str">
        <f>'[1]TCE - ANEXO IV - Preencher'!C513</f>
        <v>HOSPITAL DOM MALAN - CG Nº 027/2022</v>
      </c>
      <c r="C504" s="4" t="str">
        <f>'[1]TCE - ANEXO IV - Preencher'!E513</f>
        <v>5.16 - Serviços Médico-Hospitalares, Odotonlogia e Laboratoriais</v>
      </c>
      <c r="D504" s="3" t="str">
        <f>'[1]TCE - ANEXO IV - Preencher'!F513</f>
        <v>61.348.131/0001-59</v>
      </c>
      <c r="E504" s="5" t="str">
        <f>'[1]TCE - ANEXO IV - Preencher'!G513</f>
        <v>61.348.131 LTDA</v>
      </c>
      <c r="F504" s="5" t="str">
        <f>'[1]TCE - ANEXO IV - Preencher'!H513</f>
        <v>S</v>
      </c>
      <c r="G504" s="5" t="str">
        <f>'[1]TCE - ANEXO IV - Preencher'!I513</f>
        <v>S</v>
      </c>
      <c r="H504" s="5" t="str">
        <f>'[1]TCE - ANEXO IV - Preencher'!J513</f>
        <v>13</v>
      </c>
      <c r="I504" s="6">
        <f>IF('[1]TCE - ANEXO IV - Preencher'!K513="","",'[1]TCE - ANEXO IV - Preencher'!K513)</f>
        <v>46162</v>
      </c>
      <c r="J504" s="5" t="str">
        <f>'[1]TCE - ANEXO IV - Preencher'!L513</f>
        <v>683bd60fa</v>
      </c>
      <c r="K504" s="5" t="str">
        <f>IF(F504="B",LEFT('[1]TCE - ANEXO IV - Preencher'!M513,2),IF(F504="S",LEFT('[1]TCE - ANEXO IV - Preencher'!M513,7),IF('[1]TCE - ANEXO IV - Preencher'!H513="","")))</f>
        <v>2611101</v>
      </c>
      <c r="L504" s="7">
        <f>'[1]TCE - ANEXO IV - Preencher'!N513</f>
        <v>15875</v>
      </c>
    </row>
    <row r="505" spans="1:12" s="8" customFormat="1" ht="19.5" customHeight="1" x14ac:dyDescent="0.25">
      <c r="A505" s="3">
        <f>IFERROR(VLOOKUP(B505,'[1]DADOS (OCULTAR)'!$Q$3:$S$136,3,0),"")</f>
        <v>10739225002323</v>
      </c>
      <c r="B505" s="4" t="str">
        <f>'[1]TCE - ANEXO IV - Preencher'!C514</f>
        <v>HOSPITAL DOM MALAN - CG Nº 027/2022</v>
      </c>
      <c r="C505" s="4" t="str">
        <f>'[1]TCE - ANEXO IV - Preencher'!E514</f>
        <v>5.16 - Serviços Médico-Hospitalares, Odotonlogia e Laboratoriais</v>
      </c>
      <c r="D505" s="3" t="str">
        <f>'[1]TCE - ANEXO IV - Preencher'!F514</f>
        <v>58.366.783/0001-01</v>
      </c>
      <c r="E505" s="5" t="str">
        <f>'[1]TCE - ANEXO IV - Preencher'!G514</f>
        <v xml:space="preserve">ALL MEDICAL VALE LTDA </v>
      </c>
      <c r="F505" s="5" t="str">
        <f>'[1]TCE - ANEXO IV - Preencher'!H514</f>
        <v>S</v>
      </c>
      <c r="G505" s="5" t="str">
        <f>'[1]TCE - ANEXO IV - Preencher'!I514</f>
        <v>S</v>
      </c>
      <c r="H505" s="5" t="str">
        <f>'[1]TCE - ANEXO IV - Preencher'!J514</f>
        <v>00000273</v>
      </c>
      <c r="I505" s="6">
        <f>IF('[1]TCE - ANEXO IV - Preencher'!K514="","",'[1]TCE - ANEXO IV - Preencher'!K514)</f>
        <v>46162</v>
      </c>
      <c r="J505" s="5" t="str">
        <f>'[1]TCE - ANEXO IV - Preencher'!L514</f>
        <v>2WR2-GHMH</v>
      </c>
      <c r="K505" s="5" t="str">
        <f>IF(F505="B",LEFT('[1]TCE - ANEXO IV - Preencher'!M514,2),IF(F505="S",LEFT('[1]TCE - ANEXO IV - Preencher'!M514,7),IF('[1]TCE - ANEXO IV - Preencher'!H514="","")))</f>
        <v>2918407</v>
      </c>
      <c r="L505" s="7">
        <f>'[1]TCE - ANEXO IV - Preencher'!N514</f>
        <v>18500</v>
      </c>
    </row>
    <row r="506" spans="1:12" s="8" customFormat="1" ht="19.5" customHeight="1" x14ac:dyDescent="0.25">
      <c r="A506" s="3">
        <f>IFERROR(VLOOKUP(B506,'[1]DADOS (OCULTAR)'!$Q$3:$S$136,3,0),"")</f>
        <v>10739225002323</v>
      </c>
      <c r="B506" s="4" t="str">
        <f>'[1]TCE - ANEXO IV - Preencher'!C515</f>
        <v>HOSPITAL DOM MALAN - CG Nº 027/2022</v>
      </c>
      <c r="C506" s="4" t="str">
        <f>'[1]TCE - ANEXO IV - Preencher'!E515</f>
        <v>5.16 - Serviços Médico-Hospitalares, Odotonlogia e Laboratoriais</v>
      </c>
      <c r="D506" s="3" t="str">
        <f>'[1]TCE - ANEXO IV - Preencher'!F515</f>
        <v>66.511.084/0001-36</v>
      </c>
      <c r="E506" s="5" t="str">
        <f>'[1]TCE - ANEXO IV - Preencher'!G515</f>
        <v>BDC SERVICOS MEDICOS LTDA</v>
      </c>
      <c r="F506" s="5" t="str">
        <f>'[1]TCE - ANEXO IV - Preencher'!H515</f>
        <v>S</v>
      </c>
      <c r="G506" s="5" t="str">
        <f>'[1]TCE - ANEXO IV - Preencher'!I515</f>
        <v>S</v>
      </c>
      <c r="H506" s="5" t="str">
        <f>'[1]TCE - ANEXO IV - Preencher'!J515</f>
        <v>0000001</v>
      </c>
      <c r="I506" s="6">
        <f>IF('[1]TCE - ANEXO IV - Preencher'!K515="","",'[1]TCE - ANEXO IV - Preencher'!K515)</f>
        <v>46162</v>
      </c>
      <c r="J506" s="5" t="str">
        <f>'[1]TCE - ANEXO IV - Preencher'!L515</f>
        <v>8LXT-WDQ8</v>
      </c>
      <c r="K506" s="5" t="str">
        <f>IF(F506="B",LEFT('[1]TCE - ANEXO IV - Preencher'!M515,2),IF(F506="S",LEFT('[1]TCE - ANEXO IV - Preencher'!M515,7),IF('[1]TCE - ANEXO IV - Preencher'!H515="","")))</f>
        <v>2918407</v>
      </c>
      <c r="L506" s="7">
        <f>'[1]TCE - ANEXO IV - Preencher'!N515</f>
        <v>8000</v>
      </c>
    </row>
    <row r="507" spans="1:12" s="8" customFormat="1" ht="19.5" customHeight="1" x14ac:dyDescent="0.25">
      <c r="A507" s="3">
        <f>IFERROR(VLOOKUP(B507,'[1]DADOS (OCULTAR)'!$Q$3:$S$136,3,0),"")</f>
        <v>10739225002323</v>
      </c>
      <c r="B507" s="4" t="str">
        <f>'[1]TCE - ANEXO IV - Preencher'!C516</f>
        <v>HOSPITAL DOM MALAN - CG Nº 027/2022</v>
      </c>
      <c r="C507" s="4" t="str">
        <f>'[1]TCE - ANEXO IV - Preencher'!E516</f>
        <v>5.16 - Serviços Médico-Hospitalares, Odotonlogia e Laboratoriais</v>
      </c>
      <c r="D507" s="3" t="str">
        <f>'[1]TCE - ANEXO IV - Preencher'!F516</f>
        <v>46.387.887/0001-13</v>
      </c>
      <c r="E507" s="5" t="str">
        <f>'[1]TCE - ANEXO IV - Preencher'!G516</f>
        <v>D S A SAUDE E BEM ESTAR CLINICA MEDICA LTDA</v>
      </c>
      <c r="F507" s="5" t="str">
        <f>'[1]TCE - ANEXO IV - Preencher'!H516</f>
        <v>S</v>
      </c>
      <c r="G507" s="5" t="str">
        <f>'[1]TCE - ANEXO IV - Preencher'!I516</f>
        <v>S</v>
      </c>
      <c r="H507" s="5" t="str">
        <f>'[1]TCE - ANEXO IV - Preencher'!J516</f>
        <v>00000012</v>
      </c>
      <c r="I507" s="6">
        <f>IF('[1]TCE - ANEXO IV - Preencher'!K516="","",'[1]TCE - ANEXO IV - Preencher'!K516)</f>
        <v>46162</v>
      </c>
      <c r="J507" s="5" t="str">
        <f>'[1]TCE - ANEXO IV - Preencher'!L516</f>
        <v>8LXT-WDFB</v>
      </c>
      <c r="K507" s="5" t="str">
        <f>IF(F507="B",LEFT('[1]TCE - ANEXO IV - Preencher'!M516,2),IF(F507="S",LEFT('[1]TCE - ANEXO IV - Preencher'!M516,7),IF('[1]TCE - ANEXO IV - Preencher'!H516="","")))</f>
        <v>2918407</v>
      </c>
      <c r="L507" s="7">
        <f>'[1]TCE - ANEXO IV - Preencher'!N516</f>
        <v>2250</v>
      </c>
    </row>
    <row r="508" spans="1:12" s="8" customFormat="1" ht="19.5" customHeight="1" x14ac:dyDescent="0.25">
      <c r="A508" s="3">
        <f>IFERROR(VLOOKUP(B508,'[1]DADOS (OCULTAR)'!$Q$3:$S$136,3,0),"")</f>
        <v>10739225002323</v>
      </c>
      <c r="B508" s="4" t="str">
        <f>'[1]TCE - ANEXO IV - Preencher'!C517</f>
        <v>HOSPITAL DOM MALAN - CG Nº 027/2022</v>
      </c>
      <c r="C508" s="4" t="str">
        <f>'[1]TCE - ANEXO IV - Preencher'!E517</f>
        <v>5.16 - Serviços Médico-Hospitalares, Odotonlogia e Laboratoriais</v>
      </c>
      <c r="D508" s="3" t="str">
        <f>'[1]TCE - ANEXO IV - Preencher'!F517</f>
        <v>02.994.656/0001-00</v>
      </c>
      <c r="E508" s="5" t="str">
        <f>'[1]TCE - ANEXO IV - Preencher'!G517</f>
        <v>ETICA E SAUDE LTDA</v>
      </c>
      <c r="F508" s="5" t="str">
        <f>'[1]TCE - ANEXO IV - Preencher'!H517</f>
        <v>S</v>
      </c>
      <c r="G508" s="5" t="str">
        <f>'[1]TCE - ANEXO IV - Preencher'!I517</f>
        <v>S</v>
      </c>
      <c r="H508" s="5" t="str">
        <f>'[1]TCE - ANEXO IV - Preencher'!J517</f>
        <v>1131</v>
      </c>
      <c r="I508" s="6">
        <f>IF('[1]TCE - ANEXO IV - Preencher'!K517="","",'[1]TCE - ANEXO IV - Preencher'!K517)</f>
        <v>46162</v>
      </c>
      <c r="J508" s="5" t="str">
        <f>'[1]TCE - ANEXO IV - Preencher'!L517</f>
        <v>5df75ee3a</v>
      </c>
      <c r="K508" s="5" t="str">
        <f>IF(F508="B",LEFT('[1]TCE - ANEXO IV - Preencher'!M517,2),IF(F508="S",LEFT('[1]TCE - ANEXO IV - Preencher'!M517,7),IF('[1]TCE - ANEXO IV - Preencher'!H517="","")))</f>
        <v>2611101</v>
      </c>
      <c r="L508" s="7">
        <f>'[1]TCE - ANEXO IV - Preencher'!N517</f>
        <v>7000</v>
      </c>
    </row>
    <row r="509" spans="1:12" s="8" customFormat="1" ht="19.5" customHeight="1" x14ac:dyDescent="0.25">
      <c r="A509" s="3">
        <f>IFERROR(VLOOKUP(B509,'[1]DADOS (OCULTAR)'!$Q$3:$S$136,3,0),"")</f>
        <v>10739225002323</v>
      </c>
      <c r="B509" s="4" t="str">
        <f>'[1]TCE - ANEXO IV - Preencher'!C518</f>
        <v>HOSPITAL DOM MALAN - CG Nº 027/2022</v>
      </c>
      <c r="C509" s="4" t="str">
        <f>'[1]TCE - ANEXO IV - Preencher'!E518</f>
        <v>5.16 - Serviços Médico-Hospitalares, Odotonlogia e Laboratoriais</v>
      </c>
      <c r="D509" s="3" t="str">
        <f>'[1]TCE - ANEXO IV - Preencher'!F518</f>
        <v>58.229.867/0001-01</v>
      </c>
      <c r="E509" s="5" t="str">
        <f>'[1]TCE - ANEXO IV - Preencher'!G518</f>
        <v xml:space="preserve">JULIA VITAE SERVICOS MEDICOS LTDS </v>
      </c>
      <c r="F509" s="5" t="str">
        <f>'[1]TCE - ANEXO IV - Preencher'!H518</f>
        <v>S</v>
      </c>
      <c r="G509" s="5" t="str">
        <f>'[1]TCE - ANEXO IV - Preencher'!I518</f>
        <v>S</v>
      </c>
      <c r="H509" s="5" t="str">
        <f>'[1]TCE - ANEXO IV - Preencher'!J518</f>
        <v>18</v>
      </c>
      <c r="I509" s="6">
        <f>IF('[1]TCE - ANEXO IV - Preencher'!K518="","",'[1]TCE - ANEXO IV - Preencher'!K518)</f>
        <v>46161</v>
      </c>
      <c r="J509" s="5" t="str">
        <f>'[1]TCE - ANEXO IV - Preencher'!L518</f>
        <v>4ada6e1de</v>
      </c>
      <c r="K509" s="5" t="str">
        <f>IF(F509="B",LEFT('[1]TCE - ANEXO IV - Preencher'!M518,2),IF(F509="S",LEFT('[1]TCE - ANEXO IV - Preencher'!M518,7),IF('[1]TCE - ANEXO IV - Preencher'!H518="","")))</f>
        <v>2611101</v>
      </c>
      <c r="L509" s="7">
        <f>'[1]TCE - ANEXO IV - Preencher'!N518</f>
        <v>17225</v>
      </c>
    </row>
    <row r="510" spans="1:12" s="8" customFormat="1" ht="19.5" customHeight="1" x14ac:dyDescent="0.25">
      <c r="A510" s="3">
        <f>IFERROR(VLOOKUP(B510,'[1]DADOS (OCULTAR)'!$Q$3:$S$136,3,0),"")</f>
        <v>10739225002323</v>
      </c>
      <c r="B510" s="4" t="str">
        <f>'[1]TCE - ANEXO IV - Preencher'!C519</f>
        <v>HOSPITAL DOM MALAN - CG Nº 027/2022</v>
      </c>
      <c r="C510" s="4" t="str">
        <f>'[1]TCE - ANEXO IV - Preencher'!E519</f>
        <v>5.16 - Serviços Médico-Hospitalares, Odotonlogia e Laboratoriais</v>
      </c>
      <c r="D510" s="3" t="str">
        <f>'[1]TCE - ANEXO IV - Preencher'!F519</f>
        <v>56.221.933/0001-63</v>
      </c>
      <c r="E510" s="5" t="str">
        <f>'[1]TCE - ANEXO IV - Preencher'!G519</f>
        <v>PEDRO MELO SERVICOS MEDICOS LTDA</v>
      </c>
      <c r="F510" s="5" t="str">
        <f>'[1]TCE - ANEXO IV - Preencher'!H519</f>
        <v>S</v>
      </c>
      <c r="G510" s="5" t="str">
        <f>'[1]TCE - ANEXO IV - Preencher'!I519</f>
        <v>S</v>
      </c>
      <c r="H510" s="5" t="str">
        <f>'[1]TCE - ANEXO IV - Preencher'!J519</f>
        <v>46</v>
      </c>
      <c r="I510" s="6">
        <f>IF('[1]TCE - ANEXO IV - Preencher'!K519="","",'[1]TCE - ANEXO IV - Preencher'!K519)</f>
        <v>46162</v>
      </c>
      <c r="J510" s="5" t="str">
        <f>'[1]TCE - ANEXO IV - Preencher'!L519</f>
        <v>40c543aaa</v>
      </c>
      <c r="K510" s="5" t="str">
        <f>IF(F510="B",LEFT('[1]TCE - ANEXO IV - Preencher'!M519,2),IF(F510="S",LEFT('[1]TCE - ANEXO IV - Preencher'!M519,7),IF('[1]TCE - ANEXO IV - Preencher'!H519="","")))</f>
        <v>2611101</v>
      </c>
      <c r="L510" s="7">
        <f>'[1]TCE - ANEXO IV - Preencher'!N519</f>
        <v>5750</v>
      </c>
    </row>
    <row r="511" spans="1:12" s="8" customFormat="1" ht="19.5" customHeight="1" x14ac:dyDescent="0.25">
      <c r="A511" s="3">
        <f>IFERROR(VLOOKUP(B511,'[1]DADOS (OCULTAR)'!$Q$3:$S$136,3,0),"")</f>
        <v>10739225002323</v>
      </c>
      <c r="B511" s="4" t="str">
        <f>'[1]TCE - ANEXO IV - Preencher'!C520</f>
        <v>HOSPITAL DOM MALAN - CG Nº 027/2022</v>
      </c>
      <c r="C511" s="4" t="str">
        <f>'[1]TCE - ANEXO IV - Preencher'!E520</f>
        <v>5.16 - Serviços Médico-Hospitalares, Odotonlogia e Laboratoriais</v>
      </c>
      <c r="D511" s="3" t="str">
        <f>'[1]TCE - ANEXO IV - Preencher'!F520</f>
        <v>58.401.018/0001-85</v>
      </c>
      <c r="E511" s="5" t="str">
        <f>'[1]TCE - ANEXO IV - Preencher'!G520</f>
        <v>RUTH ABGAIL B DA SILVA LTDA</v>
      </c>
      <c r="F511" s="5" t="str">
        <f>'[1]TCE - ANEXO IV - Preencher'!H520</f>
        <v>S</v>
      </c>
      <c r="G511" s="5" t="str">
        <f>'[1]TCE - ANEXO IV - Preencher'!I520</f>
        <v>S</v>
      </c>
      <c r="H511" s="5" t="str">
        <f>'[1]TCE - ANEXO IV - Preencher'!J520</f>
        <v>22</v>
      </c>
      <c r="I511" s="6">
        <f>IF('[1]TCE - ANEXO IV - Preencher'!K520="","",'[1]TCE - ANEXO IV - Preencher'!K520)</f>
        <v>46162</v>
      </c>
      <c r="J511" s="5" t="str">
        <f>'[1]TCE - ANEXO IV - Preencher'!L520</f>
        <v>23038082258401018000185000000000002226056625579881</v>
      </c>
      <c r="K511" s="5" t="str">
        <f>IF(F511="B",LEFT('[1]TCE - ANEXO IV - Preencher'!M520,2),IF(F511="S",LEFT('[1]TCE - ANEXO IV - Preencher'!M520,7),IF('[1]TCE - ANEXO IV - Preencher'!H520="","")))</f>
        <v>2303808</v>
      </c>
      <c r="L511" s="7">
        <f>'[1]TCE - ANEXO IV - Preencher'!N520</f>
        <v>53875</v>
      </c>
    </row>
    <row r="512" spans="1:12" s="8" customFormat="1" ht="19.5" customHeight="1" x14ac:dyDescent="0.25">
      <c r="A512" s="3">
        <f>IFERROR(VLOOKUP(B512,'[1]DADOS (OCULTAR)'!$Q$3:$S$136,3,0),"")</f>
        <v>10739225002323</v>
      </c>
      <c r="B512" s="4" t="str">
        <f>'[1]TCE - ANEXO IV - Preencher'!C521</f>
        <v>HOSPITAL DOM MALAN - CG Nº 027/2022</v>
      </c>
      <c r="C512" s="4" t="str">
        <f>'[1]TCE - ANEXO IV - Preencher'!E521</f>
        <v>5.16 - Serviços Médico-Hospitalares, Odotonlogia e Laboratoriais</v>
      </c>
      <c r="D512" s="3">
        <f>'[1]TCE - ANEXO IV - Preencher'!F521</f>
        <v>12342816000182</v>
      </c>
      <c r="E512" s="5" t="str">
        <f>'[1]TCE - ANEXO IV - Preencher'!G521</f>
        <v>ALL MEDICAL SERVIÇOS MÉDICOS LTDA</v>
      </c>
      <c r="F512" s="5" t="str">
        <f>'[1]TCE - ANEXO IV - Preencher'!H521</f>
        <v>S</v>
      </c>
      <c r="G512" s="5" t="str">
        <f>'[1]TCE - ANEXO IV - Preencher'!I521</f>
        <v>S</v>
      </c>
      <c r="H512" s="5" t="str">
        <f>'[1]TCE - ANEXO IV - Preencher'!J521</f>
        <v>18217</v>
      </c>
      <c r="I512" s="6">
        <f>IF('[1]TCE - ANEXO IV - Preencher'!K521="","",'[1]TCE - ANEXO IV - Preencher'!K521)</f>
        <v>46163</v>
      </c>
      <c r="J512" s="5" t="str">
        <f>'[1]TCE - ANEXO IV - Preencher'!L521</f>
        <v>8747</v>
      </c>
      <c r="K512" s="5" t="str">
        <f>IF(F512="B",LEFT('[1]TCE - ANEXO IV - Preencher'!M521,2),IF(F512="S",LEFT('[1]TCE - ANEXO IV - Preencher'!M521,7),IF('[1]TCE - ANEXO IV - Preencher'!H521="","")))</f>
        <v>2611101</v>
      </c>
      <c r="L512" s="7">
        <f>'[1]TCE - ANEXO IV - Preencher'!N521</f>
        <v>2900</v>
      </c>
    </row>
    <row r="513" spans="1:12" s="8" customFormat="1" ht="19.5" customHeight="1" x14ac:dyDescent="0.25">
      <c r="A513" s="3">
        <f>IFERROR(VLOOKUP(B513,'[1]DADOS (OCULTAR)'!$Q$3:$S$136,3,0),"")</f>
        <v>10739225002323</v>
      </c>
      <c r="B513" s="4" t="str">
        <f>'[1]TCE - ANEXO IV - Preencher'!C522</f>
        <v>HOSPITAL DOM MALAN - CG Nº 027/2022</v>
      </c>
      <c r="C513" s="4" t="str">
        <f>'[1]TCE - ANEXO IV - Preencher'!E522</f>
        <v>5.16 - Serviços Médico-Hospitalares, Odotonlogia e Laboratoriais</v>
      </c>
      <c r="D513" s="3" t="str">
        <f>'[1]TCE - ANEXO IV - Preencher'!F522</f>
        <v>45.210.907/0001-13</v>
      </c>
      <c r="E513" s="5" t="str">
        <f>'[1]TCE - ANEXO IV - Preencher'!G522</f>
        <v>MEDEIROS AMORIM SERVICOS MEDICOS LTDA</v>
      </c>
      <c r="F513" s="5" t="str">
        <f>'[1]TCE - ANEXO IV - Preencher'!H522</f>
        <v>S</v>
      </c>
      <c r="G513" s="5" t="str">
        <f>'[1]TCE - ANEXO IV - Preencher'!I522</f>
        <v>S</v>
      </c>
      <c r="H513" s="5" t="str">
        <f>'[1]TCE - ANEXO IV - Preencher'!J522</f>
        <v>00000096</v>
      </c>
      <c r="I513" s="6">
        <f>IF('[1]TCE - ANEXO IV - Preencher'!K522="","",'[1]TCE - ANEXO IV - Preencher'!K522)</f>
        <v>46162</v>
      </c>
      <c r="J513" s="5" t="str">
        <f>'[1]TCE - ANEXO IV - Preencher'!L522</f>
        <v>8LXT-WEVV</v>
      </c>
      <c r="K513" s="5" t="str">
        <f>IF(F513="B",LEFT('[1]TCE - ANEXO IV - Preencher'!M522,2),IF(F513="S",LEFT('[1]TCE - ANEXO IV - Preencher'!M522,7),IF('[1]TCE - ANEXO IV - Preencher'!H522="","")))</f>
        <v>2918407</v>
      </c>
      <c r="L513" s="7">
        <f>'[1]TCE - ANEXO IV - Preencher'!N522</f>
        <v>5250</v>
      </c>
    </row>
    <row r="514" spans="1:12" s="8" customFormat="1" ht="19.5" customHeight="1" x14ac:dyDescent="0.25">
      <c r="A514" s="3">
        <f>IFERROR(VLOOKUP(B514,'[1]DADOS (OCULTAR)'!$Q$3:$S$136,3,0),"")</f>
        <v>10739225002323</v>
      </c>
      <c r="B514" s="4" t="str">
        <f>'[1]TCE - ANEXO IV - Preencher'!C523</f>
        <v>HOSPITAL DOM MALAN - CG Nº 027/2022</v>
      </c>
      <c r="C514" s="4" t="str">
        <f>'[1]TCE - ANEXO IV - Preencher'!E523</f>
        <v>5.16 - Serviços Médico-Hospitalares, Odotonlogia e Laboratoriais</v>
      </c>
      <c r="D514" s="3" t="str">
        <f>'[1]TCE - ANEXO IV - Preencher'!F523</f>
        <v>58.286.920/0001-06</v>
      </c>
      <c r="E514" s="5" t="str">
        <f>'[1]TCE - ANEXO IV - Preencher'!G523</f>
        <v xml:space="preserve">RAFAEL MASON SERVICOS MEDICOS LTDA </v>
      </c>
      <c r="F514" s="5" t="str">
        <f>'[1]TCE - ANEXO IV - Preencher'!H523</f>
        <v>S</v>
      </c>
      <c r="G514" s="5" t="str">
        <f>'[1]TCE - ANEXO IV - Preencher'!I523</f>
        <v>S</v>
      </c>
      <c r="H514" s="5" t="str">
        <f>'[1]TCE - ANEXO IV - Preencher'!J523</f>
        <v>69</v>
      </c>
      <c r="I514" s="6">
        <f>IF('[1]TCE - ANEXO IV - Preencher'!K523="","",'[1]TCE - ANEXO IV - Preencher'!K523)</f>
        <v>46161</v>
      </c>
      <c r="J514" s="5" t="str">
        <f>'[1]TCE - ANEXO IV - Preencher'!L523</f>
        <v>65f0f4b69</v>
      </c>
      <c r="K514" s="5" t="str">
        <f>IF(F514="B",LEFT('[1]TCE - ANEXO IV - Preencher'!M523,2),IF(F514="S",LEFT('[1]TCE - ANEXO IV - Preencher'!M523,7),IF('[1]TCE - ANEXO IV - Preencher'!H523="","")))</f>
        <v>2611101</v>
      </c>
      <c r="L514" s="7">
        <f>'[1]TCE - ANEXO IV - Preencher'!N523</f>
        <v>1400</v>
      </c>
    </row>
    <row r="515" spans="1:12" s="8" customFormat="1" ht="19.5" customHeight="1" x14ac:dyDescent="0.25">
      <c r="A515" s="3">
        <f>IFERROR(VLOOKUP(B515,'[1]DADOS (OCULTAR)'!$Q$3:$S$136,3,0),"")</f>
        <v>10739225002323</v>
      </c>
      <c r="B515" s="4" t="str">
        <f>'[1]TCE - ANEXO IV - Preencher'!C524</f>
        <v>HOSPITAL DOM MALAN - CG Nº 027/2022</v>
      </c>
      <c r="C515" s="4" t="str">
        <f>'[1]TCE - ANEXO IV - Preencher'!E524</f>
        <v>5.16 - Serviços Médico-Hospitalares, Odotonlogia e Laboratoriais</v>
      </c>
      <c r="D515" s="3" t="str">
        <f>'[1]TCE - ANEXO IV - Preencher'!F524</f>
        <v>04.109.643/0001-29</v>
      </c>
      <c r="E515" s="5" t="str">
        <f>'[1]TCE - ANEXO IV - Preencher'!G524</f>
        <v>SERVICO MEDICO DE PETROLINA LTDA</v>
      </c>
      <c r="F515" s="5" t="str">
        <f>'[1]TCE - ANEXO IV - Preencher'!H524</f>
        <v>S</v>
      </c>
      <c r="G515" s="5" t="str">
        <f>'[1]TCE - ANEXO IV - Preencher'!I524</f>
        <v>S</v>
      </c>
      <c r="H515" s="5" t="str">
        <f>'[1]TCE - ANEXO IV - Preencher'!J524</f>
        <v>3531</v>
      </c>
      <c r="I515" s="6">
        <f>IF('[1]TCE - ANEXO IV - Preencher'!K524="","",'[1]TCE - ANEXO IV - Preencher'!K524)</f>
        <v>46163</v>
      </c>
      <c r="J515" s="5" t="str">
        <f>'[1]TCE - ANEXO IV - Preencher'!L524</f>
        <v>655ca60dc</v>
      </c>
      <c r="K515" s="5" t="str">
        <f>IF(F515="B",LEFT('[1]TCE - ANEXO IV - Preencher'!M524,2),IF(F515="S",LEFT('[1]TCE - ANEXO IV - Preencher'!M524,7),IF('[1]TCE - ANEXO IV - Preencher'!H524="","")))</f>
        <v>2611101</v>
      </c>
      <c r="L515" s="7">
        <f>'[1]TCE - ANEXO IV - Preencher'!N524</f>
        <v>1750</v>
      </c>
    </row>
    <row r="516" spans="1:12" s="8" customFormat="1" ht="19.5" customHeight="1" x14ac:dyDescent="0.25">
      <c r="A516" s="3">
        <f>IFERROR(VLOOKUP(B516,'[1]DADOS (OCULTAR)'!$Q$3:$S$136,3,0),"")</f>
        <v>10739225002323</v>
      </c>
      <c r="B516" s="4" t="str">
        <f>'[1]TCE - ANEXO IV - Preencher'!C525</f>
        <v>HOSPITAL DOM MALAN - CG Nº 027/2022</v>
      </c>
      <c r="C516" s="4" t="str">
        <f>'[1]TCE - ANEXO IV - Preencher'!E525</f>
        <v>5.16 - Serviços Médico-Hospitalares, Odotonlogia e Laboratoriais</v>
      </c>
      <c r="D516" s="3" t="str">
        <f>'[1]TCE - ANEXO IV - Preencher'!F525</f>
        <v>39.821.644/0001-86</v>
      </c>
      <c r="E516" s="5" t="str">
        <f>'[1]TCE - ANEXO IV - Preencher'!G525</f>
        <v>KARINA BARBOSA CORREIA DE ARAUJO AMORIM</v>
      </c>
      <c r="F516" s="5" t="str">
        <f>'[1]TCE - ANEXO IV - Preencher'!H525</f>
        <v>S</v>
      </c>
      <c r="G516" s="5" t="str">
        <f>'[1]TCE - ANEXO IV - Preencher'!I525</f>
        <v>S</v>
      </c>
      <c r="H516" s="5" t="str">
        <f>'[1]TCE - ANEXO IV - Preencher'!J525</f>
        <v>738</v>
      </c>
      <c r="I516" s="6">
        <f>IF('[1]TCE - ANEXO IV - Preencher'!K525="","",'[1]TCE - ANEXO IV - Preencher'!K525)</f>
        <v>46163</v>
      </c>
      <c r="J516" s="5" t="str">
        <f>'[1]TCE - ANEXO IV - Preencher'!L525</f>
        <v>817e3daa5</v>
      </c>
      <c r="K516" s="5" t="str">
        <f>IF(F516="B",LEFT('[1]TCE - ANEXO IV - Preencher'!M525,2),IF(F516="S",LEFT('[1]TCE - ANEXO IV - Preencher'!M525,7),IF('[1]TCE - ANEXO IV - Preencher'!H525="","")))</f>
        <v>2611101</v>
      </c>
      <c r="L516" s="7">
        <f>'[1]TCE - ANEXO IV - Preencher'!N525</f>
        <v>5300</v>
      </c>
    </row>
    <row r="517" spans="1:12" s="8" customFormat="1" ht="19.5" customHeight="1" x14ac:dyDescent="0.25">
      <c r="A517" s="3">
        <f>IFERROR(VLOOKUP(B517,'[1]DADOS (OCULTAR)'!$Q$3:$S$136,3,0),"")</f>
        <v>10739225002323</v>
      </c>
      <c r="B517" s="4" t="str">
        <f>'[1]TCE - ANEXO IV - Preencher'!C526</f>
        <v>HOSPITAL DOM MALAN - CG Nº 027/2022</v>
      </c>
      <c r="C517" s="4" t="str">
        <f>'[1]TCE - ANEXO IV - Preencher'!E526</f>
        <v>5.16 - Serviços Médico-Hospitalares, Odotonlogia e Laboratoriais</v>
      </c>
      <c r="D517" s="3" t="str">
        <f>'[1]TCE - ANEXO IV - Preencher'!F526</f>
        <v>58.277.373/0001-94</v>
      </c>
      <c r="E517" s="5" t="str">
        <f>'[1]TCE - ANEXO IV - Preencher'!G526</f>
        <v>ANESTESIA VALE DO SÃO FRANCISCO LTDA</v>
      </c>
      <c r="F517" s="5" t="str">
        <f>'[1]TCE - ANEXO IV - Preencher'!H526</f>
        <v>S</v>
      </c>
      <c r="G517" s="5" t="str">
        <f>'[1]TCE - ANEXO IV - Preencher'!I526</f>
        <v>S</v>
      </c>
      <c r="H517" s="5" t="str">
        <f>'[1]TCE - ANEXO IV - Preencher'!J526</f>
        <v>180</v>
      </c>
      <c r="I517" s="6">
        <f>IF('[1]TCE - ANEXO IV - Preencher'!K526="","",'[1]TCE - ANEXO IV - Preencher'!K526)</f>
        <v>46163</v>
      </c>
      <c r="J517" s="5" t="str">
        <f>'[1]TCE - ANEXO IV - Preencher'!L526</f>
        <v>539414f24</v>
      </c>
      <c r="K517" s="5" t="str">
        <f>IF(F517="B",LEFT('[1]TCE - ANEXO IV - Preencher'!M526,2),IF(F517="S",LEFT('[1]TCE - ANEXO IV - Preencher'!M526,7),IF('[1]TCE - ANEXO IV - Preencher'!H526="","")))</f>
        <v>2611101</v>
      </c>
      <c r="L517" s="7">
        <f>'[1]TCE - ANEXO IV - Preencher'!N526</f>
        <v>446698.28</v>
      </c>
    </row>
    <row r="518" spans="1:12" s="8" customFormat="1" ht="19.5" customHeight="1" x14ac:dyDescent="0.25">
      <c r="A518" s="3">
        <f>IFERROR(VLOOKUP(B518,'[1]DADOS (OCULTAR)'!$Q$3:$S$136,3,0),"")</f>
        <v>10739225002323</v>
      </c>
      <c r="B518" s="4" t="str">
        <f>'[1]TCE - ANEXO IV - Preencher'!C527</f>
        <v>HOSPITAL DOM MALAN - CG Nº 027/2022</v>
      </c>
      <c r="C518" s="4" t="str">
        <f>'[1]TCE - ANEXO IV - Preencher'!E527</f>
        <v>5.16 - Serviços Médico-Hospitalares, Odotonlogia e Laboratoriais</v>
      </c>
      <c r="D518" s="3">
        <f>'[1]TCE - ANEXO IV - Preencher'!F527</f>
        <v>12342816000182</v>
      </c>
      <c r="E518" s="5" t="str">
        <f>'[1]TCE - ANEXO IV - Preencher'!G527</f>
        <v>ALL MEDICAL SERVIÇOS MÉDICOS LTDA</v>
      </c>
      <c r="F518" s="5" t="str">
        <f>'[1]TCE - ANEXO IV - Preencher'!H527</f>
        <v>S</v>
      </c>
      <c r="G518" s="5" t="str">
        <f>'[1]TCE - ANEXO IV - Preencher'!I527</f>
        <v>S</v>
      </c>
      <c r="H518" s="5" t="str">
        <f>'[1]TCE - ANEXO IV - Preencher'!J527</f>
        <v>18104</v>
      </c>
      <c r="I518" s="6">
        <f>IF('[1]TCE - ANEXO IV - Preencher'!K527="","",'[1]TCE - ANEXO IV - Preencher'!K527)</f>
        <v>46157</v>
      </c>
      <c r="J518" s="5" t="str">
        <f>'[1]TCE - ANEXO IV - Preencher'!L527</f>
        <v>8634</v>
      </c>
      <c r="K518" s="5" t="str">
        <f>IF(F518="B",LEFT('[1]TCE - ANEXO IV - Preencher'!M527,2),IF(F518="S",LEFT('[1]TCE - ANEXO IV - Preencher'!M527,7),IF('[1]TCE - ANEXO IV - Preencher'!H527="","")))</f>
        <v>2611101</v>
      </c>
      <c r="L518" s="7">
        <f>'[1]TCE - ANEXO IV - Preencher'!N527</f>
        <v>700</v>
      </c>
    </row>
    <row r="519" spans="1:12" s="8" customFormat="1" ht="19.5" customHeight="1" x14ac:dyDescent="0.25">
      <c r="A519" s="3">
        <f>IFERROR(VLOOKUP(B519,'[1]DADOS (OCULTAR)'!$Q$3:$S$136,3,0),"")</f>
        <v>10739225002323</v>
      </c>
      <c r="B519" s="4" t="str">
        <f>'[1]TCE - ANEXO IV - Preencher'!C528</f>
        <v>HOSPITAL DOM MALAN - CG Nº 027/2022</v>
      </c>
      <c r="C519" s="4" t="str">
        <f>'[1]TCE - ANEXO IV - Preencher'!E528</f>
        <v>5.16 - Serviços Médico-Hospitalares, Odotonlogia e Laboratoriais</v>
      </c>
      <c r="D519" s="3" t="str">
        <f>'[1]TCE - ANEXO IV - Preencher'!F528</f>
        <v>53.416.841/0001-40</v>
      </c>
      <c r="E519" s="5" t="str">
        <f>'[1]TCE - ANEXO IV - Preencher'!G528</f>
        <v xml:space="preserve">M MOREIRA ROCHA PRESTACOES DE SERVICOS HOSPITALARES LTDA </v>
      </c>
      <c r="F519" s="5" t="str">
        <f>'[1]TCE - ANEXO IV - Preencher'!H528</f>
        <v>S</v>
      </c>
      <c r="G519" s="5" t="str">
        <f>'[1]TCE - ANEXO IV - Preencher'!I528</f>
        <v>S</v>
      </c>
      <c r="H519" s="5" t="str">
        <f>'[1]TCE - ANEXO IV - Preencher'!J528</f>
        <v>28</v>
      </c>
      <c r="I519" s="6">
        <f>IF('[1]TCE - ANEXO IV - Preencher'!K528="","",'[1]TCE - ANEXO IV - Preencher'!K528)</f>
        <v>46164</v>
      </c>
      <c r="J519" s="5" t="str">
        <f>'[1]TCE - ANEXO IV - Preencher'!L528</f>
        <v>1f74bde5d</v>
      </c>
      <c r="K519" s="5" t="str">
        <f>IF(F519="B",LEFT('[1]TCE - ANEXO IV - Preencher'!M528,2),IF(F519="S",LEFT('[1]TCE - ANEXO IV - Preencher'!M528,7),IF('[1]TCE - ANEXO IV - Preencher'!H528="","")))</f>
        <v>2611101</v>
      </c>
      <c r="L519" s="7">
        <f>'[1]TCE - ANEXO IV - Preencher'!N528</f>
        <v>2550</v>
      </c>
    </row>
    <row r="520" spans="1:12" s="8" customFormat="1" ht="19.5" customHeight="1" x14ac:dyDescent="0.25">
      <c r="A520" s="3">
        <f>IFERROR(VLOOKUP(B520,'[1]DADOS (OCULTAR)'!$Q$3:$S$136,3,0),"")</f>
        <v>10739225002323</v>
      </c>
      <c r="B520" s="4" t="str">
        <f>'[1]TCE - ANEXO IV - Preencher'!C529</f>
        <v>HOSPITAL DOM MALAN - CG Nº 027/2022</v>
      </c>
      <c r="C520" s="4" t="str">
        <f>'[1]TCE - ANEXO IV - Preencher'!E529</f>
        <v>5.16 - Serviços Médico-Hospitalares, Odotonlogia e Laboratoriais</v>
      </c>
      <c r="D520" s="3">
        <f>'[1]TCE - ANEXO IV - Preencher'!F529</f>
        <v>12342816000182</v>
      </c>
      <c r="E520" s="5" t="str">
        <f>'[1]TCE - ANEXO IV - Preencher'!G529</f>
        <v>ALL MEDICAL SERVIÇOS MÉDICOS LTDA</v>
      </c>
      <c r="F520" s="5" t="str">
        <f>'[1]TCE - ANEXO IV - Preencher'!H529</f>
        <v>S</v>
      </c>
      <c r="G520" s="5" t="str">
        <f>'[1]TCE - ANEXO IV - Preencher'!I529</f>
        <v>S</v>
      </c>
      <c r="H520" s="5" t="str">
        <f>'[1]TCE - ANEXO IV - Preencher'!J529</f>
        <v>18243</v>
      </c>
      <c r="I520" s="6">
        <f>IF('[1]TCE - ANEXO IV - Preencher'!K529="","",'[1]TCE - ANEXO IV - Preencher'!K529)</f>
        <v>46164</v>
      </c>
      <c r="J520" s="5" t="str">
        <f>'[1]TCE - ANEXO IV - Preencher'!L529</f>
        <v>8773</v>
      </c>
      <c r="K520" s="5" t="str">
        <f>IF(F520="B",LEFT('[1]TCE - ANEXO IV - Preencher'!M529,2),IF(F520="S",LEFT('[1]TCE - ANEXO IV - Preencher'!M529,7),IF('[1]TCE - ANEXO IV - Preencher'!H529="","")))</f>
        <v>2611101</v>
      </c>
      <c r="L520" s="7">
        <f>'[1]TCE - ANEXO IV - Preencher'!N529</f>
        <v>3400</v>
      </c>
    </row>
    <row r="521" spans="1:12" s="8" customFormat="1" ht="19.5" customHeight="1" x14ac:dyDescent="0.25">
      <c r="A521" s="3">
        <f>IFERROR(VLOOKUP(B521,'[1]DADOS (OCULTAR)'!$Q$3:$S$136,3,0),"")</f>
        <v>10739225002323</v>
      </c>
      <c r="B521" s="4" t="str">
        <f>'[1]TCE - ANEXO IV - Preencher'!C530</f>
        <v>HOSPITAL DOM MALAN - CG Nº 027/2022</v>
      </c>
      <c r="C521" s="4" t="str">
        <f>'[1]TCE - ANEXO IV - Preencher'!E530</f>
        <v>5.16 - Serviços Médico-Hospitalares, Odotonlogia e Laboratoriais</v>
      </c>
      <c r="D521" s="3">
        <f>'[1]TCE - ANEXO IV - Preencher'!F530</f>
        <v>12342816000182</v>
      </c>
      <c r="E521" s="5" t="str">
        <f>'[1]TCE - ANEXO IV - Preencher'!G530</f>
        <v>ALL MEDICAL SERVIÇOS MÉDICOS LTDA</v>
      </c>
      <c r="F521" s="5" t="str">
        <f>'[1]TCE - ANEXO IV - Preencher'!H530</f>
        <v>S</v>
      </c>
      <c r="G521" s="5" t="str">
        <f>'[1]TCE - ANEXO IV - Preencher'!I530</f>
        <v>S</v>
      </c>
      <c r="H521" s="5" t="str">
        <f>'[1]TCE - ANEXO IV - Preencher'!J530</f>
        <v>18182</v>
      </c>
      <c r="I521" s="6">
        <f>IF('[1]TCE - ANEXO IV - Preencher'!K530="","",'[1]TCE - ANEXO IV - Preencher'!K530)</f>
        <v>46161</v>
      </c>
      <c r="J521" s="5" t="str">
        <f>'[1]TCE - ANEXO IV - Preencher'!L530</f>
        <v>8712</v>
      </c>
      <c r="K521" s="5" t="str">
        <f>IF(F521="B",LEFT('[1]TCE - ANEXO IV - Preencher'!M530,2),IF(F521="S",LEFT('[1]TCE - ANEXO IV - Preencher'!M530,7),IF('[1]TCE - ANEXO IV - Preencher'!H530="","")))</f>
        <v>2611101</v>
      </c>
      <c r="L521" s="7">
        <f>'[1]TCE - ANEXO IV - Preencher'!N530</f>
        <v>8000</v>
      </c>
    </row>
    <row r="522" spans="1:12" s="8" customFormat="1" ht="19.5" customHeight="1" x14ac:dyDescent="0.25">
      <c r="A522" s="3">
        <f>IFERROR(VLOOKUP(B522,'[1]DADOS (OCULTAR)'!$Q$3:$S$136,3,0),"")</f>
        <v>10739225002323</v>
      </c>
      <c r="B522" s="4" t="str">
        <f>'[1]TCE - ANEXO IV - Preencher'!C531</f>
        <v>HOSPITAL DOM MALAN - CG Nº 027/2022</v>
      </c>
      <c r="C522" s="4" t="str">
        <f>'[1]TCE - ANEXO IV - Preencher'!E531</f>
        <v>5.16 - Serviços Médico-Hospitalares, Odotonlogia e Laboratoriais</v>
      </c>
      <c r="D522" s="3" t="str">
        <f>'[1]TCE - ANEXO IV - Preencher'!F531</f>
        <v>54.643.587/0001-86</v>
      </c>
      <c r="E522" s="5" t="str">
        <f>'[1]TCE - ANEXO IV - Preencher'!G531</f>
        <v>ANNE LIMA LTDA</v>
      </c>
      <c r="F522" s="5" t="str">
        <f>'[1]TCE - ANEXO IV - Preencher'!H531</f>
        <v>S</v>
      </c>
      <c r="G522" s="5" t="str">
        <f>'[1]TCE - ANEXO IV - Preencher'!I531</f>
        <v>S</v>
      </c>
      <c r="H522" s="5" t="str">
        <f>'[1]TCE - ANEXO IV - Preencher'!J531</f>
        <v>33</v>
      </c>
      <c r="I522" s="6">
        <f>IF('[1]TCE - ANEXO IV - Preencher'!K531="","",'[1]TCE - ANEXO IV - Preencher'!K531)</f>
        <v>46160</v>
      </c>
      <c r="J522" s="5" t="str">
        <f>'[1]TCE - ANEXO IV - Preencher'!L531</f>
        <v>PH40Z4JO3</v>
      </c>
      <c r="K522" s="5" t="str">
        <f>IF(F522="B",LEFT('[1]TCE - ANEXO IV - Preencher'!M531,2),IF(F522="S",LEFT('[1]TCE - ANEXO IV - Preencher'!M531,7),IF('[1]TCE - ANEXO IV - Preencher'!H531="","")))</f>
        <v>2615607</v>
      </c>
      <c r="L522" s="7">
        <f>'[1]TCE - ANEXO IV - Preencher'!N531</f>
        <v>3500</v>
      </c>
    </row>
    <row r="523" spans="1:12" s="8" customFormat="1" ht="19.5" customHeight="1" x14ac:dyDescent="0.25">
      <c r="A523" s="3">
        <f>IFERROR(VLOOKUP(B523,'[1]DADOS (OCULTAR)'!$Q$3:$S$136,3,0),"")</f>
        <v>10739225002323</v>
      </c>
      <c r="B523" s="4" t="str">
        <f>'[1]TCE - ANEXO IV - Preencher'!C532</f>
        <v>HOSPITAL DOM MALAN - CG Nº 027/2022</v>
      </c>
      <c r="C523" s="4" t="str">
        <f>'[1]TCE - ANEXO IV - Preencher'!E532</f>
        <v>5.16 - Serviços Médico-Hospitalares, Odotonlogia e Laboratoriais</v>
      </c>
      <c r="D523" s="3" t="str">
        <f>'[1]TCE - ANEXO IV - Preencher'!F532</f>
        <v>11.473.378/0001-29</v>
      </c>
      <c r="E523" s="5" t="str">
        <f>'[1]TCE - ANEXO IV - Preencher'!G532</f>
        <v>CENTRO DE NEUROLOGIA  E CARDIOLOGIA DO SÃO FRANCISCO</v>
      </c>
      <c r="F523" s="5" t="str">
        <f>'[1]TCE - ANEXO IV - Preencher'!H532</f>
        <v>S</v>
      </c>
      <c r="G523" s="5" t="str">
        <f>'[1]TCE - ANEXO IV - Preencher'!I532</f>
        <v>S</v>
      </c>
      <c r="H523" s="5" t="str">
        <f>'[1]TCE - ANEXO IV - Preencher'!J532</f>
        <v>48405</v>
      </c>
      <c r="I523" s="6">
        <f>IF('[1]TCE - ANEXO IV - Preencher'!K532="","",'[1]TCE - ANEXO IV - Preencher'!K532)</f>
        <v>46150</v>
      </c>
      <c r="J523" s="5" t="str">
        <f>'[1]TCE - ANEXO IV - Preencher'!L532</f>
        <v>5f698a717</v>
      </c>
      <c r="K523" s="5" t="str">
        <f>IF(F523="B",LEFT('[1]TCE - ANEXO IV - Preencher'!M532,2),IF(F523="S",LEFT('[1]TCE - ANEXO IV - Preencher'!M532,7),IF('[1]TCE - ANEXO IV - Preencher'!H532="","")))</f>
        <v>2611101</v>
      </c>
      <c r="L523" s="7">
        <f>'[1]TCE - ANEXO IV - Preencher'!N532</f>
        <v>600</v>
      </c>
    </row>
    <row r="524" spans="1:12" s="8" customFormat="1" ht="19.5" customHeight="1" x14ac:dyDescent="0.25">
      <c r="A524" s="3">
        <f>IFERROR(VLOOKUP(B524,'[1]DADOS (OCULTAR)'!$Q$3:$S$136,3,0),"")</f>
        <v>10739225002323</v>
      </c>
      <c r="B524" s="4" t="str">
        <f>'[1]TCE - ANEXO IV - Preencher'!C533</f>
        <v>HOSPITAL DOM MALAN - CG Nº 027/2022</v>
      </c>
      <c r="C524" s="4" t="str">
        <f>'[1]TCE - ANEXO IV - Preencher'!E533</f>
        <v>5.16 - Serviços Médico-Hospitalares, Odotonlogia e Laboratoriais</v>
      </c>
      <c r="D524" s="3" t="str">
        <f>'[1]TCE - ANEXO IV - Preencher'!F533</f>
        <v>58.277.373/0001-94</v>
      </c>
      <c r="E524" s="5" t="str">
        <f>'[1]TCE - ANEXO IV - Preencher'!G533</f>
        <v>ANESTESIA VALE DO SÃO FRANCISCO  LTDA</v>
      </c>
      <c r="F524" s="5" t="str">
        <f>'[1]TCE - ANEXO IV - Preencher'!H533</f>
        <v>S</v>
      </c>
      <c r="G524" s="5" t="str">
        <f>'[1]TCE - ANEXO IV - Preencher'!I533</f>
        <v>S</v>
      </c>
      <c r="H524" s="5" t="str">
        <f>'[1]TCE - ANEXO IV - Preencher'!J533</f>
        <v>179</v>
      </c>
      <c r="I524" s="6">
        <f>IF('[1]TCE - ANEXO IV - Preencher'!K533="","",'[1]TCE - ANEXO IV - Preencher'!K533)</f>
        <v>46150</v>
      </c>
      <c r="J524" s="5" t="str">
        <f>'[1]TCE - ANEXO IV - Preencher'!L533</f>
        <v>7b6f1ebe2</v>
      </c>
      <c r="K524" s="5" t="str">
        <f>IF(F524="B",LEFT('[1]TCE - ANEXO IV - Preencher'!M533,2),IF(F524="S",LEFT('[1]TCE - ANEXO IV - Preencher'!M533,7),IF('[1]TCE - ANEXO IV - Preencher'!H533="","")))</f>
        <v>2611101</v>
      </c>
      <c r="L524" s="7">
        <f>'[1]TCE - ANEXO IV - Preencher'!N533</f>
        <v>600</v>
      </c>
    </row>
    <row r="525" spans="1:12" s="8" customFormat="1" ht="19.5" customHeight="1" x14ac:dyDescent="0.25">
      <c r="A525" s="3">
        <f>IFERROR(VLOOKUP(B525,'[1]DADOS (OCULTAR)'!$Q$3:$S$136,3,0),"")</f>
        <v>10739225002323</v>
      </c>
      <c r="B525" s="4" t="str">
        <f>'[1]TCE - ANEXO IV - Preencher'!C534</f>
        <v>HOSPITAL DOM MALAN - CG Nº 027/2022</v>
      </c>
      <c r="C525" s="4" t="str">
        <f>'[1]TCE - ANEXO IV - Preencher'!E534</f>
        <v>5.16 - Serviços Médico-Hospitalares, Odotonlogia e Laboratoriais</v>
      </c>
      <c r="D525" s="3" t="str">
        <f>'[1]TCE - ANEXO IV - Preencher'!F534</f>
        <v>32.302.394/0001-29</v>
      </c>
      <c r="E525" s="5" t="str">
        <f>'[1]TCE - ANEXO IV - Preencher'!G534</f>
        <v>ENDOVALE SERVIÇOS ENDOSCOPICOS LTDA</v>
      </c>
      <c r="F525" s="5" t="str">
        <f>'[1]TCE - ANEXO IV - Preencher'!H534</f>
        <v>S</v>
      </c>
      <c r="G525" s="5" t="str">
        <f>'[1]TCE - ANEXO IV - Preencher'!I534</f>
        <v>S</v>
      </c>
      <c r="H525" s="5" t="str">
        <f>'[1]TCE - ANEXO IV - Preencher'!J534</f>
        <v>945</v>
      </c>
      <c r="I525" s="6">
        <f>IF('[1]TCE - ANEXO IV - Preencher'!K534="","",'[1]TCE - ANEXO IV - Preencher'!K534)</f>
        <v>46160</v>
      </c>
      <c r="J525" s="5" t="str">
        <f>'[1]TCE - ANEXO IV - Preencher'!L534</f>
        <v>e16db2303</v>
      </c>
      <c r="K525" s="5" t="str">
        <f>IF(F525="B",LEFT('[1]TCE - ANEXO IV - Preencher'!M534,2),IF(F525="S",LEFT('[1]TCE - ANEXO IV - Preencher'!M534,7),IF('[1]TCE - ANEXO IV - Preencher'!H534="","")))</f>
        <v>2611101</v>
      </c>
      <c r="L525" s="7">
        <f>'[1]TCE - ANEXO IV - Preencher'!N534</f>
        <v>800</v>
      </c>
    </row>
    <row r="526" spans="1:12" s="8" customFormat="1" ht="19.5" customHeight="1" x14ac:dyDescent="0.25">
      <c r="A526" s="3">
        <f>IFERROR(VLOOKUP(B526,'[1]DADOS (OCULTAR)'!$Q$3:$S$136,3,0),"")</f>
        <v>10739225002323</v>
      </c>
      <c r="B526" s="4" t="str">
        <f>'[1]TCE - ANEXO IV - Preencher'!C535</f>
        <v>HOSPITAL DOM MALAN - CG Nº 027/2022</v>
      </c>
      <c r="C526" s="4" t="str">
        <f>'[1]TCE - ANEXO IV - Preencher'!E535</f>
        <v>5.16 - Serviços Médico-Hospitalares, Odotonlogia e Laboratoriais</v>
      </c>
      <c r="D526" s="3" t="str">
        <f>'[1]TCE - ANEXO IV - Preencher'!F535</f>
        <v>11.473.378/0001-29</v>
      </c>
      <c r="E526" s="5" t="str">
        <f>'[1]TCE - ANEXO IV - Preencher'!G535</f>
        <v>CENTRO DE NEUROLOGIA  E CARDIOLOGIA DO SÃO FRANCISCO</v>
      </c>
      <c r="F526" s="5" t="str">
        <f>'[1]TCE - ANEXO IV - Preencher'!H535</f>
        <v>S</v>
      </c>
      <c r="G526" s="5" t="str">
        <f>'[1]TCE - ANEXO IV - Preencher'!I535</f>
        <v>S</v>
      </c>
      <c r="H526" s="5" t="str">
        <f>'[1]TCE - ANEXO IV - Preencher'!J535</f>
        <v>48445</v>
      </c>
      <c r="I526" s="6">
        <f>IF('[1]TCE - ANEXO IV - Preencher'!K535="","",'[1]TCE - ANEXO IV - Preencher'!K535)</f>
        <v>46163</v>
      </c>
      <c r="J526" s="5" t="str">
        <f>'[1]TCE - ANEXO IV - Preencher'!L535</f>
        <v>adb6bc0bd</v>
      </c>
      <c r="K526" s="5" t="str">
        <f>IF(F526="B",LEFT('[1]TCE - ANEXO IV - Preencher'!M535,2),IF(F526="S",LEFT('[1]TCE - ANEXO IV - Preencher'!M535,7),IF('[1]TCE - ANEXO IV - Preencher'!H535="","")))</f>
        <v>2611101</v>
      </c>
      <c r="L526" s="7">
        <f>'[1]TCE - ANEXO IV - Preencher'!N535</f>
        <v>1553.68</v>
      </c>
    </row>
    <row r="527" spans="1:12" s="8" customFormat="1" ht="19.5" customHeight="1" x14ac:dyDescent="0.25">
      <c r="A527" s="3">
        <f>IFERROR(VLOOKUP(B527,'[1]DADOS (OCULTAR)'!$Q$3:$S$136,3,0),"")</f>
        <v>10739225002323</v>
      </c>
      <c r="B527" s="4" t="str">
        <f>'[1]TCE - ANEXO IV - Preencher'!C536</f>
        <v>HOSPITAL DOM MALAN - CG Nº 027/2022</v>
      </c>
      <c r="C527" s="4" t="str">
        <f>'[1]TCE - ANEXO IV - Preencher'!E536</f>
        <v>5.16 - Serviços Médico-Hospitalares, Odotonlogia e Laboratoriais</v>
      </c>
      <c r="D527" s="3" t="str">
        <f>'[1]TCE - ANEXO IV - Preencher'!F536</f>
        <v>58.277.373/0001-94</v>
      </c>
      <c r="E527" s="5" t="str">
        <f>'[1]TCE - ANEXO IV - Preencher'!G536</f>
        <v>ANESTESIA VALE DO SÃO FRANCISCO  LTDA</v>
      </c>
      <c r="F527" s="5" t="str">
        <f>'[1]TCE - ANEXO IV - Preencher'!H536</f>
        <v>S</v>
      </c>
      <c r="G527" s="5" t="str">
        <f>'[1]TCE - ANEXO IV - Preencher'!I536</f>
        <v>S</v>
      </c>
      <c r="H527" s="5" t="str">
        <f>'[1]TCE - ANEXO IV - Preencher'!J536</f>
        <v>177</v>
      </c>
      <c r="I527" s="6">
        <f>IF('[1]TCE - ANEXO IV - Preencher'!K536="","",'[1]TCE - ANEXO IV - Preencher'!K536)</f>
        <v>46139</v>
      </c>
      <c r="J527" s="5" t="str">
        <f>'[1]TCE - ANEXO IV - Preencher'!L536</f>
        <v>d6f704cc4</v>
      </c>
      <c r="K527" s="5" t="str">
        <f>IF(F527="B",LEFT('[1]TCE - ANEXO IV - Preencher'!M536,2),IF(F527="S",LEFT('[1]TCE - ANEXO IV - Preencher'!M536,7),IF('[1]TCE - ANEXO IV - Preencher'!H536="","")))</f>
        <v>2611101</v>
      </c>
      <c r="L527" s="7">
        <f>'[1]TCE - ANEXO IV - Preencher'!N536</f>
        <v>900</v>
      </c>
    </row>
    <row r="528" spans="1:12" s="8" customFormat="1" ht="19.5" customHeight="1" x14ac:dyDescent="0.25">
      <c r="A528" s="3">
        <f>IFERROR(VLOOKUP(B528,'[1]DADOS (OCULTAR)'!$Q$3:$S$136,3,0),"")</f>
        <v>10739225002323</v>
      </c>
      <c r="B528" s="4" t="str">
        <f>'[1]TCE - ANEXO IV - Preencher'!C537</f>
        <v>HOSPITAL DOM MALAN - CG Nº 027/2022</v>
      </c>
      <c r="C528" s="4" t="str">
        <f>'[1]TCE - ANEXO IV - Preencher'!E537</f>
        <v>5.16 - Serviços Médico-Hospitalares, Odotonlogia e Laboratoriais</v>
      </c>
      <c r="D528" s="3" t="str">
        <f>'[1]TCE - ANEXO IV - Preencher'!F537</f>
        <v>32.302.394/0001-29</v>
      </c>
      <c r="E528" s="5" t="str">
        <f>'[1]TCE - ANEXO IV - Preencher'!G537</f>
        <v>ENDOVALE SERVIÇOS ENDOSCOPICOS LTDA</v>
      </c>
      <c r="F528" s="5" t="str">
        <f>'[1]TCE - ANEXO IV - Preencher'!H537</f>
        <v>S</v>
      </c>
      <c r="G528" s="5" t="str">
        <f>'[1]TCE - ANEXO IV - Preencher'!I537</f>
        <v>S</v>
      </c>
      <c r="H528" s="5" t="str">
        <f>'[1]TCE - ANEXO IV - Preencher'!J537</f>
        <v>926</v>
      </c>
      <c r="I528" s="6">
        <f>IF('[1]TCE - ANEXO IV - Preencher'!K537="","",'[1]TCE - ANEXO IV - Preencher'!K537)</f>
        <v>46139</v>
      </c>
      <c r="J528" s="5" t="str">
        <f>'[1]TCE - ANEXO IV - Preencher'!L537</f>
        <v>bff4ba65f</v>
      </c>
      <c r="K528" s="5" t="str">
        <f>IF(F528="B",LEFT('[1]TCE - ANEXO IV - Preencher'!M537,2),IF(F528="S",LEFT('[1]TCE - ANEXO IV - Preencher'!M537,7),IF('[1]TCE - ANEXO IV - Preencher'!H537="","")))</f>
        <v>2611101</v>
      </c>
      <c r="L528" s="7">
        <f>'[1]TCE - ANEXO IV - Preencher'!N537</f>
        <v>600</v>
      </c>
    </row>
    <row r="529" spans="1:12" s="8" customFormat="1" ht="19.5" customHeight="1" x14ac:dyDescent="0.25">
      <c r="A529" s="3">
        <f>IFERROR(VLOOKUP(B529,'[1]DADOS (OCULTAR)'!$Q$3:$S$136,3,0),"")</f>
        <v>10739225002323</v>
      </c>
      <c r="B529" s="4" t="str">
        <f>'[1]TCE - ANEXO IV - Preencher'!C538</f>
        <v>HOSPITAL DOM MALAN - CG Nº 027/2022</v>
      </c>
      <c r="C529" s="4" t="str">
        <f>'[1]TCE - ANEXO IV - Preencher'!E538</f>
        <v>5.99 - Outros Serviços de Terceiros Pessoa Jurídica</v>
      </c>
      <c r="D529" s="3" t="str">
        <f>'[1]TCE - ANEXO IV - Preencher'!F538</f>
        <v>13.409.775/0006-71</v>
      </c>
      <c r="E529" s="5" t="str">
        <f>'[1]TCE - ANEXO IV - Preencher'!G538</f>
        <v>LINUS LOG LTDA ME</v>
      </c>
      <c r="F529" s="5" t="str">
        <f>'[1]TCE - ANEXO IV - Preencher'!H538</f>
        <v>S</v>
      </c>
      <c r="G529" s="5" t="str">
        <f>'[1]TCE - ANEXO IV - Preencher'!I538</f>
        <v>S</v>
      </c>
      <c r="H529" s="5" t="str">
        <f>'[1]TCE - ANEXO IV - Preencher'!J538</f>
        <v>517</v>
      </c>
      <c r="I529" s="6">
        <f>IF('[1]TCE - ANEXO IV - Preencher'!K538="","",'[1]TCE - ANEXO IV - Preencher'!K538)</f>
        <v>46162</v>
      </c>
      <c r="J529" s="5" t="str">
        <f>'[1]TCE - ANEXO IV - Preencher'!L538</f>
        <v>abc2d0a7c</v>
      </c>
      <c r="K529" s="5" t="str">
        <f>IF(F529="B",LEFT('[1]TCE - ANEXO IV - Preencher'!M538,2),IF(F529="S",LEFT('[1]TCE - ANEXO IV - Preencher'!M538,7),IF('[1]TCE - ANEXO IV - Preencher'!H538="","")))</f>
        <v>2611101</v>
      </c>
      <c r="L529" s="7">
        <f>'[1]TCE - ANEXO IV - Preencher'!N538</f>
        <v>14782.12</v>
      </c>
    </row>
    <row r="530" spans="1:12" s="8" customFormat="1" ht="19.5" customHeight="1" x14ac:dyDescent="0.25">
      <c r="A530" s="3">
        <f>IFERROR(VLOOKUP(B530,'[1]DADOS (OCULTAR)'!$Q$3:$S$136,3,0),"")</f>
        <v>10739225002323</v>
      </c>
      <c r="B530" s="4" t="str">
        <f>'[1]TCE - ANEXO IV - Preencher'!C539</f>
        <v>HOSPITAL DOM MALAN - CG Nº 027/2022</v>
      </c>
      <c r="C530" s="4" t="str">
        <f>'[1]TCE - ANEXO IV - Preencher'!E539</f>
        <v>5.12 - Energia Elétrica</v>
      </c>
      <c r="D530" s="3" t="str">
        <f>'[1]TCE - ANEXO IV - Preencher'!F539</f>
        <v>10.835.932/0001-08</v>
      </c>
      <c r="E530" s="5" t="str">
        <f>'[1]TCE - ANEXO IV - Preencher'!G539</f>
        <v xml:space="preserve">COMPANHIA ENERGÉTICA DE PERNAMBUCO </v>
      </c>
      <c r="F530" s="5" t="str">
        <f>'[1]TCE - ANEXO IV - Preencher'!H539</f>
        <v>S</v>
      </c>
      <c r="G530" s="5" t="str">
        <f>'[1]TCE - ANEXO IV - Preencher'!I539</f>
        <v>S</v>
      </c>
      <c r="H530" s="5" t="str">
        <f>'[1]TCE - ANEXO IV - Preencher'!J539</f>
        <v>412823957</v>
      </c>
      <c r="I530" s="6">
        <f>IF('[1]TCE - ANEXO IV - Preencher'!K539="","",'[1]TCE - ANEXO IV - Preencher'!K539)</f>
        <v>46165</v>
      </c>
      <c r="J530" s="5" t="str">
        <f>'[1]TCE - ANEXO IV - Preencher'!L539</f>
        <v>26260510835932000108660004128239571013730920</v>
      </c>
      <c r="K530" s="5" t="str">
        <f>IF(F530="B",LEFT('[1]TCE - ANEXO IV - Preencher'!M539,2),IF(F530="S",LEFT('[1]TCE - ANEXO IV - Preencher'!M539,7),IF('[1]TCE - ANEXO IV - Preencher'!H539="","")))</f>
        <v>2611606</v>
      </c>
      <c r="L530" s="7">
        <f>'[1]TCE - ANEXO IV - Preencher'!N539</f>
        <v>31535.42</v>
      </c>
    </row>
    <row r="531" spans="1:12" s="8" customFormat="1" ht="19.5" customHeight="1" x14ac:dyDescent="0.25">
      <c r="A531" s="3">
        <f>IFERROR(VLOOKUP(B531,'[1]DADOS (OCULTAR)'!$Q$3:$S$136,3,0),"")</f>
        <v>10739225002323</v>
      </c>
      <c r="B531" s="4" t="str">
        <f>'[1]TCE - ANEXO IV - Preencher'!C540</f>
        <v>HOSPITAL DOM MALAN - CG Nº 027/2022</v>
      </c>
      <c r="C531" s="4" t="str">
        <f>'[1]TCE - ANEXO IV - Preencher'!E540</f>
        <v xml:space="preserve">5.25 - Serviços Bancários </v>
      </c>
      <c r="D531" s="3">
        <f>'[1]TCE - ANEXO IV - Preencher'!F540</f>
        <v>90400888244440</v>
      </c>
      <c r="E531" s="5" t="str">
        <f>'[1]TCE - ANEXO IV - Preencher'!G540</f>
        <v>BANCO DO BRASIL C/C 32966-5</v>
      </c>
      <c r="F531" s="5" t="str">
        <f>'[1]TCE - ANEXO IV - Preencher'!H540</f>
        <v>S</v>
      </c>
      <c r="G531" s="5" t="str">
        <f>'[1]TCE - ANEXO IV - Preencher'!I540</f>
        <v>N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>26 - Pe</v>
      </c>
      <c r="L531" s="7">
        <f>'[1]TCE - ANEXO IV - Preencher'!N540</f>
        <v>81.400000000000006</v>
      </c>
    </row>
    <row r="532" spans="1:12" s="8" customFormat="1" ht="19.5" customHeight="1" x14ac:dyDescent="0.25">
      <c r="A532" s="3">
        <f>IFERROR(VLOOKUP(B532,'[1]DADOS (OCULTAR)'!$Q$3:$S$136,3,0),"")</f>
        <v>10739225002323</v>
      </c>
      <c r="B532" s="4" t="str">
        <f>'[1]TCE - ANEXO IV - Preencher'!C541</f>
        <v>HOSPITAL DOM MALAN - CG Nº 027/2022</v>
      </c>
      <c r="C532" s="4" t="str">
        <f>'[1]TCE - ANEXO IV - Preencher'!E541</f>
        <v xml:space="preserve">5.25 - Serviços Bancários </v>
      </c>
      <c r="D532" s="3">
        <f>'[1]TCE - ANEXO IV - Preencher'!F541</f>
        <v>10739225002323</v>
      </c>
      <c r="E532" s="5" t="str">
        <f>'[1]TCE - ANEXO IV - Preencher'!G541</f>
        <v>BANCO BRADESCO C/C Nº 37839-9</v>
      </c>
      <c r="F532" s="5" t="str">
        <f>'[1]TCE - ANEXO IV - Preencher'!H541</f>
        <v>S</v>
      </c>
      <c r="G532" s="5" t="str">
        <f>'[1]TCE - ANEXO IV - Preencher'!I541</f>
        <v>N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>26 - Pe</v>
      </c>
      <c r="L532" s="7">
        <f>'[1]TCE - ANEXO IV - Preencher'!N541</f>
        <v>168.5</v>
      </c>
    </row>
    <row r="533" spans="1:12" s="8" customFormat="1" ht="19.5" customHeight="1" x14ac:dyDescent="0.25">
      <c r="A533" s="3">
        <f>IFERROR(VLOOKUP(B533,'[1]DADOS (OCULTAR)'!$Q$3:$S$136,3,0),"")</f>
        <v>10739225002323</v>
      </c>
      <c r="B533" s="4" t="str">
        <f>'[1]TCE - ANEXO IV - Preencher'!C542</f>
        <v>HOSPITAL DOM MALAN - CG Nº 027/2022</v>
      </c>
      <c r="C533" s="4" t="str">
        <f>'[1]TCE - ANEXO IV - Preencher'!E542</f>
        <v xml:space="preserve">5.25 - Serviços Bancários </v>
      </c>
      <c r="D533" s="3" t="str">
        <f>'[1]TCE - ANEXO IV - Preencher'!F542</f>
        <v>00.000.000/0001-91</v>
      </c>
      <c r="E533" s="5" t="str">
        <f>'[1]TCE - ANEXO IV - Preencher'!G542</f>
        <v>BANCO DO BRASIL C/C Nº 33503-7</v>
      </c>
      <c r="F533" s="5" t="str">
        <f>'[1]TCE - ANEXO IV - Preencher'!H542</f>
        <v>S</v>
      </c>
      <c r="G533" s="5" t="str">
        <f>'[1]TCE - ANEXO IV - Preencher'!I542</f>
        <v>N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>26 - Pe</v>
      </c>
      <c r="L533" s="7">
        <f>'[1]TCE - ANEXO IV - Preencher'!N542</f>
        <v>70.599999999999994</v>
      </c>
    </row>
    <row r="534" spans="1:12" s="8" customFormat="1" ht="19.5" customHeight="1" x14ac:dyDescent="0.25">
      <c r="A534" s="3">
        <f>IFERROR(VLOOKUP(B534,'[1]DADOS (OCULTAR)'!$Q$3:$S$136,3,0),"")</f>
        <v>10739225002323</v>
      </c>
      <c r="B534" s="4" t="str">
        <f>'[1]TCE - ANEXO IV - Preencher'!C543</f>
        <v>HOSPITAL DOM MALAN - CG Nº 027/2022</v>
      </c>
      <c r="C534" s="4" t="str">
        <f>'[1]TCE - ANEXO IV - Preencher'!E543</f>
        <v xml:space="preserve">5.25 - Serviços Bancários </v>
      </c>
      <c r="D534" s="3">
        <f>'[1]TCE - ANEXO IV - Preencher'!F543</f>
        <v>90400888244440</v>
      </c>
      <c r="E534" s="5" t="str">
        <f>'[1]TCE - ANEXO IV - Preencher'!G543</f>
        <v>BANCO DO BRASIL C/C 38412,7</v>
      </c>
      <c r="F534" s="5" t="str">
        <f>'[1]TCE - ANEXO IV - Preencher'!H543</f>
        <v>S</v>
      </c>
      <c r="G534" s="5" t="str">
        <f>'[1]TCE - ANEXO IV - Preencher'!I543</f>
        <v>N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>26 - Pe</v>
      </c>
      <c r="L534" s="7">
        <f>'[1]TCE - ANEXO IV - Preencher'!N543</f>
        <v>374.7</v>
      </c>
    </row>
    <row r="535" spans="1:12" s="8" customFormat="1" ht="19.5" customHeight="1" x14ac:dyDescent="0.25">
      <c r="A535" s="3">
        <f>IFERROR(VLOOKUP(B535,'[1]DADOS (OCULTAR)'!$Q$3:$S$136,3,0),"")</f>
        <v>10739225002323</v>
      </c>
      <c r="B535" s="4" t="str">
        <f>'[1]TCE - ANEXO IV - Preencher'!C544</f>
        <v>HOSPITAL DOM MALAN - CG Nº 027/2022</v>
      </c>
      <c r="C535" s="4" t="str">
        <f>'[1]TCE - ANEXO IV - Preencher'!E544</f>
        <v xml:space="preserve">5.25 - Serviços Bancários </v>
      </c>
      <c r="D535" s="3">
        <f>'[1]TCE - ANEXO IV - Preencher'!F544</f>
        <v>90400888244440</v>
      </c>
      <c r="E535" s="5" t="str">
        <f>'[1]TCE - ANEXO IV - Preencher'!G544</f>
        <v>BANCO DO BRASIL C/C 32966-5</v>
      </c>
      <c r="F535" s="5" t="str">
        <f>'[1]TCE - ANEXO IV - Preencher'!H544</f>
        <v>S</v>
      </c>
      <c r="G535" s="5" t="str">
        <f>'[1]TCE - ANEXO IV - Preencher'!I544</f>
        <v>N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>26 - Pe</v>
      </c>
      <c r="L535" s="7">
        <f>'[1]TCE - ANEXO IV - Preencher'!N544</f>
        <v>27.3</v>
      </c>
    </row>
    <row r="536" spans="1:12" s="8" customFormat="1" ht="19.5" customHeight="1" x14ac:dyDescent="0.25">
      <c r="A536" s="3">
        <f>IFERROR(VLOOKUP(B536,'[1]DADOS (OCULTAR)'!$Q$3:$S$136,3,0),"")</f>
        <v>10739225002323</v>
      </c>
      <c r="B536" s="4" t="str">
        <f>'[1]TCE - ANEXO IV - Preencher'!C545</f>
        <v>HOSPITAL DOM MALAN - CG Nº 027/2022</v>
      </c>
      <c r="C536" s="4" t="str">
        <f>'[1]TCE - ANEXO IV - Preencher'!E545</f>
        <v xml:space="preserve">5.25 - Serviços Bancários </v>
      </c>
      <c r="D536" s="3" t="str">
        <f>'[1]TCE - ANEXO IV - Preencher'!F545</f>
        <v>00.000.000/0001-91</v>
      </c>
      <c r="E536" s="5" t="str">
        <f>'[1]TCE - ANEXO IV - Preencher'!G545</f>
        <v>BANCO DO BRASIL C/C Nº 33503-7</v>
      </c>
      <c r="F536" s="5" t="str">
        <f>'[1]TCE - ANEXO IV - Preencher'!H545</f>
        <v>S</v>
      </c>
      <c r="G536" s="5" t="str">
        <f>'[1]TCE - ANEXO IV - Preencher'!I545</f>
        <v>N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>26 - Pe</v>
      </c>
      <c r="L536" s="7">
        <f>'[1]TCE - ANEXO IV - Preencher'!N545</f>
        <v>1140.8399999999999</v>
      </c>
    </row>
    <row r="537" spans="1:12" s="8" customFormat="1" ht="19.5" customHeight="1" x14ac:dyDescent="0.25">
      <c r="A537" s="3">
        <f>IFERROR(VLOOKUP(B537,'[1]DADOS (OCULTAR)'!$Q$3:$S$136,3,0),"")</f>
        <v>10739225002323</v>
      </c>
      <c r="B537" s="4" t="str">
        <f>'[1]TCE - ANEXO IV - Preencher'!C546</f>
        <v>HOSPITAL DOM MALAN - CG Nº 027/2022</v>
      </c>
      <c r="C537" s="4" t="str">
        <f>'[1]TCE - ANEXO IV - Preencher'!E546</f>
        <v xml:space="preserve">5.25 - Serviços Bancários </v>
      </c>
      <c r="D537" s="3">
        <f>'[1]TCE - ANEXO IV - Preencher'!F546</f>
        <v>360305000104</v>
      </c>
      <c r="E537" s="5" t="str">
        <f>'[1]TCE - ANEXO IV - Preencher'!G546</f>
        <v>CAIXA ECONÔMICA FEDERAL</v>
      </c>
      <c r="F537" s="5" t="str">
        <f>'[1]TCE - ANEXO IV - Preencher'!H546</f>
        <v>S</v>
      </c>
      <c r="G537" s="5" t="str">
        <f>'[1]TCE - ANEXO IV - Preencher'!I546</f>
        <v>N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>26 - Pe</v>
      </c>
      <c r="L537" s="7">
        <f>'[1]TCE - ANEXO IV - Preencher'!N546</f>
        <v>37.5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2026-05-28T20:37:37Z</dcterms:created>
  <dcterms:modified xsi:type="dcterms:W3CDTF">2026-05-28T20:37:57Z</dcterms:modified>
</cp:coreProperties>
</file>