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5 Maio/06 EMENDA 4  71180006/TCE/Arquivos Excel DGMMAS/"/>
    </mc:Choice>
  </mc:AlternateContent>
  <xr:revisionPtr revIDLastSave="0" documentId="8_{CA0A1CCF-081F-42E3-849C-F42486BC75A0}" xr6:coauthVersionLast="47" xr6:coauthVersionMax="47" xr10:uidLastSave="{00000000-0000-0000-0000-000000000000}"/>
  <bookViews>
    <workbookView xWindow="-108" yWindow="-108" windowWidth="23256" windowHeight="12456" xr2:uid="{A2EC4CC8-3B3E-43A9-A99E-D1E79A26D89B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 s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 s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 s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 s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 s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 s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 s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 s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 s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 s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 s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 s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 s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 s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 s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 s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 s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 s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 s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 s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 s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 s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 s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 s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 s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 s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 s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 s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 s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 s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 s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 s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 s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 s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 s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 s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 s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 s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 s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 s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 s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J8588" i="1"/>
  <c r="I8588" i="1"/>
  <c r="H8588" i="1"/>
  <c r="G8588" i="1"/>
  <c r="F8588" i="1"/>
  <c r="K8588" i="1" s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 s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J8584" i="1"/>
  <c r="I8584" i="1"/>
  <c r="H8584" i="1"/>
  <c r="G8584" i="1"/>
  <c r="F8584" i="1"/>
  <c r="K8584" i="1" s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 s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J8580" i="1"/>
  <c r="I8580" i="1"/>
  <c r="H8580" i="1"/>
  <c r="G8580" i="1"/>
  <c r="F8580" i="1"/>
  <c r="K8580" i="1" s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J8578" i="1"/>
  <c r="I8578" i="1"/>
  <c r="H8578" i="1"/>
  <c r="G8578" i="1"/>
  <c r="F8578" i="1"/>
  <c r="K8578" i="1" s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J8576" i="1"/>
  <c r="I8576" i="1"/>
  <c r="H8576" i="1"/>
  <c r="G8576" i="1"/>
  <c r="F8576" i="1"/>
  <c r="K8576" i="1" s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J8574" i="1"/>
  <c r="I8574" i="1"/>
  <c r="H8574" i="1"/>
  <c r="G8574" i="1"/>
  <c r="F8574" i="1"/>
  <c r="K8574" i="1" s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J8572" i="1"/>
  <c r="I8572" i="1"/>
  <c r="H8572" i="1"/>
  <c r="G8572" i="1"/>
  <c r="F8572" i="1"/>
  <c r="K8572" i="1" s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 s="1"/>
  <c r="L8570" i="1"/>
  <c r="J8570" i="1"/>
  <c r="I8570" i="1"/>
  <c r="H8570" i="1"/>
  <c r="G8570" i="1"/>
  <c r="F8570" i="1"/>
  <c r="K8570" i="1" s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J8568" i="1"/>
  <c r="I8568" i="1"/>
  <c r="H8568" i="1"/>
  <c r="G8568" i="1"/>
  <c r="F8568" i="1"/>
  <c r="K8568" i="1" s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 s="1"/>
  <c r="L8566" i="1"/>
  <c r="J8566" i="1"/>
  <c r="I8566" i="1"/>
  <c r="H8566" i="1"/>
  <c r="G8566" i="1"/>
  <c r="F8566" i="1"/>
  <c r="K8566" i="1" s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 s="1"/>
  <c r="L8564" i="1"/>
  <c r="J8564" i="1"/>
  <c r="I8564" i="1"/>
  <c r="H8564" i="1"/>
  <c r="G8564" i="1"/>
  <c r="F8564" i="1"/>
  <c r="K8564" i="1" s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J8562" i="1"/>
  <c r="I8562" i="1"/>
  <c r="H8562" i="1"/>
  <c r="G8562" i="1"/>
  <c r="F8562" i="1"/>
  <c r="K8562" i="1" s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J8560" i="1"/>
  <c r="I8560" i="1"/>
  <c r="H8560" i="1"/>
  <c r="G8560" i="1"/>
  <c r="F8560" i="1"/>
  <c r="K8560" i="1" s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J8558" i="1"/>
  <c r="I8558" i="1"/>
  <c r="H8558" i="1"/>
  <c r="G8558" i="1"/>
  <c r="F8558" i="1"/>
  <c r="K8558" i="1" s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J8556" i="1"/>
  <c r="I8556" i="1"/>
  <c r="H8556" i="1"/>
  <c r="G8556" i="1"/>
  <c r="F8556" i="1"/>
  <c r="K8556" i="1" s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 s="1"/>
  <c r="L8554" i="1"/>
  <c r="J8554" i="1"/>
  <c r="I8554" i="1"/>
  <c r="H8554" i="1"/>
  <c r="G8554" i="1"/>
  <c r="F8554" i="1"/>
  <c r="K8554" i="1" s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J8552" i="1"/>
  <c r="I8552" i="1"/>
  <c r="H8552" i="1"/>
  <c r="G8552" i="1"/>
  <c r="F8552" i="1"/>
  <c r="K8552" i="1" s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 s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J8548" i="1"/>
  <c r="I8548" i="1"/>
  <c r="H8548" i="1"/>
  <c r="G8548" i="1"/>
  <c r="F8548" i="1"/>
  <c r="K8548" i="1" s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J8544" i="1"/>
  <c r="I8544" i="1"/>
  <c r="H8544" i="1"/>
  <c r="G8544" i="1"/>
  <c r="F8544" i="1"/>
  <c r="K8544" i="1" s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J8542" i="1"/>
  <c r="I8542" i="1"/>
  <c r="H8542" i="1"/>
  <c r="G8542" i="1"/>
  <c r="F8542" i="1"/>
  <c r="K8542" i="1" s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J8540" i="1"/>
  <c r="I8540" i="1"/>
  <c r="H8540" i="1"/>
  <c r="G8540" i="1"/>
  <c r="F8540" i="1"/>
  <c r="K8540" i="1" s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 s="1"/>
  <c r="L8538" i="1"/>
  <c r="J8538" i="1"/>
  <c r="I8538" i="1"/>
  <c r="H8538" i="1"/>
  <c r="G8538" i="1"/>
  <c r="F8538" i="1"/>
  <c r="K8538" i="1" s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J8536" i="1"/>
  <c r="I8536" i="1"/>
  <c r="H8536" i="1"/>
  <c r="G8536" i="1"/>
  <c r="F8536" i="1"/>
  <c r="K8536" i="1" s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 s="1"/>
  <c r="L8534" i="1"/>
  <c r="J8534" i="1"/>
  <c r="I8534" i="1"/>
  <c r="H8534" i="1"/>
  <c r="G8534" i="1"/>
  <c r="F8534" i="1"/>
  <c r="K8534" i="1" s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 s="1"/>
  <c r="L8532" i="1"/>
  <c r="J8532" i="1"/>
  <c r="I8532" i="1"/>
  <c r="H8532" i="1"/>
  <c r="G8532" i="1"/>
  <c r="F8532" i="1"/>
  <c r="K8532" i="1" s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 s="1"/>
  <c r="L8530" i="1"/>
  <c r="J8530" i="1"/>
  <c r="I8530" i="1"/>
  <c r="H8530" i="1"/>
  <c r="G8530" i="1"/>
  <c r="F8530" i="1"/>
  <c r="K8530" i="1" s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J8528" i="1"/>
  <c r="I8528" i="1"/>
  <c r="H8528" i="1"/>
  <c r="G8528" i="1"/>
  <c r="F8528" i="1"/>
  <c r="K8528" i="1" s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J8526" i="1"/>
  <c r="I8526" i="1"/>
  <c r="H8526" i="1"/>
  <c r="G8526" i="1"/>
  <c r="F8526" i="1"/>
  <c r="K8526" i="1" s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J8524" i="1"/>
  <c r="I8524" i="1"/>
  <c r="H8524" i="1"/>
  <c r="G8524" i="1"/>
  <c r="F8524" i="1"/>
  <c r="K8524" i="1" s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 s="1"/>
  <c r="L8522" i="1"/>
  <c r="J8522" i="1"/>
  <c r="I8522" i="1"/>
  <c r="H8522" i="1"/>
  <c r="G8522" i="1"/>
  <c r="F8522" i="1"/>
  <c r="K8522" i="1" s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J8520" i="1"/>
  <c r="I8520" i="1"/>
  <c r="H8520" i="1"/>
  <c r="G8520" i="1"/>
  <c r="F8520" i="1"/>
  <c r="K8520" i="1" s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 s="1"/>
  <c r="L8518" i="1"/>
  <c r="J8518" i="1"/>
  <c r="I8518" i="1"/>
  <c r="H8518" i="1"/>
  <c r="G8518" i="1"/>
  <c r="F8518" i="1"/>
  <c r="K8518" i="1" s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J8516" i="1"/>
  <c r="I8516" i="1"/>
  <c r="H8516" i="1"/>
  <c r="G8516" i="1"/>
  <c r="F8516" i="1"/>
  <c r="K8516" i="1" s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J8514" i="1"/>
  <c r="I8514" i="1"/>
  <c r="H8514" i="1"/>
  <c r="G8514" i="1"/>
  <c r="F8514" i="1"/>
  <c r="K8514" i="1" s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J8512" i="1"/>
  <c r="I8512" i="1"/>
  <c r="H8512" i="1"/>
  <c r="G8512" i="1"/>
  <c r="F8512" i="1"/>
  <c r="K8512" i="1" s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J8510" i="1"/>
  <c r="I8510" i="1"/>
  <c r="H8510" i="1"/>
  <c r="G8510" i="1"/>
  <c r="F8510" i="1"/>
  <c r="K8510" i="1" s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J8508" i="1"/>
  <c r="I8508" i="1"/>
  <c r="H8508" i="1"/>
  <c r="G8508" i="1"/>
  <c r="F8508" i="1"/>
  <c r="K8508" i="1" s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 s="1"/>
  <c r="L8506" i="1"/>
  <c r="J8506" i="1"/>
  <c r="I8506" i="1"/>
  <c r="H8506" i="1"/>
  <c r="G8506" i="1"/>
  <c r="F8506" i="1"/>
  <c r="K8506" i="1" s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J8504" i="1"/>
  <c r="I8504" i="1"/>
  <c r="H8504" i="1"/>
  <c r="G8504" i="1"/>
  <c r="F8504" i="1"/>
  <c r="K8504" i="1" s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 s="1"/>
  <c r="L8502" i="1"/>
  <c r="J8502" i="1"/>
  <c r="I8502" i="1"/>
  <c r="H8502" i="1"/>
  <c r="G8502" i="1"/>
  <c r="F8502" i="1"/>
  <c r="K8502" i="1" s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 s="1"/>
  <c r="L8500" i="1"/>
  <c r="J8500" i="1"/>
  <c r="I8500" i="1"/>
  <c r="H8500" i="1"/>
  <c r="G8500" i="1"/>
  <c r="F8500" i="1"/>
  <c r="K8500" i="1" s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 s="1"/>
  <c r="L8498" i="1"/>
  <c r="J8498" i="1"/>
  <c r="I8498" i="1"/>
  <c r="H8498" i="1"/>
  <c r="G8498" i="1"/>
  <c r="F8498" i="1"/>
  <c r="K8498" i="1" s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J8496" i="1"/>
  <c r="I8496" i="1"/>
  <c r="H8496" i="1"/>
  <c r="G8496" i="1"/>
  <c r="F8496" i="1"/>
  <c r="K8496" i="1" s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J8494" i="1"/>
  <c r="I8494" i="1"/>
  <c r="H8494" i="1"/>
  <c r="G8494" i="1"/>
  <c r="F8494" i="1"/>
  <c r="K8494" i="1" s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J8492" i="1"/>
  <c r="I8492" i="1"/>
  <c r="H8492" i="1"/>
  <c r="G8492" i="1"/>
  <c r="F8492" i="1"/>
  <c r="K8492" i="1" s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 s="1"/>
  <c r="L8490" i="1"/>
  <c r="J8490" i="1"/>
  <c r="I8490" i="1"/>
  <c r="H8490" i="1"/>
  <c r="G8490" i="1"/>
  <c r="F8490" i="1"/>
  <c r="K8490" i="1" s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J8488" i="1"/>
  <c r="I8488" i="1"/>
  <c r="H8488" i="1"/>
  <c r="G8488" i="1"/>
  <c r="F8488" i="1"/>
  <c r="K8488" i="1" s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 s="1"/>
  <c r="L8486" i="1"/>
  <c r="J8486" i="1"/>
  <c r="I8486" i="1"/>
  <c r="H8486" i="1"/>
  <c r="G8486" i="1"/>
  <c r="F8486" i="1"/>
  <c r="K8486" i="1" s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J8484" i="1"/>
  <c r="I8484" i="1"/>
  <c r="H8484" i="1"/>
  <c r="G8484" i="1"/>
  <c r="F8484" i="1"/>
  <c r="K8484" i="1" s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J8482" i="1"/>
  <c r="I8482" i="1"/>
  <c r="H8482" i="1"/>
  <c r="G8482" i="1"/>
  <c r="F8482" i="1"/>
  <c r="K8482" i="1" s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 s="1"/>
  <c r="L8480" i="1"/>
  <c r="J8480" i="1"/>
  <c r="I8480" i="1"/>
  <c r="H8480" i="1"/>
  <c r="G8480" i="1"/>
  <c r="F8480" i="1"/>
  <c r="K8480" i="1" s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 s="1"/>
  <c r="L8478" i="1"/>
  <c r="J8478" i="1"/>
  <c r="I8478" i="1"/>
  <c r="H8478" i="1"/>
  <c r="G8478" i="1"/>
  <c r="F8478" i="1"/>
  <c r="K8478" i="1" s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J8476" i="1"/>
  <c r="I8476" i="1"/>
  <c r="H8476" i="1"/>
  <c r="G8476" i="1"/>
  <c r="F8476" i="1"/>
  <c r="K8476" i="1" s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J8474" i="1"/>
  <c r="I8474" i="1"/>
  <c r="H8474" i="1"/>
  <c r="G8474" i="1"/>
  <c r="F8474" i="1"/>
  <c r="K8474" i="1" s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 s="1"/>
  <c r="L8472" i="1"/>
  <c r="J8472" i="1"/>
  <c r="I8472" i="1"/>
  <c r="H8472" i="1"/>
  <c r="G8472" i="1"/>
  <c r="F8472" i="1"/>
  <c r="K8472" i="1" s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 s="1"/>
  <c r="L8470" i="1"/>
  <c r="J8470" i="1"/>
  <c r="I8470" i="1"/>
  <c r="H8470" i="1"/>
  <c r="G8470" i="1"/>
  <c r="F8470" i="1"/>
  <c r="K8470" i="1" s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J8468" i="1"/>
  <c r="I8468" i="1"/>
  <c r="H8468" i="1"/>
  <c r="G8468" i="1"/>
  <c r="F8468" i="1"/>
  <c r="K8468" i="1" s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J8466" i="1"/>
  <c r="I8466" i="1"/>
  <c r="H8466" i="1"/>
  <c r="G8466" i="1"/>
  <c r="F8466" i="1"/>
  <c r="K8466" i="1" s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 s="1"/>
  <c r="L8464" i="1"/>
  <c r="J8464" i="1"/>
  <c r="I8464" i="1"/>
  <c r="H8464" i="1"/>
  <c r="G8464" i="1"/>
  <c r="F8464" i="1"/>
  <c r="K8464" i="1" s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 s="1"/>
  <c r="L8462" i="1"/>
  <c r="J8462" i="1"/>
  <c r="I8462" i="1"/>
  <c r="H8462" i="1"/>
  <c r="G8462" i="1"/>
  <c r="F8462" i="1"/>
  <c r="K8462" i="1" s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J8460" i="1"/>
  <c r="I8460" i="1"/>
  <c r="H8460" i="1"/>
  <c r="G8460" i="1"/>
  <c r="F8460" i="1"/>
  <c r="K8460" i="1" s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J8458" i="1"/>
  <c r="I8458" i="1"/>
  <c r="H8458" i="1"/>
  <c r="G8458" i="1"/>
  <c r="F8458" i="1"/>
  <c r="K8458" i="1" s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 s="1"/>
  <c r="L8456" i="1"/>
  <c r="J8456" i="1"/>
  <c r="I8456" i="1"/>
  <c r="H8456" i="1"/>
  <c r="G8456" i="1"/>
  <c r="F8456" i="1"/>
  <c r="K8456" i="1" s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 s="1"/>
  <c r="L8454" i="1"/>
  <c r="J8454" i="1"/>
  <c r="I8454" i="1"/>
  <c r="H8454" i="1"/>
  <c r="G8454" i="1"/>
  <c r="F8454" i="1"/>
  <c r="K8454" i="1" s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J8452" i="1"/>
  <c r="I8452" i="1"/>
  <c r="H8452" i="1"/>
  <c r="G8452" i="1"/>
  <c r="F8452" i="1"/>
  <c r="K8452" i="1" s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J8450" i="1"/>
  <c r="I8450" i="1"/>
  <c r="H8450" i="1"/>
  <c r="G8450" i="1"/>
  <c r="F8450" i="1"/>
  <c r="K8450" i="1" s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 s="1"/>
  <c r="L8448" i="1"/>
  <c r="J8448" i="1"/>
  <c r="I8448" i="1"/>
  <c r="H8448" i="1"/>
  <c r="G8448" i="1"/>
  <c r="F8448" i="1"/>
  <c r="K8448" i="1" s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 s="1"/>
  <c r="L8446" i="1"/>
  <c r="J8446" i="1"/>
  <c r="I8446" i="1"/>
  <c r="H8446" i="1"/>
  <c r="G8446" i="1"/>
  <c r="F8446" i="1"/>
  <c r="K8446" i="1" s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J8444" i="1"/>
  <c r="I8444" i="1"/>
  <c r="H8444" i="1"/>
  <c r="G8444" i="1"/>
  <c r="F8444" i="1"/>
  <c r="K8444" i="1" s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J8442" i="1"/>
  <c r="I8442" i="1"/>
  <c r="H8442" i="1"/>
  <c r="G8442" i="1"/>
  <c r="F8442" i="1"/>
  <c r="K8442" i="1" s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 s="1"/>
  <c r="L8440" i="1"/>
  <c r="J8440" i="1"/>
  <c r="I8440" i="1"/>
  <c r="H8440" i="1"/>
  <c r="G8440" i="1"/>
  <c r="F8440" i="1"/>
  <c r="K8440" i="1" s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 s="1"/>
  <c r="L8438" i="1"/>
  <c r="J8438" i="1"/>
  <c r="I8438" i="1"/>
  <c r="H8438" i="1"/>
  <c r="G8438" i="1"/>
  <c r="F8438" i="1"/>
  <c r="K8438" i="1" s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J8436" i="1"/>
  <c r="I8436" i="1"/>
  <c r="H8436" i="1"/>
  <c r="G8436" i="1"/>
  <c r="F8436" i="1"/>
  <c r="K8436" i="1" s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J8434" i="1"/>
  <c r="I8434" i="1"/>
  <c r="H8434" i="1"/>
  <c r="G8434" i="1"/>
  <c r="F8434" i="1"/>
  <c r="K8434" i="1" s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 s="1"/>
  <c r="L8432" i="1"/>
  <c r="J8432" i="1"/>
  <c r="I8432" i="1"/>
  <c r="H8432" i="1"/>
  <c r="G8432" i="1"/>
  <c r="F8432" i="1"/>
  <c r="K8432" i="1" s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 s="1"/>
  <c r="L8430" i="1"/>
  <c r="J8430" i="1"/>
  <c r="I8430" i="1"/>
  <c r="H8430" i="1"/>
  <c r="G8430" i="1"/>
  <c r="F8430" i="1"/>
  <c r="K8430" i="1" s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J8428" i="1"/>
  <c r="I8428" i="1"/>
  <c r="H8428" i="1"/>
  <c r="G8428" i="1"/>
  <c r="F8428" i="1"/>
  <c r="K8428" i="1" s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J8426" i="1"/>
  <c r="I8426" i="1"/>
  <c r="H8426" i="1"/>
  <c r="G8426" i="1"/>
  <c r="F8426" i="1"/>
  <c r="K8426" i="1" s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 s="1"/>
  <c r="L8424" i="1"/>
  <c r="J8424" i="1"/>
  <c r="I8424" i="1"/>
  <c r="H8424" i="1"/>
  <c r="G8424" i="1"/>
  <c r="F8424" i="1"/>
  <c r="K8424" i="1" s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 s="1"/>
  <c r="L8422" i="1"/>
  <c r="J8422" i="1"/>
  <c r="I8422" i="1"/>
  <c r="H8422" i="1"/>
  <c r="G8422" i="1"/>
  <c r="F8422" i="1"/>
  <c r="K8422" i="1" s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J8420" i="1"/>
  <c r="I8420" i="1"/>
  <c r="H8420" i="1"/>
  <c r="G8420" i="1"/>
  <c r="F8420" i="1"/>
  <c r="K8420" i="1" s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J8418" i="1"/>
  <c r="I8418" i="1"/>
  <c r="H8418" i="1"/>
  <c r="G8418" i="1"/>
  <c r="F8418" i="1"/>
  <c r="K8418" i="1" s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 s="1"/>
  <c r="L8416" i="1"/>
  <c r="J8416" i="1"/>
  <c r="I8416" i="1"/>
  <c r="H8416" i="1"/>
  <c r="G8416" i="1"/>
  <c r="F8416" i="1"/>
  <c r="K8416" i="1" s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 s="1"/>
  <c r="L8414" i="1"/>
  <c r="J8414" i="1"/>
  <c r="I8414" i="1"/>
  <c r="H8414" i="1"/>
  <c r="G8414" i="1"/>
  <c r="F8414" i="1"/>
  <c r="K8414" i="1" s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J8412" i="1"/>
  <c r="I8412" i="1"/>
  <c r="H8412" i="1"/>
  <c r="G8412" i="1"/>
  <c r="F8412" i="1"/>
  <c r="K8412" i="1" s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J8410" i="1"/>
  <c r="I8410" i="1"/>
  <c r="H8410" i="1"/>
  <c r="G8410" i="1"/>
  <c r="F8410" i="1"/>
  <c r="K8410" i="1" s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 s="1"/>
  <c r="L8408" i="1"/>
  <c r="J8408" i="1"/>
  <c r="I8408" i="1"/>
  <c r="H8408" i="1"/>
  <c r="G8408" i="1"/>
  <c r="F8408" i="1"/>
  <c r="K8408" i="1" s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 s="1"/>
  <c r="L8406" i="1"/>
  <c r="J8406" i="1"/>
  <c r="I8406" i="1"/>
  <c r="H8406" i="1"/>
  <c r="G8406" i="1"/>
  <c r="F8406" i="1"/>
  <c r="K8406" i="1" s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J8404" i="1"/>
  <c r="I8404" i="1"/>
  <c r="H8404" i="1"/>
  <c r="G8404" i="1"/>
  <c r="F8404" i="1"/>
  <c r="K8404" i="1" s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J8402" i="1"/>
  <c r="I8402" i="1"/>
  <c r="H8402" i="1"/>
  <c r="G8402" i="1"/>
  <c r="F8402" i="1"/>
  <c r="K8402" i="1" s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 s="1"/>
  <c r="L8400" i="1"/>
  <c r="J8400" i="1"/>
  <c r="I8400" i="1"/>
  <c r="H8400" i="1"/>
  <c r="G8400" i="1"/>
  <c r="F8400" i="1"/>
  <c r="K8400" i="1" s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 s="1"/>
  <c r="L8398" i="1"/>
  <c r="J8398" i="1"/>
  <c r="I8398" i="1"/>
  <c r="H8398" i="1"/>
  <c r="G8398" i="1"/>
  <c r="F8398" i="1"/>
  <c r="K8398" i="1" s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J8396" i="1"/>
  <c r="I8396" i="1"/>
  <c r="H8396" i="1"/>
  <c r="G8396" i="1"/>
  <c r="F8396" i="1"/>
  <c r="K8396" i="1" s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J8394" i="1"/>
  <c r="I8394" i="1"/>
  <c r="H8394" i="1"/>
  <c r="G8394" i="1"/>
  <c r="F8394" i="1"/>
  <c r="K8394" i="1" s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 s="1"/>
  <c r="L8392" i="1"/>
  <c r="J8392" i="1"/>
  <c r="I8392" i="1"/>
  <c r="H8392" i="1"/>
  <c r="G8392" i="1"/>
  <c r="F8392" i="1"/>
  <c r="K8392" i="1" s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 s="1"/>
  <c r="L8390" i="1"/>
  <c r="J8390" i="1"/>
  <c r="I8390" i="1"/>
  <c r="H8390" i="1"/>
  <c r="G8390" i="1"/>
  <c r="F8390" i="1"/>
  <c r="K8390" i="1" s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J8388" i="1"/>
  <c r="I8388" i="1"/>
  <c r="H8388" i="1"/>
  <c r="G8388" i="1"/>
  <c r="F8388" i="1"/>
  <c r="K8388" i="1" s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J8386" i="1"/>
  <c r="I8386" i="1"/>
  <c r="H8386" i="1"/>
  <c r="G8386" i="1"/>
  <c r="F8386" i="1"/>
  <c r="K8386" i="1" s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 s="1"/>
  <c r="L8384" i="1"/>
  <c r="J8384" i="1"/>
  <c r="I8384" i="1"/>
  <c r="H8384" i="1"/>
  <c r="G8384" i="1"/>
  <c r="F8384" i="1"/>
  <c r="K8384" i="1" s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 s="1"/>
  <c r="L8382" i="1"/>
  <c r="J8382" i="1"/>
  <c r="I8382" i="1"/>
  <c r="H8382" i="1"/>
  <c r="G8382" i="1"/>
  <c r="F8382" i="1"/>
  <c r="K8382" i="1" s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J8380" i="1"/>
  <c r="I8380" i="1"/>
  <c r="H8380" i="1"/>
  <c r="G8380" i="1"/>
  <c r="F8380" i="1"/>
  <c r="K8380" i="1" s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J8378" i="1"/>
  <c r="I8378" i="1"/>
  <c r="H8378" i="1"/>
  <c r="G8378" i="1"/>
  <c r="F8378" i="1"/>
  <c r="K8378" i="1" s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 s="1"/>
  <c r="L8376" i="1"/>
  <c r="J8376" i="1"/>
  <c r="I8376" i="1"/>
  <c r="H8376" i="1"/>
  <c r="G8376" i="1"/>
  <c r="F8376" i="1"/>
  <c r="K8376" i="1" s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 s="1"/>
  <c r="L8374" i="1"/>
  <c r="J8374" i="1"/>
  <c r="I8374" i="1"/>
  <c r="H8374" i="1"/>
  <c r="G8374" i="1"/>
  <c r="F8374" i="1"/>
  <c r="K8374" i="1" s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J8372" i="1"/>
  <c r="I8372" i="1"/>
  <c r="H8372" i="1"/>
  <c r="G8372" i="1"/>
  <c r="F8372" i="1"/>
  <c r="K8372" i="1" s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J8370" i="1"/>
  <c r="I8370" i="1"/>
  <c r="H8370" i="1"/>
  <c r="G8370" i="1"/>
  <c r="F8370" i="1"/>
  <c r="K8370" i="1" s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 s="1"/>
  <c r="L8368" i="1"/>
  <c r="J8368" i="1"/>
  <c r="I8368" i="1"/>
  <c r="H8368" i="1"/>
  <c r="G8368" i="1"/>
  <c r="F8368" i="1"/>
  <c r="K8368" i="1" s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 s="1"/>
  <c r="L8366" i="1"/>
  <c r="J8366" i="1"/>
  <c r="I8366" i="1"/>
  <c r="H8366" i="1"/>
  <c r="G8366" i="1"/>
  <c r="F8366" i="1"/>
  <c r="K8366" i="1" s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J8364" i="1"/>
  <c r="I8364" i="1"/>
  <c r="H8364" i="1"/>
  <c r="G8364" i="1"/>
  <c r="F8364" i="1"/>
  <c r="K8364" i="1" s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J8362" i="1"/>
  <c r="I8362" i="1"/>
  <c r="H8362" i="1"/>
  <c r="G8362" i="1"/>
  <c r="F8362" i="1"/>
  <c r="K8362" i="1" s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 s="1"/>
  <c r="L8360" i="1"/>
  <c r="J8360" i="1"/>
  <c r="I8360" i="1"/>
  <c r="H8360" i="1"/>
  <c r="G8360" i="1"/>
  <c r="F8360" i="1"/>
  <c r="K8360" i="1" s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 s="1"/>
  <c r="L8358" i="1"/>
  <c r="J8358" i="1"/>
  <c r="I8358" i="1"/>
  <c r="H8358" i="1"/>
  <c r="G8358" i="1"/>
  <c r="F8358" i="1"/>
  <c r="K8358" i="1" s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J8356" i="1"/>
  <c r="I8356" i="1"/>
  <c r="H8356" i="1"/>
  <c r="G8356" i="1"/>
  <c r="F8356" i="1"/>
  <c r="K8356" i="1" s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J8354" i="1"/>
  <c r="I8354" i="1"/>
  <c r="H8354" i="1"/>
  <c r="G8354" i="1"/>
  <c r="F8354" i="1"/>
  <c r="K8354" i="1" s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 s="1"/>
  <c r="L8352" i="1"/>
  <c r="J8352" i="1"/>
  <c r="I8352" i="1"/>
  <c r="H8352" i="1"/>
  <c r="G8352" i="1"/>
  <c r="F8352" i="1"/>
  <c r="K8352" i="1" s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 s="1"/>
  <c r="L8350" i="1"/>
  <c r="J8350" i="1"/>
  <c r="I8350" i="1"/>
  <c r="H8350" i="1"/>
  <c r="G8350" i="1"/>
  <c r="F8350" i="1"/>
  <c r="K8350" i="1" s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J8348" i="1"/>
  <c r="I8348" i="1"/>
  <c r="H8348" i="1"/>
  <c r="G8348" i="1"/>
  <c r="F8348" i="1"/>
  <c r="K8348" i="1" s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J8346" i="1"/>
  <c r="I8346" i="1"/>
  <c r="H8346" i="1"/>
  <c r="G8346" i="1"/>
  <c r="F8346" i="1"/>
  <c r="K8346" i="1" s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 s="1"/>
  <c r="L8344" i="1"/>
  <c r="J8344" i="1"/>
  <c r="I8344" i="1"/>
  <c r="H8344" i="1"/>
  <c r="G8344" i="1"/>
  <c r="F8344" i="1"/>
  <c r="K8344" i="1" s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 s="1"/>
  <c r="L8342" i="1"/>
  <c r="J8342" i="1"/>
  <c r="I8342" i="1"/>
  <c r="H8342" i="1"/>
  <c r="G8342" i="1"/>
  <c r="F8342" i="1"/>
  <c r="K8342" i="1" s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J8340" i="1"/>
  <c r="I8340" i="1"/>
  <c r="H8340" i="1"/>
  <c r="G8340" i="1"/>
  <c r="F8340" i="1"/>
  <c r="K8340" i="1" s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J8338" i="1"/>
  <c r="I8338" i="1"/>
  <c r="H8338" i="1"/>
  <c r="G8338" i="1"/>
  <c r="F8338" i="1"/>
  <c r="K8338" i="1" s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 s="1"/>
  <c r="L8336" i="1"/>
  <c r="J8336" i="1"/>
  <c r="I8336" i="1"/>
  <c r="H8336" i="1"/>
  <c r="G8336" i="1"/>
  <c r="F8336" i="1"/>
  <c r="K8336" i="1" s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 s="1"/>
  <c r="L8334" i="1"/>
  <c r="J8334" i="1"/>
  <c r="I8334" i="1"/>
  <c r="H8334" i="1"/>
  <c r="G8334" i="1"/>
  <c r="F8334" i="1"/>
  <c r="K8334" i="1" s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J8332" i="1"/>
  <c r="I8332" i="1"/>
  <c r="H8332" i="1"/>
  <c r="G8332" i="1"/>
  <c r="F8332" i="1"/>
  <c r="K8332" i="1" s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J8330" i="1"/>
  <c r="I8330" i="1"/>
  <c r="H8330" i="1"/>
  <c r="G8330" i="1"/>
  <c r="F8330" i="1"/>
  <c r="K8330" i="1" s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 s="1"/>
  <c r="L8328" i="1"/>
  <c r="J8328" i="1"/>
  <c r="I8328" i="1"/>
  <c r="H8328" i="1"/>
  <c r="G8328" i="1"/>
  <c r="F8328" i="1"/>
  <c r="K8328" i="1" s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 s="1"/>
  <c r="L8326" i="1"/>
  <c r="J8326" i="1"/>
  <c r="I8326" i="1"/>
  <c r="H8326" i="1"/>
  <c r="G8326" i="1"/>
  <c r="F8326" i="1"/>
  <c r="K8326" i="1" s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J8324" i="1"/>
  <c r="I8324" i="1"/>
  <c r="H8324" i="1"/>
  <c r="G8324" i="1"/>
  <c r="F8324" i="1"/>
  <c r="K8324" i="1" s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J8322" i="1"/>
  <c r="I8322" i="1"/>
  <c r="H8322" i="1"/>
  <c r="G8322" i="1"/>
  <c r="F8322" i="1"/>
  <c r="K8322" i="1" s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 s="1"/>
  <c r="L8320" i="1"/>
  <c r="J8320" i="1"/>
  <c r="I8320" i="1"/>
  <c r="H8320" i="1"/>
  <c r="G8320" i="1"/>
  <c r="F8320" i="1"/>
  <c r="K8320" i="1" s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 s="1"/>
  <c r="L8318" i="1"/>
  <c r="J8318" i="1"/>
  <c r="I8318" i="1"/>
  <c r="H8318" i="1"/>
  <c r="G8318" i="1"/>
  <c r="F8318" i="1"/>
  <c r="K8318" i="1" s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J8316" i="1"/>
  <c r="I8316" i="1"/>
  <c r="H8316" i="1"/>
  <c r="G8316" i="1"/>
  <c r="F8316" i="1"/>
  <c r="K8316" i="1" s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<sst xmlns="http://schemas.openxmlformats.org/spreadsheetml/2006/main" count="12" uniqueCount="12">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</sst>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5%20Maio/06%20EMENDA%204%20%2071180006/13.2%20PCF%20em%20Excel.xlsx" TargetMode="External"/><Relationship Id="rId1" Type="http://schemas.openxmlformats.org/officeDocument/2006/relationships/externalLinkPath" Target="/83a0417870fc54b3/apds-bckp/Trabalho/APS%20Apoio%20Adm/ISMEP/Gest&#227;o/01%20HDM/05%20Maio/06%20EMENDA%204%20%2071180006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>3.4 - Material Farmacológico</v>
          </cell>
          <cell r="F11">
            <v>3817043000152</v>
          </cell>
          <cell r="G11" t="str">
            <v>PHARMAPLUS LTDA</v>
          </cell>
          <cell r="H11" t="str">
            <v>B</v>
          </cell>
          <cell r="I11" t="str">
            <v>S</v>
          </cell>
          <cell r="J11">
            <v>93481</v>
          </cell>
          <cell r="K11">
            <v>46151</v>
          </cell>
          <cell r="L11" t="str">
            <v>26260503817043000152550010000934811138131236</v>
          </cell>
          <cell r="M11" t="str">
            <v>26 - Pernambuco</v>
          </cell>
          <cell r="N11">
            <v>53532</v>
          </cell>
        </row>
        <row r="12">
          <cell r="C12" t="str">
            <v>HOSPITAL DOM MALAN - CG Nº 027/2022</v>
          </cell>
          <cell r="E12" t="str">
            <v>3.14 - Alimentação Preparada</v>
          </cell>
          <cell r="F12">
            <v>1687725000162</v>
          </cell>
          <cell r="G12" t="str">
            <v>CENEP LTDA</v>
          </cell>
          <cell r="H12" t="str">
            <v>B</v>
          </cell>
          <cell r="I12" t="str">
            <v>S</v>
          </cell>
          <cell r="J12">
            <v>66986</v>
          </cell>
          <cell r="K12">
            <v>46136</v>
          </cell>
          <cell r="L12" t="str">
            <v>26260401687725000162550010000669861212292490</v>
          </cell>
          <cell r="M12" t="str">
            <v>26 - Pernambuco</v>
          </cell>
          <cell r="N12">
            <v>3600</v>
          </cell>
        </row>
        <row r="13">
          <cell r="C13" t="str">
            <v>HOSPITAL DOM MALAN - CG Nº 027/2022</v>
          </cell>
          <cell r="E13" t="str">
            <v>5.13 - Água e Esgoto</v>
          </cell>
          <cell r="F13" t="str">
            <v>09.769.035/0001-64</v>
          </cell>
          <cell r="G13" t="str">
            <v>COMPESA</v>
          </cell>
          <cell r="H13" t="str">
            <v>S</v>
          </cell>
          <cell r="I13" t="str">
            <v>N</v>
          </cell>
          <cell r="M13" t="str">
            <v>2611606 - Recife - PE</v>
          </cell>
          <cell r="N13">
            <v>16108.15</v>
          </cell>
        </row>
        <row r="14">
          <cell r="C14" t="str">
            <v>HOSPITAL DOM MALAN - CG Nº 027/2022</v>
          </cell>
          <cell r="E14" t="str">
            <v>5.13 - Água e Esgoto</v>
          </cell>
          <cell r="F14" t="str">
            <v>09.769.035/0001-64</v>
          </cell>
          <cell r="G14" t="str">
            <v>COMPESA</v>
          </cell>
          <cell r="H14" t="str">
            <v>S</v>
          </cell>
          <cell r="I14" t="str">
            <v>N</v>
          </cell>
          <cell r="M14" t="str">
            <v>2611606 - Recife - PE</v>
          </cell>
          <cell r="N14">
            <v>950.14</v>
          </cell>
        </row>
        <row r="15">
          <cell r="C15" t="str">
            <v>HOSPITAL DOM MALAN - CG Nº 027/2022</v>
          </cell>
          <cell r="E15" t="str">
            <v>5.1 - Locação de Equipamentos Médicos-Hospitalares</v>
          </cell>
          <cell r="F15" t="str">
            <v>57.445.750/0001-94</v>
          </cell>
          <cell r="G15" t="str">
            <v>MAXMEDICA MANUTENCAO E VENDAS LTDA</v>
          </cell>
          <cell r="H15" t="str">
            <v>S</v>
          </cell>
          <cell r="I15" t="str">
            <v>N</v>
          </cell>
          <cell r="J15" t="str">
            <v>FATURA</v>
          </cell>
          <cell r="K15">
            <v>46174</v>
          </cell>
          <cell r="M15" t="str">
            <v>2611101 - Petrolina - PE</v>
          </cell>
          <cell r="N15">
            <v>28000</v>
          </cell>
        </row>
        <row r="16">
          <cell r="C16" t="str">
            <v>HOSPITAL DOM MALAN - CG Nº 027/2022</v>
          </cell>
          <cell r="E16" t="str">
            <v xml:space="preserve">5.25 - Serviços Bancários </v>
          </cell>
          <cell r="F16" t="str">
            <v xml:space="preserve">90.400.888/2444-40 </v>
          </cell>
          <cell r="G16" t="str">
            <v>BANCO DO BRASIL C/C 37299-4</v>
          </cell>
          <cell r="H16" t="str">
            <v>S</v>
          </cell>
          <cell r="I16" t="str">
            <v>N</v>
          </cell>
          <cell r="M16" t="str">
            <v>26 - Pernambuco</v>
          </cell>
          <cell r="N16">
            <v>155</v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B5426-E676-4D5A-A053-06169CC1DE2E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>3.4 - Material Farmacológico</v>
      </c>
      <c r="D2" s="3">
        <f>'[1]TCE - ANEXO IV - Preencher'!F11</f>
        <v>3817043000152</v>
      </c>
      <c r="E2" s="5" t="str">
        <f>'[1]TCE - ANEXO IV - Preencher'!G11</f>
        <v>PHARMAPLUS LTDA</v>
      </c>
      <c r="F2" s="5" t="str">
        <f>'[1]TCE - ANEXO IV - Preencher'!H11</f>
        <v>B</v>
      </c>
      <c r="G2" s="5" t="str">
        <f>'[1]TCE - ANEXO IV - Preencher'!I11</f>
        <v>S</v>
      </c>
      <c r="H2" s="5">
        <f>'[1]TCE - ANEXO IV - Preencher'!J11</f>
        <v>93481</v>
      </c>
      <c r="I2" s="6">
        <f>IF('[1]TCE - ANEXO IV - Preencher'!K11="","",'[1]TCE - ANEXO IV - Preencher'!K11)</f>
        <v>46151</v>
      </c>
      <c r="J2" s="5" t="str">
        <f>'[1]TCE - ANEXO IV - Preencher'!L11</f>
        <v>26260503817043000152550010000934811138131236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53532</v>
      </c>
    </row>
    <row r="3" spans="1:12" s="8" customFormat="1" ht="19.5" customHeight="1" x14ac:dyDescent="0.25">
      <c r="A3" s="3">
        <f>IFERROR(VLOOKUP(B3,'[1]DADOS (OCULTAR)'!$Q$3:$S$136,3,0),"")</f>
        <v>10739225002323</v>
      </c>
      <c r="B3" s="4" t="str">
        <f>'[1]TCE - ANEXO IV - Preencher'!C12</f>
        <v>HOSPITAL DOM MALAN - CG Nº 027/2022</v>
      </c>
      <c r="C3" s="4" t="str">
        <f>'[1]TCE - ANEXO IV - Preencher'!E12</f>
        <v>3.14 - Alimentação Preparada</v>
      </c>
      <c r="D3" s="3">
        <f>'[1]TCE - ANEXO IV - Preencher'!F12</f>
        <v>1687725000162</v>
      </c>
      <c r="E3" s="5" t="str">
        <f>'[1]TCE - ANEXO IV - Preencher'!G12</f>
        <v>CENEP LTDA</v>
      </c>
      <c r="F3" s="5" t="str">
        <f>'[1]TCE - ANEXO IV - Preencher'!H12</f>
        <v>B</v>
      </c>
      <c r="G3" s="5" t="str">
        <f>'[1]TCE - ANEXO IV - Preencher'!I12</f>
        <v>S</v>
      </c>
      <c r="H3" s="5">
        <f>'[1]TCE - ANEXO IV - Preencher'!J12</f>
        <v>66986</v>
      </c>
      <c r="I3" s="6">
        <f>IF('[1]TCE - ANEXO IV - Preencher'!K12="","",'[1]TCE - ANEXO IV - Preencher'!K12)</f>
        <v>46136</v>
      </c>
      <c r="J3" s="5" t="str">
        <f>'[1]TCE - ANEXO IV - Preencher'!L12</f>
        <v>26260401687725000162550010000669861212292490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3600</v>
      </c>
    </row>
    <row r="4" spans="1:12" s="8" customFormat="1" ht="19.5" customHeight="1" x14ac:dyDescent="0.25">
      <c r="A4" s="3">
        <f>IFERROR(VLOOKUP(B4,'[1]DADOS (OCULTAR)'!$Q$3:$S$136,3,0),"")</f>
        <v>10739225002323</v>
      </c>
      <c r="B4" s="4" t="str">
        <f>'[1]TCE - ANEXO IV - Preencher'!C13</f>
        <v>HOSPITAL DOM MALAN - CG Nº 027/2022</v>
      </c>
      <c r="C4" s="4" t="str">
        <f>'[1]TCE - ANEXO IV - Preencher'!E13</f>
        <v>5.13 - Água e Esgoto</v>
      </c>
      <c r="D4" s="3" t="str">
        <f>'[1]TCE - ANEXO IV - Preencher'!F13</f>
        <v>09.769.035/0001-64</v>
      </c>
      <c r="E4" s="5" t="str">
        <f>'[1]TCE - ANEXO IV - Preencher'!G13</f>
        <v>COMPESA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16108.15</v>
      </c>
    </row>
    <row r="5" spans="1:12" s="8" customFormat="1" ht="19.5" customHeight="1" x14ac:dyDescent="0.25">
      <c r="A5" s="3">
        <f>IFERROR(VLOOKUP(B5,'[1]DADOS (OCULTAR)'!$Q$3:$S$136,3,0),"")</f>
        <v>10739225002323</v>
      </c>
      <c r="B5" s="4" t="str">
        <f>'[1]TCE - ANEXO IV - Preencher'!C14</f>
        <v>HOSPITAL DOM MALAN - CG Nº 027/2022</v>
      </c>
      <c r="C5" s="4" t="str">
        <f>'[1]TCE - ANEXO IV - Preencher'!E14</f>
        <v>5.13 - Água e Esgoto</v>
      </c>
      <c r="D5" s="3" t="str">
        <f>'[1]TCE - ANEXO IV - Preencher'!F14</f>
        <v>09.769.035/0001-64</v>
      </c>
      <c r="E5" s="5" t="str">
        <f>'[1]TCE - ANEXO IV - Preencher'!G14</f>
        <v>COMPESA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2611606</v>
      </c>
      <c r="L5" s="7">
        <f>'[1]TCE - ANEXO IV - Preencher'!N14</f>
        <v>950.14</v>
      </c>
    </row>
    <row r="6" spans="1:12" s="8" customFormat="1" ht="19.5" customHeight="1" x14ac:dyDescent="0.25">
      <c r="A6" s="3">
        <f>IFERROR(VLOOKUP(B6,'[1]DADOS (OCULTAR)'!$Q$3:$S$136,3,0),"")</f>
        <v>10739225002323</v>
      </c>
      <c r="B6" s="4" t="str">
        <f>'[1]TCE - ANEXO IV - Preencher'!C15</f>
        <v>HOSPITAL DOM MALAN - CG Nº 027/2022</v>
      </c>
      <c r="C6" s="4" t="str">
        <f>'[1]TCE - ANEXO IV - Preencher'!E15</f>
        <v>5.1 - Locação de Equipamentos Médicos-Hospitalares</v>
      </c>
      <c r="D6" s="3" t="str">
        <f>'[1]TCE - ANEXO IV - Preencher'!F15</f>
        <v>57.445.750/0001-94</v>
      </c>
      <c r="E6" s="5" t="str">
        <f>'[1]TCE - ANEXO IV - Preencher'!G15</f>
        <v>MAXMEDICA MANUTENCAO E VENDAS LTDA</v>
      </c>
      <c r="F6" s="5" t="str">
        <f>'[1]TCE - ANEXO IV - Preencher'!H15</f>
        <v>S</v>
      </c>
      <c r="G6" s="5" t="str">
        <f>'[1]TCE - ANEXO IV - Preencher'!I15</f>
        <v>N</v>
      </c>
      <c r="H6" s="5" t="str">
        <f>'[1]TCE - ANEXO IV - Preencher'!J15</f>
        <v>FATURA</v>
      </c>
      <c r="I6" s="6">
        <f>IF('[1]TCE - ANEXO IV - Preencher'!K15="","",'[1]TCE - ANEXO IV - Preencher'!K15)</f>
        <v>46174</v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2611101</v>
      </c>
      <c r="L6" s="7">
        <f>'[1]TCE - ANEXO IV - Preencher'!N15</f>
        <v>28000</v>
      </c>
    </row>
    <row r="7" spans="1:12" s="8" customFormat="1" ht="19.5" customHeight="1" x14ac:dyDescent="0.25">
      <c r="A7" s="3">
        <f>IFERROR(VLOOKUP(B7,'[1]DADOS (OCULTAR)'!$Q$3:$S$136,3,0),"")</f>
        <v>10739225002323</v>
      </c>
      <c r="B7" s="4" t="str">
        <f>'[1]TCE - ANEXO IV - Preencher'!C16</f>
        <v>HOSPITAL DOM MALAN - CG Nº 027/2022</v>
      </c>
      <c r="C7" s="4" t="str">
        <f>'[1]TCE - ANEXO IV - Preencher'!E16</f>
        <v xml:space="preserve">5.25 - Serviços Bancários </v>
      </c>
      <c r="D7" s="3" t="str">
        <f>'[1]TCE - ANEXO IV - Preencher'!F16</f>
        <v xml:space="preserve">90.400.888/2444-40 </v>
      </c>
      <c r="E7" s="5" t="str">
        <f>'[1]TCE - ANEXO IV - Preencher'!G16</f>
        <v>BANCO DO BRASIL C/C 37299-4</v>
      </c>
      <c r="F7" s="5" t="str">
        <f>'[1]TCE - ANEXO IV - Preencher'!H16</f>
        <v>S</v>
      </c>
      <c r="G7" s="5" t="str">
        <f>'[1]TCE - ANEXO IV - Preencher'!I16</f>
        <v>N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>26 - Pe</v>
      </c>
      <c r="L7" s="7">
        <f>'[1]TCE - ANEXO IV - Preencher'!N16</f>
        <v>155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2026-07-01T09:01:22Z</dcterms:created>
  <dcterms:modified xsi:type="dcterms:W3CDTF">2026-07-01T09:01:37Z</dcterms:modified>
</cp:coreProperties>
</file>