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V:\2026\05. MAIO\TCE\"/>
    </mc:Choice>
  </mc:AlternateContent>
  <xr:revisionPtr revIDLastSave="0" documentId="8_{6030C4ED-590C-475C-97ED-95516F644B25}" xr6:coauthVersionLast="47" xr6:coauthVersionMax="47" xr10:uidLastSave="{00000000-0000-0000-0000-000000000000}"/>
  <bookViews>
    <workbookView xWindow="-120" yWindow="-120" windowWidth="20730" windowHeight="11160" xr2:uid="{60FD8D77-03D8-4BB3-87CE-3C3EC1552EE2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<sst xmlns="http://schemas.openxmlformats.org/spreadsheetml/2006/main" count="12" uniqueCount="12">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</sst>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13.2%20PCF%20EM%20EXCEL%2005.2026.xlsx" TargetMode="External"/><Relationship Id="rId2" Type="http://schemas.openxmlformats.org/officeDocument/2006/relationships/externalLinkPath" Target="file:///V:\2026\05.%20MAIO\13.2%20PCF%20EM%20EXCEL%2005.2026.xlsx" TargetMode="External"/><Relationship Id="rId1" Type="http://schemas.openxmlformats.org/officeDocument/2006/relationships/externalLinkPath" Target="/2026/05.%20MAIO/13.2%20PCF%20EM%20EXCEL%2005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SÃO SEBASTIÃO</v>
          </cell>
          <cell r="E11" t="str">
            <v xml:space="preserve">5.25 - Serviços Bancários </v>
          </cell>
          <cell r="F11">
            <v>60701190000104</v>
          </cell>
          <cell r="G11" t="str">
            <v>BANCO ITAU - TAXA DE MANUTENÇÃO DE CONTA 26998-8</v>
          </cell>
          <cell r="H11" t="str">
            <v>S</v>
          </cell>
          <cell r="I11" t="str">
            <v>N</v>
          </cell>
          <cell r="K11">
            <v>46173</v>
          </cell>
          <cell r="M11" t="str">
            <v>26 -  Pernambuco</v>
          </cell>
          <cell r="N11">
            <v>351</v>
          </cell>
        </row>
        <row r="12">
          <cell r="C12" t="str">
            <v>HOSPITAL SÃO SEBASTIÃO</v>
          </cell>
          <cell r="E12" t="str">
            <v xml:space="preserve">5.25 - Serviços Bancários </v>
          </cell>
          <cell r="F12">
            <v>60701190000104</v>
          </cell>
          <cell r="G12" t="str">
            <v>BANCO ITAU - TAXA DE MANUTENÇÃO DE CONTA 23252-3</v>
          </cell>
          <cell r="H12" t="str">
            <v>S</v>
          </cell>
          <cell r="I12" t="str">
            <v>N</v>
          </cell>
          <cell r="K12">
            <v>46173</v>
          </cell>
          <cell r="M12" t="str">
            <v>26 -  Pernambuco</v>
          </cell>
          <cell r="N12">
            <v>351</v>
          </cell>
        </row>
        <row r="13">
          <cell r="C13" t="str">
            <v>HOSPITAL SÃO SEBASTIÃO</v>
          </cell>
          <cell r="E13" t="str">
            <v xml:space="preserve">5.25 - Serviços Bancários </v>
          </cell>
          <cell r="F13">
            <v>60701190000104</v>
          </cell>
          <cell r="G13" t="str">
            <v>BANCO ITAU - TAXA DE MANUTENÇÃO DE CONTA 99006-2</v>
          </cell>
          <cell r="H13" t="str">
            <v>S</v>
          </cell>
          <cell r="I13" t="str">
            <v>N</v>
          </cell>
          <cell r="K13">
            <v>46173</v>
          </cell>
          <cell r="M13" t="str">
            <v>26 -  Pernambuco</v>
          </cell>
          <cell r="N13">
            <v>87</v>
          </cell>
        </row>
        <row r="14">
          <cell r="C14" t="str">
            <v>HOSPITAL SÃO SEBASTIÃO</v>
          </cell>
          <cell r="E14" t="str">
            <v xml:space="preserve">5.25 - Serviços Bancários </v>
          </cell>
          <cell r="F14">
            <v>60701190000104</v>
          </cell>
          <cell r="G14" t="str">
            <v>BANCO ITAU - TAXA DE MANUTENÇÃO DE CONTA 47614-6</v>
          </cell>
          <cell r="H14" t="str">
            <v>S</v>
          </cell>
          <cell r="I14" t="str">
            <v>N</v>
          </cell>
          <cell r="K14">
            <v>46173</v>
          </cell>
          <cell r="M14" t="str">
            <v>26 -  Pernambuco</v>
          </cell>
          <cell r="N14">
            <v>483</v>
          </cell>
        </row>
        <row r="15">
          <cell r="E15" t="str">
            <v/>
          </cell>
        </row>
        <row r="16">
          <cell r="C16" t="str">
            <v>HOSPITAL SÃO SEBASTIÃO</v>
          </cell>
          <cell r="E16" t="str">
            <v xml:space="preserve">5.25 - Serviços Bancários </v>
          </cell>
          <cell r="F16">
            <v>60701190000104</v>
          </cell>
          <cell r="G16" t="str">
            <v>BANCO ITAU -  TARIFAS BANCÁRIAS CONTA 26998-8</v>
          </cell>
          <cell r="H16" t="str">
            <v>S</v>
          </cell>
          <cell r="I16" t="str">
            <v>N</v>
          </cell>
          <cell r="K16">
            <v>46173</v>
          </cell>
          <cell r="M16" t="str">
            <v>26 -  Pernambuco</v>
          </cell>
          <cell r="N16">
            <v>928.25</v>
          </cell>
        </row>
        <row r="17">
          <cell r="E17" t="str">
            <v/>
          </cell>
        </row>
        <row r="18">
          <cell r="C18" t="str">
            <v>HOSPITAL SÃO SEBASTIÃO</v>
          </cell>
          <cell r="E18" t="str">
            <v>3.12 - Material Hospitalar</v>
          </cell>
          <cell r="F18">
            <v>21939878000167</v>
          </cell>
          <cell r="G18" t="str">
            <v xml:space="preserve">BEM ESTAR PRODUTOS FARMACEUTICOS </v>
          </cell>
          <cell r="H18" t="str">
            <v>B</v>
          </cell>
          <cell r="I18" t="str">
            <v>S</v>
          </cell>
          <cell r="J18" t="str">
            <v>13744</v>
          </cell>
          <cell r="K18">
            <v>46161</v>
          </cell>
          <cell r="L18" t="str">
            <v>26260521939878000167550010000137441157700000</v>
          </cell>
          <cell r="M18" t="str">
            <v>26 -  Pernambuco</v>
          </cell>
          <cell r="N18">
            <v>4324.32</v>
          </cell>
        </row>
        <row r="19">
          <cell r="C19" t="str">
            <v>HOSPITAL SÃO SEBASTIÃO</v>
          </cell>
          <cell r="E19" t="str">
            <v>3.12 - Material Hospitalar</v>
          </cell>
          <cell r="F19" t="str">
            <v>61418042000131</v>
          </cell>
          <cell r="G19" t="str">
            <v>CIRURGICA FERNANDES</v>
          </cell>
          <cell r="H19" t="str">
            <v>B</v>
          </cell>
          <cell r="I19" t="str">
            <v>S</v>
          </cell>
          <cell r="J19">
            <v>1994063</v>
          </cell>
          <cell r="K19">
            <v>46157</v>
          </cell>
          <cell r="L19" t="str">
            <v>35260561418042000131550040019940631033347014</v>
          </cell>
          <cell r="M19" t="str">
            <v>35 -  São Paulo</v>
          </cell>
          <cell r="N19">
            <v>520</v>
          </cell>
        </row>
        <row r="20">
          <cell r="C20" t="str">
            <v>HOSPITAL SÃO SEBASTIÃO</v>
          </cell>
          <cell r="E20" t="str">
            <v>3.12 - Material Hospitalar</v>
          </cell>
          <cell r="F20" t="str">
            <v>51680172000194</v>
          </cell>
          <cell r="G20" t="str">
            <v>GOOD MED SURGICAL</v>
          </cell>
          <cell r="H20" t="str">
            <v>B</v>
          </cell>
          <cell r="I20" t="str">
            <v>S</v>
          </cell>
          <cell r="J20" t="str">
            <v>5219</v>
          </cell>
          <cell r="K20">
            <v>46156</v>
          </cell>
          <cell r="L20" t="str">
            <v>26260551680172000194550010000052191020347469</v>
          </cell>
          <cell r="M20" t="str">
            <v>26 -  Pernambuco</v>
          </cell>
          <cell r="N20">
            <v>657.14</v>
          </cell>
        </row>
        <row r="21">
          <cell r="C21" t="str">
            <v>HOSPITAL SÃO SEBASTIÃO</v>
          </cell>
          <cell r="E21" t="str">
            <v>3.12 - Material Hospitalar</v>
          </cell>
          <cell r="F21" t="str">
            <v>51680172000194</v>
          </cell>
          <cell r="G21" t="str">
            <v>GOOD MED SURGICAL</v>
          </cell>
          <cell r="H21" t="str">
            <v>B</v>
          </cell>
          <cell r="I21" t="str">
            <v>S</v>
          </cell>
          <cell r="J21" t="str">
            <v>5277</v>
          </cell>
          <cell r="K21">
            <v>46167</v>
          </cell>
          <cell r="L21" t="str">
            <v>26260551680172000194550010000052771660127146</v>
          </cell>
          <cell r="M21" t="str">
            <v>26 -  Pernambuco</v>
          </cell>
          <cell r="N21">
            <v>516</v>
          </cell>
        </row>
        <row r="22">
          <cell r="C22" t="str">
            <v>HOSPITAL SÃO SEBASTIÃO</v>
          </cell>
          <cell r="E22" t="str">
            <v>3.12 - Material Hospitalar</v>
          </cell>
          <cell r="F22" t="str">
            <v>31673254000285</v>
          </cell>
          <cell r="G22" t="str">
            <v>LABORATORIOS B BRAUN</v>
          </cell>
          <cell r="H22" t="str">
            <v>B</v>
          </cell>
          <cell r="I22" t="str">
            <v>S</v>
          </cell>
          <cell r="J22" t="str">
            <v>262850</v>
          </cell>
          <cell r="K22">
            <v>46162</v>
          </cell>
          <cell r="L22" t="str">
            <v>26260531673254000285550000002628501515693844</v>
          </cell>
          <cell r="M22" t="str">
            <v>26 -  Pernambuco</v>
          </cell>
          <cell r="N22">
            <v>1307.2</v>
          </cell>
        </row>
        <row r="23">
          <cell r="C23" t="str">
            <v>HOSPITAL SÃO SEBASTIÃO</v>
          </cell>
          <cell r="E23" t="str">
            <v>3.12 - Material Hospitalar</v>
          </cell>
          <cell r="F23" t="str">
            <v>48832623000157</v>
          </cell>
          <cell r="G23" t="str">
            <v>MEDCORP SOCIEDADE UNIPESSOAL LTDA</v>
          </cell>
          <cell r="H23" t="str">
            <v>B</v>
          </cell>
          <cell r="I23" t="str">
            <v>S</v>
          </cell>
          <cell r="J23" t="str">
            <v>991</v>
          </cell>
          <cell r="K23">
            <v>46160</v>
          </cell>
          <cell r="L23" t="str">
            <v>26260548832623000157550010000009911402172966</v>
          </cell>
          <cell r="M23" t="str">
            <v>26 -  Pernambuco</v>
          </cell>
          <cell r="N23">
            <v>1110</v>
          </cell>
        </row>
        <row r="24">
          <cell r="C24" t="str">
            <v>HOSPITAL SÃO SEBASTIÃO</v>
          </cell>
          <cell r="E24" t="str">
            <v>3.12 - Material Hospitalar</v>
          </cell>
          <cell r="F24" t="str">
            <v>10779833000156</v>
          </cell>
          <cell r="G24" t="str">
            <v>MEDICAL MERCANTIL DE APARELHAGEM MEDICA</v>
          </cell>
          <cell r="H24" t="str">
            <v>B</v>
          </cell>
          <cell r="I24" t="str">
            <v>S</v>
          </cell>
          <cell r="J24" t="str">
            <v>674871</v>
          </cell>
          <cell r="K24">
            <v>46157</v>
          </cell>
          <cell r="L24" t="str">
            <v>26260510779833000156550010006748711676897002</v>
          </cell>
          <cell r="M24" t="str">
            <v>26 -  Pernambuco</v>
          </cell>
          <cell r="N24">
            <v>1200</v>
          </cell>
        </row>
        <row r="25">
          <cell r="C25" t="str">
            <v>HOSPITAL SÃO SEBASTIÃO</v>
          </cell>
          <cell r="E25" t="str">
            <v>3.12 - Material Hospitalar</v>
          </cell>
          <cell r="F25" t="str">
            <v>10779833000156</v>
          </cell>
          <cell r="G25" t="str">
            <v>MEDICAL MERCANTIL DE APARELHAGEM MEDICA</v>
          </cell>
          <cell r="H25" t="str">
            <v>B</v>
          </cell>
          <cell r="I25" t="str">
            <v>S</v>
          </cell>
          <cell r="J25" t="str">
            <v>674917</v>
          </cell>
          <cell r="K25">
            <v>46157</v>
          </cell>
          <cell r="L25" t="str">
            <v>26260510779833000156550010006749171676943005</v>
          </cell>
          <cell r="M25" t="str">
            <v>26 -  Pernambuco</v>
          </cell>
          <cell r="N25">
            <v>1895.22</v>
          </cell>
        </row>
        <row r="26">
          <cell r="C26" t="str">
            <v>HOSPITAL SÃO SEBASTIÃO</v>
          </cell>
          <cell r="E26" t="str">
            <v>3.12 - Material Hospitalar</v>
          </cell>
          <cell r="F26" t="str">
            <v>05932624000160</v>
          </cell>
          <cell r="G26" t="str">
            <v>MEGAMED COMERCIO</v>
          </cell>
          <cell r="H26" t="str">
            <v>B</v>
          </cell>
          <cell r="I26" t="str">
            <v>S</v>
          </cell>
          <cell r="J26" t="str">
            <v>26820</v>
          </cell>
          <cell r="K26">
            <v>46149</v>
          </cell>
          <cell r="L26" t="str">
            <v>26260505932624000160550010000268201685111520</v>
          </cell>
          <cell r="M26" t="str">
            <v>26 -  Pernambuco</v>
          </cell>
          <cell r="N26">
            <v>811.1</v>
          </cell>
        </row>
        <row r="27">
          <cell r="C27" t="str">
            <v>HOSPITAL SÃO SEBASTIÃO</v>
          </cell>
          <cell r="E27" t="str">
            <v>3.12 - Material Hospitalar</v>
          </cell>
          <cell r="F27" t="str">
            <v>05932624000160</v>
          </cell>
          <cell r="G27" t="str">
            <v>MEGAMED COMERCIO</v>
          </cell>
          <cell r="H27" t="str">
            <v>B</v>
          </cell>
          <cell r="I27" t="str">
            <v>S</v>
          </cell>
          <cell r="J27" t="str">
            <v>26931</v>
          </cell>
          <cell r="K27">
            <v>46163</v>
          </cell>
          <cell r="L27" t="str">
            <v>26260505932624000160550010000269311930497056</v>
          </cell>
          <cell r="M27" t="str">
            <v>26 -  Pernambuco</v>
          </cell>
          <cell r="N27">
            <v>682.95</v>
          </cell>
        </row>
        <row r="28">
          <cell r="C28" t="str">
            <v>HOSPITAL SÃO SEBASTIÃO</v>
          </cell>
          <cell r="E28" t="str">
            <v>3.12 - Material Hospitalar</v>
          </cell>
          <cell r="F28" t="str">
            <v>09441460000120</v>
          </cell>
          <cell r="G28" t="str">
            <v>PADRAO DIST DE PRODUTOS PADRE CALLOU</v>
          </cell>
          <cell r="H28" t="str">
            <v>B</v>
          </cell>
          <cell r="I28" t="str">
            <v>S</v>
          </cell>
          <cell r="J28" t="str">
            <v>401286</v>
          </cell>
          <cell r="K28">
            <v>46167</v>
          </cell>
          <cell r="L28" t="str">
            <v>26260509441460000120550010004012861596460994</v>
          </cell>
          <cell r="M28" t="str">
            <v>26 -  Pernambuco</v>
          </cell>
          <cell r="N28">
            <v>1320</v>
          </cell>
        </row>
        <row r="29">
          <cell r="C29" t="str">
            <v>HOSPITAL SÃO SEBASTIÃO</v>
          </cell>
          <cell r="E29" t="str">
            <v>3.12 - Material Hospitalar</v>
          </cell>
          <cell r="F29" t="str">
            <v>03817043000152</v>
          </cell>
          <cell r="G29" t="str">
            <v>PHARMAPLUS LTDA</v>
          </cell>
          <cell r="H29" t="str">
            <v>B</v>
          </cell>
          <cell r="I29" t="str">
            <v>S</v>
          </cell>
          <cell r="J29" t="str">
            <v>93796</v>
          </cell>
          <cell r="K29">
            <v>46158</v>
          </cell>
          <cell r="L29" t="str">
            <v>26260503817043000152550010000937961109707221</v>
          </cell>
          <cell r="M29" t="str">
            <v>26 -  Pernambuco</v>
          </cell>
          <cell r="N29">
            <v>5077.54</v>
          </cell>
        </row>
        <row r="30">
          <cell r="C30" t="str">
            <v>HOSPITAL SÃO SEBASTIÃO</v>
          </cell>
          <cell r="E30" t="str">
            <v>3.12 - Material Hospitalar</v>
          </cell>
          <cell r="F30" t="str">
            <v>35514416000102</v>
          </cell>
          <cell r="G30" t="str">
            <v>QUALIMMED COM ATAC DE MED</v>
          </cell>
          <cell r="H30" t="str">
            <v>B</v>
          </cell>
          <cell r="I30" t="str">
            <v>S</v>
          </cell>
          <cell r="J30" t="str">
            <v>4341</v>
          </cell>
          <cell r="K30">
            <v>46168</v>
          </cell>
          <cell r="L30" t="str">
            <v>26260535514416000102550010000043411245771515</v>
          </cell>
          <cell r="M30" t="str">
            <v>26 -  Pernambuco</v>
          </cell>
          <cell r="N30">
            <v>1313.1</v>
          </cell>
        </row>
        <row r="31">
          <cell r="C31" t="str">
            <v>HOSPITAL SÃO SEBASTIÃO</v>
          </cell>
          <cell r="E31" t="str">
            <v>3.12 - Material Hospitalar</v>
          </cell>
          <cell r="F31" t="str">
            <v>21216468000198</v>
          </cell>
          <cell r="G31" t="str">
            <v xml:space="preserve">SANMED DISTRIBUIDORA DE PRODUTOS </v>
          </cell>
          <cell r="H31" t="str">
            <v>B</v>
          </cell>
          <cell r="I31" t="str">
            <v>S</v>
          </cell>
          <cell r="J31" t="str">
            <v>11036</v>
          </cell>
          <cell r="K31">
            <v>46156</v>
          </cell>
          <cell r="L31" t="str">
            <v>26260521216468000198550010000110361133202608</v>
          </cell>
          <cell r="M31" t="str">
            <v>26 -  Pernambuco</v>
          </cell>
          <cell r="N31">
            <v>760</v>
          </cell>
        </row>
        <row r="32">
          <cell r="C32" t="str">
            <v>HOSPITAL SÃO SEBASTIÃO</v>
          </cell>
          <cell r="E32" t="str">
            <v>3.12 - Material Hospitalar</v>
          </cell>
          <cell r="F32" t="str">
            <v>21596736000144</v>
          </cell>
          <cell r="G32" t="str">
            <v>ULTRAMEGA DISTRIBUIDORA</v>
          </cell>
          <cell r="H32" t="str">
            <v>S</v>
          </cell>
          <cell r="I32" t="str">
            <v>S</v>
          </cell>
          <cell r="J32" t="str">
            <v>298192</v>
          </cell>
          <cell r="K32">
            <v>46156</v>
          </cell>
          <cell r="L32" t="str">
            <v>26260521596736000144550010002981921989935869</v>
          </cell>
          <cell r="M32" t="str">
            <v>26 -  Pernambuco</v>
          </cell>
          <cell r="N32">
            <v>789.63</v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C35" t="str">
            <v>HOSPITAL SÃO SEBASTIÃO</v>
          </cell>
          <cell r="E35" t="str">
            <v>3.4 - Material Farmacológico</v>
          </cell>
          <cell r="F35" t="str">
            <v>15227236000132</v>
          </cell>
          <cell r="G35" t="str">
            <v>ATOS MEDICA COM DE PRODUTOS MEDICOS</v>
          </cell>
          <cell r="H35" t="str">
            <v>B</v>
          </cell>
          <cell r="I35" t="str">
            <v>S</v>
          </cell>
          <cell r="J35" t="str">
            <v>24342</v>
          </cell>
          <cell r="K35">
            <v>46142</v>
          </cell>
          <cell r="L35" t="str">
            <v>26260415227236000132550010000243421167802471</v>
          </cell>
          <cell r="M35" t="str">
            <v>26 -  Pernambuco</v>
          </cell>
          <cell r="N35">
            <v>510</v>
          </cell>
        </row>
        <row r="36">
          <cell r="C36" t="str">
            <v>HOSPITAL SÃO SEBASTIÃO</v>
          </cell>
          <cell r="E36" t="str">
            <v>3.4 - Material Farmacológico</v>
          </cell>
          <cell r="F36" t="str">
            <v>15227236000132</v>
          </cell>
          <cell r="G36" t="str">
            <v>ATOS MEDICA COM DE PRODUTOS MEDICOS</v>
          </cell>
          <cell r="H36" t="str">
            <v>B</v>
          </cell>
          <cell r="I36" t="str">
            <v>S</v>
          </cell>
          <cell r="J36" t="str">
            <v>24413</v>
          </cell>
          <cell r="K36">
            <v>46157</v>
          </cell>
          <cell r="L36" t="str">
            <v>26260515227236000132550010000244131240588273</v>
          </cell>
          <cell r="M36" t="str">
            <v>26 -  Pernambuco</v>
          </cell>
          <cell r="N36">
            <v>510</v>
          </cell>
        </row>
        <row r="37">
          <cell r="C37" t="str">
            <v>HOSPITAL SÃO SEBASTIÃO</v>
          </cell>
          <cell r="E37" t="str">
            <v>3.4 - Material Farmacológico</v>
          </cell>
          <cell r="F37" t="str">
            <v>21939878000167</v>
          </cell>
          <cell r="G37" t="str">
            <v xml:space="preserve">BEM ESTAR PRODUTOS FARMACEUTICOS </v>
          </cell>
          <cell r="H37" t="str">
            <v>B</v>
          </cell>
          <cell r="I37" t="str">
            <v>S</v>
          </cell>
          <cell r="J37" t="str">
            <v>13725</v>
          </cell>
          <cell r="K37">
            <v>46157</v>
          </cell>
          <cell r="L37" t="str">
            <v>26260521939878000167550010000137251157510001</v>
          </cell>
          <cell r="M37" t="str">
            <v>26 -  Pernambuco</v>
          </cell>
          <cell r="N37">
            <v>1915.29</v>
          </cell>
        </row>
        <row r="38">
          <cell r="C38" t="str">
            <v>HOSPITAL SÃO SEBASTIÃO</v>
          </cell>
          <cell r="E38" t="str">
            <v>3.4 - Material Farmacológico</v>
          </cell>
          <cell r="F38" t="str">
            <v>48495866000147</v>
          </cell>
          <cell r="G38" t="str">
            <v>BEMED COMERCIO</v>
          </cell>
          <cell r="H38" t="str">
            <v>B</v>
          </cell>
          <cell r="I38" t="str">
            <v>S</v>
          </cell>
          <cell r="J38" t="str">
            <v>6400</v>
          </cell>
          <cell r="K38">
            <v>46156</v>
          </cell>
          <cell r="L38" t="str">
            <v>26260548495866000147550010000064001007512410</v>
          </cell>
          <cell r="M38" t="str">
            <v>26 -  Pernambuco</v>
          </cell>
          <cell r="N38">
            <v>580</v>
          </cell>
        </row>
        <row r="39">
          <cell r="C39" t="str">
            <v>HOSPITAL SÃO SEBASTIÃO</v>
          </cell>
          <cell r="E39" t="str">
            <v>3.4 - Material Farmacológico</v>
          </cell>
          <cell r="F39" t="str">
            <v>08674752000140</v>
          </cell>
          <cell r="G39" t="str">
            <v>CIRURGICA MONTEBELLO</v>
          </cell>
          <cell r="H39" t="str">
            <v>B</v>
          </cell>
          <cell r="I39" t="str">
            <v>S</v>
          </cell>
          <cell r="J39" t="str">
            <v>256243</v>
          </cell>
          <cell r="K39">
            <v>46156</v>
          </cell>
          <cell r="L39" t="str">
            <v>26260508674752000140550010002562431148950732</v>
          </cell>
          <cell r="M39" t="str">
            <v>26 -  Pernambuco</v>
          </cell>
          <cell r="N39">
            <v>16199.95</v>
          </cell>
        </row>
        <row r="40">
          <cell r="C40" t="str">
            <v>HOSPITAL SÃO SEBASTIÃO</v>
          </cell>
          <cell r="E40" t="str">
            <v>3.4 - Material Farmacológico</v>
          </cell>
          <cell r="F40" t="str">
            <v>41601210000112</v>
          </cell>
          <cell r="G40" t="str">
            <v xml:space="preserve">CLS HOSPITALAR </v>
          </cell>
          <cell r="H40" t="str">
            <v>B</v>
          </cell>
          <cell r="I40" t="str">
            <v>S</v>
          </cell>
          <cell r="J40" t="str">
            <v>2231</v>
          </cell>
          <cell r="K40">
            <v>46157</v>
          </cell>
          <cell r="L40" t="str">
            <v>26260541601210000112550010000022311046403272</v>
          </cell>
          <cell r="M40" t="str">
            <v>26 -  Pernambuco</v>
          </cell>
          <cell r="N40">
            <v>1020</v>
          </cell>
        </row>
        <row r="41">
          <cell r="C41" t="str">
            <v>HOSPITAL SÃO SEBASTIÃO</v>
          </cell>
          <cell r="E41" t="str">
            <v>3.4 - Material Farmacológico</v>
          </cell>
          <cell r="F41" t="str">
            <v>67729178000653</v>
          </cell>
          <cell r="G41" t="str">
            <v>COMERCIAL CIRURGICA RIOCLARENSE LTDA</v>
          </cell>
          <cell r="H41" t="str">
            <v>B</v>
          </cell>
          <cell r="I41" t="str">
            <v>S</v>
          </cell>
          <cell r="J41" t="str">
            <v>134512</v>
          </cell>
          <cell r="K41">
            <v>46157</v>
          </cell>
          <cell r="L41" t="str">
            <v>26260567729178000653550010001345121696495399</v>
          </cell>
          <cell r="M41" t="str">
            <v>26 -  Pernambuco</v>
          </cell>
          <cell r="N41">
            <v>11454.54</v>
          </cell>
        </row>
        <row r="42">
          <cell r="C42" t="str">
            <v>HOSPITAL SÃO SEBASTIÃO</v>
          </cell>
          <cell r="E42" t="str">
            <v>3.4 - Material Farmacológico</v>
          </cell>
          <cell r="F42" t="str">
            <v>67729178000653</v>
          </cell>
          <cell r="G42" t="str">
            <v>COMERCIAL CIRURGICA RIOCLARENSE LTDA</v>
          </cell>
          <cell r="H42" t="str">
            <v>B</v>
          </cell>
          <cell r="I42" t="str">
            <v>S</v>
          </cell>
          <cell r="J42" t="str">
            <v>134693</v>
          </cell>
          <cell r="K42">
            <v>46157</v>
          </cell>
          <cell r="L42" t="str">
            <v>26260567729178000653550010001346931955759730</v>
          </cell>
          <cell r="M42" t="str">
            <v>26 -  Pernambuco</v>
          </cell>
          <cell r="N42">
            <v>2837</v>
          </cell>
        </row>
        <row r="43">
          <cell r="C43" t="str">
            <v>HOSPITAL SÃO SEBASTIÃO</v>
          </cell>
          <cell r="E43" t="str">
            <v>3.4 - Material Farmacológico</v>
          </cell>
          <cell r="F43" t="str">
            <v>67729178000653</v>
          </cell>
          <cell r="G43" t="str">
            <v>COMERCIAL CIRURGICA RIOCLARENSE LTDA</v>
          </cell>
          <cell r="H43" t="str">
            <v>B</v>
          </cell>
          <cell r="I43" t="str">
            <v>S</v>
          </cell>
          <cell r="J43" t="str">
            <v>135102</v>
          </cell>
          <cell r="K43">
            <v>46162</v>
          </cell>
          <cell r="L43" t="str">
            <v>26260567729178000653550010001351021384032195</v>
          </cell>
          <cell r="M43" t="str">
            <v>26 -  Pernambuco</v>
          </cell>
          <cell r="N43">
            <v>658</v>
          </cell>
        </row>
        <row r="44">
          <cell r="C44" t="str">
            <v>HOSPITAL SÃO SEBASTIÃO</v>
          </cell>
          <cell r="E44" t="str">
            <v>3.4 - Material Farmacológico</v>
          </cell>
          <cell r="F44" t="str">
            <v>12882932000194</v>
          </cell>
          <cell r="G44" t="str">
            <v>EXOMED COMERCIO</v>
          </cell>
          <cell r="H44" t="str">
            <v>B</v>
          </cell>
          <cell r="I44" t="str">
            <v>S</v>
          </cell>
          <cell r="J44" t="str">
            <v>199401</v>
          </cell>
          <cell r="K44">
            <v>46148</v>
          </cell>
          <cell r="L44" t="str">
            <v>26260512882932000194550010001994011072503461</v>
          </cell>
          <cell r="M44" t="str">
            <v>26 -  Pernambuco</v>
          </cell>
          <cell r="N44">
            <v>1519.2</v>
          </cell>
        </row>
        <row r="45">
          <cell r="C45" t="str">
            <v>HOSPITAL SÃO SEBASTIÃO</v>
          </cell>
          <cell r="E45" t="str">
            <v>3.4 - Material Farmacológico</v>
          </cell>
          <cell r="F45" t="str">
            <v>12882932000194</v>
          </cell>
          <cell r="G45" t="str">
            <v>EXOMED COMERCIO</v>
          </cell>
          <cell r="H45" t="str">
            <v>B</v>
          </cell>
          <cell r="I45" t="str">
            <v>S</v>
          </cell>
          <cell r="J45" t="str">
            <v>199727</v>
          </cell>
          <cell r="K45">
            <v>46157</v>
          </cell>
          <cell r="L45" t="str">
            <v>26260512882932000194550010001997271417426116</v>
          </cell>
          <cell r="M45" t="str">
            <v>26 -  Pernambuco</v>
          </cell>
          <cell r="N45">
            <v>14326.78</v>
          </cell>
        </row>
        <row r="46">
          <cell r="C46" t="str">
            <v>HOSPITAL SÃO SEBASTIÃO</v>
          </cell>
          <cell r="E46" t="str">
            <v>3.4 - Material Farmacológico</v>
          </cell>
          <cell r="F46" t="str">
            <v>10854165000184</v>
          </cell>
          <cell r="G46" t="str">
            <v>F E F DISTR DE PRODUTOS FARMACEUTICOS</v>
          </cell>
          <cell r="H46" t="str">
            <v>B</v>
          </cell>
          <cell r="I46" t="str">
            <v>S</v>
          </cell>
          <cell r="J46" t="str">
            <v>363158</v>
          </cell>
          <cell r="K46">
            <v>46157</v>
          </cell>
          <cell r="L46" t="str">
            <v>26260510854165000184550010003631581463570535</v>
          </cell>
          <cell r="M46" t="str">
            <v>26 -  Pernambuco</v>
          </cell>
          <cell r="N46">
            <v>1408.25</v>
          </cell>
        </row>
        <row r="47">
          <cell r="C47" t="str">
            <v>HOSPITAL SÃO SEBASTIÃO</v>
          </cell>
          <cell r="E47" t="str">
            <v>3.4 - Material Farmacológico</v>
          </cell>
          <cell r="F47" t="str">
            <v>05240070000998</v>
          </cell>
          <cell r="G47" t="str">
            <v>FARMACIA DIARIAMENTE</v>
          </cell>
          <cell r="H47" t="str">
            <v>B</v>
          </cell>
          <cell r="I47" t="str">
            <v>S</v>
          </cell>
          <cell r="J47" t="str">
            <v>372964</v>
          </cell>
          <cell r="K47">
            <v>46154</v>
          </cell>
          <cell r="L47" t="str">
            <v>26260505240070000998650010003729641888888890</v>
          </cell>
          <cell r="M47" t="str">
            <v>26 -  Pernambuco</v>
          </cell>
          <cell r="N47">
            <v>9.6</v>
          </cell>
        </row>
        <row r="48">
          <cell r="C48" t="str">
            <v>HOSPITAL SÃO SEBASTIÃO</v>
          </cell>
          <cell r="E48" t="str">
            <v>3.4 - Material Farmacológico</v>
          </cell>
          <cell r="F48" t="str">
            <v>05240070000998</v>
          </cell>
          <cell r="G48" t="str">
            <v>FARMACIA DIARIAMENTE</v>
          </cell>
          <cell r="H48" t="str">
            <v>B</v>
          </cell>
          <cell r="I48" t="str">
            <v>S</v>
          </cell>
          <cell r="J48" t="str">
            <v>373290</v>
          </cell>
          <cell r="K48">
            <v>46156</v>
          </cell>
          <cell r="L48" t="str">
            <v>26260505240070000998650010003732901888888897</v>
          </cell>
          <cell r="M48" t="str">
            <v>26 -  Pernambuco</v>
          </cell>
          <cell r="N48">
            <v>67</v>
          </cell>
        </row>
        <row r="49">
          <cell r="C49" t="str">
            <v>HOSPITAL SÃO SEBASTIÃO</v>
          </cell>
          <cell r="E49" t="str">
            <v>3.4 - Material Farmacológico</v>
          </cell>
          <cell r="F49">
            <v>9007162000126</v>
          </cell>
          <cell r="G49" t="str">
            <v>MAUES LOBATO COMERCIO</v>
          </cell>
          <cell r="H49" t="str">
            <v>B</v>
          </cell>
          <cell r="I49" t="str">
            <v>S</v>
          </cell>
          <cell r="J49" t="str">
            <v>107494</v>
          </cell>
          <cell r="K49">
            <v>46156</v>
          </cell>
          <cell r="L49" t="str">
            <v>26260509007162000126550010001074941497143639</v>
          </cell>
          <cell r="M49" t="str">
            <v>26 -  Pernambuco</v>
          </cell>
          <cell r="N49">
            <v>4150</v>
          </cell>
        </row>
        <row r="50">
          <cell r="C50" t="str">
            <v>HOSPITAL SÃO SEBASTIÃO</v>
          </cell>
          <cell r="E50" t="str">
            <v>3.4 - Material Farmacológico</v>
          </cell>
          <cell r="F50" t="str">
            <v>10779833000156</v>
          </cell>
          <cell r="G50" t="str">
            <v>MEDICAL MERCANTIL DE APARELHAGEM MEDICA</v>
          </cell>
          <cell r="H50" t="str">
            <v>B</v>
          </cell>
          <cell r="I50" t="str">
            <v>S</v>
          </cell>
          <cell r="J50" t="str">
            <v>674873</v>
          </cell>
          <cell r="K50">
            <v>46157</v>
          </cell>
          <cell r="L50" t="str">
            <v>26260510779833000156550010006748731676899000</v>
          </cell>
          <cell r="M50" t="str">
            <v>26 -  Pernambuco</v>
          </cell>
          <cell r="N50">
            <v>1099</v>
          </cell>
        </row>
        <row r="51">
          <cell r="C51" t="str">
            <v>HOSPITAL SÃO SEBASTIÃO</v>
          </cell>
          <cell r="E51" t="str">
            <v>3.4 - Material Farmacológico</v>
          </cell>
          <cell r="F51" t="str">
            <v>03817043000152</v>
          </cell>
          <cell r="G51" t="str">
            <v>PHARMAPLUS LTDA</v>
          </cell>
          <cell r="H51" t="str">
            <v>B</v>
          </cell>
          <cell r="I51" t="str">
            <v>S</v>
          </cell>
          <cell r="J51" t="str">
            <v>93716</v>
          </cell>
          <cell r="K51">
            <v>46156</v>
          </cell>
          <cell r="L51" t="str">
            <v>26260503817043000152550010000937161198155148</v>
          </cell>
          <cell r="M51" t="str">
            <v>26 -  Pernambuco</v>
          </cell>
          <cell r="N51">
            <v>170.03</v>
          </cell>
        </row>
        <row r="52">
          <cell r="C52" t="str">
            <v>HOSPITAL SÃO SEBASTIÃO</v>
          </cell>
          <cell r="E52" t="str">
            <v>3.4 - Material Farmacológico</v>
          </cell>
          <cell r="F52" t="str">
            <v>03817043000152</v>
          </cell>
          <cell r="G52" t="str">
            <v>PHARMAPLUS LTDA</v>
          </cell>
          <cell r="H52" t="str">
            <v>B</v>
          </cell>
          <cell r="I52" t="str">
            <v>S</v>
          </cell>
          <cell r="J52" t="str">
            <v>93719</v>
          </cell>
          <cell r="K52">
            <v>46156</v>
          </cell>
          <cell r="L52" t="str">
            <v>26260503817043000152550010000937191235119245</v>
          </cell>
          <cell r="M52" t="str">
            <v>26 -  Pernambuco</v>
          </cell>
          <cell r="N52">
            <v>5500</v>
          </cell>
        </row>
        <row r="53">
          <cell r="C53" t="str">
            <v>HOSPITAL SÃO SEBASTIÃO</v>
          </cell>
          <cell r="E53" t="str">
            <v>3.4 - Material Farmacológico</v>
          </cell>
          <cell r="F53" t="str">
            <v>03817043000152</v>
          </cell>
          <cell r="G53" t="str">
            <v>PHARMAPLUS LTDA</v>
          </cell>
          <cell r="H53" t="str">
            <v>B</v>
          </cell>
          <cell r="I53" t="str">
            <v>S</v>
          </cell>
          <cell r="J53" t="str">
            <v>93720</v>
          </cell>
          <cell r="K53">
            <v>46156</v>
          </cell>
          <cell r="L53" t="str">
            <v>26260503817043000152550010000937201223246205</v>
          </cell>
          <cell r="M53" t="str">
            <v>26 -  Pernambuco</v>
          </cell>
          <cell r="N53">
            <v>9956</v>
          </cell>
        </row>
        <row r="54">
          <cell r="C54" t="str">
            <v>HOSPITAL SÃO SEBASTIÃO</v>
          </cell>
          <cell r="E54" t="str">
            <v>3.4 - Material Farmacológico</v>
          </cell>
          <cell r="F54" t="str">
            <v>03817043000152</v>
          </cell>
          <cell r="G54" t="str">
            <v>PHARMAPLUS LTDA</v>
          </cell>
          <cell r="H54" t="str">
            <v>B</v>
          </cell>
          <cell r="I54" t="str">
            <v>S</v>
          </cell>
          <cell r="J54" t="str">
            <v>94003</v>
          </cell>
          <cell r="K54">
            <v>46163</v>
          </cell>
          <cell r="L54" t="str">
            <v>26260503817043000152550010000940031189187235</v>
          </cell>
          <cell r="M54" t="str">
            <v>26 -  Pernambuco</v>
          </cell>
          <cell r="N54">
            <v>1525.14</v>
          </cell>
        </row>
        <row r="55">
          <cell r="C55" t="str">
            <v>HOSPITAL SÃO SEBASTIÃO</v>
          </cell>
          <cell r="E55" t="str">
            <v>3.4 - Material Farmacológico</v>
          </cell>
          <cell r="F55" t="str">
            <v>21596736000144</v>
          </cell>
          <cell r="G55" t="str">
            <v>ULTRAMEGA DISTRIBUIDORA</v>
          </cell>
          <cell r="H55" t="str">
            <v>B</v>
          </cell>
          <cell r="I55" t="str">
            <v>S</v>
          </cell>
          <cell r="J55" t="str">
            <v>298295</v>
          </cell>
          <cell r="K55">
            <v>46157</v>
          </cell>
          <cell r="L55" t="str">
            <v>26260521596736000144550010002982951475459189</v>
          </cell>
          <cell r="M55" t="str">
            <v>26 -  Pernambuco</v>
          </cell>
          <cell r="N55">
            <v>521.85</v>
          </cell>
        </row>
        <row r="56">
          <cell r="C56" t="str">
            <v>HOSPITAL SÃO SEBASTIÃO</v>
          </cell>
          <cell r="E56" t="str">
            <v>3.4 - Material Farmacológico</v>
          </cell>
          <cell r="F56" t="str">
            <v>21596736000144</v>
          </cell>
          <cell r="G56" t="str">
            <v>ULTRAMEGA DISTRIBUIDORA</v>
          </cell>
          <cell r="H56" t="str">
            <v>B</v>
          </cell>
          <cell r="I56" t="str">
            <v>S</v>
          </cell>
          <cell r="J56" t="str">
            <v>298800</v>
          </cell>
          <cell r="K56">
            <v>46162</v>
          </cell>
          <cell r="L56" t="str">
            <v>26260521596736000144550010002988001454547231</v>
          </cell>
          <cell r="M56" t="str">
            <v>26 -  Pernambuco</v>
          </cell>
          <cell r="N56">
            <v>495.6</v>
          </cell>
        </row>
        <row r="57">
          <cell r="C57" t="str">
            <v>HOSPITAL SÃO SEBASTIÃO</v>
          </cell>
          <cell r="E57" t="str">
            <v>3.4 - Material Farmacológico</v>
          </cell>
          <cell r="F57" t="str">
            <v>21596736000144</v>
          </cell>
          <cell r="G57" t="str">
            <v>ULTRAMEGA DISTRIBUIDORA LTDA</v>
          </cell>
          <cell r="H57" t="str">
            <v>B</v>
          </cell>
          <cell r="I57" t="str">
            <v>S</v>
          </cell>
          <cell r="J57" t="str">
            <v>298606</v>
          </cell>
          <cell r="K57">
            <v>46161</v>
          </cell>
          <cell r="L57" t="str">
            <v>26260521596736000144550010002986061051259974</v>
          </cell>
          <cell r="M57" t="str">
            <v>26 -  Pernambuco</v>
          </cell>
          <cell r="N57">
            <v>3806.91</v>
          </cell>
        </row>
        <row r="58">
          <cell r="C58" t="str">
            <v>HOSPITAL SÃO SEBASTIÃO</v>
          </cell>
          <cell r="E58" t="str">
            <v>3.4 - Material Farmacológico</v>
          </cell>
          <cell r="F58" t="str">
            <v>22580510000118</v>
          </cell>
          <cell r="G58" t="str">
            <v>UNIFAR DISTRIBUIDORA</v>
          </cell>
          <cell r="H58" t="str">
            <v>B</v>
          </cell>
          <cell r="I58" t="str">
            <v>S</v>
          </cell>
          <cell r="J58" t="str">
            <v>77507</v>
          </cell>
          <cell r="K58">
            <v>46162</v>
          </cell>
          <cell r="L58" t="str">
            <v>26260522580510000118550010000775071000664249</v>
          </cell>
          <cell r="M58" t="str">
            <v>26 -  Pernambuco</v>
          </cell>
          <cell r="N58">
            <v>300</v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C61" t="str">
            <v>HOSPITAL SÃO SEBASTIÃO</v>
          </cell>
          <cell r="E61" t="str">
            <v>3.14 - Alimentação Preparada</v>
          </cell>
          <cell r="F61" t="str">
            <v>01687725000162</v>
          </cell>
          <cell r="G61" t="str">
            <v>CENEP LTDA</v>
          </cell>
          <cell r="H61" t="str">
            <v>B</v>
          </cell>
          <cell r="I61" t="str">
            <v>S</v>
          </cell>
          <cell r="J61" t="str">
            <v>67692</v>
          </cell>
          <cell r="K61">
            <v>46156</v>
          </cell>
          <cell r="L61" t="str">
            <v>26260501687725000162550010000676921873190957</v>
          </cell>
          <cell r="M61" t="str">
            <v>26 -  Pernambuco</v>
          </cell>
          <cell r="N61">
            <v>10734.24</v>
          </cell>
        </row>
        <row r="62">
          <cell r="C62" t="str">
            <v>HOSPITAL SÃO SEBASTIÃO</v>
          </cell>
          <cell r="E62" t="str">
            <v>3.14 - Alimentação Preparada</v>
          </cell>
          <cell r="F62" t="str">
            <v>02975570000122</v>
          </cell>
          <cell r="G62" t="str">
            <v>DIET FOOD NUTRICAO</v>
          </cell>
          <cell r="H62" t="str">
            <v>B</v>
          </cell>
          <cell r="I62" t="str">
            <v>S</v>
          </cell>
          <cell r="J62" t="str">
            <v>21615</v>
          </cell>
          <cell r="K62">
            <v>46164</v>
          </cell>
          <cell r="L62" t="str">
            <v>26260502975570000122550010000216151236410009</v>
          </cell>
          <cell r="M62" t="str">
            <v>26 -  Pernambuco</v>
          </cell>
          <cell r="N62">
            <v>775</v>
          </cell>
        </row>
        <row r="63">
          <cell r="C63" t="str">
            <v>HOSPITAL SÃO SEBASTIÃO</v>
          </cell>
          <cell r="E63" t="str">
            <v>3.14 - Alimentação Preparada</v>
          </cell>
          <cell r="F63" t="str">
            <v>47171763000169</v>
          </cell>
          <cell r="G63" t="str">
            <v>MVL HOSPITALAR</v>
          </cell>
          <cell r="H63" t="str">
            <v>B</v>
          </cell>
          <cell r="I63" t="str">
            <v>S</v>
          </cell>
          <cell r="J63" t="str">
            <v>2586</v>
          </cell>
          <cell r="K63">
            <v>46157</v>
          </cell>
          <cell r="L63" t="str">
            <v>26260547171763000169550010000025861461200000</v>
          </cell>
          <cell r="M63" t="str">
            <v>26 -  Pernambuco</v>
          </cell>
          <cell r="N63">
            <v>768</v>
          </cell>
        </row>
        <row r="64">
          <cell r="C64" t="str">
            <v>HOSPITAL SÃO SEBASTIÃO</v>
          </cell>
          <cell r="E64" t="str">
            <v>3.14 - Alimentação Preparada</v>
          </cell>
          <cell r="F64" t="str">
            <v>07160019000225</v>
          </cell>
          <cell r="G64" t="str">
            <v>VITALE COMERCIO</v>
          </cell>
          <cell r="H64" t="str">
            <v>B</v>
          </cell>
          <cell r="I64" t="str">
            <v>S</v>
          </cell>
          <cell r="J64" t="str">
            <v>15162</v>
          </cell>
          <cell r="K64">
            <v>46157</v>
          </cell>
          <cell r="L64" t="str">
            <v>26260507160019000225550010000151621196357388</v>
          </cell>
          <cell r="M64" t="str">
            <v>26 -  Pernambuco</v>
          </cell>
          <cell r="N64">
            <v>644.22</v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C67" t="str">
            <v>HOSPITAL SÃO SEBASTIÃO</v>
          </cell>
          <cell r="E67" t="str">
            <v>3.2 - Gás e Outros Materiais Engarrafados</v>
          </cell>
          <cell r="F67">
            <v>24380578002203</v>
          </cell>
          <cell r="G67" t="str">
            <v>WHITE MARTINS GASES INDUSTRIAIS DO NORDESTE</v>
          </cell>
          <cell r="H67" t="str">
            <v>B</v>
          </cell>
          <cell r="I67" t="str">
            <v>S</v>
          </cell>
          <cell r="J67" t="str">
            <v>1023</v>
          </cell>
          <cell r="K67">
            <v>46143</v>
          </cell>
          <cell r="L67" t="str">
            <v>26260524380578002203556140000010231663746334</v>
          </cell>
          <cell r="M67" t="str">
            <v>26 -  Pernambuco</v>
          </cell>
          <cell r="N67">
            <v>10135.11</v>
          </cell>
        </row>
        <row r="68">
          <cell r="C68" t="str">
            <v>HOSPITAL SÃO SEBASTIÃO</v>
          </cell>
          <cell r="E68" t="str">
            <v>3.2 - Gás e Outros Materiais Engarrafados</v>
          </cell>
          <cell r="F68">
            <v>24380578002041</v>
          </cell>
          <cell r="G68" t="str">
            <v>WHITE MARTINS</v>
          </cell>
          <cell r="H68" t="str">
            <v>B</v>
          </cell>
          <cell r="I68" t="str">
            <v>S</v>
          </cell>
          <cell r="J68" t="str">
            <v>160819</v>
          </cell>
          <cell r="K68">
            <v>46153</v>
          </cell>
          <cell r="L68" t="str">
            <v>26260524380578002041554000001608191623318590</v>
          </cell>
          <cell r="M68" t="str">
            <v>26 -  Pernambuco</v>
          </cell>
          <cell r="N68">
            <v>2235.0500000000002</v>
          </cell>
        </row>
        <row r="69">
          <cell r="C69" t="str">
            <v>HOSPITAL SÃO SEBASTIÃO</v>
          </cell>
          <cell r="E69" t="str">
            <v>3.2 - Gás e Outros Materiais Engarrafados</v>
          </cell>
          <cell r="F69">
            <v>24380578002041</v>
          </cell>
          <cell r="G69" t="str">
            <v>WHITE MARTINS</v>
          </cell>
          <cell r="H69" t="str">
            <v>B</v>
          </cell>
          <cell r="I69" t="str">
            <v>S</v>
          </cell>
          <cell r="J69">
            <v>160979</v>
          </cell>
          <cell r="K69">
            <v>46154</v>
          </cell>
          <cell r="L69" t="str">
            <v>26260524380578002041554000001609791913693452</v>
          </cell>
          <cell r="M69" t="str">
            <v>26 -  Pernambuco</v>
          </cell>
          <cell r="N69">
            <v>285.85000000000002</v>
          </cell>
        </row>
        <row r="70">
          <cell r="C70" t="str">
            <v>HOSPITAL SÃO SEBASTIÃO</v>
          </cell>
          <cell r="E70" t="str">
            <v>3.2 - Gás e Outros Materiais Engarrafados</v>
          </cell>
          <cell r="F70">
            <v>24380578002041</v>
          </cell>
          <cell r="G70" t="str">
            <v>WHITE MARTINS</v>
          </cell>
          <cell r="H70" t="str">
            <v>B</v>
          </cell>
          <cell r="I70" t="str">
            <v>S</v>
          </cell>
          <cell r="J70">
            <v>161205</v>
          </cell>
          <cell r="K70">
            <v>46156</v>
          </cell>
          <cell r="L70" t="str">
            <v>26260524380578002041554000001612051202743003</v>
          </cell>
          <cell r="M70" t="str">
            <v>26 -  Pernambuco</v>
          </cell>
          <cell r="N70">
            <v>986.66</v>
          </cell>
        </row>
        <row r="71">
          <cell r="C71" t="str">
            <v>HOSPITAL SÃO SEBASTIÃO</v>
          </cell>
          <cell r="E71" t="str">
            <v>3.2 - Gás e Outros Materiais Engarrafados</v>
          </cell>
          <cell r="F71">
            <v>24380578002041</v>
          </cell>
          <cell r="G71" t="str">
            <v>WHITE MARTINS</v>
          </cell>
          <cell r="H71" t="str">
            <v>B</v>
          </cell>
          <cell r="I71" t="str">
            <v>S</v>
          </cell>
          <cell r="J71" t="str">
            <v xml:space="preserve">  161963</v>
          </cell>
          <cell r="K71">
            <v>46167</v>
          </cell>
          <cell r="L71" t="str">
            <v>26260524380578002041554000001619631577156064</v>
          </cell>
          <cell r="M71" t="str">
            <v>26 -  Pernambuco</v>
          </cell>
          <cell r="N71">
            <v>180.98</v>
          </cell>
        </row>
        <row r="72">
          <cell r="C72" t="str">
            <v>HOSPITAL SÃO SEBASTIÃO</v>
          </cell>
          <cell r="E72" t="str">
            <v>3.2 - Gás e Outros Materiais Engarrafados</v>
          </cell>
          <cell r="F72">
            <v>24380578002041</v>
          </cell>
          <cell r="G72" t="str">
            <v>WHITE MARTINS</v>
          </cell>
          <cell r="H72" t="str">
            <v>B</v>
          </cell>
          <cell r="I72" t="str">
            <v>S</v>
          </cell>
          <cell r="J72">
            <v>162015</v>
          </cell>
          <cell r="K72">
            <v>46168</v>
          </cell>
          <cell r="L72" t="str">
            <v>26260524380578002041554000001620151654932734</v>
          </cell>
          <cell r="M72" t="str">
            <v>26 -  Pernambuco</v>
          </cell>
          <cell r="N72">
            <v>1124.82</v>
          </cell>
        </row>
        <row r="73">
          <cell r="C73" t="str">
            <v>HOSPITAL SÃO SEBASTIÃO</v>
          </cell>
          <cell r="E73" t="str">
            <v>3.2 - Gás e Outros Materiais Engarrafados</v>
          </cell>
          <cell r="F73">
            <v>24380578002041</v>
          </cell>
          <cell r="G73" t="str">
            <v>WHITE MARTINS</v>
          </cell>
          <cell r="H73" t="str">
            <v>B</v>
          </cell>
          <cell r="I73" t="str">
            <v>S</v>
          </cell>
          <cell r="J73">
            <v>162119</v>
          </cell>
          <cell r="K73">
            <v>46169</v>
          </cell>
          <cell r="L73" t="str">
            <v>26260524380578002041554000001621191213886646</v>
          </cell>
          <cell r="M73" t="str">
            <v>26 -  Pernambuco</v>
          </cell>
          <cell r="N73">
            <v>90.49</v>
          </cell>
        </row>
        <row r="74">
          <cell r="C74" t="str">
            <v>HOSPITAL SÃO SEBASTIÃO</v>
          </cell>
          <cell r="E74" t="str">
            <v>3.2 - Gás e Outros Materiais Engarrafados</v>
          </cell>
          <cell r="F74">
            <v>24380578002041</v>
          </cell>
          <cell r="G74" t="str">
            <v>WHITE MARTINS</v>
          </cell>
          <cell r="H74" t="str">
            <v>B</v>
          </cell>
          <cell r="I74" t="str">
            <v>S</v>
          </cell>
          <cell r="J74">
            <v>162291</v>
          </cell>
          <cell r="K74">
            <v>46171</v>
          </cell>
          <cell r="L74" t="str">
            <v>26260524380578002041554000001622911260149928</v>
          </cell>
          <cell r="M74" t="str">
            <v>26 -  Pernambuco</v>
          </cell>
          <cell r="N74">
            <v>90.49</v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C77" t="str">
            <v>HOSPITAL SÃO SEBASTIÃO</v>
          </cell>
          <cell r="E77" t="str">
            <v>3.99 - Outras despesas com Material de Consumo</v>
          </cell>
          <cell r="F77" t="str">
            <v>04130211000108</v>
          </cell>
          <cell r="G77" t="str">
            <v>AXMED EQUIPAMENTOS</v>
          </cell>
          <cell r="H77" t="str">
            <v>B</v>
          </cell>
          <cell r="I77" t="str">
            <v>S</v>
          </cell>
          <cell r="J77" t="str">
            <v>23256</v>
          </cell>
          <cell r="K77">
            <v>46146</v>
          </cell>
          <cell r="L77" t="str">
            <v>35260504130211000108550010000232561981531500</v>
          </cell>
          <cell r="M77" t="str">
            <v>35 -  São Paulo</v>
          </cell>
          <cell r="N77">
            <v>1266</v>
          </cell>
        </row>
        <row r="78">
          <cell r="E78" t="str">
            <v/>
          </cell>
        </row>
        <row r="79">
          <cell r="C79" t="str">
            <v>HOSPITAL SÃO SEBASTIÃO</v>
          </cell>
          <cell r="E79" t="str">
            <v>3.7 - Material de Limpeza e Produtos de Hgienização</v>
          </cell>
          <cell r="F79" t="str">
            <v>67729178000653</v>
          </cell>
          <cell r="G79" t="str">
            <v>COMERCIAL CIRURGICA RIOCLARENSE LTDA</v>
          </cell>
          <cell r="H79" t="str">
            <v>B</v>
          </cell>
          <cell r="I79" t="str">
            <v>S</v>
          </cell>
          <cell r="J79" t="str">
            <v>135021</v>
          </cell>
          <cell r="K79">
            <v>46162</v>
          </cell>
          <cell r="L79" t="str">
            <v>26260567729178000653550010001350211761630778</v>
          </cell>
          <cell r="M79" t="str">
            <v>26 -  Pernambuco</v>
          </cell>
          <cell r="N79">
            <v>2960</v>
          </cell>
        </row>
        <row r="80">
          <cell r="C80" t="str">
            <v>HOSPITAL SÃO SEBASTIÃO</v>
          </cell>
          <cell r="E80" t="str">
            <v>3.7 - Material de Limpeza e Produtos de Hgienização</v>
          </cell>
          <cell r="F80" t="str">
            <v>22006201000139</v>
          </cell>
          <cell r="G80" t="str">
            <v>FORTPEL COMERCIO</v>
          </cell>
          <cell r="H80" t="str">
            <v>B</v>
          </cell>
          <cell r="I80" t="str">
            <v>S</v>
          </cell>
          <cell r="J80" t="str">
            <v>389909</v>
          </cell>
          <cell r="K80">
            <v>46169</v>
          </cell>
          <cell r="L80" t="str">
            <v>26260522006201000139550000003899091103899099</v>
          </cell>
          <cell r="M80" t="str">
            <v>26 -  Pernambuco</v>
          </cell>
          <cell r="N80">
            <v>1802.3</v>
          </cell>
        </row>
        <row r="81">
          <cell r="C81" t="str">
            <v>HOSPITAL SÃO SEBASTIÃO</v>
          </cell>
          <cell r="E81" t="str">
            <v>3.7 - Material de Limpeza e Produtos de Hgienização</v>
          </cell>
          <cell r="F81" t="str">
            <v>37859942000130</v>
          </cell>
          <cell r="G81" t="str">
            <v>MAX PAPERS</v>
          </cell>
          <cell r="H81" t="str">
            <v>B</v>
          </cell>
          <cell r="I81" t="str">
            <v>S</v>
          </cell>
          <cell r="J81" t="str">
            <v>9397</v>
          </cell>
          <cell r="K81">
            <v>46148</v>
          </cell>
          <cell r="L81" t="str">
            <v>26260437859942000130550010000093971000093982</v>
          </cell>
          <cell r="M81" t="str">
            <v>26 -  Pernambuco</v>
          </cell>
          <cell r="N81">
            <v>3772.95</v>
          </cell>
        </row>
        <row r="82">
          <cell r="C82" t="str">
            <v>HOSPITAL SÃO SEBASTIÃO</v>
          </cell>
          <cell r="E82" t="str">
            <v>3.7 - Material de Limpeza e Produtos de Hgienização</v>
          </cell>
          <cell r="F82" t="str">
            <v>37859942000130</v>
          </cell>
          <cell r="G82" t="str">
            <v>MAX PAPERS</v>
          </cell>
          <cell r="H82" t="str">
            <v>B</v>
          </cell>
          <cell r="I82" t="str">
            <v>S</v>
          </cell>
          <cell r="J82" t="str">
            <v>9500</v>
          </cell>
          <cell r="K82">
            <v>46170</v>
          </cell>
          <cell r="L82" t="str">
            <v>26260537859942000130550010000095001000095015</v>
          </cell>
          <cell r="M82" t="str">
            <v>26 -  Pernambuco</v>
          </cell>
          <cell r="N82">
            <v>2268</v>
          </cell>
        </row>
        <row r="83">
          <cell r="C83" t="str">
            <v>HOSPITAL SÃO SEBASTIÃO</v>
          </cell>
          <cell r="E83" t="str">
            <v>3.7 - Material de Limpeza e Produtos de Hgienização</v>
          </cell>
          <cell r="F83" t="str">
            <v>24560896000121</v>
          </cell>
          <cell r="G83" t="str">
            <v>ROBERTA M OLIVEIRA COMERCIO</v>
          </cell>
          <cell r="H83" t="str">
            <v>B</v>
          </cell>
          <cell r="I83" t="str">
            <v>S</v>
          </cell>
          <cell r="J83" t="str">
            <v>5153</v>
          </cell>
          <cell r="K83">
            <v>46170</v>
          </cell>
          <cell r="L83" t="str">
            <v>26260524560896000121550010000051531930993074</v>
          </cell>
          <cell r="M83" t="str">
            <v>26 -  Pernambuco</v>
          </cell>
          <cell r="N83">
            <v>290.7</v>
          </cell>
        </row>
        <row r="84">
          <cell r="C84" t="str">
            <v>HOSPITAL SÃO SEBASTIÃO</v>
          </cell>
          <cell r="E84" t="str">
            <v>3.7 - Material de Limpeza e Produtos de Hgienização</v>
          </cell>
          <cell r="F84" t="str">
            <v>46265148000159</v>
          </cell>
          <cell r="G84" t="str">
            <v>TECNOQUIMY</v>
          </cell>
          <cell r="H84" t="str">
            <v>B</v>
          </cell>
          <cell r="I84" t="str">
            <v>S</v>
          </cell>
          <cell r="J84" t="str">
            <v>1487</v>
          </cell>
          <cell r="K84">
            <v>46169</v>
          </cell>
          <cell r="L84" t="str">
            <v>26260546265148000159550010000014871000014886</v>
          </cell>
          <cell r="M84" t="str">
            <v>26 -  Pernambuco</v>
          </cell>
          <cell r="N84">
            <v>1566</v>
          </cell>
        </row>
        <row r="85">
          <cell r="C85" t="str">
            <v>HOSPITAL SÃO SEBASTIÃO</v>
          </cell>
          <cell r="E85" t="str">
            <v>3.7 - Material de Limpeza e Produtos de Hgienização</v>
          </cell>
          <cell r="F85" t="str">
            <v>53369089000124</v>
          </cell>
          <cell r="G85" t="str">
            <v>ZAX VAREJO E ATACADO</v>
          </cell>
          <cell r="H85" t="str">
            <v>B</v>
          </cell>
          <cell r="I85" t="str">
            <v>S</v>
          </cell>
          <cell r="J85" t="str">
            <v>2100</v>
          </cell>
          <cell r="K85">
            <v>46167</v>
          </cell>
          <cell r="L85" t="str">
            <v>26260553369089000124550010000021001509445881</v>
          </cell>
          <cell r="M85" t="str">
            <v>26 -  Pernambuco</v>
          </cell>
          <cell r="N85">
            <v>2367.5</v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C88" t="str">
            <v>HOSPITAL SÃO SEBASTIÃO</v>
          </cell>
          <cell r="E88" t="str">
            <v>3.14 - Alimentação Preparada</v>
          </cell>
          <cell r="F88" t="str">
            <v>63851127000134</v>
          </cell>
          <cell r="G88" t="str">
            <v>ADM COMERCIO</v>
          </cell>
          <cell r="H88" t="str">
            <v>B</v>
          </cell>
          <cell r="I88" t="str">
            <v>S</v>
          </cell>
          <cell r="J88" t="str">
            <v>104</v>
          </cell>
          <cell r="K88">
            <v>46147</v>
          </cell>
          <cell r="L88" t="str">
            <v>26260563851127000134550010000001041352022020</v>
          </cell>
          <cell r="M88" t="str">
            <v>26 -  Pernambuco</v>
          </cell>
          <cell r="N88">
            <v>4162.16</v>
          </cell>
        </row>
        <row r="89">
          <cell r="C89" t="str">
            <v>HOSPITAL SÃO SEBASTIÃO</v>
          </cell>
          <cell r="E89" t="str">
            <v>3.14 - Alimentação Preparada</v>
          </cell>
          <cell r="F89" t="str">
            <v>63851127000134</v>
          </cell>
          <cell r="G89" t="str">
            <v>ADM COMERCIO</v>
          </cell>
          <cell r="H89" t="str">
            <v>B</v>
          </cell>
          <cell r="I89" t="str">
            <v>S</v>
          </cell>
          <cell r="J89" t="str">
            <v>142</v>
          </cell>
          <cell r="K89">
            <v>46163</v>
          </cell>
          <cell r="L89" t="str">
            <v>26260563851127000134550010000001421745649100</v>
          </cell>
          <cell r="M89" t="str">
            <v>26 -  Pernambuco</v>
          </cell>
          <cell r="N89">
            <v>5976.6</v>
          </cell>
        </row>
        <row r="90">
          <cell r="C90" t="str">
            <v>HOSPITAL SÃO SEBASTIÃO</v>
          </cell>
          <cell r="E90" t="str">
            <v>3.14 - Alimentação Preparada</v>
          </cell>
          <cell r="F90" t="str">
            <v>63851127000134</v>
          </cell>
          <cell r="G90" t="str">
            <v>ADM COMERCIO</v>
          </cell>
          <cell r="H90" t="str">
            <v>B</v>
          </cell>
          <cell r="I90" t="str">
            <v>S</v>
          </cell>
          <cell r="J90" t="str">
            <v>162</v>
          </cell>
          <cell r="K90">
            <v>46170</v>
          </cell>
          <cell r="L90" t="str">
            <v>26260563851127000134550010000001621301938498</v>
          </cell>
          <cell r="M90" t="str">
            <v>26 -  Pernambuco</v>
          </cell>
          <cell r="N90">
            <v>409.5</v>
          </cell>
        </row>
        <row r="91">
          <cell r="C91" t="str">
            <v>HOSPITAL SÃO SEBASTIÃO</v>
          </cell>
          <cell r="E91" t="str">
            <v>3.14 - Alimentação Preparada</v>
          </cell>
          <cell r="F91" t="str">
            <v>22006201000139</v>
          </cell>
          <cell r="G91" t="str">
            <v>FORTPEL COMERCIO</v>
          </cell>
          <cell r="H91" t="str">
            <v>B</v>
          </cell>
          <cell r="I91" t="str">
            <v>S</v>
          </cell>
          <cell r="J91" t="str">
            <v>388661</v>
          </cell>
          <cell r="K91">
            <v>46163</v>
          </cell>
          <cell r="L91" t="str">
            <v>26260522006201000139550000003886611103886611</v>
          </cell>
          <cell r="M91" t="str">
            <v>26 -  Pernambuco</v>
          </cell>
          <cell r="N91">
            <v>532.5</v>
          </cell>
        </row>
        <row r="92">
          <cell r="C92" t="str">
            <v>HOSPITAL SÃO SEBASTIÃO</v>
          </cell>
          <cell r="E92" t="str">
            <v>3.14 - Alimentação Preparada</v>
          </cell>
          <cell r="F92" t="str">
            <v>24560896000121</v>
          </cell>
          <cell r="G92" t="str">
            <v>ROBERTA M OLIVEIRA COMERCIO</v>
          </cell>
          <cell r="H92" t="str">
            <v>S</v>
          </cell>
          <cell r="I92" t="str">
            <v>S</v>
          </cell>
          <cell r="J92" t="str">
            <v>5150</v>
          </cell>
          <cell r="K92">
            <v>46170</v>
          </cell>
          <cell r="L92" t="str">
            <v>26260524560896000121550010000051501558115153</v>
          </cell>
          <cell r="M92" t="str">
            <v>26 -  Pernambuco</v>
          </cell>
          <cell r="N92">
            <v>1200</v>
          </cell>
        </row>
        <row r="93">
          <cell r="C93" t="str">
            <v>HOSPITAL SÃO SEBASTIÃO</v>
          </cell>
          <cell r="E93" t="str">
            <v>3.14 - Alimentação Preparada</v>
          </cell>
          <cell r="F93" t="str">
            <v>10891852000170</v>
          </cell>
          <cell r="G93" t="str">
            <v>SMART SUPRIMENTOS DIST P</v>
          </cell>
          <cell r="H93" t="str">
            <v>B</v>
          </cell>
          <cell r="I93" t="str">
            <v>S</v>
          </cell>
          <cell r="J93" t="str">
            <v>60134</v>
          </cell>
          <cell r="K93">
            <v>46164</v>
          </cell>
          <cell r="L93" t="str">
            <v>26260510891852000170550010000601341260601341</v>
          </cell>
          <cell r="M93" t="str">
            <v>26 -  Pernambuco</v>
          </cell>
          <cell r="N93">
            <v>540</v>
          </cell>
        </row>
        <row r="94">
          <cell r="C94" t="str">
            <v>HOSPITAL SÃO SEBASTIÃO</v>
          </cell>
          <cell r="E94" t="str">
            <v>3.14 - Alimentação Preparada</v>
          </cell>
          <cell r="F94" t="str">
            <v>53369089000124</v>
          </cell>
          <cell r="G94" t="str">
            <v>ZAX VAREJO E ATACADO</v>
          </cell>
          <cell r="H94" t="str">
            <v>B</v>
          </cell>
          <cell r="I94" t="str">
            <v>S</v>
          </cell>
          <cell r="J94" t="str">
            <v>2097</v>
          </cell>
          <cell r="K94">
            <v>46167</v>
          </cell>
          <cell r="L94" t="str">
            <v>26260553369089000124550010000020971673536331</v>
          </cell>
          <cell r="M94" t="str">
            <v>26 -  Pernambuco</v>
          </cell>
          <cell r="N94">
            <v>519</v>
          </cell>
        </row>
        <row r="95">
          <cell r="C95" t="str">
            <v>HOSPITAL SÃO SEBASTIÃO</v>
          </cell>
          <cell r="E95" t="str">
            <v>3.14 - Alimentação Preparada</v>
          </cell>
          <cell r="F95">
            <v>30678108000107</v>
          </cell>
          <cell r="G95" t="str">
            <v>ELVIS LUIZ DA SILVA</v>
          </cell>
          <cell r="H95" t="str">
            <v>B</v>
          </cell>
          <cell r="I95" t="str">
            <v>S</v>
          </cell>
          <cell r="J95" t="str">
            <v>2753</v>
          </cell>
          <cell r="K95">
            <v>46171</v>
          </cell>
          <cell r="L95" t="str">
            <v>26260530478108000107550010000027531145728968</v>
          </cell>
          <cell r="M95" t="str">
            <v>26 -  Pernambuco</v>
          </cell>
          <cell r="N95">
            <v>2110</v>
          </cell>
        </row>
        <row r="96">
          <cell r="C96" t="str">
            <v>HOSPITAL SÃO SEBASTIÃO</v>
          </cell>
          <cell r="E96" t="str">
            <v>3.14 - Alimentação Preparada</v>
          </cell>
          <cell r="F96" t="str">
            <v>38446162000120</v>
          </cell>
          <cell r="G96" t="str">
            <v>R S SOLUCOES EM REFEICOES</v>
          </cell>
          <cell r="H96" t="str">
            <v>B</v>
          </cell>
          <cell r="I96" t="str">
            <v>S</v>
          </cell>
          <cell r="J96" t="str">
            <v>892</v>
          </cell>
          <cell r="K96">
            <v>46170</v>
          </cell>
          <cell r="L96" t="str">
            <v>26260538446162000120550010000008921000009273</v>
          </cell>
          <cell r="M96" t="str">
            <v>26 -  Pernambuco</v>
          </cell>
          <cell r="N96">
            <v>93259.6</v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C99" t="str">
            <v>HOSPITAL SÃO SEBASTIÃO</v>
          </cell>
          <cell r="E99" t="str">
            <v>3.6 - Material de Expediente</v>
          </cell>
          <cell r="F99" t="str">
            <v>63851127000134</v>
          </cell>
          <cell r="G99" t="str">
            <v>ADM COMERCIO</v>
          </cell>
          <cell r="H99" t="str">
            <v>B</v>
          </cell>
          <cell r="I99" t="str">
            <v>S</v>
          </cell>
          <cell r="J99" t="str">
            <v>138</v>
          </cell>
          <cell r="K99">
            <v>46162</v>
          </cell>
          <cell r="L99" t="str">
            <v>26260563851127000134550010000001381685327029</v>
          </cell>
          <cell r="M99" t="str">
            <v>26 -  Pernambuco</v>
          </cell>
          <cell r="N99">
            <v>960</v>
          </cell>
        </row>
        <row r="100">
          <cell r="C100" t="str">
            <v>HOSPITAL SÃO SEBASTIÃO</v>
          </cell>
          <cell r="E100" t="str">
            <v>3.6 - Material de Expediente</v>
          </cell>
          <cell r="F100" t="str">
            <v>04251235000107</v>
          </cell>
          <cell r="G100" t="str">
            <v>JOSE DA ROCHA DE AQUINO</v>
          </cell>
          <cell r="H100" t="str">
            <v>B</v>
          </cell>
          <cell r="I100" t="str">
            <v>S</v>
          </cell>
          <cell r="J100" t="str">
            <v>289</v>
          </cell>
          <cell r="K100">
            <v>46167</v>
          </cell>
          <cell r="L100" t="str">
            <v>26041062204251235000107000000000028926051779593554</v>
          </cell>
          <cell r="M100" t="str">
            <v>26 -  Pernambuco</v>
          </cell>
          <cell r="N100">
            <v>20</v>
          </cell>
        </row>
        <row r="101">
          <cell r="C101" t="str">
            <v>HOSPITAL SÃO SEBASTIÃO</v>
          </cell>
          <cell r="E101" t="str">
            <v>3.6 - Material de Expediente</v>
          </cell>
          <cell r="F101" t="str">
            <v>47615028000105</v>
          </cell>
          <cell r="G101" t="str">
            <v>NE SOLUTION COMERCIO E SERVICOS</v>
          </cell>
          <cell r="H101" t="str">
            <v>B</v>
          </cell>
          <cell r="I101" t="str">
            <v>S</v>
          </cell>
          <cell r="J101">
            <v>1403</v>
          </cell>
          <cell r="K101">
            <v>46143</v>
          </cell>
          <cell r="L101" t="str">
            <v>261160622476150280001050000000001403260579872860054</v>
          </cell>
          <cell r="M101" t="str">
            <v>26 -  Pernambuco</v>
          </cell>
          <cell r="N101">
            <v>242</v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C104" t="str">
            <v>HOSPITAL SÃO SEBASTIÃO</v>
          </cell>
          <cell r="E104" t="str">
            <v>3.1 - Combustíveis e Lubrificantes Automotivos</v>
          </cell>
          <cell r="F104">
            <v>27284516000161</v>
          </cell>
          <cell r="G104" t="str">
            <v>MAXIFROTA</v>
          </cell>
          <cell r="H104" t="str">
            <v>S</v>
          </cell>
          <cell r="I104" t="str">
            <v>S</v>
          </cell>
          <cell r="J104" t="str">
            <v>442456</v>
          </cell>
          <cell r="K104">
            <v>46149</v>
          </cell>
          <cell r="L104" t="str">
            <v>CANO-F-1GJK</v>
          </cell>
          <cell r="M104" t="str">
            <v>2927408 - Salvador - BA</v>
          </cell>
          <cell r="N104">
            <v>2010</v>
          </cell>
        </row>
        <row r="105">
          <cell r="E105" t="str">
            <v/>
          </cell>
        </row>
        <row r="106">
          <cell r="C106" t="str">
            <v>HOSPITAL SÃO SEBASTIÃO</v>
          </cell>
          <cell r="E106" t="str">
            <v xml:space="preserve">3.9 - Material para Manutenção de Bens Imóveis </v>
          </cell>
          <cell r="F106" t="str">
            <v>24556839000179</v>
          </cell>
          <cell r="G106" t="str">
            <v>ARMAZEM COMERCIAL NOVO LAR</v>
          </cell>
          <cell r="H106" t="str">
            <v>B</v>
          </cell>
          <cell r="I106" t="str">
            <v>S</v>
          </cell>
          <cell r="J106" t="str">
            <v>14326</v>
          </cell>
          <cell r="K106">
            <v>46136</v>
          </cell>
          <cell r="L106" t="str">
            <v>26260424556839000179550010000143261921030928</v>
          </cell>
          <cell r="M106" t="str">
            <v>26 -  Pernambuco</v>
          </cell>
          <cell r="N106">
            <v>701.5</v>
          </cell>
        </row>
        <row r="107">
          <cell r="C107" t="str">
            <v>HOSPITAL SÃO SEBASTIÃO</v>
          </cell>
          <cell r="E107" t="str">
            <v xml:space="preserve">3.9 - Material para Manutenção de Bens Imóveis </v>
          </cell>
          <cell r="F107" t="str">
            <v>24556839000179</v>
          </cell>
          <cell r="G107" t="str">
            <v>ARMAZEM COMERCIAL NOVO LAR</v>
          </cell>
          <cell r="H107" t="str">
            <v>B</v>
          </cell>
          <cell r="I107" t="str">
            <v>S</v>
          </cell>
          <cell r="J107" t="str">
            <v>14371</v>
          </cell>
          <cell r="K107">
            <v>46147</v>
          </cell>
          <cell r="L107" t="str">
            <v>26260524554939000179550010000143711011298793</v>
          </cell>
          <cell r="M107" t="str">
            <v>26 -  Pernambuco</v>
          </cell>
          <cell r="N107">
            <v>326</v>
          </cell>
        </row>
        <row r="108">
          <cell r="C108" t="str">
            <v>HOSPITAL SÃO SEBASTIÃO</v>
          </cell>
          <cell r="E108" t="str">
            <v xml:space="preserve">3.9 - Material para Manutenção de Bens Imóveis </v>
          </cell>
          <cell r="F108" t="str">
            <v>24556839000179</v>
          </cell>
          <cell r="G108" t="str">
            <v>ARMAZEM COMERCIAL NOVO LAR</v>
          </cell>
          <cell r="H108" t="str">
            <v>B</v>
          </cell>
          <cell r="I108" t="str">
            <v>S</v>
          </cell>
          <cell r="J108" t="str">
            <v>14451</v>
          </cell>
          <cell r="K108">
            <v>46167</v>
          </cell>
          <cell r="L108" t="str">
            <v>26260524556839000179550010000144511879991165</v>
          </cell>
          <cell r="M108" t="str">
            <v>26 -  Pernambuco</v>
          </cell>
          <cell r="N108">
            <v>212.1</v>
          </cell>
        </row>
        <row r="109">
          <cell r="C109" t="str">
            <v>HOSPITAL SÃO SEBASTIÃO</v>
          </cell>
          <cell r="E109" t="str">
            <v xml:space="preserve">3.9 - Material para Manutenção de Bens Imóveis </v>
          </cell>
          <cell r="F109" t="str">
            <v>08758191000167</v>
          </cell>
          <cell r="G109" t="str">
            <v>FELIPE JOSE SILVESTRE COMERCIO</v>
          </cell>
          <cell r="H109" t="str">
            <v>B</v>
          </cell>
          <cell r="I109" t="str">
            <v>S</v>
          </cell>
          <cell r="J109" t="str">
            <v>4602</v>
          </cell>
          <cell r="K109">
            <v>46167</v>
          </cell>
          <cell r="L109" t="str">
            <v>26260508758191000167550010000046021023752419</v>
          </cell>
          <cell r="M109" t="str">
            <v>26 -  Pernambuco</v>
          </cell>
          <cell r="N109">
            <v>586.9</v>
          </cell>
        </row>
        <row r="110">
          <cell r="C110" t="str">
            <v>HOSPITAL SÃO SEBASTIÃO</v>
          </cell>
          <cell r="E110" t="str">
            <v xml:space="preserve">3.9 - Material para Manutenção de Bens Imóveis </v>
          </cell>
          <cell r="F110" t="str">
            <v>08758191000167</v>
          </cell>
          <cell r="G110" t="str">
            <v>FELIPE JOSE SILVESTRE COMERCIO</v>
          </cell>
          <cell r="H110" t="str">
            <v>S</v>
          </cell>
          <cell r="I110" t="str">
            <v>S</v>
          </cell>
          <cell r="J110" t="str">
            <v>4603</v>
          </cell>
          <cell r="K110">
            <v>46167</v>
          </cell>
          <cell r="L110" t="str">
            <v>26260508758191000167550010000046031023752467</v>
          </cell>
          <cell r="M110" t="str">
            <v>26 -  Pernambuco</v>
          </cell>
          <cell r="N110">
            <v>79.599999999999994</v>
          </cell>
        </row>
        <row r="111">
          <cell r="C111" t="str">
            <v>HOSPITAL SÃO SEBASTIÃO</v>
          </cell>
          <cell r="E111" t="str">
            <v xml:space="preserve">3.9 - Material para Manutenção de Bens Imóveis </v>
          </cell>
          <cell r="F111" t="str">
            <v>08758191000167</v>
          </cell>
          <cell r="G111" t="str">
            <v>FELIPE JOSE SILVESTRE COMERCIO</v>
          </cell>
          <cell r="H111" t="str">
            <v>B</v>
          </cell>
          <cell r="I111" t="str">
            <v>S</v>
          </cell>
          <cell r="J111" t="str">
            <v>4604</v>
          </cell>
          <cell r="K111">
            <v>46167</v>
          </cell>
          <cell r="L111" t="str">
            <v>26260508758191000167550010000046041023752510</v>
          </cell>
          <cell r="M111" t="str">
            <v>26 -  Pernambuco</v>
          </cell>
          <cell r="N111">
            <v>41.78</v>
          </cell>
        </row>
        <row r="112">
          <cell r="C112" t="str">
            <v>HOSPITAL SÃO SEBASTIÃO</v>
          </cell>
          <cell r="E112" t="str">
            <v xml:space="preserve">3.9 - Material para Manutenção de Bens Imóveis </v>
          </cell>
          <cell r="F112" t="str">
            <v>10230480003075</v>
          </cell>
          <cell r="G112" t="str">
            <v>FERREIRA COSTA CIA LTDA</v>
          </cell>
          <cell r="H112" t="str">
            <v>B</v>
          </cell>
          <cell r="I112" t="str">
            <v>S</v>
          </cell>
          <cell r="J112" t="str">
            <v>252150</v>
          </cell>
          <cell r="K112">
            <v>46153</v>
          </cell>
          <cell r="L112" t="str">
            <v>26260510230480003075550100002521501108067646</v>
          </cell>
          <cell r="M112" t="str">
            <v>26 -  Pernambuco</v>
          </cell>
          <cell r="N112">
            <v>106.9</v>
          </cell>
        </row>
        <row r="113">
          <cell r="C113" t="str">
            <v>HOSPITAL SÃO SEBASTIÃO</v>
          </cell>
          <cell r="E113" t="str">
            <v xml:space="preserve">3.9 - Material para Manutenção de Bens Imóveis </v>
          </cell>
          <cell r="F113" t="str">
            <v>10230480003075</v>
          </cell>
          <cell r="G113" t="str">
            <v>FERREIRA COSTA CIA LTDA</v>
          </cell>
          <cell r="H113" t="str">
            <v>B</v>
          </cell>
          <cell r="I113" t="str">
            <v>S</v>
          </cell>
          <cell r="J113" t="str">
            <v>252527</v>
          </cell>
          <cell r="K113">
            <v>46155</v>
          </cell>
          <cell r="L113" t="str">
            <v>26260510230480003075550100002525271108106998</v>
          </cell>
          <cell r="M113" t="str">
            <v>26 -  Pernambuco</v>
          </cell>
          <cell r="N113">
            <v>106.9</v>
          </cell>
        </row>
        <row r="114">
          <cell r="C114" t="str">
            <v>HOSPITAL SÃO SEBASTIÃO</v>
          </cell>
          <cell r="E114" t="str">
            <v xml:space="preserve">3.9 - Material para Manutenção de Bens Imóveis </v>
          </cell>
          <cell r="F114" t="str">
            <v>11189101000179</v>
          </cell>
          <cell r="G114" t="str">
            <v>GENSETS ENERGIA INSTALACAO E MANUTENCAO</v>
          </cell>
          <cell r="H114" t="str">
            <v>B</v>
          </cell>
          <cell r="I114" t="str">
            <v>S</v>
          </cell>
          <cell r="J114" t="str">
            <v>928</v>
          </cell>
          <cell r="K114">
            <v>46141</v>
          </cell>
          <cell r="L114" t="str">
            <v>26260411189101000179550010000009281118202609</v>
          </cell>
          <cell r="M114" t="str">
            <v>26 -  Pernambuco</v>
          </cell>
          <cell r="N114">
            <v>822.4</v>
          </cell>
        </row>
        <row r="115">
          <cell r="C115" t="str">
            <v>HOSPITAL SÃO SEBASTIÃO</v>
          </cell>
          <cell r="E115" t="str">
            <v xml:space="preserve">3.9 - Material para Manutenção de Bens Imóveis </v>
          </cell>
          <cell r="F115" t="str">
            <v>08980641000161</v>
          </cell>
          <cell r="G115" t="str">
            <v>MAPROS LTDA</v>
          </cell>
          <cell r="H115" t="str">
            <v>B</v>
          </cell>
          <cell r="I115" t="str">
            <v>S</v>
          </cell>
          <cell r="J115">
            <v>10922</v>
          </cell>
          <cell r="K115">
            <v>46108</v>
          </cell>
          <cell r="L115" t="str">
            <v>26260308980641000161550010000109221167031841</v>
          </cell>
          <cell r="M115" t="str">
            <v>26 -  Pernambuco</v>
          </cell>
          <cell r="N115">
            <v>15225</v>
          </cell>
        </row>
        <row r="116">
          <cell r="C116" t="str">
            <v>HOSPITAL SÃO SEBASTIÃO</v>
          </cell>
          <cell r="E116" t="str">
            <v xml:space="preserve">3.9 - Material para Manutenção de Bens Imóveis </v>
          </cell>
          <cell r="F116" t="str">
            <v>09494196000192</v>
          </cell>
          <cell r="G116" t="str">
            <v>MARIO FLORENCIO E FILHO</v>
          </cell>
          <cell r="H116" t="str">
            <v>B</v>
          </cell>
          <cell r="I116" t="str">
            <v>S</v>
          </cell>
          <cell r="J116" t="str">
            <v>408023</v>
          </cell>
          <cell r="K116">
            <v>46168</v>
          </cell>
          <cell r="L116" t="str">
            <v>26260509494196000192550010004080231058501059</v>
          </cell>
          <cell r="M116" t="str">
            <v>26 -  Pernambuco</v>
          </cell>
          <cell r="N116">
            <v>74.8</v>
          </cell>
        </row>
        <row r="117">
          <cell r="C117" t="str">
            <v>HOSPITAL SÃO SEBASTIÃO</v>
          </cell>
          <cell r="E117" t="str">
            <v xml:space="preserve">3.9 - Material para Manutenção de Bens Imóveis </v>
          </cell>
          <cell r="F117" t="str">
            <v>63106654000114</v>
          </cell>
          <cell r="G117" t="str">
            <v>MGS REFRIGERACAO</v>
          </cell>
          <cell r="H117" t="str">
            <v>B</v>
          </cell>
          <cell r="I117" t="str">
            <v>S</v>
          </cell>
          <cell r="J117" t="str">
            <v>424</v>
          </cell>
          <cell r="K117">
            <v>46167</v>
          </cell>
          <cell r="L117" t="str">
            <v>26260563106654000114550010000004241000031553</v>
          </cell>
          <cell r="M117" t="str">
            <v>26 -  Pernambuco</v>
          </cell>
          <cell r="N117">
            <v>145.6</v>
          </cell>
        </row>
        <row r="118">
          <cell r="C118" t="str">
            <v>HOSPITAL SÃO SEBASTIÃO</v>
          </cell>
          <cell r="E118" t="str">
            <v xml:space="preserve">3.9 - Material para Manutenção de Bens Imóveis </v>
          </cell>
          <cell r="F118" t="str">
            <v>34351431000114</v>
          </cell>
          <cell r="G118" t="str">
            <v>MIL COMERCIO DE MATERIAIS DE CONSTRUCAO</v>
          </cell>
          <cell r="H118" t="str">
            <v>B</v>
          </cell>
          <cell r="I118" t="str">
            <v>S</v>
          </cell>
          <cell r="J118" t="str">
            <v>4068</v>
          </cell>
          <cell r="K118">
            <v>46169</v>
          </cell>
          <cell r="L118" t="str">
            <v>26260534351431000114550010000040681434911104</v>
          </cell>
          <cell r="M118" t="str">
            <v>26 -  Pernambuco</v>
          </cell>
          <cell r="N118">
            <v>560.65</v>
          </cell>
        </row>
        <row r="119">
          <cell r="C119" t="str">
            <v>HOSPITAL SÃO SEBASTIÃO</v>
          </cell>
          <cell r="E119" t="str">
            <v xml:space="preserve">3.9 - Material para Manutenção de Bens Imóveis </v>
          </cell>
          <cell r="F119" t="str">
            <v>07264693000179</v>
          </cell>
          <cell r="G119" t="str">
            <v>RENASCER MERCANTIL</v>
          </cell>
          <cell r="H119" t="str">
            <v>B</v>
          </cell>
          <cell r="I119" t="str">
            <v>S</v>
          </cell>
          <cell r="J119">
            <v>879438</v>
          </cell>
          <cell r="K119">
            <v>46167</v>
          </cell>
          <cell r="L119" t="str">
            <v>26260507264693000179550010008794381127328092</v>
          </cell>
          <cell r="M119" t="str">
            <v>26 -  Pernambuco</v>
          </cell>
          <cell r="N119">
            <v>500</v>
          </cell>
        </row>
        <row r="120">
          <cell r="C120" t="str">
            <v>HOSPITAL SÃO SEBASTIÃO</v>
          </cell>
          <cell r="E120" t="str">
            <v xml:space="preserve">3.9 - Material para Manutenção de Bens Imóveis </v>
          </cell>
          <cell r="F120" t="str">
            <v>13596165000110</v>
          </cell>
          <cell r="G120" t="str">
            <v>RESSEG DISTRIBUIDORA</v>
          </cell>
          <cell r="H120" t="str">
            <v>B</v>
          </cell>
          <cell r="I120" t="str">
            <v>S</v>
          </cell>
          <cell r="J120" t="str">
            <v>315716</v>
          </cell>
          <cell r="K120">
            <v>46164</v>
          </cell>
          <cell r="L120" t="str">
            <v>26260513596165000110550010003157161905224639</v>
          </cell>
          <cell r="M120" t="str">
            <v>26 -  Pernambuco</v>
          </cell>
          <cell r="N120">
            <v>138.9</v>
          </cell>
        </row>
        <row r="121">
          <cell r="C121" t="str">
            <v>HOSPITAL SÃO SEBASTIÃO</v>
          </cell>
          <cell r="E121" t="str">
            <v xml:space="preserve">3.9 - Material para Manutenção de Bens Imóveis </v>
          </cell>
          <cell r="F121" t="str">
            <v>24560896000121</v>
          </cell>
          <cell r="G121" t="str">
            <v>ROBERTA M OLIVEIRA COMERCIO</v>
          </cell>
          <cell r="H121" t="str">
            <v>B</v>
          </cell>
          <cell r="I121" t="str">
            <v>S</v>
          </cell>
          <cell r="J121" t="str">
            <v>4982</v>
          </cell>
          <cell r="K121">
            <v>46146</v>
          </cell>
          <cell r="L121" t="str">
            <v>26260524560896000121550010000049821880753106</v>
          </cell>
          <cell r="M121" t="str">
            <v>26 -  Pernambuco</v>
          </cell>
          <cell r="N121">
            <v>143.44999999999999</v>
          </cell>
        </row>
        <row r="122">
          <cell r="C122" t="str">
            <v>HOSPITAL SÃO SEBASTIÃO</v>
          </cell>
          <cell r="E122" t="str">
            <v xml:space="preserve">3.9 - Material para Manutenção de Bens Imóveis </v>
          </cell>
          <cell r="F122" t="str">
            <v>24560896000121</v>
          </cell>
          <cell r="G122" t="str">
            <v>ROBERTA M OLIVEIRA COMERCIO</v>
          </cell>
          <cell r="H122" t="str">
            <v>B</v>
          </cell>
          <cell r="I122" t="str">
            <v>S</v>
          </cell>
          <cell r="J122" t="str">
            <v>5151</v>
          </cell>
          <cell r="K122">
            <v>46170</v>
          </cell>
          <cell r="L122" t="str">
            <v>26260524560896000121550010000051511614487542</v>
          </cell>
          <cell r="M122" t="str">
            <v>26 -  Pernambuco</v>
          </cell>
          <cell r="N122">
            <v>216.5</v>
          </cell>
        </row>
        <row r="123">
          <cell r="C123" t="str">
            <v>HOSPITAL SÃO SEBASTIÃO</v>
          </cell>
          <cell r="E123" t="str">
            <v xml:space="preserve">3.9 - Material para Manutenção de Bens Imóveis </v>
          </cell>
          <cell r="F123" t="str">
            <v>24560896000121</v>
          </cell>
          <cell r="G123" t="str">
            <v>ROBERTA M OLIVEIRA COMERCIO</v>
          </cell>
          <cell r="H123" t="str">
            <v>B</v>
          </cell>
          <cell r="I123" t="str">
            <v>S</v>
          </cell>
          <cell r="J123" t="str">
            <v>5152</v>
          </cell>
          <cell r="K123" t="str">
            <v>28/05/2026</v>
          </cell>
          <cell r="L123" t="str">
            <v>26260524560896000121550010000051521115007372</v>
          </cell>
          <cell r="M123" t="str">
            <v>26 -  Pernambuco</v>
          </cell>
          <cell r="N123">
            <v>566.20000000000005</v>
          </cell>
        </row>
        <row r="124">
          <cell r="C124" t="str">
            <v>HOSPITAL SÃO SEBASTIÃO</v>
          </cell>
          <cell r="E124" t="str">
            <v xml:space="preserve">3.9 - Material para Manutenção de Bens Imóveis </v>
          </cell>
          <cell r="F124" t="str">
            <v xml:space="preserve"> 46012702000196</v>
          </cell>
          <cell r="G124" t="str">
            <v>TEC EQUIPAMENTOS</v>
          </cell>
          <cell r="H124" t="str">
            <v>B</v>
          </cell>
          <cell r="I124" t="str">
            <v>S</v>
          </cell>
          <cell r="J124" t="str">
            <v>3530</v>
          </cell>
          <cell r="K124">
            <v>46135</v>
          </cell>
          <cell r="L124" t="str">
            <v>26260446012702000196550010000035301970748590</v>
          </cell>
          <cell r="M124" t="str">
            <v>26 -  Pernambuco</v>
          </cell>
          <cell r="N124">
            <v>320</v>
          </cell>
        </row>
        <row r="125">
          <cell r="C125" t="str">
            <v>HOSPITAL SÃO SEBASTIÃO</v>
          </cell>
          <cell r="E125" t="str">
            <v xml:space="preserve">3.9 - Material para Manutenção de Bens Imóveis </v>
          </cell>
          <cell r="F125" t="str">
            <v>46012702000196</v>
          </cell>
          <cell r="G125" t="str">
            <v>TEC EQUIPAMENTOS</v>
          </cell>
          <cell r="H125" t="str">
            <v>B</v>
          </cell>
          <cell r="I125" t="str">
            <v>S</v>
          </cell>
          <cell r="J125" t="str">
            <v>3590</v>
          </cell>
          <cell r="K125">
            <v>46149</v>
          </cell>
          <cell r="L125" t="str">
            <v>35260546012702000196550010000035901274445966</v>
          </cell>
          <cell r="M125" t="str">
            <v>35 -  São Paulo</v>
          </cell>
          <cell r="N125">
            <v>2100</v>
          </cell>
        </row>
        <row r="126">
          <cell r="C126" t="str">
            <v>HOSPITAL SÃO SEBASTIÃO</v>
          </cell>
          <cell r="E126" t="str">
            <v xml:space="preserve">3.9 - Material para Manutenção de Bens Imóveis </v>
          </cell>
          <cell r="F126" t="str">
            <v>00279531000831</v>
          </cell>
          <cell r="G126" t="str">
            <v>TUPAN CONSTRUÇÕES LTDA</v>
          </cell>
          <cell r="H126" t="str">
            <v>B</v>
          </cell>
          <cell r="I126" t="str">
            <v>S</v>
          </cell>
          <cell r="J126" t="str">
            <v>222382</v>
          </cell>
          <cell r="K126">
            <v>46153</v>
          </cell>
          <cell r="L126" t="str">
            <v>26260500279531000831550020002223821252022913</v>
          </cell>
          <cell r="M126" t="str">
            <v>26 -  Pernambuco</v>
          </cell>
          <cell r="N126">
            <v>93.99</v>
          </cell>
        </row>
        <row r="127">
          <cell r="C127" t="str">
            <v>HOSPITAL SÃO SEBASTIÃO</v>
          </cell>
          <cell r="E127" t="str">
            <v xml:space="preserve">3.9 - Material para Manutenção de Bens Imóveis </v>
          </cell>
          <cell r="F127" t="str">
            <v>69896090001119</v>
          </cell>
          <cell r="G127" t="str">
            <v>VENEZA MATERIAL DE CONSTRUÇÃO</v>
          </cell>
          <cell r="H127" t="str">
            <v>B</v>
          </cell>
          <cell r="I127" t="str">
            <v>S</v>
          </cell>
          <cell r="J127" t="str">
            <v>17910</v>
          </cell>
          <cell r="K127">
            <v>46153</v>
          </cell>
          <cell r="L127" t="str">
            <v>26260569896090001119550010000179101751092421</v>
          </cell>
          <cell r="M127" t="str">
            <v>26 -  Pernambuco</v>
          </cell>
          <cell r="N127">
            <v>99.99</v>
          </cell>
        </row>
        <row r="128">
          <cell r="C128" t="str">
            <v>HOSPITAL SÃO SEBASTIÃO</v>
          </cell>
          <cell r="E128" t="str">
            <v xml:space="preserve">3.9 - Material para Manutenção de Bens Imóveis </v>
          </cell>
          <cell r="F128" t="str">
            <v>69896090001119</v>
          </cell>
          <cell r="G128" t="str">
            <v>VENEZA MATERIAL DE CONSTRUÇÃO</v>
          </cell>
          <cell r="H128" t="str">
            <v>B</v>
          </cell>
          <cell r="I128" t="str">
            <v>S</v>
          </cell>
          <cell r="J128" t="str">
            <v>17946</v>
          </cell>
          <cell r="K128" t="str">
            <v>13/05/2026</v>
          </cell>
          <cell r="L128" t="str">
            <v>26260569896090001119550010000179461761078467</v>
          </cell>
          <cell r="M128" t="str">
            <v>26 -  Pernambuco</v>
          </cell>
          <cell r="N128">
            <v>99.99</v>
          </cell>
        </row>
        <row r="129">
          <cell r="C129" t="str">
            <v>HOSPITAL SÃO SEBASTIÃO</v>
          </cell>
          <cell r="E129" t="str">
            <v xml:space="preserve">3.9 - Material para Manutenção de Bens Imóveis </v>
          </cell>
          <cell r="F129" t="str">
            <v>53369089000124</v>
          </cell>
          <cell r="G129" t="str">
            <v>ZAX VAREJO E ATACADO</v>
          </cell>
          <cell r="H129" t="str">
            <v>B</v>
          </cell>
          <cell r="I129" t="str">
            <v>S</v>
          </cell>
          <cell r="J129" t="str">
            <v>2018</v>
          </cell>
          <cell r="K129" t="str">
            <v>06/05/2026</v>
          </cell>
          <cell r="L129" t="str">
            <v>26260453369089000124550010000020181100670957</v>
          </cell>
          <cell r="M129" t="str">
            <v>26 -  Pernambuco</v>
          </cell>
          <cell r="N129">
            <v>6755</v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C132" t="str">
            <v>HOSPITAL SÃO SEBASTIÃO</v>
          </cell>
          <cell r="E132" t="str">
            <v>3.99 - Outras despesas com Material de Consumo</v>
          </cell>
          <cell r="F132" t="str">
            <v>11189101000179</v>
          </cell>
          <cell r="G132" t="str">
            <v>GENSETS ENERGIA INSTALACAO E MANUTENCAO</v>
          </cell>
          <cell r="H132" t="str">
            <v>B</v>
          </cell>
          <cell r="I132" t="str">
            <v>S</v>
          </cell>
          <cell r="J132" t="str">
            <v>933</v>
          </cell>
          <cell r="K132">
            <v>46163</v>
          </cell>
          <cell r="L132" t="str">
            <v>26260511189101000179550010000009331140202601</v>
          </cell>
          <cell r="M132" t="str">
            <v>26 -  Pernambuco</v>
          </cell>
          <cell r="N132">
            <v>1600</v>
          </cell>
        </row>
        <row r="133">
          <cell r="E133" t="str">
            <v/>
          </cell>
        </row>
        <row r="134">
          <cell r="C134" t="str">
            <v>HOSPITAL SÃO SEBASTIÃO</v>
          </cell>
          <cell r="E134" t="str">
            <v>3.99 - Outras despesas com Material de Consumo</v>
          </cell>
          <cell r="F134" t="str">
            <v>41032084000122</v>
          </cell>
          <cell r="G134" t="str">
            <v>J SILVA COMERCIO E PAPELARIA LTDA</v>
          </cell>
          <cell r="H134" t="str">
            <v>B</v>
          </cell>
          <cell r="I134" t="str">
            <v>S</v>
          </cell>
          <cell r="J134" t="str">
            <v>629</v>
          </cell>
          <cell r="K134">
            <v>46162</v>
          </cell>
          <cell r="L134" t="str">
            <v>26260541032084000122550010000006291913191102</v>
          </cell>
          <cell r="M134" t="str">
            <v>26 -  Pernambuco</v>
          </cell>
          <cell r="N134">
            <v>70</v>
          </cell>
        </row>
        <row r="135">
          <cell r="C135" t="str">
            <v>HOSPITAL SÃO SEBASTIÃO</v>
          </cell>
          <cell r="E135" t="str">
            <v>3.99 - Outras despesas com Material de Consumo</v>
          </cell>
          <cell r="F135" t="str">
            <v>07264693000179</v>
          </cell>
          <cell r="G135" t="str">
            <v>RENASCER MERCANTIL</v>
          </cell>
          <cell r="H135" t="str">
            <v>B</v>
          </cell>
          <cell r="I135" t="str">
            <v>S</v>
          </cell>
          <cell r="J135">
            <v>879438</v>
          </cell>
          <cell r="K135">
            <v>46167</v>
          </cell>
          <cell r="L135" t="str">
            <v>26260507264693000179550010008794381127328092</v>
          </cell>
          <cell r="M135" t="str">
            <v>26 -  Pernambuco</v>
          </cell>
          <cell r="N135">
            <v>15</v>
          </cell>
        </row>
        <row r="136">
          <cell r="C136" t="str">
            <v>HOSPITAL SÃO SEBASTIÃO</v>
          </cell>
          <cell r="E136" t="str">
            <v>3.99 - Outras despesas com Material de Consumo</v>
          </cell>
          <cell r="F136" t="str">
            <v>24560896000121</v>
          </cell>
          <cell r="G136" t="str">
            <v>ROBERTA M OLIVEIRA COMERCIO</v>
          </cell>
          <cell r="H136" t="str">
            <v>B</v>
          </cell>
          <cell r="I136" t="str">
            <v>S</v>
          </cell>
          <cell r="J136" t="str">
            <v>5152</v>
          </cell>
          <cell r="K136">
            <v>46170</v>
          </cell>
          <cell r="L136" t="str">
            <v>26260524560896000121550010000051521115007372</v>
          </cell>
          <cell r="M136" t="str">
            <v>26 -  Pernambuco</v>
          </cell>
          <cell r="N136">
            <v>39</v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C139" t="str">
            <v>HOSPITAL SÃO SEBASTIÃO</v>
          </cell>
          <cell r="E139" t="str">
            <v>1.99 - Outras Despesas com Pessoal</v>
          </cell>
          <cell r="F139" t="str">
            <v>46.731.059/0001-50</v>
          </cell>
          <cell r="G139" t="str">
            <v>AGIBEN BENEFICIOS LTDA</v>
          </cell>
          <cell r="H139" t="str">
            <v>B</v>
          </cell>
          <cell r="I139" t="str">
            <v>N</v>
          </cell>
          <cell r="J139" t="str">
            <v>0013575</v>
          </cell>
          <cell r="K139">
            <v>46154</v>
          </cell>
          <cell r="M139" t="str">
            <v>26 -  Pernambuco</v>
          </cell>
          <cell r="N139">
            <v>3109.6</v>
          </cell>
        </row>
        <row r="140">
          <cell r="C140" t="str">
            <v>HOSPITAL SÃO SEBASTIÃO</v>
          </cell>
          <cell r="E140" t="str">
            <v>1.99 - Outras Despesas com Pessoal</v>
          </cell>
          <cell r="F140" t="str">
            <v>10.548.532/0001-11</v>
          </cell>
          <cell r="G140" t="str">
            <v>ASSOCIAÇÃO DAS EMPRESAS DE TRANSPORTES DE PASSAGEIROS DO MUNICÍPIO DE CARUARU</v>
          </cell>
          <cell r="H140" t="str">
            <v>B</v>
          </cell>
          <cell r="I140" t="str">
            <v>N</v>
          </cell>
          <cell r="J140" t="str">
            <v>69f20517197c6b3925de3b80</v>
          </cell>
          <cell r="K140">
            <v>46141</v>
          </cell>
          <cell r="M140" t="str">
            <v>26 -  Pernambuco</v>
          </cell>
          <cell r="N140">
            <v>2985.6</v>
          </cell>
        </row>
        <row r="141">
          <cell r="C141" t="str">
            <v>HOSPITAL SÃO SEBASTIÃO</v>
          </cell>
          <cell r="E141" t="str">
            <v>1.99 - Outras Despesas com Pessoal</v>
          </cell>
          <cell r="F141" t="str">
            <v>38.446.162/0001-20</v>
          </cell>
          <cell r="G141" t="str">
            <v>R S SOLUCOES EM REFEICOES</v>
          </cell>
          <cell r="H141" t="str">
            <v>B</v>
          </cell>
          <cell r="I141" t="str">
            <v>S</v>
          </cell>
          <cell r="J141" t="str">
            <v>000891</v>
          </cell>
          <cell r="K141">
            <v>46170</v>
          </cell>
          <cell r="L141" t="str">
            <v>26260538446162000120550010000008911000009268</v>
          </cell>
          <cell r="M141" t="str">
            <v>26 -  Pernambuco</v>
          </cell>
          <cell r="N141">
            <v>33058.199999999997</v>
          </cell>
        </row>
        <row r="142">
          <cell r="C142" t="str">
            <v>HOSPITAL SÃO SEBASTIÃO</v>
          </cell>
          <cell r="E142" t="str">
            <v>1.99 - Outras Despesas com Pessoal</v>
          </cell>
          <cell r="F142" t="str">
            <v>69.034.668/0001-56</v>
          </cell>
          <cell r="G142" t="str">
            <v>PLUXEE BENEFICIOS BRASIL</v>
          </cell>
          <cell r="H142" t="str">
            <v>B</v>
          </cell>
          <cell r="I142" t="str">
            <v>N</v>
          </cell>
          <cell r="J142" t="str">
            <v>42240019/26</v>
          </cell>
          <cell r="K142">
            <v>46136</v>
          </cell>
          <cell r="M142" t="str">
            <v>26 -  Pernambuco</v>
          </cell>
          <cell r="N142">
            <v>900</v>
          </cell>
        </row>
        <row r="143">
          <cell r="C143" t="str">
            <v>HOSPITAL SÃO SEBASTIÃO</v>
          </cell>
          <cell r="E143" t="str">
            <v>1.99 - Outras Despesas com Pessoal</v>
          </cell>
          <cell r="F143" t="str">
            <v>02.102.498/0001-29</v>
          </cell>
          <cell r="G143" t="str">
            <v>METROPOLITAN L SEG P PRIV SA</v>
          </cell>
          <cell r="H143" t="str">
            <v>B</v>
          </cell>
          <cell r="I143" t="str">
            <v>N</v>
          </cell>
          <cell r="J143" t="str">
            <v>791753</v>
          </cell>
          <cell r="K143">
            <v>46169</v>
          </cell>
          <cell r="M143" t="str">
            <v>35 -  São Paulo</v>
          </cell>
          <cell r="N143">
            <v>530.54</v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C146" t="str">
            <v>HOSPITAL SÃO SEBASTIÃO</v>
          </cell>
          <cell r="E146" t="str">
            <v xml:space="preserve">5.21 - Seguros em geral </v>
          </cell>
          <cell r="F146">
            <v>61573796000166</v>
          </cell>
          <cell r="G146" t="str">
            <v>ALLIANZ SEGUROS S.A.</v>
          </cell>
          <cell r="H146" t="str">
            <v>S</v>
          </cell>
          <cell r="I146" t="str">
            <v>N</v>
          </cell>
          <cell r="J146" t="str">
            <v>5177202641180051176</v>
          </cell>
          <cell r="K146">
            <v>46111</v>
          </cell>
          <cell r="M146" t="str">
            <v>3550308 - São Paulo - SP</v>
          </cell>
          <cell r="N146">
            <v>571.72</v>
          </cell>
        </row>
        <row r="147">
          <cell r="E147" t="str">
            <v/>
          </cell>
        </row>
        <row r="148">
          <cell r="C148" t="str">
            <v>HOSPITAL SÃO SEBASTIÃO</v>
          </cell>
          <cell r="E148" t="str">
            <v>5.9 - Telefonia Móvel</v>
          </cell>
          <cell r="F148">
            <v>15544339000126</v>
          </cell>
          <cell r="G148" t="str">
            <v>ELO GAIVOTA - LOCAÇÃO, COMÉRCIO DE EQUIPAMENTOS ELETRONICOS LTDA</v>
          </cell>
          <cell r="H148" t="str">
            <v>S</v>
          </cell>
          <cell r="I148" t="str">
            <v>N</v>
          </cell>
          <cell r="J148" t="str">
            <v>17706/2026</v>
          </cell>
          <cell r="K148">
            <v>46163</v>
          </cell>
          <cell r="M148" t="str">
            <v>3547809 - Santo André - SP</v>
          </cell>
          <cell r="N148">
            <v>595.79999999999995</v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C151" t="str">
            <v>HOSPITAL SÃO SEBASTIÃO</v>
          </cell>
          <cell r="E151" t="str">
            <v>5.18 - Teledonia Fixa</v>
          </cell>
          <cell r="F151" t="str">
            <v xml:space="preserve">06.985.306/0001-20 </v>
          </cell>
          <cell r="G151" t="str">
            <v>SERVHOST INTERNET LTDA</v>
          </cell>
          <cell r="H151" t="str">
            <v>S</v>
          </cell>
          <cell r="I151" t="str">
            <v>S</v>
          </cell>
          <cell r="J151" t="str">
            <v>727</v>
          </cell>
          <cell r="K151">
            <v>46146</v>
          </cell>
          <cell r="L151" t="str">
            <v>26116062206985306000120000000000072726050813757230</v>
          </cell>
          <cell r="M151" t="str">
            <v>2611606 - Recife - PE</v>
          </cell>
          <cell r="N151">
            <v>356.71</v>
          </cell>
        </row>
        <row r="152">
          <cell r="C152" t="str">
            <v>HOSPITAL SÃO SEBASTIÃO</v>
          </cell>
          <cell r="E152" t="str">
            <v>5.18 - Teledonia Fixa</v>
          </cell>
          <cell r="F152">
            <v>73972002000116</v>
          </cell>
          <cell r="G152" t="str">
            <v>BRFIBRA TELECOMUNICACOES LTDA</v>
          </cell>
          <cell r="H152" t="str">
            <v>S</v>
          </cell>
          <cell r="I152" t="str">
            <v>S</v>
          </cell>
          <cell r="J152" t="str">
            <v>2.144</v>
          </cell>
          <cell r="K152">
            <v>43969</v>
          </cell>
          <cell r="L152" t="str">
            <v>43260573972002000116626010000021441093478074</v>
          </cell>
          <cell r="M152" t="str">
            <v>4314902 - Porto Alegre - RS</v>
          </cell>
          <cell r="N152">
            <v>900</v>
          </cell>
        </row>
        <row r="153">
          <cell r="C153" t="str">
            <v>HOSPITAL SÃO SEBASTIÃO</v>
          </cell>
          <cell r="E153" t="str">
            <v>5.18 - Teledonia Fixa</v>
          </cell>
          <cell r="F153">
            <v>1757239000173</v>
          </cell>
          <cell r="G153" t="str">
            <v>HOTLINK INTERNET LTDA</v>
          </cell>
          <cell r="H153" t="str">
            <v>S</v>
          </cell>
          <cell r="I153" t="str">
            <v>S</v>
          </cell>
          <cell r="J153" t="str">
            <v>000180194</v>
          </cell>
          <cell r="K153">
            <v>46174</v>
          </cell>
          <cell r="L153" t="str">
            <v>26260601757239000173620020001801941000083200</v>
          </cell>
          <cell r="M153" t="str">
            <v>2611606 - Recife - PE</v>
          </cell>
          <cell r="N153">
            <v>5</v>
          </cell>
        </row>
        <row r="154">
          <cell r="C154" t="str">
            <v>HOSPITAL SÃO SEBASTIÃO</v>
          </cell>
          <cell r="E154" t="str">
            <v>5.18 - Teledonia Fixa</v>
          </cell>
          <cell r="F154">
            <v>1757239000173</v>
          </cell>
          <cell r="G154" t="str">
            <v>HOTLINK INTERNET LTDA</v>
          </cell>
          <cell r="H154" t="str">
            <v>S</v>
          </cell>
          <cell r="I154" t="str">
            <v>N</v>
          </cell>
          <cell r="J154" t="str">
            <v>5664722</v>
          </cell>
          <cell r="K154">
            <v>46174</v>
          </cell>
          <cell r="M154" t="str">
            <v>2611606 - Recife - PE</v>
          </cell>
          <cell r="N154">
            <v>495</v>
          </cell>
        </row>
        <row r="155">
          <cell r="E155" t="str">
            <v/>
          </cell>
        </row>
        <row r="156">
          <cell r="C156" t="str">
            <v>HOSPITAL SÃO SEBASTIÃO</v>
          </cell>
          <cell r="E156" t="str">
            <v>5.13 - Água e Esgoto</v>
          </cell>
          <cell r="F156" t="str">
            <v xml:space="preserve">41.699.739/0001-10 </v>
          </cell>
          <cell r="G156" t="str">
            <v>MF TRANSPORTES DE AGUA EIRELI - LIG AGUA</v>
          </cell>
          <cell r="H156" t="str">
            <v>B</v>
          </cell>
          <cell r="I156" t="str">
            <v>S</v>
          </cell>
          <cell r="J156" t="str">
            <v>00.000.573</v>
          </cell>
          <cell r="K156">
            <v>46175</v>
          </cell>
          <cell r="L156" t="str">
            <v>26260641699739000110550010000005731202308974</v>
          </cell>
          <cell r="M156" t="str">
            <v>26 -  Pernambuco</v>
          </cell>
          <cell r="N156">
            <v>1620</v>
          </cell>
        </row>
        <row r="157">
          <cell r="C157" t="str">
            <v>HOSPITAL SÃO SEBASTIÃO</v>
          </cell>
          <cell r="E157" t="str">
            <v>5.13 - Água e Esgoto</v>
          </cell>
          <cell r="F157" t="str">
            <v xml:space="preserve">10.572.048/0001-28 </v>
          </cell>
          <cell r="G157" t="str">
            <v>COMPANHIA PERNAMBUCANA DE SANEAMENTO</v>
          </cell>
          <cell r="H157" t="str">
            <v>S</v>
          </cell>
          <cell r="I157" t="str">
            <v>N</v>
          </cell>
          <cell r="J157" t="str">
            <v>006345263</v>
          </cell>
          <cell r="K157">
            <v>46182</v>
          </cell>
          <cell r="M157" t="str">
            <v>2611606 - Recife - PE</v>
          </cell>
          <cell r="N157">
            <v>12484.71</v>
          </cell>
        </row>
        <row r="158">
          <cell r="C158" t="str">
            <v>HOSPITAL SÃO SEBASTIÃO</v>
          </cell>
          <cell r="E158" t="str">
            <v>5.13 - Água e Esgoto</v>
          </cell>
          <cell r="F158" t="str">
            <v xml:space="preserve">10.572.048/0001-28 </v>
          </cell>
          <cell r="G158" t="str">
            <v>COMPANHIA PERNAMBUCANA DE SANEAMENTO</v>
          </cell>
          <cell r="H158" t="str">
            <v>S</v>
          </cell>
          <cell r="I158" t="str">
            <v>N</v>
          </cell>
          <cell r="J158" t="str">
            <v>93050</v>
          </cell>
          <cell r="K158">
            <v>45968</v>
          </cell>
          <cell r="M158" t="str">
            <v>2611606 - Recife - PE</v>
          </cell>
          <cell r="N158">
            <v>7863.18</v>
          </cell>
        </row>
        <row r="159">
          <cell r="E159" t="str">
            <v/>
          </cell>
        </row>
        <row r="160">
          <cell r="C160" t="str">
            <v>HOSPITAL SÃO SEBASTIÃO</v>
          </cell>
          <cell r="E160" t="str">
            <v>5.12 - Energia Elétrica</v>
          </cell>
          <cell r="F160" t="str">
            <v xml:space="preserve">10.835.932/0001-08 </v>
          </cell>
          <cell r="G160" t="str">
            <v>COMPANHIA ENERGETICA DE PERNAMBUCO</v>
          </cell>
          <cell r="H160" t="str">
            <v>S</v>
          </cell>
          <cell r="I160" t="str">
            <v>S</v>
          </cell>
          <cell r="J160" t="str">
            <v>413825734</v>
          </cell>
          <cell r="K160">
            <v>46174</v>
          </cell>
          <cell r="L160" t="str">
            <v>26260610835932000108660004138257341066395628</v>
          </cell>
          <cell r="M160" t="str">
            <v>2611606 - Recife - PE</v>
          </cell>
          <cell r="N160">
            <v>62114.44</v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C163" t="str">
            <v>HOSPITAL SÃO SEBASTIÃO</v>
          </cell>
          <cell r="E163" t="str">
            <v>5.3 - Locação de Máquinas e Equipamentos</v>
          </cell>
          <cell r="F163" t="str">
            <v>32.520.797/0001-44</v>
          </cell>
          <cell r="G163" t="str">
            <v>ALBERTE TONY DE SOUZA LTDA</v>
          </cell>
          <cell r="H163" t="str">
            <v>S</v>
          </cell>
          <cell r="I163" t="str">
            <v>S</v>
          </cell>
          <cell r="J163" t="str">
            <v>136</v>
          </cell>
          <cell r="K163">
            <v>46147</v>
          </cell>
          <cell r="L163" t="str">
            <v>26116062232520797000144000000000013626057226162340</v>
          </cell>
          <cell r="M163" t="str">
            <v>2611606 - Recife - PE</v>
          </cell>
          <cell r="N163">
            <v>700</v>
          </cell>
        </row>
        <row r="164">
          <cell r="C164" t="str">
            <v>HOSPITAL SÃO SEBASTIÃO</v>
          </cell>
          <cell r="E164" t="str">
            <v>5.3 - Locação de Máquinas e Equipamentos</v>
          </cell>
          <cell r="F164" t="str">
            <v xml:space="preserve">41.096.520/0001-27 </v>
          </cell>
          <cell r="G164" t="str">
            <v>PRISMA TELECOMUNICAÇÕES LTDA</v>
          </cell>
          <cell r="H164" t="str">
            <v>S</v>
          </cell>
          <cell r="I164" t="str">
            <v>S</v>
          </cell>
          <cell r="J164" t="str">
            <v>777</v>
          </cell>
          <cell r="K164">
            <v>46174</v>
          </cell>
          <cell r="L164" t="str">
            <v>26116062241096520000127000000000077726064527389809</v>
          </cell>
          <cell r="M164" t="str">
            <v>2611606 - Recife - PE</v>
          </cell>
          <cell r="N164">
            <v>770</v>
          </cell>
        </row>
        <row r="165">
          <cell r="C165" t="str">
            <v>HOSPITAL SÃO SEBASTIÃO</v>
          </cell>
          <cell r="E165" t="str">
            <v>5.3 - Locação de Máquinas e Equipamentos</v>
          </cell>
          <cell r="F165" t="str">
            <v xml:space="preserve">31.673.254/0001-02 </v>
          </cell>
          <cell r="G165" t="str">
            <v>LABORATÓRIOS B. BRAUN S.A.</v>
          </cell>
          <cell r="H165" t="str">
            <v>S</v>
          </cell>
          <cell r="I165" t="str">
            <v>N</v>
          </cell>
          <cell r="J165" t="str">
            <v>075114</v>
          </cell>
          <cell r="K165">
            <v>46156</v>
          </cell>
          <cell r="M165" t="str">
            <v>3304904 - São Gonçalo - RJ</v>
          </cell>
          <cell r="N165">
            <v>1080.3</v>
          </cell>
        </row>
        <row r="166">
          <cell r="C166" t="str">
            <v>HOSPITAL SÃO SEBASTIÃO</v>
          </cell>
          <cell r="E166" t="str">
            <v>5.3 - Locação de Máquinas e Equipamentos</v>
          </cell>
          <cell r="F166">
            <v>15064893000106</v>
          </cell>
          <cell r="G166" t="str">
            <v>FERNANDO FERREIRA DE LIMA JUNIOR</v>
          </cell>
          <cell r="H166" t="str">
            <v>S</v>
          </cell>
          <cell r="I166" t="str">
            <v>N</v>
          </cell>
          <cell r="J166" t="str">
            <v>9771</v>
          </cell>
          <cell r="K166">
            <v>46174</v>
          </cell>
          <cell r="M166" t="str">
            <v>2611606 - Recife - PE</v>
          </cell>
          <cell r="N166">
            <v>330</v>
          </cell>
        </row>
        <row r="167">
          <cell r="C167" t="str">
            <v>HOSPITAL SÃO SEBASTIÃO</v>
          </cell>
          <cell r="E167" t="str">
            <v>5.3 - Locação de Máquinas e Equipamentos</v>
          </cell>
          <cell r="F167">
            <v>24380578002041</v>
          </cell>
          <cell r="G167" t="str">
            <v>WHITE MARTINS GASES INDUSTRIAIS DO NORDESTE LTDA.</v>
          </cell>
          <cell r="H167" t="str">
            <v>S</v>
          </cell>
          <cell r="I167" t="str">
            <v>N</v>
          </cell>
          <cell r="J167" t="str">
            <v>100565038</v>
          </cell>
          <cell r="K167">
            <v>46153</v>
          </cell>
          <cell r="M167" t="str">
            <v>2607901 - Jaboatão dos Guararapes - PE</v>
          </cell>
          <cell r="N167">
            <v>3259.91</v>
          </cell>
        </row>
        <row r="168">
          <cell r="C168" t="str">
            <v>HOSPITAL SÃO SEBASTIÃO</v>
          </cell>
          <cell r="E168" t="str">
            <v>5.3 - Locação de Máquinas e Equipamentos</v>
          </cell>
          <cell r="F168">
            <v>19533734000164</v>
          </cell>
          <cell r="G168" t="str">
            <v>ALEXSANDRA DE GUSMÃO NERES</v>
          </cell>
          <cell r="H168" t="str">
            <v>S</v>
          </cell>
          <cell r="I168" t="str">
            <v>S</v>
          </cell>
          <cell r="J168" t="str">
            <v>1472</v>
          </cell>
          <cell r="K168">
            <v>46176</v>
          </cell>
          <cell r="L168" t="str">
            <v>261 16062219533734000164000000000147226067881 255018</v>
          </cell>
          <cell r="M168" t="str">
            <v>2611606 - Recife - PE</v>
          </cell>
          <cell r="N168">
            <v>2615.5</v>
          </cell>
        </row>
        <row r="169">
          <cell r="C169" t="str">
            <v>HOSPITAL SÃO SEBASTIÃO</v>
          </cell>
          <cell r="E169" t="str">
            <v>5.3 - Locação de Máquinas e Equipamentos</v>
          </cell>
          <cell r="F169">
            <v>43559107000187</v>
          </cell>
          <cell r="G169" t="str">
            <v>SARAH LIMA GUSMAO NERES</v>
          </cell>
          <cell r="H169" t="str">
            <v>S</v>
          </cell>
          <cell r="I169" t="str">
            <v>S</v>
          </cell>
          <cell r="J169" t="str">
            <v>393</v>
          </cell>
          <cell r="K169">
            <v>46176</v>
          </cell>
          <cell r="L169" t="str">
            <v>26116062243559107000187000000000039326065888012771</v>
          </cell>
          <cell r="M169" t="str">
            <v>2611606 - Recife - PE</v>
          </cell>
          <cell r="N169">
            <v>1120</v>
          </cell>
        </row>
        <row r="170">
          <cell r="C170" t="str">
            <v>HOSPITAL SÃO SEBASTIÃO</v>
          </cell>
          <cell r="E170" t="str">
            <v>5.3 - Locação de Máquinas e Equipamentos</v>
          </cell>
          <cell r="F170">
            <v>845661000118</v>
          </cell>
          <cell r="G170" t="str">
            <v>OFFICE TOTAL S.A.</v>
          </cell>
          <cell r="H170" t="str">
            <v>S</v>
          </cell>
          <cell r="I170" t="str">
            <v>N</v>
          </cell>
          <cell r="J170" t="str">
            <v>000153857</v>
          </cell>
          <cell r="K170">
            <v>46155</v>
          </cell>
          <cell r="M170" t="str">
            <v>3304557 - Rio de Janeiro - RJ</v>
          </cell>
          <cell r="N170">
            <v>6407.15</v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C173" t="str">
            <v>HOSPITAL SÃO SEBASTIÃO</v>
          </cell>
          <cell r="E173" t="str">
            <v>5.8 - Locação de Veículos Automotores</v>
          </cell>
          <cell r="F173" t="str">
            <v>01.838.726/0001-60</v>
          </cell>
          <cell r="G173" t="str">
            <v>S &amp; B LOCAÇÕES DE VEICULOS LTDA</v>
          </cell>
          <cell r="H173" t="str">
            <v>S</v>
          </cell>
          <cell r="I173" t="str">
            <v>N</v>
          </cell>
          <cell r="J173" t="str">
            <v>15448</v>
          </cell>
          <cell r="K173">
            <v>46174</v>
          </cell>
          <cell r="M173" t="str">
            <v>2611606 - Recife - PE</v>
          </cell>
          <cell r="N173">
            <v>2750</v>
          </cell>
        </row>
        <row r="174">
          <cell r="C174" t="str">
            <v>HOSPITAL SÃO SEBASTIÃO</v>
          </cell>
          <cell r="E174" t="str">
            <v>5.8 - Locação de Veículos Automotores</v>
          </cell>
          <cell r="F174" t="str">
            <v>01.838.726/0001-60</v>
          </cell>
          <cell r="G174" t="str">
            <v>S &amp; B LOCAÇÕES DE VEICULOS LTDA</v>
          </cell>
          <cell r="H174" t="str">
            <v>S</v>
          </cell>
          <cell r="I174" t="str">
            <v>N</v>
          </cell>
          <cell r="J174" t="str">
            <v>15466</v>
          </cell>
          <cell r="K174">
            <v>46174</v>
          </cell>
          <cell r="M174" t="str">
            <v>2611606 - Recife - PE</v>
          </cell>
          <cell r="N174">
            <v>145</v>
          </cell>
        </row>
        <row r="175">
          <cell r="E175" t="str">
            <v/>
          </cell>
        </row>
        <row r="176">
          <cell r="C176" t="str">
            <v>HOSPITAL SÃO SEBASTIÃO</v>
          </cell>
          <cell r="E176" t="str">
            <v>5.99 - Outros Serviços de Terceiros Pessoa Jurídica</v>
          </cell>
          <cell r="F176">
            <v>394460005887</v>
          </cell>
          <cell r="G176" t="str">
            <v>SECRETARIA DA RECEITA FEDERAL</v>
          </cell>
          <cell r="H176" t="str">
            <v>S</v>
          </cell>
          <cell r="I176" t="str">
            <v>N</v>
          </cell>
          <cell r="J176" t="str">
            <v>07.17.26124.9182021-3</v>
          </cell>
          <cell r="K176">
            <v>46171</v>
          </cell>
          <cell r="M176" t="str">
            <v>2604106 - Caruaru - PE</v>
          </cell>
          <cell r="N176">
            <v>2245.11</v>
          </cell>
        </row>
        <row r="177">
          <cell r="C177" t="str">
            <v>HOSPITAL SÃO SEBASTIÃO</v>
          </cell>
          <cell r="E177" t="str">
            <v>5.99 - Outros Serviços de Terceiros Pessoa Jurídica</v>
          </cell>
          <cell r="F177">
            <v>394460005887</v>
          </cell>
          <cell r="G177" t="str">
            <v>SECRETARIA DA RECEITA FEDERAL</v>
          </cell>
          <cell r="H177" t="str">
            <v>S</v>
          </cell>
          <cell r="I177" t="str">
            <v>N</v>
          </cell>
          <cell r="J177" t="str">
            <v>07.17.26124.9184000-1</v>
          </cell>
          <cell r="K177">
            <v>46171</v>
          </cell>
          <cell r="M177" t="str">
            <v>2604106 - Caruaru - PE</v>
          </cell>
          <cell r="N177">
            <v>4218.6499999999996</v>
          </cell>
        </row>
        <row r="178">
          <cell r="C178" t="str">
            <v>HOSPITAL SÃO SEBASTIÃO</v>
          </cell>
          <cell r="E178" t="str">
            <v>5.99 - Outros Serviços de Terceiros Pessoa Jurídica</v>
          </cell>
          <cell r="F178">
            <v>394460005887</v>
          </cell>
          <cell r="G178" t="str">
            <v>SECRETARIA DA RECEITA FEDERAL</v>
          </cell>
          <cell r="H178" t="str">
            <v>S</v>
          </cell>
          <cell r="I178" t="str">
            <v>N</v>
          </cell>
          <cell r="J178" t="str">
            <v>07.17.26124.9180111-1</v>
          </cell>
          <cell r="K178">
            <v>46171</v>
          </cell>
          <cell r="M178" t="str">
            <v>2604106 - Caruaru - PE</v>
          </cell>
          <cell r="N178">
            <v>2059.1799999999998</v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C181" t="str">
            <v>HOSPITAL SÃO SEBASTIÃO</v>
          </cell>
          <cell r="E181" t="str">
            <v>5.16 - Serviços Médico-Hospitalares, Odotonlogia e Laboratoriais</v>
          </cell>
          <cell r="F181" t="str">
            <v>52.857.780/0001-94</v>
          </cell>
          <cell r="G181" t="str">
            <v>LUCAS DOS SANTOS ACCIOLY</v>
          </cell>
          <cell r="H181" t="str">
            <v>S</v>
          </cell>
          <cell r="I181" t="str">
            <v>S</v>
          </cell>
          <cell r="J181" t="str">
            <v>347</v>
          </cell>
          <cell r="K181">
            <v>46174</v>
          </cell>
          <cell r="L181" t="str">
            <v>UC7CDEU3N</v>
          </cell>
          <cell r="M181" t="str">
            <v>2604106 - Caruaru - PE</v>
          </cell>
          <cell r="N181">
            <v>400</v>
          </cell>
        </row>
        <row r="182">
          <cell r="C182" t="str">
            <v>HOSPITAL SÃO SEBASTIÃO</v>
          </cell>
          <cell r="E182" t="str">
            <v>5.16 - Serviços Médico-Hospitalares, Odotonlogia e Laboratoriais</v>
          </cell>
          <cell r="F182" t="str">
            <v xml:space="preserve">10.228.298/0001-45 </v>
          </cell>
          <cell r="G182" t="str">
            <v>UNINFECTO SERVIÇOS MEDICOS LTDA</v>
          </cell>
          <cell r="H182" t="str">
            <v>S</v>
          </cell>
          <cell r="I182" t="str">
            <v>S</v>
          </cell>
          <cell r="J182" t="str">
            <v>300000000192</v>
          </cell>
          <cell r="K182">
            <v>46175</v>
          </cell>
          <cell r="L182" t="str">
            <v>6096001210228298000145260000000019226066364241663</v>
          </cell>
          <cell r="M182" t="str">
            <v>2609600 - Olinda - PE</v>
          </cell>
          <cell r="N182">
            <v>7458</v>
          </cell>
        </row>
        <row r="183">
          <cell r="C183" t="str">
            <v>HOSPITAL SÃO SEBASTIÃO</v>
          </cell>
          <cell r="E183" t="str">
            <v>5.16 - Serviços Médico-Hospitalares, Odotonlogia e Laboratoriais</v>
          </cell>
          <cell r="F183" t="str">
            <v>60.258.130/0001-50</v>
          </cell>
          <cell r="G183" t="str">
            <v>GSM SERVICOS MEDICOS E CONSULTORIA</v>
          </cell>
          <cell r="H183" t="str">
            <v>S</v>
          </cell>
          <cell r="I183" t="str">
            <v>S</v>
          </cell>
          <cell r="J183" t="str">
            <v>00000069</v>
          </cell>
          <cell r="K183">
            <v>46175</v>
          </cell>
          <cell r="L183" t="str">
            <v>ETUZ-LC2D6</v>
          </cell>
          <cell r="M183" t="str">
            <v>2601904 - Bezerros - PE</v>
          </cell>
          <cell r="N183">
            <v>49381.25</v>
          </cell>
        </row>
        <row r="184">
          <cell r="C184" t="str">
            <v>HOSPITAL SÃO SEBASTIÃO</v>
          </cell>
          <cell r="E184" t="str">
            <v>5.16 - Serviços Médico-Hospitalares, Odotonlogia e Laboratoriais</v>
          </cell>
          <cell r="F184" t="str">
            <v>60.258.130/0001-50</v>
          </cell>
          <cell r="G184" t="str">
            <v>GSM SERVICOS MEDICOS E CONSULTORIA</v>
          </cell>
          <cell r="H184" t="str">
            <v>S</v>
          </cell>
          <cell r="I184" t="str">
            <v>S</v>
          </cell>
          <cell r="J184" t="str">
            <v>00000070</v>
          </cell>
          <cell r="K184">
            <v>46176</v>
          </cell>
          <cell r="L184" t="str">
            <v>G231-M84DC</v>
          </cell>
          <cell r="M184" t="str">
            <v>2601904 - Bezerros - PE</v>
          </cell>
          <cell r="N184">
            <v>36409.699999999997</v>
          </cell>
        </row>
        <row r="185">
          <cell r="C185" t="str">
            <v>HOSPITAL SÃO SEBASTIÃO</v>
          </cell>
          <cell r="E185" t="str">
            <v>5.16 - Serviços Médico-Hospitalares, Odotonlogia e Laboratoriais</v>
          </cell>
          <cell r="F185" t="str">
            <v>27.816.524/0001-01</v>
          </cell>
          <cell r="G185" t="str">
            <v>CLINICA NEFROAGRESTE LTDA</v>
          </cell>
          <cell r="H185" t="str">
            <v>S</v>
          </cell>
          <cell r="I185" t="str">
            <v>S</v>
          </cell>
          <cell r="J185" t="str">
            <v>309</v>
          </cell>
          <cell r="K185">
            <v>46174</v>
          </cell>
          <cell r="L185" t="str">
            <v>BG5IVQ2BM</v>
          </cell>
          <cell r="M185" t="str">
            <v>2604106 - Caruaru - PE</v>
          </cell>
          <cell r="N185">
            <v>80000</v>
          </cell>
        </row>
        <row r="186">
          <cell r="C186" t="str">
            <v>HOSPITAL SÃO SEBASTIÃO</v>
          </cell>
          <cell r="E186" t="str">
            <v>5.16 - Serviços Médico-Hospitalares, Odotonlogia e Laboratoriais</v>
          </cell>
          <cell r="F186" t="str">
            <v>55.187.065/0001-80</v>
          </cell>
          <cell r="G186" t="str">
            <v>OTAVIO FERREIRA LINS NETO</v>
          </cell>
          <cell r="H186" t="str">
            <v>S</v>
          </cell>
          <cell r="I186" t="str">
            <v>S</v>
          </cell>
          <cell r="J186" t="str">
            <v>45</v>
          </cell>
          <cell r="K186">
            <v>46177</v>
          </cell>
          <cell r="L186" t="str">
            <v>9NH8SQDVX</v>
          </cell>
          <cell r="M186" t="str">
            <v>2604106 - Caruaru - PE</v>
          </cell>
          <cell r="N186">
            <v>17387.5</v>
          </cell>
        </row>
        <row r="187">
          <cell r="C187" t="str">
            <v>HOSPITAL SÃO SEBASTIÃO</v>
          </cell>
          <cell r="E187" t="str">
            <v>5.16 - Serviços Médico-Hospitalares, Odotonlogia e Laboratoriais</v>
          </cell>
          <cell r="F187" t="str">
            <v>21.794.062/0001-92</v>
          </cell>
          <cell r="G187" t="str">
            <v>ASOS OCUPACIONAL LTDA</v>
          </cell>
          <cell r="H187" t="str">
            <v>S</v>
          </cell>
          <cell r="I187" t="str">
            <v>S</v>
          </cell>
          <cell r="J187" t="str">
            <v>2600000000168</v>
          </cell>
          <cell r="K187">
            <v>46174</v>
          </cell>
          <cell r="L187" t="str">
            <v>26079011221794062000192260000000016826069171865990</v>
          </cell>
          <cell r="M187" t="str">
            <v>2607901 - Jaboatão dos Guararapes - PE</v>
          </cell>
          <cell r="N187">
            <v>4500</v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C190" t="str">
            <v>HOSPITAL SÃO SEBASTIÃO</v>
          </cell>
          <cell r="E190" t="str">
            <v>5.16 - Serviços Médico-Hospitalares, Odotonlogia e Laboratoriais</v>
          </cell>
          <cell r="F190" t="str">
            <v>31.145.185/0002-37</v>
          </cell>
          <cell r="G190" t="str">
            <v>CONSULT LAB LABORATORIO DE ANALISES CLINICAS LTDA</v>
          </cell>
          <cell r="H190" t="str">
            <v>S</v>
          </cell>
          <cell r="I190" t="str">
            <v>S</v>
          </cell>
          <cell r="J190" t="str">
            <v>7</v>
          </cell>
          <cell r="K190">
            <v>46177</v>
          </cell>
          <cell r="L190" t="str">
            <v>U25VW19QV</v>
          </cell>
          <cell r="M190" t="str">
            <v>2604106 - Caruaru - PE</v>
          </cell>
          <cell r="N190">
            <v>27761.09</v>
          </cell>
        </row>
        <row r="191">
          <cell r="E191" t="str">
            <v/>
          </cell>
        </row>
        <row r="192">
          <cell r="C192" t="str">
            <v>HOSPITAL SÃO SEBASTIÃO</v>
          </cell>
          <cell r="E192" t="str">
            <v>5.8 - Locação de Veículos Automotores</v>
          </cell>
          <cell r="F192" t="str">
            <v>32.205.672/0001-20</v>
          </cell>
          <cell r="G192" t="str">
            <v>TENORIO ATIVIDADES MEDICAS LTDA</v>
          </cell>
          <cell r="H192" t="str">
            <v>S</v>
          </cell>
          <cell r="I192" t="str">
            <v>S</v>
          </cell>
          <cell r="J192" t="str">
            <v>434</v>
          </cell>
          <cell r="K192">
            <v>46178</v>
          </cell>
          <cell r="L192" t="str">
            <v>VSVT5JQME</v>
          </cell>
          <cell r="M192" t="str">
            <v>2604106 - Caruaru - PE</v>
          </cell>
          <cell r="N192">
            <v>20718</v>
          </cell>
        </row>
        <row r="193">
          <cell r="E193" t="str">
            <v/>
          </cell>
        </row>
        <row r="194">
          <cell r="C194" t="str">
            <v>HOSPITAL SÃO SEBASTIÃO</v>
          </cell>
          <cell r="E194" t="str">
            <v>5.15 - Serviços Domésticos</v>
          </cell>
          <cell r="F194" t="str">
            <v>27.837.083/0001-24</v>
          </cell>
          <cell r="G194" t="str">
            <v>CLEAN HIGIENIZACAO DE TEXTEIS LTDA</v>
          </cell>
          <cell r="H194" t="str">
            <v>S</v>
          </cell>
          <cell r="I194" t="str">
            <v>S</v>
          </cell>
          <cell r="J194" t="str">
            <v>2600000000477</v>
          </cell>
          <cell r="K194">
            <v>46176</v>
          </cell>
          <cell r="L194" t="str">
            <v>26079011227837083000124260000000047726062051912960</v>
          </cell>
          <cell r="M194" t="str">
            <v>2607901 - Jaboatão dos Guararapes - PE</v>
          </cell>
          <cell r="N194">
            <v>14555.18</v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C197" t="str">
            <v>HOSPITAL SÃO SEBASTIÃO</v>
          </cell>
          <cell r="E197" t="str">
            <v>5.10 - Detetização/Tratamento de Resíduos e Afins</v>
          </cell>
          <cell r="F197" t="str">
            <v>11.863.530/0001-80</v>
          </cell>
          <cell r="G197" t="str">
            <v>BRASCON GESTÃO AMBIENTAL LTDA</v>
          </cell>
          <cell r="H197" t="str">
            <v>S</v>
          </cell>
          <cell r="I197" t="str">
            <v>S</v>
          </cell>
          <cell r="J197" t="str">
            <v>298283</v>
          </cell>
          <cell r="K197">
            <v>46176</v>
          </cell>
          <cell r="L197" t="str">
            <v>PJUHGJBT2</v>
          </cell>
          <cell r="M197" t="str">
            <v>2611309 - Pombos - PE</v>
          </cell>
          <cell r="N197">
            <v>1663.16</v>
          </cell>
        </row>
        <row r="198">
          <cell r="C198" t="str">
            <v>HOSPITAL SÃO SEBASTIÃO</v>
          </cell>
          <cell r="E198" t="str">
            <v>5.10 - Detetização/Tratamento de Resíduos e Afins</v>
          </cell>
          <cell r="F198" t="str">
            <v>38.110.228/0001-07</v>
          </cell>
          <cell r="G198" t="str">
            <v>R. B SERVICOS AMBIENTAIS LTDA</v>
          </cell>
          <cell r="H198" t="str">
            <v>S</v>
          </cell>
          <cell r="I198" t="str">
            <v>S</v>
          </cell>
          <cell r="J198" t="str">
            <v>00001127</v>
          </cell>
          <cell r="K198">
            <v>46176</v>
          </cell>
          <cell r="L198" t="str">
            <v>8HM8-Z74IN</v>
          </cell>
          <cell r="M198" t="str">
            <v>2613107 - São Caitano - PE</v>
          </cell>
          <cell r="N198">
            <v>4200</v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C201" t="str">
            <v>HOSPITAL SÃO SEBASTIÃO</v>
          </cell>
          <cell r="E201" t="str">
            <v>5.17 - Manutenção de Software, Certificação Digital e Microfilmagem</v>
          </cell>
          <cell r="F201" t="str">
            <v>08.399.167/0001-89</v>
          </cell>
          <cell r="G201" t="str">
            <v>ICTS GLOBAL DO BRASIL LTDA.</v>
          </cell>
          <cell r="H201" t="str">
            <v>S</v>
          </cell>
          <cell r="I201" t="str">
            <v>S</v>
          </cell>
          <cell r="J201" t="str">
            <v>083221</v>
          </cell>
          <cell r="K201">
            <v>46174</v>
          </cell>
          <cell r="L201" t="str">
            <v>157Q.0548.5011.3545799-W</v>
          </cell>
          <cell r="M201" t="str">
            <v>3505708 - Barueri - SP</v>
          </cell>
          <cell r="N201">
            <v>256.48</v>
          </cell>
        </row>
        <row r="202">
          <cell r="C202" t="str">
            <v>HOSPITAL SÃO SEBASTIÃO</v>
          </cell>
          <cell r="E202" t="str">
            <v>5.17 - Manutenção de Software, Certificação Digital e Microfilmagem</v>
          </cell>
          <cell r="F202" t="str">
            <v xml:space="preserve">07.560.756/0001-34 </v>
          </cell>
          <cell r="G202" t="str">
            <v>CARLOS ANDRE DE SOUSA INFORMATICA ME</v>
          </cell>
          <cell r="H202" t="str">
            <v>S</v>
          </cell>
          <cell r="I202" t="str">
            <v>S</v>
          </cell>
          <cell r="J202" t="str">
            <v>95</v>
          </cell>
          <cell r="K202">
            <v>46183</v>
          </cell>
          <cell r="L202" t="str">
            <v>8NKUFOXEL</v>
          </cell>
          <cell r="M202" t="str">
            <v>2610707 - Paulista - PE</v>
          </cell>
          <cell r="N202">
            <v>1250</v>
          </cell>
        </row>
        <row r="203">
          <cell r="C203" t="str">
            <v>HOSPITAL SÃO SEBASTIÃO</v>
          </cell>
          <cell r="E203" t="str">
            <v>5.17 - Manutenção de Software, Certificação Digital e Microfilmagem</v>
          </cell>
          <cell r="F203" t="str">
            <v xml:space="preserve">10.224.281/0001-10 </v>
          </cell>
          <cell r="G203" t="str">
            <v>QUALITEK TECNOLOGIA LTDA- EPP</v>
          </cell>
          <cell r="H203" t="str">
            <v>S</v>
          </cell>
          <cell r="I203" t="str">
            <v>S</v>
          </cell>
          <cell r="J203" t="str">
            <v>75</v>
          </cell>
          <cell r="K203">
            <v>46175</v>
          </cell>
          <cell r="L203" t="str">
            <v>24081022210224281000110000000000007526066067059297</v>
          </cell>
          <cell r="M203" t="str">
            <v>2408102 - Natal - RN</v>
          </cell>
          <cell r="N203">
            <v>709.49</v>
          </cell>
        </row>
        <row r="204">
          <cell r="C204" t="str">
            <v>HOSPITAL SÃO SEBASTIÃO</v>
          </cell>
          <cell r="E204" t="str">
            <v>5.17 - Manutenção de Software, Certificação Digital e Microfilmagem</v>
          </cell>
          <cell r="F204" t="str">
            <v>24.524.355/0001-48</v>
          </cell>
          <cell r="G204" t="str">
            <v>JOB SERVIÇOS E GESTÃO ESTRATEGICA DE TI EIRELI ME</v>
          </cell>
          <cell r="H204" t="str">
            <v>S</v>
          </cell>
          <cell r="I204" t="str">
            <v>S</v>
          </cell>
          <cell r="J204" t="str">
            <v>2600000000103</v>
          </cell>
          <cell r="K204">
            <v>46174</v>
          </cell>
          <cell r="L204" t="str">
            <v>26096001224524355000148260000000010326066082585481</v>
          </cell>
          <cell r="M204" t="str">
            <v>2609600 - Olinda - PE</v>
          </cell>
          <cell r="N204">
            <v>774</v>
          </cell>
        </row>
        <row r="205">
          <cell r="C205" t="str">
            <v>HOSPITAL SÃO SEBASTIÃO</v>
          </cell>
          <cell r="E205" t="str">
            <v>5.17 - Manutenção de Software, Certificação Digital e Microfilmagem</v>
          </cell>
          <cell r="F205" t="str">
            <v>06.312.868/0001-03</v>
          </cell>
          <cell r="G205" t="str">
            <v>TASCOM INFORMATICA LTDA</v>
          </cell>
          <cell r="H205" t="str">
            <v>S</v>
          </cell>
          <cell r="I205" t="str">
            <v>S</v>
          </cell>
          <cell r="J205" t="str">
            <v>603</v>
          </cell>
          <cell r="K205">
            <v>46146</v>
          </cell>
          <cell r="L205" t="str">
            <v>QD4CLNJDK</v>
          </cell>
          <cell r="M205" t="str">
            <v>2610707 - Paulista - PE</v>
          </cell>
          <cell r="N205">
            <v>1195.17</v>
          </cell>
        </row>
        <row r="206">
          <cell r="C206" t="str">
            <v>HOSPITAL SÃO SEBASTIÃO</v>
          </cell>
          <cell r="E206" t="str">
            <v>5.17 - Manutenção de Software, Certificação Digital e Microfilmagem</v>
          </cell>
          <cell r="F206" t="str">
            <v>04.069.709/0001-02</v>
          </cell>
          <cell r="G206" t="str">
            <v>BIONEXO S.A.</v>
          </cell>
          <cell r="H206" t="str">
            <v>S</v>
          </cell>
          <cell r="I206" t="str">
            <v>S</v>
          </cell>
          <cell r="J206" t="str">
            <v>00652752</v>
          </cell>
          <cell r="K206">
            <v>46147</v>
          </cell>
          <cell r="L206" t="str">
            <v>PCUD-B2A2</v>
          </cell>
          <cell r="M206" t="str">
            <v>3550308 - São Paulo - SP</v>
          </cell>
          <cell r="N206">
            <v>2516.0100000000002</v>
          </cell>
        </row>
        <row r="207">
          <cell r="C207" t="str">
            <v>HOSPITAL SÃO SEBASTIÃO</v>
          </cell>
          <cell r="E207" t="str">
            <v>5.17 - Manutenção de Software, Certificação Digital e Microfilmagem</v>
          </cell>
          <cell r="F207" t="str">
            <v>09.461.647/0001-95</v>
          </cell>
          <cell r="G207" t="str">
            <v>SOLUTI SOLUCOES EM NEGOCIOS INTELIGENTES</v>
          </cell>
          <cell r="H207" t="str">
            <v>S</v>
          </cell>
          <cell r="I207" t="str">
            <v>S</v>
          </cell>
          <cell r="J207" t="str">
            <v>36417</v>
          </cell>
          <cell r="K207">
            <v>46178</v>
          </cell>
          <cell r="L207" t="str">
            <v>4910100B9</v>
          </cell>
          <cell r="M207" t="str">
            <v>5208707 - Goiânia - GO</v>
          </cell>
          <cell r="N207">
            <v>53.4</v>
          </cell>
        </row>
        <row r="208">
          <cell r="C208" t="str">
            <v>HOSPITAL SÃO SEBASTIÃO</v>
          </cell>
          <cell r="E208" t="str">
            <v>5.17 - Manutenção de Software, Certificação Digital e Microfilmagem</v>
          </cell>
          <cell r="F208" t="str">
            <v>92.306.257/0007-80</v>
          </cell>
          <cell r="G208" t="str">
            <v>MV INFORMATICA NORDESTE LTDA</v>
          </cell>
          <cell r="H208" t="str">
            <v>S</v>
          </cell>
          <cell r="I208" t="str">
            <v>S</v>
          </cell>
          <cell r="J208" t="str">
            <v>6458</v>
          </cell>
          <cell r="K208">
            <v>46146</v>
          </cell>
          <cell r="L208" t="str">
            <v>26116062292306257000780000000000645826055564631740</v>
          </cell>
          <cell r="M208" t="str">
            <v>2611606 - Recife - PE</v>
          </cell>
          <cell r="N208">
            <v>7100</v>
          </cell>
        </row>
        <row r="209">
          <cell r="C209" t="str">
            <v>HOSPITAL SÃO SEBASTIÃO</v>
          </cell>
          <cell r="E209" t="str">
            <v>5.17 - Manutenção de Software, Certificação Digital e Microfilmagem</v>
          </cell>
          <cell r="F209" t="str">
            <v>92.306.257/0007-80</v>
          </cell>
          <cell r="G209" t="str">
            <v>MV INFORMATICA NORDESTE LTDA</v>
          </cell>
          <cell r="H209" t="str">
            <v>S</v>
          </cell>
          <cell r="I209" t="str">
            <v>S</v>
          </cell>
          <cell r="J209" t="str">
            <v>6466</v>
          </cell>
          <cell r="K209">
            <v>46146</v>
          </cell>
          <cell r="L209" t="str">
            <v>26116062292306257000780000000000646626052534644399</v>
          </cell>
          <cell r="M209" t="str">
            <v>2611606 - Recife - PE</v>
          </cell>
          <cell r="N209">
            <v>15022.81</v>
          </cell>
        </row>
        <row r="210">
          <cell r="C210" t="str">
            <v>HOSPITAL SÃO SEBASTIÃO</v>
          </cell>
          <cell r="E210" t="str">
            <v>5.17 - Manutenção de Software, Certificação Digital e Microfilmagem</v>
          </cell>
          <cell r="F210" t="str">
            <v>43.184.527/0001-26</v>
          </cell>
          <cell r="G210" t="str">
            <v>CONECT-SE LTDA</v>
          </cell>
          <cell r="H210" t="str">
            <v>S</v>
          </cell>
          <cell r="I210" t="str">
            <v>S</v>
          </cell>
          <cell r="J210" t="str">
            <v>2547</v>
          </cell>
          <cell r="K210">
            <v>46146</v>
          </cell>
          <cell r="L210" t="str">
            <v>26116062243184527000126000000000254726059353454913</v>
          </cell>
          <cell r="M210" t="str">
            <v>2611606 - Recife - PE</v>
          </cell>
          <cell r="N210">
            <v>705.54</v>
          </cell>
        </row>
        <row r="211">
          <cell r="C211" t="str">
            <v>HOSPITAL SÃO SEBASTIÃO</v>
          </cell>
          <cell r="E211" t="str">
            <v>5.17 - Manutenção de Software, Certificação Digital e Microfilmagem</v>
          </cell>
          <cell r="F211" t="str">
            <v>01.504.686/0001-10</v>
          </cell>
          <cell r="G211" t="str">
            <v>POLYGON COMERCIO E SERVIÇOS DE INFORMATICA LTDA</v>
          </cell>
          <cell r="H211" t="str">
            <v>S</v>
          </cell>
          <cell r="I211" t="str">
            <v>S</v>
          </cell>
          <cell r="J211" t="str">
            <v>5910</v>
          </cell>
          <cell r="K211">
            <v>46143</v>
          </cell>
          <cell r="M211" t="str">
            <v>3548500 - Santos - SP</v>
          </cell>
          <cell r="N211">
            <v>676.91</v>
          </cell>
        </row>
        <row r="212">
          <cell r="C212" t="str">
            <v>HOSPITAL SÃO SEBASTIÃO</v>
          </cell>
          <cell r="E212" t="str">
            <v>5.17 - Manutenção de Software, Certificação Digital e Microfilmagem</v>
          </cell>
          <cell r="F212" t="str">
            <v>28.193.385/0001-70</v>
          </cell>
          <cell r="G212" t="str">
            <v>RH GESTOR</v>
          </cell>
          <cell r="H212" t="str">
            <v>S</v>
          </cell>
          <cell r="I212" t="str">
            <v>S</v>
          </cell>
          <cell r="J212" t="str">
            <v>28756</v>
          </cell>
          <cell r="K212">
            <v>46146</v>
          </cell>
          <cell r="L212" t="str">
            <v>QJQG81QHV</v>
          </cell>
          <cell r="M212" t="str">
            <v>4115200 - Maringá - PR</v>
          </cell>
          <cell r="N212">
            <v>1584.55</v>
          </cell>
        </row>
        <row r="213">
          <cell r="C213" t="str">
            <v>HOSPITAL SÃO SEBASTIÃO</v>
          </cell>
          <cell r="E213" t="str">
            <v>5.17 - Manutenção de Software, Certificação Digital e Microfilmagem</v>
          </cell>
          <cell r="F213" t="str">
            <v>01.468.594/0001-22</v>
          </cell>
          <cell r="G213" t="str">
            <v>LG INFORMATICA S/A</v>
          </cell>
          <cell r="H213" t="str">
            <v>S</v>
          </cell>
          <cell r="I213" t="str">
            <v>S</v>
          </cell>
          <cell r="J213" t="str">
            <v>199418</v>
          </cell>
          <cell r="K213">
            <v>46149</v>
          </cell>
          <cell r="L213" t="str">
            <v>D4505E572</v>
          </cell>
          <cell r="M213" t="str">
            <v>5201405 - Aparecida de Goiânia - GO</v>
          </cell>
          <cell r="N213">
            <v>5125.75</v>
          </cell>
        </row>
        <row r="214">
          <cell r="C214" t="str">
            <v>HOSPITAL SÃO SEBASTIÃO</v>
          </cell>
          <cell r="E214" t="str">
            <v>5.17 - Manutenção de Software, Certificação Digital e Microfilmagem</v>
          </cell>
          <cell r="F214" t="str">
            <v>01.468.594/0001-22</v>
          </cell>
          <cell r="G214" t="str">
            <v>LG INFORMATICA S/A</v>
          </cell>
          <cell r="H214" t="str">
            <v>S</v>
          </cell>
          <cell r="I214" t="str">
            <v>S</v>
          </cell>
          <cell r="J214" t="str">
            <v>199419</v>
          </cell>
          <cell r="K214">
            <v>46149</v>
          </cell>
          <cell r="L214" t="str">
            <v>E55C8F1AE</v>
          </cell>
          <cell r="M214" t="str">
            <v>5201405 - Aparecida de Goiânia - GO</v>
          </cell>
          <cell r="N214">
            <v>123.04</v>
          </cell>
        </row>
        <row r="215">
          <cell r="C215" t="str">
            <v>HOSPITAL SÃO SEBASTIÃO</v>
          </cell>
          <cell r="E215" t="str">
            <v>5.17 - Manutenção de Software, Certificação Digital e Microfilmagem</v>
          </cell>
          <cell r="F215" t="str">
            <v>31.919.216/0001-89</v>
          </cell>
          <cell r="G215" t="str">
            <v>BE COMPLIANCE CONSULTORIA</v>
          </cell>
          <cell r="H215" t="str">
            <v>S</v>
          </cell>
          <cell r="I215" t="str">
            <v>S</v>
          </cell>
          <cell r="J215" t="str">
            <v>003781</v>
          </cell>
          <cell r="K215">
            <v>46175</v>
          </cell>
          <cell r="L215" t="str">
            <v>113U.5637.8151.9231799-S</v>
          </cell>
          <cell r="M215" t="str">
            <v>3505708 - Barueri - SP</v>
          </cell>
          <cell r="N215">
            <v>124</v>
          </cell>
        </row>
        <row r="216">
          <cell r="C216" t="str">
            <v>HOSPITAL SÃO SEBASTIÃO</v>
          </cell>
          <cell r="E216" t="str">
            <v>5.17 - Manutenção de Software, Certificação Digital e Microfilmagem</v>
          </cell>
          <cell r="F216" t="str">
            <v>23.412.408/0001-76</v>
          </cell>
          <cell r="G216" t="str">
            <v>WEKNOW BUSINESS INTELLIGENCE</v>
          </cell>
          <cell r="H216" t="str">
            <v>S</v>
          </cell>
          <cell r="I216" t="str">
            <v>S</v>
          </cell>
          <cell r="J216" t="str">
            <v>00000019547</v>
          </cell>
          <cell r="K216">
            <v>46175</v>
          </cell>
          <cell r="L216" t="str">
            <v>MCSS-Z5QC</v>
          </cell>
          <cell r="M216" t="str">
            <v>4209102 - Joinville - SC</v>
          </cell>
          <cell r="N216">
            <v>826.83</v>
          </cell>
        </row>
        <row r="217">
          <cell r="C217" t="str">
            <v>HOSPITAL SÃO SEBASTIÃO</v>
          </cell>
          <cell r="E217" t="str">
            <v>5.17 - Manutenção de Software, Certificação Digital e Microfilmagem</v>
          </cell>
          <cell r="F217" t="str">
            <v>05.620.302/0002-67</v>
          </cell>
          <cell r="G217" t="str">
            <v>GREEN PAPER FREE SOLUCOES</v>
          </cell>
          <cell r="H217" t="str">
            <v>S</v>
          </cell>
          <cell r="I217" t="str">
            <v>S</v>
          </cell>
          <cell r="J217" t="str">
            <v>2600000001973</v>
          </cell>
          <cell r="K217">
            <v>46174</v>
          </cell>
          <cell r="L217" t="str">
            <v>26060021205620302000267260000000197326067723462669</v>
          </cell>
          <cell r="M217" t="str">
            <v>2606002 - Garanhuns - PE</v>
          </cell>
          <cell r="N217">
            <v>2353.89</v>
          </cell>
        </row>
        <row r="218">
          <cell r="C218" t="str">
            <v>HOSPITAL SÃO SEBASTIÃO</v>
          </cell>
          <cell r="E218" t="str">
            <v>5.17 - Manutenção de Software, Certificação Digital e Microfilmagem</v>
          </cell>
          <cell r="F218" t="str">
            <v>40.648.686/0001-46</v>
          </cell>
          <cell r="G218" t="str">
            <v>DOCNUVEM SOLUÇÕES DIGITAIS LTDA</v>
          </cell>
          <cell r="H218" t="str">
            <v>S</v>
          </cell>
          <cell r="I218" t="str">
            <v>S</v>
          </cell>
          <cell r="J218" t="str">
            <v>2026000000783</v>
          </cell>
          <cell r="K218">
            <v>46148</v>
          </cell>
          <cell r="L218" t="str">
            <v>I5LH-ZSZH</v>
          </cell>
          <cell r="M218" t="str">
            <v>3126109 - Formiga - MG</v>
          </cell>
          <cell r="N218">
            <v>464.6</v>
          </cell>
        </row>
        <row r="219">
          <cell r="C219" t="str">
            <v>HOSPITAL SÃO SEBASTIÃO</v>
          </cell>
          <cell r="E219" t="str">
            <v>5.17 - Manutenção de Software, Certificação Digital e Microfilmagem</v>
          </cell>
          <cell r="F219" t="str">
            <v>28.110.099/0001-01</v>
          </cell>
          <cell r="G219" t="str">
            <v>VALIANT GROUP DO BRASIL LTDA</v>
          </cell>
          <cell r="H219" t="str">
            <v>S</v>
          </cell>
          <cell r="I219" t="str">
            <v>S</v>
          </cell>
          <cell r="J219" t="str">
            <v>00000366</v>
          </cell>
          <cell r="K219">
            <v>46163</v>
          </cell>
          <cell r="L219" t="str">
            <v>ED3X-3RKA</v>
          </cell>
          <cell r="M219" t="str">
            <v>3550308 - São Paulo - SP</v>
          </cell>
          <cell r="N219">
            <v>280</v>
          </cell>
        </row>
        <row r="220">
          <cell r="E220" t="str">
            <v/>
          </cell>
        </row>
        <row r="221">
          <cell r="C221" t="str">
            <v>HOSPITAL SÃO SEBASTIÃO</v>
          </cell>
          <cell r="E221" t="str">
            <v>5.22 - Vigilância Ostensiva / Monitorada</v>
          </cell>
          <cell r="F221" t="str">
            <v>07.774.050/0001-75</v>
          </cell>
          <cell r="G221" t="str">
            <v>TKS SEGURANCA PRIVADA LTDA</v>
          </cell>
          <cell r="H221" t="str">
            <v>S</v>
          </cell>
          <cell r="I221" t="str">
            <v>S</v>
          </cell>
          <cell r="J221" t="str">
            <v>712</v>
          </cell>
          <cell r="K221">
            <v>46155</v>
          </cell>
          <cell r="L221" t="str">
            <v>26116062207774050000175000000000071226058079415585</v>
          </cell>
          <cell r="M221" t="str">
            <v>2611606 - Recife - PE</v>
          </cell>
          <cell r="N221">
            <v>24893.97</v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C224" t="str">
            <v>HOSPITAL SÃO SEBASTIÃO</v>
          </cell>
          <cell r="E224" t="str">
            <v>5.99 - Outros Serviços de Terceiros Pessoa Jurídica</v>
          </cell>
          <cell r="F224" t="str">
            <v>21.216.498/0001-02</v>
          </cell>
          <cell r="G224" t="str">
            <v>VIDON E CORREIA ADVOGADOS ASSOCIADOS</v>
          </cell>
          <cell r="H224" t="str">
            <v>S</v>
          </cell>
          <cell r="I224" t="str">
            <v>S</v>
          </cell>
          <cell r="J224" t="str">
            <v>147</v>
          </cell>
          <cell r="K224">
            <v>46176</v>
          </cell>
          <cell r="L224" t="str">
            <v>26116062221216498000102000000000014726066078534477</v>
          </cell>
          <cell r="M224" t="str">
            <v>2611606 - Recife - PE</v>
          </cell>
          <cell r="N224">
            <v>7500</v>
          </cell>
        </row>
        <row r="225">
          <cell r="C225" t="str">
            <v>HOSPITAL SÃO SEBASTIÃO</v>
          </cell>
          <cell r="E225" t="str">
            <v>5.99 - Outros Serviços de Terceiros Pessoa Jurídica</v>
          </cell>
          <cell r="F225" t="str">
            <v>12.332.754/0001-28</v>
          </cell>
          <cell r="G225" t="str">
            <v>PAULO WAGNER SAMPAIO DA SILVA ME</v>
          </cell>
          <cell r="H225" t="str">
            <v>S</v>
          </cell>
          <cell r="I225" t="str">
            <v>S</v>
          </cell>
          <cell r="J225" t="str">
            <v>150</v>
          </cell>
          <cell r="K225">
            <v>46181</v>
          </cell>
          <cell r="L225" t="str">
            <v>26116062212332754000128000000000015026060889870318</v>
          </cell>
          <cell r="M225" t="str">
            <v>2611606 - Recife - PE</v>
          </cell>
          <cell r="N225">
            <v>3914</v>
          </cell>
        </row>
        <row r="226">
          <cell r="C226" t="str">
            <v>HOSPITAL SÃO SEBASTIÃO</v>
          </cell>
          <cell r="E226" t="str">
            <v>5.99 - Outros Serviços de Terceiros Pessoa Jurídica</v>
          </cell>
          <cell r="F226" t="str">
            <v>10.998.292/0001-57</v>
          </cell>
          <cell r="G226" t="str">
            <v>CIEE PE</v>
          </cell>
          <cell r="H226" t="str">
            <v>S</v>
          </cell>
          <cell r="I226" t="str">
            <v>N</v>
          </cell>
          <cell r="J226" t="str">
            <v>90516</v>
          </cell>
          <cell r="K226">
            <v>46190</v>
          </cell>
          <cell r="M226" t="str">
            <v>2604106 - Caruaru - PE</v>
          </cell>
          <cell r="N226">
            <v>680</v>
          </cell>
        </row>
        <row r="227">
          <cell r="C227" t="str">
            <v>HOSPITAL SÃO SEBASTIÃO</v>
          </cell>
          <cell r="E227" t="str">
            <v>5.99 - Outros Serviços de Terceiros Pessoa Jurídica</v>
          </cell>
          <cell r="F227" t="str">
            <v>34.028.316/0021-57</v>
          </cell>
          <cell r="G227" t="str">
            <v>EMPRESA BRASILEIRA DE CORREIOS E TELEGRAFOS</v>
          </cell>
          <cell r="H227" t="str">
            <v>S</v>
          </cell>
          <cell r="I227" t="str">
            <v>N</v>
          </cell>
          <cell r="J227" t="str">
            <v>260140</v>
          </cell>
          <cell r="K227">
            <v>46173</v>
          </cell>
          <cell r="M227" t="str">
            <v>2604106 - Caruaru - PE</v>
          </cell>
          <cell r="N227">
            <v>97.45</v>
          </cell>
        </row>
        <row r="228">
          <cell r="C228" t="str">
            <v>HOSPITAL SÃO SEBASTIÃO</v>
          </cell>
          <cell r="E228" t="str">
            <v>5.99 - Outros Serviços de Terceiros Pessoa Jurídica</v>
          </cell>
          <cell r="F228" t="str">
            <v>11.735.586/0001-59</v>
          </cell>
          <cell r="G228" t="str">
            <v>FUNDACAO DE APOIO AO DESENVOLVIMENTO DA UNIVERSIDADE FEDERAL</v>
          </cell>
          <cell r="H228" t="str">
            <v>S</v>
          </cell>
          <cell r="I228" t="str">
            <v>S</v>
          </cell>
          <cell r="J228" t="str">
            <v>1477</v>
          </cell>
          <cell r="K228">
            <v>46175</v>
          </cell>
          <cell r="L228" t="str">
            <v>26116062211735586000159000000000147726064585815868</v>
          </cell>
          <cell r="M228" t="str">
            <v>2611606 - Recife - PE</v>
          </cell>
          <cell r="N228">
            <v>233.6</v>
          </cell>
        </row>
        <row r="229">
          <cell r="E229" t="str">
            <v/>
          </cell>
        </row>
        <row r="230">
          <cell r="C230" t="str">
            <v>HOSPITAL SÃO SEBASTIÃO</v>
          </cell>
          <cell r="E230" t="str">
            <v>5.5 - Reparo e Manutenção de Máquinas e Equipamentos</v>
          </cell>
          <cell r="F230" t="str">
            <v>41.628.548/0001-68</v>
          </cell>
          <cell r="G230" t="str">
            <v>EXITO SOLUCOES EM SAUDE COMERCIO E SERVICO LTDA</v>
          </cell>
          <cell r="H230" t="str">
            <v>S</v>
          </cell>
          <cell r="I230" t="str">
            <v>S</v>
          </cell>
          <cell r="J230" t="str">
            <v>382</v>
          </cell>
          <cell r="K230">
            <v>46175</v>
          </cell>
          <cell r="L230" t="str">
            <v>26116062241628548000168000000000038226069880844984</v>
          </cell>
          <cell r="M230" t="str">
            <v>2611606 - Recife - PE</v>
          </cell>
          <cell r="N230">
            <v>8054</v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C233" t="str">
            <v>HOSPITAL SÃO SEBASTIÃO</v>
          </cell>
          <cell r="E233" t="str">
            <v>5.5 - Reparo e Manutenção de Máquinas e Equipamentos</v>
          </cell>
          <cell r="F233" t="str">
            <v>34.853.171/0001-85</v>
          </cell>
          <cell r="G233" t="str">
            <v>KEILA DIAS DA SILVA SOUZA</v>
          </cell>
          <cell r="H233" t="str">
            <v>S</v>
          </cell>
          <cell r="I233" t="str">
            <v>S</v>
          </cell>
          <cell r="J233" t="str">
            <v>55</v>
          </cell>
          <cell r="K233">
            <v>46175</v>
          </cell>
          <cell r="L233" t="str">
            <v>26116062234853171000185000000000005526065009965821</v>
          </cell>
          <cell r="M233" t="str">
            <v>2611606 - Recife - PE</v>
          </cell>
          <cell r="N233">
            <v>6950</v>
          </cell>
        </row>
        <row r="234">
          <cell r="C234" t="str">
            <v>HOSPITAL SÃO SEBASTIÃO</v>
          </cell>
          <cell r="E234" t="str">
            <v>5.5 - Reparo e Manutenção de Máquinas e Equipamentos</v>
          </cell>
          <cell r="F234" t="str">
            <v>11.189.101/0001-79</v>
          </cell>
          <cell r="G234" t="str">
            <v>GENSETS ENERGIA INSTALACAO E MANUTENCAO ELETRICA LTDA</v>
          </cell>
          <cell r="H234" t="str">
            <v>S</v>
          </cell>
          <cell r="I234" t="str">
            <v>S</v>
          </cell>
          <cell r="J234" t="str">
            <v>219</v>
          </cell>
          <cell r="K234">
            <v>46174</v>
          </cell>
          <cell r="L234" t="str">
            <v>26116062211189101000179000000000021926069277114787</v>
          </cell>
          <cell r="M234" t="str">
            <v>2611606 - Recife - PE</v>
          </cell>
          <cell r="N234">
            <v>660</v>
          </cell>
        </row>
        <row r="235">
          <cell r="C235" t="str">
            <v>HOSPITAL SÃO SEBASTIÃO</v>
          </cell>
          <cell r="E235" t="str">
            <v>5.5 - Reparo e Manutenção de Máquinas e Equipamentos</v>
          </cell>
          <cell r="F235" t="str">
            <v>33.262.200/0001-71</v>
          </cell>
          <cell r="G235" t="str">
            <v>JOSE SEVERINO DA SILVA 11609243846</v>
          </cell>
          <cell r="H235" t="str">
            <v>S</v>
          </cell>
          <cell r="I235" t="str">
            <v>S</v>
          </cell>
          <cell r="J235" t="str">
            <v>30</v>
          </cell>
          <cell r="K235">
            <v>46175</v>
          </cell>
          <cell r="L235" t="str">
            <v>26041062233262200000171000000000003026066801788845</v>
          </cell>
          <cell r="M235" t="str">
            <v>2604106 - Caruaru - PE</v>
          </cell>
          <cell r="N235">
            <v>2659</v>
          </cell>
        </row>
        <row r="236">
          <cell r="C236" t="str">
            <v>HOSPITAL SÃO SEBASTIÃO</v>
          </cell>
          <cell r="E236" t="str">
            <v>5.5 - Reparo e Manutenção de Máquinas e Equipamentos</v>
          </cell>
          <cell r="F236" t="str">
            <v>08.980.641/0001-61</v>
          </cell>
          <cell r="G236" t="str">
            <v>MAPROS LTDA</v>
          </cell>
          <cell r="H236" t="str">
            <v>S</v>
          </cell>
          <cell r="I236" t="str">
            <v>S</v>
          </cell>
          <cell r="J236" t="str">
            <v>845</v>
          </cell>
          <cell r="K236">
            <v>46150</v>
          </cell>
          <cell r="L236" t="str">
            <v>26116062208980641000161000000000084526050814856898</v>
          </cell>
          <cell r="M236" t="str">
            <v>2611606 - Recife - PE</v>
          </cell>
          <cell r="N236">
            <v>1650</v>
          </cell>
        </row>
        <row r="237">
          <cell r="C237" t="str">
            <v>HOSPITAL SÃO SEBASTIÃO</v>
          </cell>
          <cell r="E237" t="str">
            <v>5.5 - Reparo e Manutenção de Máquinas e Equipamentos</v>
          </cell>
          <cell r="F237" t="str">
            <v>45.430.458/0001-19</v>
          </cell>
          <cell r="G237" t="str">
            <v>GABRIEL HILARIO DA SILVA JUNIOR</v>
          </cell>
          <cell r="H237" t="str">
            <v>S</v>
          </cell>
          <cell r="I237" t="str">
            <v>S</v>
          </cell>
          <cell r="J237" t="str">
            <v>65</v>
          </cell>
          <cell r="K237">
            <v>46148</v>
          </cell>
          <cell r="L237" t="str">
            <v>26041062245430458000119000000000006526050345774940</v>
          </cell>
          <cell r="M237" t="str">
            <v>2604106 - Caruaru - PE</v>
          </cell>
          <cell r="N237">
            <v>6500</v>
          </cell>
        </row>
        <row r="238">
          <cell r="C238" t="str">
            <v>HOSPITAL SÃO SEBASTIÃO</v>
          </cell>
          <cell r="E238" t="str">
            <v>5.5 - Reparo e Manutenção de Máquinas e Equipamentos</v>
          </cell>
          <cell r="F238" t="str">
            <v>49.784.182/0001-28</v>
          </cell>
          <cell r="G238" t="str">
            <v>49.784.182 ANDERSON EUCLIDES DE LIRA SANTOS</v>
          </cell>
          <cell r="H238" t="str">
            <v>S</v>
          </cell>
          <cell r="I238" t="str">
            <v>S</v>
          </cell>
          <cell r="J238" t="str">
            <v>156</v>
          </cell>
          <cell r="K238">
            <v>46153</v>
          </cell>
          <cell r="L238" t="str">
            <v>26041062249784182000128000000000015626057191034984</v>
          </cell>
          <cell r="M238" t="str">
            <v>2604106 - Caruaru - PE</v>
          </cell>
          <cell r="N238">
            <v>420</v>
          </cell>
        </row>
        <row r="239">
          <cell r="C239" t="str">
            <v>HOSPITAL SÃO SEBASTIÃO</v>
          </cell>
          <cell r="E239" t="str">
            <v>5.5 - Reparo e Manutenção de Máquinas e Equipamentos</v>
          </cell>
          <cell r="F239" t="str">
            <v>35.291.180/0001-92</v>
          </cell>
          <cell r="G239" t="str">
            <v>35.291.180 THIAGO BARBOZA DE SOUZA</v>
          </cell>
          <cell r="H239" t="str">
            <v>S</v>
          </cell>
          <cell r="I239" t="str">
            <v>S</v>
          </cell>
          <cell r="J239" t="str">
            <v>54</v>
          </cell>
          <cell r="K239">
            <v>46147</v>
          </cell>
          <cell r="L239" t="str">
            <v>26096002235291180000192000000000005426055214574430</v>
          </cell>
          <cell r="M239" t="str">
            <v>2604106 - Caruaru - PE</v>
          </cell>
          <cell r="N239">
            <v>525</v>
          </cell>
        </row>
        <row r="240">
          <cell r="C240" t="str">
            <v>HOSPITAL SÃO SEBASTIÃO</v>
          </cell>
          <cell r="E240" t="str">
            <v>5.5 - Reparo e Manutenção de Máquinas e Equipamentos</v>
          </cell>
          <cell r="F240" t="str">
            <v>35.291.180/0001-92</v>
          </cell>
          <cell r="G240" t="str">
            <v>35.291.180 THIAGO BARBOZA DE SOUZA</v>
          </cell>
          <cell r="H240" t="str">
            <v>S</v>
          </cell>
          <cell r="I240" t="str">
            <v>S</v>
          </cell>
          <cell r="J240" t="str">
            <v>56</v>
          </cell>
          <cell r="K240">
            <v>46171</v>
          </cell>
          <cell r="L240" t="str">
            <v>26096002235291180000192000000000005626059155921095</v>
          </cell>
          <cell r="M240" t="str">
            <v>2604106 - Caruaru - PE</v>
          </cell>
          <cell r="N240">
            <v>525</v>
          </cell>
        </row>
        <row r="241">
          <cell r="E241" t="str">
            <v/>
          </cell>
        </row>
        <row r="242">
          <cell r="C242" t="str">
            <v>HOSPITAL SÃO SEBASTIÃO</v>
          </cell>
          <cell r="E242" t="str">
            <v>5.4 - Reparo e Manutenção de Bens Imóveis</v>
          </cell>
          <cell r="F242" t="str">
            <v>46.819.716/0001-16</v>
          </cell>
          <cell r="G242" t="str">
            <v>PAINE CONTROLE DE PRAGAS</v>
          </cell>
          <cell r="H242" t="str">
            <v>S</v>
          </cell>
          <cell r="I242" t="str">
            <v>S</v>
          </cell>
          <cell r="J242" t="str">
            <v>1421</v>
          </cell>
          <cell r="K242">
            <v>46160</v>
          </cell>
          <cell r="L242" t="str">
            <v>26116062246819716000116000000000142126055672063980</v>
          </cell>
          <cell r="M242" t="str">
            <v>2611606 - Recife - PE</v>
          </cell>
          <cell r="N242">
            <v>984</v>
          </cell>
        </row>
        <row r="243">
          <cell r="E243" t="str">
            <v/>
          </cell>
        </row>
        <row r="244">
          <cell r="C244" t="str">
            <v>HOSPITAL SÃO SEBASTIÃO</v>
          </cell>
          <cell r="E244" t="str">
            <v>5.22 - Vigilância Ostensiva / Monitorada</v>
          </cell>
          <cell r="F244">
            <v>7774050000175</v>
          </cell>
          <cell r="G244" t="str">
            <v>TKS SEGURANCA PRIVADA LTDA</v>
          </cell>
          <cell r="H244" t="str">
            <v>S</v>
          </cell>
          <cell r="I244" t="str">
            <v>S</v>
          </cell>
          <cell r="J244" t="str">
            <v>809</v>
          </cell>
          <cell r="K244">
            <v>46162</v>
          </cell>
          <cell r="L244" t="str">
            <v>26116062207774050000175000000000071226058079415585</v>
          </cell>
          <cell r="M244" t="str">
            <v>2611606 - Recife - PE</v>
          </cell>
          <cell r="N244">
            <v>9957.59</v>
          </cell>
        </row>
        <row r="245">
          <cell r="C245" t="str">
            <v>HOSPITAL SÃO SEBASTIÃO</v>
          </cell>
          <cell r="E245" t="str">
            <v>5.4 - Reparo e Manutenção de Bens Imóveis</v>
          </cell>
          <cell r="F245">
            <v>46819716000116</v>
          </cell>
          <cell r="G245" t="str">
            <v>PAINE CONTROLE DE PRAGAS LTDA</v>
          </cell>
          <cell r="H245" t="str">
            <v>S</v>
          </cell>
          <cell r="I245" t="str">
            <v>S</v>
          </cell>
          <cell r="J245" t="str">
            <v>1422</v>
          </cell>
          <cell r="K245">
            <v>46160</v>
          </cell>
          <cell r="L245" t="str">
            <v>6116062246819716000116000000000142226056244939315</v>
          </cell>
          <cell r="M245" t="str">
            <v>2611606 - Recife - PE</v>
          </cell>
          <cell r="N245">
            <v>367.44</v>
          </cell>
        </row>
        <row r="246">
          <cell r="E246" t="str">
            <v/>
          </cell>
        </row>
        <row r="247">
          <cell r="C247" t="str">
            <v>HOSPITAL SÃO SEBASTIÃO</v>
          </cell>
          <cell r="E247" t="str">
            <v>4.6 - Serviços de Profissionais de Saúde</v>
          </cell>
          <cell r="F247" t="str">
            <v>041.518.134-89</v>
          </cell>
          <cell r="G247" t="str">
            <v>ROGESA VIEIRA LEITE</v>
          </cell>
          <cell r="H247" t="str">
            <v>S</v>
          </cell>
          <cell r="I247" t="str">
            <v>N</v>
          </cell>
          <cell r="K247">
            <v>46173</v>
          </cell>
          <cell r="M247" t="str">
            <v>2604106 - Caruaru - PE</v>
          </cell>
          <cell r="N247">
            <v>1127.3900000000001</v>
          </cell>
        </row>
        <row r="248">
          <cell r="E248" t="str">
            <v/>
          </cell>
        </row>
        <row r="249">
          <cell r="C249" t="str">
            <v>HOSPITAL SÃO SEBASTIÃO</v>
          </cell>
          <cell r="E249" t="str">
            <v>4.7 - Apoio Administrativo, Técnico e Operacional</v>
          </cell>
          <cell r="F249">
            <v>4653677476</v>
          </cell>
          <cell r="G249" t="str">
            <v>FELIPE LIMA DE MELO</v>
          </cell>
          <cell r="H249" t="str">
            <v>S</v>
          </cell>
          <cell r="I249" t="str">
            <v>N</v>
          </cell>
          <cell r="K249">
            <v>46173</v>
          </cell>
          <cell r="M249" t="str">
            <v>2604106 - Caruaru - PE</v>
          </cell>
          <cell r="N249">
            <v>2392.65</v>
          </cell>
        </row>
        <row r="250">
          <cell r="C250" t="str">
            <v>HOSPITAL SÃO SEBASTIÃO</v>
          </cell>
          <cell r="E250" t="str">
            <v>4.7 - Apoio Administrativo, Técnico e Operacional</v>
          </cell>
          <cell r="F250">
            <v>7971023456</v>
          </cell>
          <cell r="G250" t="str">
            <v>HENAGIO BATISTA DA SILVA</v>
          </cell>
          <cell r="H250" t="str">
            <v>S</v>
          </cell>
          <cell r="I250" t="str">
            <v>N</v>
          </cell>
          <cell r="K250">
            <v>46173</v>
          </cell>
          <cell r="M250" t="str">
            <v>2604106 - Caruaru - PE</v>
          </cell>
          <cell r="N250">
            <v>3120</v>
          </cell>
        </row>
        <row r="251">
          <cell r="C251" t="str">
            <v>HOSPITAL SÃO SEBASTIÃO</v>
          </cell>
          <cell r="E251" t="str">
            <v>4.7 - Apoio Administrativo, Técnico e Operacional</v>
          </cell>
          <cell r="F251">
            <v>11558627405</v>
          </cell>
          <cell r="G251" t="str">
            <v>MARIA LUIZA DE AGUIAR INTERAMINENSE GUERRA</v>
          </cell>
          <cell r="H251" t="str">
            <v>S</v>
          </cell>
          <cell r="I251" t="str">
            <v>N</v>
          </cell>
          <cell r="K251">
            <v>46173</v>
          </cell>
          <cell r="M251" t="str">
            <v>2604106 - Caruaru - PE</v>
          </cell>
          <cell r="N251">
            <v>2808</v>
          </cell>
        </row>
        <row r="252">
          <cell r="C252" t="str">
            <v>HOSPITAL SÃO SEBASTIÃO</v>
          </cell>
          <cell r="E252" t="str">
            <v>4.7 - Apoio Administrativo, Técnico e Operacional</v>
          </cell>
          <cell r="F252">
            <v>43447350482</v>
          </cell>
          <cell r="G252" t="str">
            <v>ROSA MARIA FREIRE</v>
          </cell>
          <cell r="H252" t="str">
            <v>S</v>
          </cell>
          <cell r="I252" t="str">
            <v>N</v>
          </cell>
          <cell r="K252">
            <v>46173</v>
          </cell>
          <cell r="M252" t="str">
            <v>2604106 - Caruaru - PE</v>
          </cell>
          <cell r="N252">
            <v>1598.14</v>
          </cell>
        </row>
        <row r="253">
          <cell r="C253" t="str">
            <v>HOSPITAL SÃO SEBASTIÃO</v>
          </cell>
          <cell r="E253" t="str">
            <v>4.7 - Apoio Administrativo, Técnico e Operacional</v>
          </cell>
          <cell r="F253" t="str">
            <v>074.336.674-31</v>
          </cell>
          <cell r="G253" t="str">
            <v>SILEIDE DA COSTA FERREIRA</v>
          </cell>
          <cell r="H253" t="str">
            <v>S</v>
          </cell>
          <cell r="I253" t="str">
            <v>N</v>
          </cell>
          <cell r="K253">
            <v>46173</v>
          </cell>
          <cell r="M253" t="str">
            <v>2604106 - Caruaru - PE</v>
          </cell>
          <cell r="N253">
            <v>957.06</v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1363D-1B87-403F-B809-75B99AA255BA}">
  <sheetPr>
    <tabColor rgb="FF92D050"/>
  </sheetPr>
  <dimension ref="A1:L8992"/>
  <sheetViews>
    <sheetView showGridLines="0" tabSelected="1" zoomScale="73" zoomScaleNormal="73" workbookViewId="0">
      <selection activeCell="I122" sqref="I122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10894988000648</v>
      </c>
      <c r="B2" s="4" t="str">
        <f>'[1]TCE - ANEXO IV - Preencher'!C11</f>
        <v>HOSPITAL SÃO SEBASTIÃO</v>
      </c>
      <c r="C2" s="4" t="str">
        <f>'[1]TCE - ANEXO IV - Preencher'!E11</f>
        <v xml:space="preserve">5.25 - Serviços Bancários </v>
      </c>
      <c r="D2" s="3">
        <f>'[1]TCE - ANEXO IV - Preencher'!F11</f>
        <v>60701190000104</v>
      </c>
      <c r="E2" s="5" t="str">
        <f>'[1]TCE - ANEXO IV - Preencher'!G11</f>
        <v>BANCO ITAU - TAXA DE MANUTENÇÃO DE CONTA 26998-8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46173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 P</v>
      </c>
      <c r="L2" s="7">
        <f>'[1]TCE - ANEXO IV - Preencher'!N11</f>
        <v>351</v>
      </c>
    </row>
    <row r="3" spans="1:12" s="8" customFormat="1" ht="19.5" customHeight="1" x14ac:dyDescent="0.2">
      <c r="A3" s="3">
        <f>IFERROR(VLOOKUP(B3,'[1]DADOS (OCULTAR)'!$Q$3:$S$136,3,0),"")</f>
        <v>10894988000648</v>
      </c>
      <c r="B3" s="4" t="str">
        <f>'[1]TCE - ANEXO IV - Preencher'!C12</f>
        <v>HOSPITAL SÃO SEBASTIÃO</v>
      </c>
      <c r="C3" s="4" t="str">
        <f>'[1]TCE - ANEXO IV - Preencher'!E12</f>
        <v xml:space="preserve">5.25 - Serviços Bancários </v>
      </c>
      <c r="D3" s="3">
        <f>'[1]TCE - ANEXO IV - Preencher'!F12</f>
        <v>60701190000104</v>
      </c>
      <c r="E3" s="5" t="str">
        <f>'[1]TCE - ANEXO IV - Preencher'!G12</f>
        <v>BANCO ITAU - TAXA DE MANUTENÇÃO DE CONTA 23252-3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>
        <f>IF('[1]TCE - ANEXO IV - Preencher'!K12="","",'[1]TCE - ANEXO IV - Preencher'!K12)</f>
        <v>46173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26 -  P</v>
      </c>
      <c r="L3" s="7">
        <f>'[1]TCE - ANEXO IV - Preencher'!N12</f>
        <v>351</v>
      </c>
    </row>
    <row r="4" spans="1:12" s="8" customFormat="1" ht="19.5" customHeight="1" x14ac:dyDescent="0.2">
      <c r="A4" s="3">
        <f>IFERROR(VLOOKUP(B4,'[1]DADOS (OCULTAR)'!$Q$3:$S$136,3,0),"")</f>
        <v>10894988000648</v>
      </c>
      <c r="B4" s="4" t="str">
        <f>'[1]TCE - ANEXO IV - Preencher'!C13</f>
        <v>HOSPITAL SÃO SEBASTIÃO</v>
      </c>
      <c r="C4" s="4" t="str">
        <f>'[1]TCE - ANEXO IV - Preencher'!E13</f>
        <v xml:space="preserve">5.25 - Serviços Bancários </v>
      </c>
      <c r="D4" s="3">
        <f>'[1]TCE - ANEXO IV - Preencher'!F13</f>
        <v>60701190000104</v>
      </c>
      <c r="E4" s="5" t="str">
        <f>'[1]TCE - ANEXO IV - Preencher'!G13</f>
        <v>BANCO ITAU - TAXA DE MANUTENÇÃO DE CONTA 99006-2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>
        <f>IF('[1]TCE - ANEXO IV - Preencher'!K13="","",'[1]TCE - ANEXO IV - Preencher'!K13)</f>
        <v>46173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26 -  P</v>
      </c>
      <c r="L4" s="7">
        <f>'[1]TCE - ANEXO IV - Preencher'!N13</f>
        <v>87</v>
      </c>
    </row>
    <row r="5" spans="1:12" s="8" customFormat="1" ht="19.5" customHeight="1" x14ac:dyDescent="0.2">
      <c r="A5" s="3">
        <f>IFERROR(VLOOKUP(B5,'[1]DADOS (OCULTAR)'!$Q$3:$S$136,3,0),"")</f>
        <v>10894988000648</v>
      </c>
      <c r="B5" s="4" t="str">
        <f>'[1]TCE - ANEXO IV - Preencher'!C14</f>
        <v>HOSPITAL SÃO SEBASTIÃO</v>
      </c>
      <c r="C5" s="4" t="str">
        <f>'[1]TCE - ANEXO IV - Preencher'!E14</f>
        <v xml:space="preserve">5.25 - Serviços Bancários </v>
      </c>
      <c r="D5" s="3">
        <f>'[1]TCE - ANEXO IV - Preencher'!F14</f>
        <v>60701190000104</v>
      </c>
      <c r="E5" s="5" t="str">
        <f>'[1]TCE - ANEXO IV - Preencher'!G14</f>
        <v>BANCO ITAU - TAXA DE MANUTENÇÃO DE CONTA 47614-6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>
        <f>IF('[1]TCE - ANEXO IV - Preencher'!K14="","",'[1]TCE - ANEXO IV - Preencher'!K14)</f>
        <v>46173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26 -  P</v>
      </c>
      <c r="L5" s="7">
        <f>'[1]TCE - ANEXO IV - Preencher'!N14</f>
        <v>483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 t="e">
        <f>'[1]TCE - ANEXO IV - Preencher'!#REF!</f>
        <v>#REF!</v>
      </c>
      <c r="E6" s="5" t="e">
        <f>'[1]TCE - ANEXO IV - Preencher'!#REF!</f>
        <v>#REF!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>
        <f>IFERROR(VLOOKUP(B7,'[1]DADOS (OCULTAR)'!$Q$3:$S$136,3,0),"")</f>
        <v>10894988000648</v>
      </c>
      <c r="B7" s="4" t="str">
        <f>'[1]TCE - ANEXO IV - Preencher'!C16</f>
        <v>HOSPITAL SÃO SEBASTIÃO</v>
      </c>
      <c r="C7" s="4" t="str">
        <f>'[1]TCE - ANEXO IV - Preencher'!E16</f>
        <v xml:space="preserve">5.25 - Serviços Bancários </v>
      </c>
      <c r="D7" s="3">
        <f>'[1]TCE - ANEXO IV - Preencher'!F16</f>
        <v>60701190000104</v>
      </c>
      <c r="E7" s="5" t="str">
        <f>'[1]TCE - ANEXO IV - Preencher'!G16</f>
        <v>BANCO ITAU -  TARIFAS BANCÁRIAS CONTA 26998-8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>
        <f>IF('[1]TCE - ANEXO IV - Preencher'!K16="","",'[1]TCE - ANEXO IV - Preencher'!K16)</f>
        <v>46173</v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26 -  P</v>
      </c>
      <c r="L7" s="7">
        <f>'[1]TCE - ANEXO IV - Preencher'!N16</f>
        <v>928.25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>
        <f>IFERROR(VLOOKUP(B9,'[1]DADOS (OCULTAR)'!$Q$3:$S$136,3,0),"")</f>
        <v>10894988000648</v>
      </c>
      <c r="B9" s="4" t="str">
        <f>'[1]TCE - ANEXO IV - Preencher'!C18</f>
        <v>HOSPITAL SÃO SEBASTIÃO</v>
      </c>
      <c r="C9" s="4" t="str">
        <f>'[1]TCE - ANEXO IV - Preencher'!E18</f>
        <v>3.12 - Material Hospitalar</v>
      </c>
      <c r="D9" s="3">
        <f>'[1]TCE - ANEXO IV - Preencher'!F18</f>
        <v>21939878000167</v>
      </c>
      <c r="E9" s="5" t="str">
        <f>'[1]TCE - ANEXO IV - Preencher'!G18</f>
        <v xml:space="preserve">BEM ESTAR PRODUTOS FARMACEUTICOS 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13744</v>
      </c>
      <c r="I9" s="6">
        <f>IF('[1]TCE - ANEXO IV - Preencher'!K18="","",'[1]TCE - ANEXO IV - Preencher'!K18)</f>
        <v>46161</v>
      </c>
      <c r="J9" s="5" t="str">
        <f>'[1]TCE - ANEXO IV - Preencher'!L18</f>
        <v>26260521939878000167550010000137441157700000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4324.32</v>
      </c>
    </row>
    <row r="10" spans="1:12" s="8" customFormat="1" ht="19.5" customHeight="1" x14ac:dyDescent="0.2">
      <c r="A10" s="3">
        <f>IFERROR(VLOOKUP(B10,'[1]DADOS (OCULTAR)'!$Q$3:$S$136,3,0),"")</f>
        <v>10894988000648</v>
      </c>
      <c r="B10" s="4" t="str">
        <f>'[1]TCE - ANEXO IV - Preencher'!C19</f>
        <v>HOSPITAL SÃO SEBASTIÃO</v>
      </c>
      <c r="C10" s="4" t="str">
        <f>'[1]TCE - ANEXO IV - Preencher'!E19</f>
        <v>3.12 - Material Hospitalar</v>
      </c>
      <c r="D10" s="3" t="str">
        <f>'[1]TCE - ANEXO IV - Preencher'!F19</f>
        <v>61418042000131</v>
      </c>
      <c r="E10" s="5" t="str">
        <f>'[1]TCE - ANEXO IV - Preencher'!G19</f>
        <v>CIRURGICA FERNANDES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1994063</v>
      </c>
      <c r="I10" s="6">
        <f>IF('[1]TCE - ANEXO IV - Preencher'!K19="","",'[1]TCE - ANEXO IV - Preencher'!K19)</f>
        <v>46157</v>
      </c>
      <c r="J10" s="5" t="str">
        <f>'[1]TCE - ANEXO IV - Preencher'!L19</f>
        <v>35260561418042000131550040019940631033347014</v>
      </c>
      <c r="K10" s="5" t="str">
        <f>IF(F10="B",LEFT('[1]TCE - ANEXO IV - Preencher'!M19,2),IF(F10="S",LEFT('[1]TCE - ANEXO IV - Preencher'!M19,7),IF('[1]TCE - ANEXO IV - Preencher'!H19="","")))</f>
        <v>35</v>
      </c>
      <c r="L10" s="7">
        <f>'[1]TCE - ANEXO IV - Preencher'!N19</f>
        <v>520</v>
      </c>
    </row>
    <row r="11" spans="1:12" s="8" customFormat="1" ht="19.5" customHeight="1" x14ac:dyDescent="0.2">
      <c r="A11" s="3">
        <f>IFERROR(VLOOKUP(B11,'[1]DADOS (OCULTAR)'!$Q$3:$S$136,3,0),"")</f>
        <v>10894988000648</v>
      </c>
      <c r="B11" s="4" t="str">
        <f>'[1]TCE - ANEXO IV - Preencher'!C20</f>
        <v>HOSPITAL SÃO SEBASTIÃO</v>
      </c>
      <c r="C11" s="4" t="str">
        <f>'[1]TCE - ANEXO IV - Preencher'!E20</f>
        <v>3.12 - Material Hospitalar</v>
      </c>
      <c r="D11" s="3" t="str">
        <f>'[1]TCE - ANEXO IV - Preencher'!F20</f>
        <v>51680172000194</v>
      </c>
      <c r="E11" s="5" t="str">
        <f>'[1]TCE - ANEXO IV - Preencher'!G20</f>
        <v>GOOD MED SURGICAL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5219</v>
      </c>
      <c r="I11" s="6">
        <f>IF('[1]TCE - ANEXO IV - Preencher'!K20="","",'[1]TCE - ANEXO IV - Preencher'!K20)</f>
        <v>46156</v>
      </c>
      <c r="J11" s="5" t="str">
        <f>'[1]TCE - ANEXO IV - Preencher'!L20</f>
        <v>26260551680172000194550010000052191020347469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657.14</v>
      </c>
    </row>
    <row r="12" spans="1:12" s="8" customFormat="1" ht="19.5" customHeight="1" x14ac:dyDescent="0.2">
      <c r="A12" s="3">
        <f>IFERROR(VLOOKUP(B12,'[1]DADOS (OCULTAR)'!$Q$3:$S$136,3,0),"")</f>
        <v>10894988000648</v>
      </c>
      <c r="B12" s="4" t="str">
        <f>'[1]TCE - ANEXO IV - Preencher'!C21</f>
        <v>HOSPITAL SÃO SEBASTIÃO</v>
      </c>
      <c r="C12" s="4" t="str">
        <f>'[1]TCE - ANEXO IV - Preencher'!E21</f>
        <v>3.12 - Material Hospitalar</v>
      </c>
      <c r="D12" s="3" t="str">
        <f>'[1]TCE - ANEXO IV - Preencher'!F21</f>
        <v>51680172000194</v>
      </c>
      <c r="E12" s="5" t="str">
        <f>'[1]TCE - ANEXO IV - Preencher'!G21</f>
        <v>GOOD MED SURGICAL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5277</v>
      </c>
      <c r="I12" s="6">
        <f>IF('[1]TCE - ANEXO IV - Preencher'!K21="","",'[1]TCE - ANEXO IV - Preencher'!K21)</f>
        <v>46167</v>
      </c>
      <c r="J12" s="5" t="str">
        <f>'[1]TCE - ANEXO IV - Preencher'!L21</f>
        <v>26260551680172000194550010000052771660127146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516</v>
      </c>
    </row>
    <row r="13" spans="1:12" s="8" customFormat="1" ht="19.5" customHeight="1" x14ac:dyDescent="0.2">
      <c r="A13" s="3">
        <f>IFERROR(VLOOKUP(B13,'[1]DADOS (OCULTAR)'!$Q$3:$S$136,3,0),"")</f>
        <v>10894988000648</v>
      </c>
      <c r="B13" s="4" t="str">
        <f>'[1]TCE - ANEXO IV - Preencher'!C22</f>
        <v>HOSPITAL SÃO SEBASTIÃO</v>
      </c>
      <c r="C13" s="4" t="str">
        <f>'[1]TCE - ANEXO IV - Preencher'!E22</f>
        <v>3.12 - Material Hospitalar</v>
      </c>
      <c r="D13" s="3" t="str">
        <f>'[1]TCE - ANEXO IV - Preencher'!F22</f>
        <v>31673254000285</v>
      </c>
      <c r="E13" s="5" t="str">
        <f>'[1]TCE - ANEXO IV - Preencher'!G22</f>
        <v>LABORATORIOS B BRAUN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262850</v>
      </c>
      <c r="I13" s="6">
        <f>IF('[1]TCE - ANEXO IV - Preencher'!K22="","",'[1]TCE - ANEXO IV - Preencher'!K22)</f>
        <v>46162</v>
      </c>
      <c r="J13" s="5" t="str">
        <f>'[1]TCE - ANEXO IV - Preencher'!L22</f>
        <v>26260531673254000285550000002628501515693844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1307.2</v>
      </c>
    </row>
    <row r="14" spans="1:12" s="8" customFormat="1" ht="19.5" customHeight="1" x14ac:dyDescent="0.2">
      <c r="A14" s="3">
        <f>IFERROR(VLOOKUP(B14,'[1]DADOS (OCULTAR)'!$Q$3:$S$136,3,0),"")</f>
        <v>10894988000648</v>
      </c>
      <c r="B14" s="4" t="str">
        <f>'[1]TCE - ANEXO IV - Preencher'!C23</f>
        <v>HOSPITAL SÃO SEBASTIÃO</v>
      </c>
      <c r="C14" s="4" t="str">
        <f>'[1]TCE - ANEXO IV - Preencher'!E23</f>
        <v>3.12 - Material Hospitalar</v>
      </c>
      <c r="D14" s="3" t="str">
        <f>'[1]TCE - ANEXO IV - Preencher'!F23</f>
        <v>48832623000157</v>
      </c>
      <c r="E14" s="5" t="str">
        <f>'[1]TCE - ANEXO IV - Preencher'!G23</f>
        <v>MEDCORP SOCIEDADE UNIPESSOAL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991</v>
      </c>
      <c r="I14" s="6">
        <f>IF('[1]TCE - ANEXO IV - Preencher'!K23="","",'[1]TCE - ANEXO IV - Preencher'!K23)</f>
        <v>46160</v>
      </c>
      <c r="J14" s="5" t="str">
        <f>'[1]TCE - ANEXO IV - Preencher'!L23</f>
        <v>26260548832623000157550010000009911402172966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1110</v>
      </c>
    </row>
    <row r="15" spans="1:12" s="8" customFormat="1" ht="19.5" customHeight="1" x14ac:dyDescent="0.2">
      <c r="A15" s="3">
        <f>IFERROR(VLOOKUP(B15,'[1]DADOS (OCULTAR)'!$Q$3:$S$136,3,0),"")</f>
        <v>10894988000648</v>
      </c>
      <c r="B15" s="4" t="str">
        <f>'[1]TCE - ANEXO IV - Preencher'!C24</f>
        <v>HOSPITAL SÃO SEBASTIÃO</v>
      </c>
      <c r="C15" s="4" t="str">
        <f>'[1]TCE - ANEXO IV - Preencher'!E24</f>
        <v>3.12 - Material Hospitalar</v>
      </c>
      <c r="D15" s="3" t="str">
        <f>'[1]TCE - ANEXO IV - Preencher'!F24</f>
        <v>10779833000156</v>
      </c>
      <c r="E15" s="5" t="str">
        <f>'[1]TCE - ANEXO IV - Preencher'!G24</f>
        <v>MEDICAL MERCANTIL DE APARELHAGEM MEDICA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674871</v>
      </c>
      <c r="I15" s="6">
        <f>IF('[1]TCE - ANEXO IV - Preencher'!K24="","",'[1]TCE - ANEXO IV - Preencher'!K24)</f>
        <v>46157</v>
      </c>
      <c r="J15" s="5" t="str">
        <f>'[1]TCE - ANEXO IV - Preencher'!L24</f>
        <v>26260510779833000156550010006748711676897002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1200</v>
      </c>
    </row>
    <row r="16" spans="1:12" s="8" customFormat="1" ht="19.5" customHeight="1" x14ac:dyDescent="0.2">
      <c r="A16" s="3">
        <f>IFERROR(VLOOKUP(B16,'[1]DADOS (OCULTAR)'!$Q$3:$S$136,3,0),"")</f>
        <v>10894988000648</v>
      </c>
      <c r="B16" s="4" t="str">
        <f>'[1]TCE - ANEXO IV - Preencher'!C25</f>
        <v>HOSPITAL SÃO SEBASTIÃO</v>
      </c>
      <c r="C16" s="4" t="str">
        <f>'[1]TCE - ANEXO IV - Preencher'!E25</f>
        <v>3.12 - Material Hospitalar</v>
      </c>
      <c r="D16" s="3" t="str">
        <f>'[1]TCE - ANEXO IV - Preencher'!F25</f>
        <v>10779833000156</v>
      </c>
      <c r="E16" s="5" t="str">
        <f>'[1]TCE - ANEXO IV - Preencher'!G25</f>
        <v>MEDICAL MERCANTIL DE APARELHAGEM MEDICA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674917</v>
      </c>
      <c r="I16" s="6">
        <f>IF('[1]TCE - ANEXO IV - Preencher'!K25="","",'[1]TCE - ANEXO IV - Preencher'!K25)</f>
        <v>46157</v>
      </c>
      <c r="J16" s="5" t="str">
        <f>'[1]TCE - ANEXO IV - Preencher'!L25</f>
        <v>26260510779833000156550010006749171676943005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1895.22</v>
      </c>
    </row>
    <row r="17" spans="1:12" s="8" customFormat="1" ht="19.5" customHeight="1" x14ac:dyDescent="0.2">
      <c r="A17" s="3">
        <f>IFERROR(VLOOKUP(B17,'[1]DADOS (OCULTAR)'!$Q$3:$S$136,3,0),"")</f>
        <v>10894988000648</v>
      </c>
      <c r="B17" s="4" t="str">
        <f>'[1]TCE - ANEXO IV - Preencher'!C26</f>
        <v>HOSPITAL SÃO SEBASTIÃO</v>
      </c>
      <c r="C17" s="4" t="str">
        <f>'[1]TCE - ANEXO IV - Preencher'!E26</f>
        <v>3.12 - Material Hospitalar</v>
      </c>
      <c r="D17" s="3" t="str">
        <f>'[1]TCE - ANEXO IV - Preencher'!F26</f>
        <v>05932624000160</v>
      </c>
      <c r="E17" s="5" t="str">
        <f>'[1]TCE - ANEXO IV - Preencher'!G26</f>
        <v>MEGAMED COMERCIO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26820</v>
      </c>
      <c r="I17" s="6">
        <f>IF('[1]TCE - ANEXO IV - Preencher'!K26="","",'[1]TCE - ANEXO IV - Preencher'!K26)</f>
        <v>46149</v>
      </c>
      <c r="J17" s="5" t="str">
        <f>'[1]TCE - ANEXO IV - Preencher'!L26</f>
        <v>26260505932624000160550010000268201685111520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811.1</v>
      </c>
    </row>
    <row r="18" spans="1:12" s="8" customFormat="1" ht="19.5" customHeight="1" x14ac:dyDescent="0.2">
      <c r="A18" s="3">
        <f>IFERROR(VLOOKUP(B18,'[1]DADOS (OCULTAR)'!$Q$3:$S$136,3,0),"")</f>
        <v>10894988000648</v>
      </c>
      <c r="B18" s="4" t="str">
        <f>'[1]TCE - ANEXO IV - Preencher'!C27</f>
        <v>HOSPITAL SÃO SEBASTIÃO</v>
      </c>
      <c r="C18" s="4" t="str">
        <f>'[1]TCE - ANEXO IV - Preencher'!E27</f>
        <v>3.12 - Material Hospitalar</v>
      </c>
      <c r="D18" s="3" t="str">
        <f>'[1]TCE - ANEXO IV - Preencher'!F27</f>
        <v>05932624000160</v>
      </c>
      <c r="E18" s="5" t="str">
        <f>'[1]TCE - ANEXO IV - Preencher'!G27</f>
        <v>MEGAMED COMERCIO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26931</v>
      </c>
      <c r="I18" s="6">
        <f>IF('[1]TCE - ANEXO IV - Preencher'!K27="","",'[1]TCE - ANEXO IV - Preencher'!K27)</f>
        <v>46163</v>
      </c>
      <c r="J18" s="5" t="str">
        <f>'[1]TCE - ANEXO IV - Preencher'!L27</f>
        <v>26260505932624000160550010000269311930497056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682.95</v>
      </c>
    </row>
    <row r="19" spans="1:12" s="8" customFormat="1" ht="19.5" customHeight="1" x14ac:dyDescent="0.2">
      <c r="A19" s="3">
        <f>IFERROR(VLOOKUP(B19,'[1]DADOS (OCULTAR)'!$Q$3:$S$136,3,0),"")</f>
        <v>10894988000648</v>
      </c>
      <c r="B19" s="4" t="str">
        <f>'[1]TCE - ANEXO IV - Preencher'!C28</f>
        <v>HOSPITAL SÃO SEBASTIÃO</v>
      </c>
      <c r="C19" s="4" t="str">
        <f>'[1]TCE - ANEXO IV - Preencher'!E28</f>
        <v>3.12 - Material Hospitalar</v>
      </c>
      <c r="D19" s="3" t="str">
        <f>'[1]TCE - ANEXO IV - Preencher'!F28</f>
        <v>09441460000120</v>
      </c>
      <c r="E19" s="5" t="str">
        <f>'[1]TCE - ANEXO IV - Preencher'!G28</f>
        <v>PADRAO DIST DE PRODUTOS PADRE CALLOU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401286</v>
      </c>
      <c r="I19" s="6">
        <f>IF('[1]TCE - ANEXO IV - Preencher'!K28="","",'[1]TCE - ANEXO IV - Preencher'!K28)</f>
        <v>46167</v>
      </c>
      <c r="J19" s="5" t="str">
        <f>'[1]TCE - ANEXO IV - Preencher'!L28</f>
        <v>26260509441460000120550010004012861596460994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1320</v>
      </c>
    </row>
    <row r="20" spans="1:12" s="8" customFormat="1" ht="19.5" customHeight="1" x14ac:dyDescent="0.2">
      <c r="A20" s="3">
        <f>IFERROR(VLOOKUP(B20,'[1]DADOS (OCULTAR)'!$Q$3:$S$136,3,0),"")</f>
        <v>10894988000648</v>
      </c>
      <c r="B20" s="4" t="str">
        <f>'[1]TCE - ANEXO IV - Preencher'!C29</f>
        <v>HOSPITAL SÃO SEBASTIÃO</v>
      </c>
      <c r="C20" s="4" t="str">
        <f>'[1]TCE - ANEXO IV - Preencher'!E29</f>
        <v>3.12 - Material Hospitalar</v>
      </c>
      <c r="D20" s="3" t="str">
        <f>'[1]TCE - ANEXO IV - Preencher'!F29</f>
        <v>03817043000152</v>
      </c>
      <c r="E20" s="5" t="str">
        <f>'[1]TCE - ANEXO IV - Preencher'!G29</f>
        <v>PHARMAPLUS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93796</v>
      </c>
      <c r="I20" s="6">
        <f>IF('[1]TCE - ANEXO IV - Preencher'!K29="","",'[1]TCE - ANEXO IV - Preencher'!K29)</f>
        <v>46158</v>
      </c>
      <c r="J20" s="5" t="str">
        <f>'[1]TCE - ANEXO IV - Preencher'!L29</f>
        <v>26260503817043000152550010000937961109707221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5077.54</v>
      </c>
    </row>
    <row r="21" spans="1:12" s="8" customFormat="1" ht="19.5" customHeight="1" x14ac:dyDescent="0.2">
      <c r="A21" s="3">
        <f>IFERROR(VLOOKUP(B21,'[1]DADOS (OCULTAR)'!$Q$3:$S$136,3,0),"")</f>
        <v>10894988000648</v>
      </c>
      <c r="B21" s="4" t="str">
        <f>'[1]TCE - ANEXO IV - Preencher'!C30</f>
        <v>HOSPITAL SÃO SEBASTIÃO</v>
      </c>
      <c r="C21" s="4" t="str">
        <f>'[1]TCE - ANEXO IV - Preencher'!E30</f>
        <v>3.12 - Material Hospitalar</v>
      </c>
      <c r="D21" s="3" t="str">
        <f>'[1]TCE - ANEXO IV - Preencher'!F30</f>
        <v>35514416000102</v>
      </c>
      <c r="E21" s="5" t="str">
        <f>'[1]TCE - ANEXO IV - Preencher'!G30</f>
        <v>QUALIMMED COM ATAC DE MED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4341</v>
      </c>
      <c r="I21" s="6">
        <f>IF('[1]TCE - ANEXO IV - Preencher'!K30="","",'[1]TCE - ANEXO IV - Preencher'!K30)</f>
        <v>46168</v>
      </c>
      <c r="J21" s="5" t="str">
        <f>'[1]TCE - ANEXO IV - Preencher'!L30</f>
        <v>26260535514416000102550010000043411245771515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1313.1</v>
      </c>
    </row>
    <row r="22" spans="1:12" s="8" customFormat="1" ht="19.5" customHeight="1" x14ac:dyDescent="0.2">
      <c r="A22" s="3">
        <f>IFERROR(VLOOKUP(B22,'[1]DADOS (OCULTAR)'!$Q$3:$S$136,3,0),"")</f>
        <v>10894988000648</v>
      </c>
      <c r="B22" s="4" t="str">
        <f>'[1]TCE - ANEXO IV - Preencher'!C31</f>
        <v>HOSPITAL SÃO SEBASTIÃO</v>
      </c>
      <c r="C22" s="4" t="str">
        <f>'[1]TCE - ANEXO IV - Preencher'!E31</f>
        <v>3.12 - Material Hospitalar</v>
      </c>
      <c r="D22" s="3" t="str">
        <f>'[1]TCE - ANEXO IV - Preencher'!F31</f>
        <v>21216468000198</v>
      </c>
      <c r="E22" s="5" t="str">
        <f>'[1]TCE - ANEXO IV - Preencher'!G31</f>
        <v xml:space="preserve">SANMED DISTRIBUIDORA DE PRODUTOS 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11036</v>
      </c>
      <c r="I22" s="6">
        <f>IF('[1]TCE - ANEXO IV - Preencher'!K31="","",'[1]TCE - ANEXO IV - Preencher'!K31)</f>
        <v>46156</v>
      </c>
      <c r="J22" s="5" t="str">
        <f>'[1]TCE - ANEXO IV - Preencher'!L31</f>
        <v>26260521216468000198550010000110361133202608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760</v>
      </c>
    </row>
    <row r="23" spans="1:12" s="8" customFormat="1" ht="19.5" customHeight="1" x14ac:dyDescent="0.2">
      <c r="A23" s="3">
        <f>IFERROR(VLOOKUP(B23,'[1]DADOS (OCULTAR)'!$Q$3:$S$136,3,0),"")</f>
        <v>10894988000648</v>
      </c>
      <c r="B23" s="4" t="str">
        <f>'[1]TCE - ANEXO IV - Preencher'!C32</f>
        <v>HOSPITAL SÃO SEBASTIÃO</v>
      </c>
      <c r="C23" s="4" t="str">
        <f>'[1]TCE - ANEXO IV - Preencher'!E32</f>
        <v>3.12 - Material Hospitalar</v>
      </c>
      <c r="D23" s="3" t="str">
        <f>'[1]TCE - ANEXO IV - Preencher'!F32</f>
        <v>21596736000144</v>
      </c>
      <c r="E23" s="5" t="str">
        <f>'[1]TCE - ANEXO IV - Preencher'!G32</f>
        <v>ULTRAMEGA DISTRIBUIDORA</v>
      </c>
      <c r="F23" s="5" t="str">
        <f>'[1]TCE - ANEXO IV - Preencher'!H32</f>
        <v>S</v>
      </c>
      <c r="G23" s="5" t="str">
        <f>'[1]TCE - ANEXO IV - Preencher'!I32</f>
        <v>S</v>
      </c>
      <c r="H23" s="5" t="str">
        <f>'[1]TCE - ANEXO IV - Preencher'!J32</f>
        <v>298192</v>
      </c>
      <c r="I23" s="6">
        <f>IF('[1]TCE - ANEXO IV - Preencher'!K32="","",'[1]TCE - ANEXO IV - Preencher'!K32)</f>
        <v>46156</v>
      </c>
      <c r="J23" s="5" t="str">
        <f>'[1]TCE - ANEXO IV - Preencher'!L32</f>
        <v>26260521596736000144550010002981921989935869</v>
      </c>
      <c r="K23" s="5" t="str">
        <f>IF(F23="B",LEFT('[1]TCE - ANEXO IV - Preencher'!M32,2),IF(F23="S",LEFT('[1]TCE - ANEXO IV - Preencher'!M32,7),IF('[1]TCE - ANEXO IV - Preencher'!H32="","")))</f>
        <v>26 -  P</v>
      </c>
      <c r="L23" s="7">
        <f>'[1]TCE - ANEXO IV - Preencher'!N32</f>
        <v>789.63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>
        <f>IFERROR(VLOOKUP(B26,'[1]DADOS (OCULTAR)'!$Q$3:$S$136,3,0),"")</f>
        <v>10894988000648</v>
      </c>
      <c r="B26" s="4" t="str">
        <f>'[1]TCE - ANEXO IV - Preencher'!C35</f>
        <v>HOSPITAL SÃO SEBASTIÃO</v>
      </c>
      <c r="C26" s="4" t="str">
        <f>'[1]TCE - ANEXO IV - Preencher'!E35</f>
        <v>3.4 - Material Farmacológico</v>
      </c>
      <c r="D26" s="3" t="str">
        <f>'[1]TCE - ANEXO IV - Preencher'!F35</f>
        <v>15227236000132</v>
      </c>
      <c r="E26" s="5" t="str">
        <f>'[1]TCE - ANEXO IV - Preencher'!G35</f>
        <v>ATOS MEDICA COM DE PRODUTOS MEDICOS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24342</v>
      </c>
      <c r="I26" s="6">
        <f>IF('[1]TCE - ANEXO IV - Preencher'!K35="","",'[1]TCE - ANEXO IV - Preencher'!K35)</f>
        <v>46142</v>
      </c>
      <c r="J26" s="5" t="str">
        <f>'[1]TCE - ANEXO IV - Preencher'!L35</f>
        <v>26260415227236000132550010000243421167802471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510</v>
      </c>
    </row>
    <row r="27" spans="1:12" s="8" customFormat="1" ht="19.5" customHeight="1" x14ac:dyDescent="0.2">
      <c r="A27" s="3">
        <f>IFERROR(VLOOKUP(B27,'[1]DADOS (OCULTAR)'!$Q$3:$S$136,3,0),"")</f>
        <v>10894988000648</v>
      </c>
      <c r="B27" s="4" t="str">
        <f>'[1]TCE - ANEXO IV - Preencher'!C36</f>
        <v>HOSPITAL SÃO SEBASTIÃO</v>
      </c>
      <c r="C27" s="4" t="str">
        <f>'[1]TCE - ANEXO IV - Preencher'!E36</f>
        <v>3.4 - Material Farmacológico</v>
      </c>
      <c r="D27" s="3" t="str">
        <f>'[1]TCE - ANEXO IV - Preencher'!F36</f>
        <v>15227236000132</v>
      </c>
      <c r="E27" s="5" t="str">
        <f>'[1]TCE - ANEXO IV - Preencher'!G36</f>
        <v>ATOS MEDICA COM DE PRODUTOS MEDICOS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24413</v>
      </c>
      <c r="I27" s="6">
        <f>IF('[1]TCE - ANEXO IV - Preencher'!K36="","",'[1]TCE - ANEXO IV - Preencher'!K36)</f>
        <v>46157</v>
      </c>
      <c r="J27" s="5" t="str">
        <f>'[1]TCE - ANEXO IV - Preencher'!L36</f>
        <v>26260515227236000132550010000244131240588273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510</v>
      </c>
    </row>
    <row r="28" spans="1:12" s="8" customFormat="1" ht="19.5" customHeight="1" x14ac:dyDescent="0.2">
      <c r="A28" s="3">
        <f>IFERROR(VLOOKUP(B28,'[1]DADOS (OCULTAR)'!$Q$3:$S$136,3,0),"")</f>
        <v>10894988000648</v>
      </c>
      <c r="B28" s="4" t="str">
        <f>'[1]TCE - ANEXO IV - Preencher'!C37</f>
        <v>HOSPITAL SÃO SEBASTIÃO</v>
      </c>
      <c r="C28" s="4" t="str">
        <f>'[1]TCE - ANEXO IV - Preencher'!E37</f>
        <v>3.4 - Material Farmacológico</v>
      </c>
      <c r="D28" s="3" t="str">
        <f>'[1]TCE - ANEXO IV - Preencher'!F37</f>
        <v>21939878000167</v>
      </c>
      <c r="E28" s="5" t="str">
        <f>'[1]TCE - ANEXO IV - Preencher'!G37</f>
        <v xml:space="preserve">BEM ESTAR PRODUTOS FARMACEUTICOS 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13725</v>
      </c>
      <c r="I28" s="6">
        <f>IF('[1]TCE - ANEXO IV - Preencher'!K37="","",'[1]TCE - ANEXO IV - Preencher'!K37)</f>
        <v>46157</v>
      </c>
      <c r="J28" s="5" t="str">
        <f>'[1]TCE - ANEXO IV - Preencher'!L37</f>
        <v>26260521939878000167550010000137251157510001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1915.29</v>
      </c>
    </row>
    <row r="29" spans="1:12" s="8" customFormat="1" ht="19.5" customHeight="1" x14ac:dyDescent="0.2">
      <c r="A29" s="3">
        <f>IFERROR(VLOOKUP(B29,'[1]DADOS (OCULTAR)'!$Q$3:$S$136,3,0),"")</f>
        <v>10894988000648</v>
      </c>
      <c r="B29" s="4" t="str">
        <f>'[1]TCE - ANEXO IV - Preencher'!C38</f>
        <v>HOSPITAL SÃO SEBASTIÃO</v>
      </c>
      <c r="C29" s="4" t="str">
        <f>'[1]TCE - ANEXO IV - Preencher'!E38</f>
        <v>3.4 - Material Farmacológico</v>
      </c>
      <c r="D29" s="3" t="str">
        <f>'[1]TCE - ANEXO IV - Preencher'!F38</f>
        <v>48495866000147</v>
      </c>
      <c r="E29" s="5" t="str">
        <f>'[1]TCE - ANEXO IV - Preencher'!G38</f>
        <v>BEMED COMERCIO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6400</v>
      </c>
      <c r="I29" s="6">
        <f>IF('[1]TCE - ANEXO IV - Preencher'!K38="","",'[1]TCE - ANEXO IV - Preencher'!K38)</f>
        <v>46156</v>
      </c>
      <c r="J29" s="5" t="str">
        <f>'[1]TCE - ANEXO IV - Preencher'!L38</f>
        <v>26260548495866000147550010000064001007512410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580</v>
      </c>
    </row>
    <row r="30" spans="1:12" s="8" customFormat="1" ht="19.5" customHeight="1" x14ac:dyDescent="0.2">
      <c r="A30" s="3">
        <f>IFERROR(VLOOKUP(B30,'[1]DADOS (OCULTAR)'!$Q$3:$S$136,3,0),"")</f>
        <v>10894988000648</v>
      </c>
      <c r="B30" s="4" t="str">
        <f>'[1]TCE - ANEXO IV - Preencher'!C39</f>
        <v>HOSPITAL SÃO SEBASTIÃO</v>
      </c>
      <c r="C30" s="4" t="str">
        <f>'[1]TCE - ANEXO IV - Preencher'!E39</f>
        <v>3.4 - Material Farmacológico</v>
      </c>
      <c r="D30" s="3" t="str">
        <f>'[1]TCE - ANEXO IV - Preencher'!F39</f>
        <v>08674752000140</v>
      </c>
      <c r="E30" s="5" t="str">
        <f>'[1]TCE - ANEXO IV - Preencher'!G39</f>
        <v>CIRURGICA MONTEBELLO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256243</v>
      </c>
      <c r="I30" s="6">
        <f>IF('[1]TCE - ANEXO IV - Preencher'!K39="","",'[1]TCE - ANEXO IV - Preencher'!K39)</f>
        <v>46156</v>
      </c>
      <c r="J30" s="5" t="str">
        <f>'[1]TCE - ANEXO IV - Preencher'!L39</f>
        <v>26260508674752000140550010002562431148950732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16199.95</v>
      </c>
    </row>
    <row r="31" spans="1:12" s="8" customFormat="1" ht="19.5" customHeight="1" x14ac:dyDescent="0.2">
      <c r="A31" s="3">
        <f>IFERROR(VLOOKUP(B31,'[1]DADOS (OCULTAR)'!$Q$3:$S$136,3,0),"")</f>
        <v>10894988000648</v>
      </c>
      <c r="B31" s="4" t="str">
        <f>'[1]TCE - ANEXO IV - Preencher'!C40</f>
        <v>HOSPITAL SÃO SEBASTIÃO</v>
      </c>
      <c r="C31" s="4" t="str">
        <f>'[1]TCE - ANEXO IV - Preencher'!E40</f>
        <v>3.4 - Material Farmacológico</v>
      </c>
      <c r="D31" s="3" t="str">
        <f>'[1]TCE - ANEXO IV - Preencher'!F40</f>
        <v>41601210000112</v>
      </c>
      <c r="E31" s="5" t="str">
        <f>'[1]TCE - ANEXO IV - Preencher'!G40</f>
        <v xml:space="preserve">CLS HOSPITALAR 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2231</v>
      </c>
      <c r="I31" s="6">
        <f>IF('[1]TCE - ANEXO IV - Preencher'!K40="","",'[1]TCE - ANEXO IV - Preencher'!K40)</f>
        <v>46157</v>
      </c>
      <c r="J31" s="5" t="str">
        <f>'[1]TCE - ANEXO IV - Preencher'!L40</f>
        <v>26260541601210000112550010000022311046403272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1020</v>
      </c>
    </row>
    <row r="32" spans="1:12" s="8" customFormat="1" ht="19.5" customHeight="1" x14ac:dyDescent="0.2">
      <c r="A32" s="3">
        <f>IFERROR(VLOOKUP(B32,'[1]DADOS (OCULTAR)'!$Q$3:$S$136,3,0),"")</f>
        <v>10894988000648</v>
      </c>
      <c r="B32" s="4" t="str">
        <f>'[1]TCE - ANEXO IV - Preencher'!C41</f>
        <v>HOSPITAL SÃO SEBASTIÃO</v>
      </c>
      <c r="C32" s="4" t="str">
        <f>'[1]TCE - ANEXO IV - Preencher'!E41</f>
        <v>3.4 - Material Farmacológico</v>
      </c>
      <c r="D32" s="3" t="str">
        <f>'[1]TCE - ANEXO IV - Preencher'!F41</f>
        <v>67729178000653</v>
      </c>
      <c r="E32" s="5" t="str">
        <f>'[1]TCE - ANEXO IV - Preencher'!G41</f>
        <v>COMERCIAL CIRURGICA RIOCLARENSE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134512</v>
      </c>
      <c r="I32" s="6">
        <f>IF('[1]TCE - ANEXO IV - Preencher'!K41="","",'[1]TCE - ANEXO IV - Preencher'!K41)</f>
        <v>46157</v>
      </c>
      <c r="J32" s="5" t="str">
        <f>'[1]TCE - ANEXO IV - Preencher'!L41</f>
        <v>26260567729178000653550010001345121696495399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11454.54</v>
      </c>
    </row>
    <row r="33" spans="1:12" s="8" customFormat="1" ht="19.5" customHeight="1" x14ac:dyDescent="0.2">
      <c r="A33" s="3">
        <f>IFERROR(VLOOKUP(B33,'[1]DADOS (OCULTAR)'!$Q$3:$S$136,3,0),"")</f>
        <v>10894988000648</v>
      </c>
      <c r="B33" s="4" t="str">
        <f>'[1]TCE - ANEXO IV - Preencher'!C42</f>
        <v>HOSPITAL SÃO SEBASTIÃO</v>
      </c>
      <c r="C33" s="4" t="str">
        <f>'[1]TCE - ANEXO IV - Preencher'!E42</f>
        <v>3.4 - Material Farmacológico</v>
      </c>
      <c r="D33" s="3" t="str">
        <f>'[1]TCE - ANEXO IV - Preencher'!F42</f>
        <v>67729178000653</v>
      </c>
      <c r="E33" s="5" t="str">
        <f>'[1]TCE - ANEXO IV - Preencher'!G42</f>
        <v>COMERCIAL CIRURGICA RIOCLARENSE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134693</v>
      </c>
      <c r="I33" s="6">
        <f>IF('[1]TCE - ANEXO IV - Preencher'!K42="","",'[1]TCE - ANEXO IV - Preencher'!K42)</f>
        <v>46157</v>
      </c>
      <c r="J33" s="5" t="str">
        <f>'[1]TCE - ANEXO IV - Preencher'!L42</f>
        <v>26260567729178000653550010001346931955759730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2837</v>
      </c>
    </row>
    <row r="34" spans="1:12" s="8" customFormat="1" ht="19.5" customHeight="1" x14ac:dyDescent="0.2">
      <c r="A34" s="3">
        <f>IFERROR(VLOOKUP(B34,'[1]DADOS (OCULTAR)'!$Q$3:$S$136,3,0),"")</f>
        <v>10894988000648</v>
      </c>
      <c r="B34" s="4" t="str">
        <f>'[1]TCE - ANEXO IV - Preencher'!C43</f>
        <v>HOSPITAL SÃO SEBASTIÃO</v>
      </c>
      <c r="C34" s="4" t="str">
        <f>'[1]TCE - ANEXO IV - Preencher'!E43</f>
        <v>3.4 - Material Farmacológico</v>
      </c>
      <c r="D34" s="3" t="str">
        <f>'[1]TCE - ANEXO IV - Preencher'!F43</f>
        <v>67729178000653</v>
      </c>
      <c r="E34" s="5" t="str">
        <f>'[1]TCE - ANEXO IV - Preencher'!G43</f>
        <v>COMERCIAL CIRURGICA RIOCLARENSE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135102</v>
      </c>
      <c r="I34" s="6">
        <f>IF('[1]TCE - ANEXO IV - Preencher'!K43="","",'[1]TCE - ANEXO IV - Preencher'!K43)</f>
        <v>46162</v>
      </c>
      <c r="J34" s="5" t="str">
        <f>'[1]TCE - ANEXO IV - Preencher'!L43</f>
        <v>26260567729178000653550010001351021384032195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658</v>
      </c>
    </row>
    <row r="35" spans="1:12" s="8" customFormat="1" ht="19.5" customHeight="1" x14ac:dyDescent="0.2">
      <c r="A35" s="3">
        <f>IFERROR(VLOOKUP(B35,'[1]DADOS (OCULTAR)'!$Q$3:$S$136,3,0),"")</f>
        <v>10894988000648</v>
      </c>
      <c r="B35" s="4" t="str">
        <f>'[1]TCE - ANEXO IV - Preencher'!C44</f>
        <v>HOSPITAL SÃO SEBASTIÃO</v>
      </c>
      <c r="C35" s="4" t="str">
        <f>'[1]TCE - ANEXO IV - Preencher'!E44</f>
        <v>3.4 - Material Farmacológico</v>
      </c>
      <c r="D35" s="3" t="str">
        <f>'[1]TCE - ANEXO IV - Preencher'!F44</f>
        <v>12882932000194</v>
      </c>
      <c r="E35" s="5" t="str">
        <f>'[1]TCE - ANEXO IV - Preencher'!G44</f>
        <v>EXOMED COMERCIO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199401</v>
      </c>
      <c r="I35" s="6">
        <f>IF('[1]TCE - ANEXO IV - Preencher'!K44="","",'[1]TCE - ANEXO IV - Preencher'!K44)</f>
        <v>46148</v>
      </c>
      <c r="J35" s="5" t="str">
        <f>'[1]TCE - ANEXO IV - Preencher'!L44</f>
        <v>26260512882932000194550010001994011072503461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1519.2</v>
      </c>
    </row>
    <row r="36" spans="1:12" s="8" customFormat="1" ht="19.5" customHeight="1" x14ac:dyDescent="0.2">
      <c r="A36" s="3">
        <f>IFERROR(VLOOKUP(B36,'[1]DADOS (OCULTAR)'!$Q$3:$S$136,3,0),"")</f>
        <v>10894988000648</v>
      </c>
      <c r="B36" s="4" t="str">
        <f>'[1]TCE - ANEXO IV - Preencher'!C45</f>
        <v>HOSPITAL SÃO SEBASTIÃO</v>
      </c>
      <c r="C36" s="4" t="str">
        <f>'[1]TCE - ANEXO IV - Preencher'!E45</f>
        <v>3.4 - Material Farmacológico</v>
      </c>
      <c r="D36" s="3" t="str">
        <f>'[1]TCE - ANEXO IV - Preencher'!F45</f>
        <v>12882932000194</v>
      </c>
      <c r="E36" s="5" t="str">
        <f>'[1]TCE - ANEXO IV - Preencher'!G45</f>
        <v>EXOMED COMERCIO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199727</v>
      </c>
      <c r="I36" s="6">
        <f>IF('[1]TCE - ANEXO IV - Preencher'!K45="","",'[1]TCE - ANEXO IV - Preencher'!K45)</f>
        <v>46157</v>
      </c>
      <c r="J36" s="5" t="str">
        <f>'[1]TCE - ANEXO IV - Preencher'!L45</f>
        <v>26260512882932000194550010001997271417426116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14326.78</v>
      </c>
    </row>
    <row r="37" spans="1:12" s="8" customFormat="1" ht="19.5" customHeight="1" x14ac:dyDescent="0.2">
      <c r="A37" s="3">
        <f>IFERROR(VLOOKUP(B37,'[1]DADOS (OCULTAR)'!$Q$3:$S$136,3,0),"")</f>
        <v>10894988000648</v>
      </c>
      <c r="B37" s="4" t="str">
        <f>'[1]TCE - ANEXO IV - Preencher'!C46</f>
        <v>HOSPITAL SÃO SEBASTIÃO</v>
      </c>
      <c r="C37" s="4" t="str">
        <f>'[1]TCE - ANEXO IV - Preencher'!E46</f>
        <v>3.4 - Material Farmacológico</v>
      </c>
      <c r="D37" s="3" t="str">
        <f>'[1]TCE - ANEXO IV - Preencher'!F46</f>
        <v>10854165000184</v>
      </c>
      <c r="E37" s="5" t="str">
        <f>'[1]TCE - ANEXO IV - Preencher'!G46</f>
        <v>F E F DISTR DE PRODUTOS FARMACEUTICOS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363158</v>
      </c>
      <c r="I37" s="6">
        <f>IF('[1]TCE - ANEXO IV - Preencher'!K46="","",'[1]TCE - ANEXO IV - Preencher'!K46)</f>
        <v>46157</v>
      </c>
      <c r="J37" s="5" t="str">
        <f>'[1]TCE - ANEXO IV - Preencher'!L46</f>
        <v>26260510854165000184550010003631581463570535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1408.25</v>
      </c>
    </row>
    <row r="38" spans="1:12" s="8" customFormat="1" ht="19.5" customHeight="1" x14ac:dyDescent="0.2">
      <c r="A38" s="3">
        <f>IFERROR(VLOOKUP(B38,'[1]DADOS (OCULTAR)'!$Q$3:$S$136,3,0),"")</f>
        <v>10894988000648</v>
      </c>
      <c r="B38" s="4" t="str">
        <f>'[1]TCE - ANEXO IV - Preencher'!C47</f>
        <v>HOSPITAL SÃO SEBASTIÃO</v>
      </c>
      <c r="C38" s="4" t="str">
        <f>'[1]TCE - ANEXO IV - Preencher'!E47</f>
        <v>3.4 - Material Farmacológico</v>
      </c>
      <c r="D38" s="3" t="str">
        <f>'[1]TCE - ANEXO IV - Preencher'!F47</f>
        <v>05240070000998</v>
      </c>
      <c r="E38" s="5" t="str">
        <f>'[1]TCE - ANEXO IV - Preencher'!G47</f>
        <v>FARMACIA DIARIAMENTE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372964</v>
      </c>
      <c r="I38" s="6">
        <f>IF('[1]TCE - ANEXO IV - Preencher'!K47="","",'[1]TCE - ANEXO IV - Preencher'!K47)</f>
        <v>46154</v>
      </c>
      <c r="J38" s="5" t="str">
        <f>'[1]TCE - ANEXO IV - Preencher'!L47</f>
        <v>26260505240070000998650010003729641888888890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9.6</v>
      </c>
    </row>
    <row r="39" spans="1:12" s="8" customFormat="1" ht="19.5" customHeight="1" x14ac:dyDescent="0.2">
      <c r="A39" s="3">
        <f>IFERROR(VLOOKUP(B39,'[1]DADOS (OCULTAR)'!$Q$3:$S$136,3,0),"")</f>
        <v>10894988000648</v>
      </c>
      <c r="B39" s="4" t="str">
        <f>'[1]TCE - ANEXO IV - Preencher'!C48</f>
        <v>HOSPITAL SÃO SEBASTIÃO</v>
      </c>
      <c r="C39" s="4" t="str">
        <f>'[1]TCE - ANEXO IV - Preencher'!E48</f>
        <v>3.4 - Material Farmacológico</v>
      </c>
      <c r="D39" s="3" t="str">
        <f>'[1]TCE - ANEXO IV - Preencher'!F48</f>
        <v>05240070000998</v>
      </c>
      <c r="E39" s="5" t="str">
        <f>'[1]TCE - ANEXO IV - Preencher'!G48</f>
        <v>FARMACIA DIARIAMENTE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373290</v>
      </c>
      <c r="I39" s="6">
        <f>IF('[1]TCE - ANEXO IV - Preencher'!K48="","",'[1]TCE - ANEXO IV - Preencher'!K48)</f>
        <v>46156</v>
      </c>
      <c r="J39" s="5" t="str">
        <f>'[1]TCE - ANEXO IV - Preencher'!L48</f>
        <v>26260505240070000998650010003732901888888897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67</v>
      </c>
    </row>
    <row r="40" spans="1:12" s="8" customFormat="1" ht="19.5" customHeight="1" x14ac:dyDescent="0.2">
      <c r="A40" s="3">
        <f>IFERROR(VLOOKUP(B40,'[1]DADOS (OCULTAR)'!$Q$3:$S$136,3,0),"")</f>
        <v>10894988000648</v>
      </c>
      <c r="B40" s="4" t="str">
        <f>'[1]TCE - ANEXO IV - Preencher'!C49</f>
        <v>HOSPITAL SÃO SEBASTIÃO</v>
      </c>
      <c r="C40" s="4" t="str">
        <f>'[1]TCE - ANEXO IV - Preencher'!E49</f>
        <v>3.4 - Material Farmacológico</v>
      </c>
      <c r="D40" s="3">
        <f>'[1]TCE - ANEXO IV - Preencher'!F49</f>
        <v>9007162000126</v>
      </c>
      <c r="E40" s="5" t="str">
        <f>'[1]TCE - ANEXO IV - Preencher'!G49</f>
        <v>MAUES LOBATO COMERCIO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107494</v>
      </c>
      <c r="I40" s="6">
        <f>IF('[1]TCE - ANEXO IV - Preencher'!K49="","",'[1]TCE - ANEXO IV - Preencher'!K49)</f>
        <v>46156</v>
      </c>
      <c r="J40" s="5" t="str">
        <f>'[1]TCE - ANEXO IV - Preencher'!L49</f>
        <v>26260509007162000126550010001074941497143639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4150</v>
      </c>
    </row>
    <row r="41" spans="1:12" s="8" customFormat="1" ht="19.5" customHeight="1" x14ac:dyDescent="0.2">
      <c r="A41" s="3">
        <f>IFERROR(VLOOKUP(B41,'[1]DADOS (OCULTAR)'!$Q$3:$S$136,3,0),"")</f>
        <v>10894988000648</v>
      </c>
      <c r="B41" s="4" t="str">
        <f>'[1]TCE - ANEXO IV - Preencher'!C50</f>
        <v>HOSPITAL SÃO SEBASTIÃO</v>
      </c>
      <c r="C41" s="4" t="str">
        <f>'[1]TCE - ANEXO IV - Preencher'!E50</f>
        <v>3.4 - Material Farmacológico</v>
      </c>
      <c r="D41" s="3" t="str">
        <f>'[1]TCE - ANEXO IV - Preencher'!F50</f>
        <v>10779833000156</v>
      </c>
      <c r="E41" s="5" t="str">
        <f>'[1]TCE - ANEXO IV - Preencher'!G50</f>
        <v>MEDICAL MERCANTIL DE APARELHAGEM MEDICA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674873</v>
      </c>
      <c r="I41" s="6">
        <f>IF('[1]TCE - ANEXO IV - Preencher'!K50="","",'[1]TCE - ANEXO IV - Preencher'!K50)</f>
        <v>46157</v>
      </c>
      <c r="J41" s="5" t="str">
        <f>'[1]TCE - ANEXO IV - Preencher'!L50</f>
        <v>26260510779833000156550010006748731676899000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1099</v>
      </c>
    </row>
    <row r="42" spans="1:12" s="8" customFormat="1" ht="19.5" customHeight="1" x14ac:dyDescent="0.2">
      <c r="A42" s="3">
        <f>IFERROR(VLOOKUP(B42,'[1]DADOS (OCULTAR)'!$Q$3:$S$136,3,0),"")</f>
        <v>10894988000648</v>
      </c>
      <c r="B42" s="4" t="str">
        <f>'[1]TCE - ANEXO IV - Preencher'!C51</f>
        <v>HOSPITAL SÃO SEBASTIÃO</v>
      </c>
      <c r="C42" s="4" t="str">
        <f>'[1]TCE - ANEXO IV - Preencher'!E51</f>
        <v>3.4 - Material Farmacológico</v>
      </c>
      <c r="D42" s="3" t="str">
        <f>'[1]TCE - ANEXO IV - Preencher'!F51</f>
        <v>03817043000152</v>
      </c>
      <c r="E42" s="5" t="str">
        <f>'[1]TCE - ANEXO IV - Preencher'!G51</f>
        <v>PHARMAPLUS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93716</v>
      </c>
      <c r="I42" s="6">
        <f>IF('[1]TCE - ANEXO IV - Preencher'!K51="","",'[1]TCE - ANEXO IV - Preencher'!K51)</f>
        <v>46156</v>
      </c>
      <c r="J42" s="5" t="str">
        <f>'[1]TCE - ANEXO IV - Preencher'!L51</f>
        <v>26260503817043000152550010000937161198155148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170.03</v>
      </c>
    </row>
    <row r="43" spans="1:12" s="8" customFormat="1" ht="19.5" customHeight="1" x14ac:dyDescent="0.2">
      <c r="A43" s="3">
        <f>IFERROR(VLOOKUP(B43,'[1]DADOS (OCULTAR)'!$Q$3:$S$136,3,0),"")</f>
        <v>10894988000648</v>
      </c>
      <c r="B43" s="4" t="str">
        <f>'[1]TCE - ANEXO IV - Preencher'!C52</f>
        <v>HOSPITAL SÃO SEBASTIÃO</v>
      </c>
      <c r="C43" s="4" t="str">
        <f>'[1]TCE - ANEXO IV - Preencher'!E52</f>
        <v>3.4 - Material Farmacológico</v>
      </c>
      <c r="D43" s="3" t="str">
        <f>'[1]TCE - ANEXO IV - Preencher'!F52</f>
        <v>03817043000152</v>
      </c>
      <c r="E43" s="5" t="str">
        <f>'[1]TCE - ANEXO IV - Preencher'!G52</f>
        <v>PHARMAPLUS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93719</v>
      </c>
      <c r="I43" s="6">
        <f>IF('[1]TCE - ANEXO IV - Preencher'!K52="","",'[1]TCE - ANEXO IV - Preencher'!K52)</f>
        <v>46156</v>
      </c>
      <c r="J43" s="5" t="str">
        <f>'[1]TCE - ANEXO IV - Preencher'!L52</f>
        <v>26260503817043000152550010000937191235119245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5500</v>
      </c>
    </row>
    <row r="44" spans="1:12" s="8" customFormat="1" ht="19.5" customHeight="1" x14ac:dyDescent="0.2">
      <c r="A44" s="3">
        <f>IFERROR(VLOOKUP(B44,'[1]DADOS (OCULTAR)'!$Q$3:$S$136,3,0),"")</f>
        <v>10894988000648</v>
      </c>
      <c r="B44" s="4" t="str">
        <f>'[1]TCE - ANEXO IV - Preencher'!C53</f>
        <v>HOSPITAL SÃO SEBASTIÃO</v>
      </c>
      <c r="C44" s="4" t="str">
        <f>'[1]TCE - ANEXO IV - Preencher'!E53</f>
        <v>3.4 - Material Farmacológico</v>
      </c>
      <c r="D44" s="3" t="str">
        <f>'[1]TCE - ANEXO IV - Preencher'!F53</f>
        <v>03817043000152</v>
      </c>
      <c r="E44" s="5" t="str">
        <f>'[1]TCE - ANEXO IV - Preencher'!G53</f>
        <v>PHARMAPLUS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93720</v>
      </c>
      <c r="I44" s="6">
        <f>IF('[1]TCE - ANEXO IV - Preencher'!K53="","",'[1]TCE - ANEXO IV - Preencher'!K53)</f>
        <v>46156</v>
      </c>
      <c r="J44" s="5" t="str">
        <f>'[1]TCE - ANEXO IV - Preencher'!L53</f>
        <v>26260503817043000152550010000937201223246205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9956</v>
      </c>
    </row>
    <row r="45" spans="1:12" s="8" customFormat="1" ht="19.5" customHeight="1" x14ac:dyDescent="0.2">
      <c r="A45" s="3">
        <f>IFERROR(VLOOKUP(B45,'[1]DADOS (OCULTAR)'!$Q$3:$S$136,3,0),"")</f>
        <v>10894988000648</v>
      </c>
      <c r="B45" s="4" t="str">
        <f>'[1]TCE - ANEXO IV - Preencher'!C54</f>
        <v>HOSPITAL SÃO SEBASTIÃO</v>
      </c>
      <c r="C45" s="4" t="str">
        <f>'[1]TCE - ANEXO IV - Preencher'!E54</f>
        <v>3.4 - Material Farmacológico</v>
      </c>
      <c r="D45" s="3" t="str">
        <f>'[1]TCE - ANEXO IV - Preencher'!F54</f>
        <v>03817043000152</v>
      </c>
      <c r="E45" s="5" t="str">
        <f>'[1]TCE - ANEXO IV - Preencher'!G54</f>
        <v>PHARMAPLUS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94003</v>
      </c>
      <c r="I45" s="6">
        <f>IF('[1]TCE - ANEXO IV - Preencher'!K54="","",'[1]TCE - ANEXO IV - Preencher'!K54)</f>
        <v>46163</v>
      </c>
      <c r="J45" s="5" t="str">
        <f>'[1]TCE - ANEXO IV - Preencher'!L54</f>
        <v>26260503817043000152550010000940031189187235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1525.14</v>
      </c>
    </row>
    <row r="46" spans="1:12" s="8" customFormat="1" ht="19.5" customHeight="1" x14ac:dyDescent="0.2">
      <c r="A46" s="3">
        <f>IFERROR(VLOOKUP(B46,'[1]DADOS (OCULTAR)'!$Q$3:$S$136,3,0),"")</f>
        <v>10894988000648</v>
      </c>
      <c r="B46" s="4" t="str">
        <f>'[1]TCE - ANEXO IV - Preencher'!C55</f>
        <v>HOSPITAL SÃO SEBASTIÃO</v>
      </c>
      <c r="C46" s="4" t="str">
        <f>'[1]TCE - ANEXO IV - Preencher'!E55</f>
        <v>3.4 - Material Farmacológico</v>
      </c>
      <c r="D46" s="3" t="str">
        <f>'[1]TCE - ANEXO IV - Preencher'!F55</f>
        <v>21596736000144</v>
      </c>
      <c r="E46" s="5" t="str">
        <f>'[1]TCE - ANEXO IV - Preencher'!G55</f>
        <v>ULTRAMEGA DISTRIBUIDORA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298295</v>
      </c>
      <c r="I46" s="6">
        <f>IF('[1]TCE - ANEXO IV - Preencher'!K55="","",'[1]TCE - ANEXO IV - Preencher'!K55)</f>
        <v>46157</v>
      </c>
      <c r="J46" s="5" t="str">
        <f>'[1]TCE - ANEXO IV - Preencher'!L55</f>
        <v>26260521596736000144550010002982951475459189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521.85</v>
      </c>
    </row>
    <row r="47" spans="1:12" s="8" customFormat="1" ht="19.5" customHeight="1" x14ac:dyDescent="0.2">
      <c r="A47" s="3">
        <f>IFERROR(VLOOKUP(B47,'[1]DADOS (OCULTAR)'!$Q$3:$S$136,3,0),"")</f>
        <v>10894988000648</v>
      </c>
      <c r="B47" s="4" t="str">
        <f>'[1]TCE - ANEXO IV - Preencher'!C56</f>
        <v>HOSPITAL SÃO SEBASTIÃO</v>
      </c>
      <c r="C47" s="4" t="str">
        <f>'[1]TCE - ANEXO IV - Preencher'!E56</f>
        <v>3.4 - Material Farmacológico</v>
      </c>
      <c r="D47" s="3" t="str">
        <f>'[1]TCE - ANEXO IV - Preencher'!F56</f>
        <v>21596736000144</v>
      </c>
      <c r="E47" s="5" t="str">
        <f>'[1]TCE - ANEXO IV - Preencher'!G56</f>
        <v>ULTRAMEGA DISTRIBUIDORA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298800</v>
      </c>
      <c r="I47" s="6">
        <f>IF('[1]TCE - ANEXO IV - Preencher'!K56="","",'[1]TCE - ANEXO IV - Preencher'!K56)</f>
        <v>46162</v>
      </c>
      <c r="J47" s="5" t="str">
        <f>'[1]TCE - ANEXO IV - Preencher'!L56</f>
        <v>26260521596736000144550010002988001454547231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495.6</v>
      </c>
    </row>
    <row r="48" spans="1:12" s="8" customFormat="1" ht="19.5" customHeight="1" x14ac:dyDescent="0.2">
      <c r="A48" s="3">
        <f>IFERROR(VLOOKUP(B48,'[1]DADOS (OCULTAR)'!$Q$3:$S$136,3,0),"")</f>
        <v>10894988000648</v>
      </c>
      <c r="B48" s="4" t="str">
        <f>'[1]TCE - ANEXO IV - Preencher'!C57</f>
        <v>HOSPITAL SÃO SEBASTIÃO</v>
      </c>
      <c r="C48" s="4" t="str">
        <f>'[1]TCE - ANEXO IV - Preencher'!E57</f>
        <v>3.4 - Material Farmacológico</v>
      </c>
      <c r="D48" s="3" t="str">
        <f>'[1]TCE - ANEXO IV - Preencher'!F57</f>
        <v>21596736000144</v>
      </c>
      <c r="E48" s="5" t="str">
        <f>'[1]TCE - ANEXO IV - Preencher'!G57</f>
        <v>ULTRAMEGA DISTRIBUIDORA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298606</v>
      </c>
      <c r="I48" s="6">
        <f>IF('[1]TCE - ANEXO IV - Preencher'!K57="","",'[1]TCE - ANEXO IV - Preencher'!K57)</f>
        <v>46161</v>
      </c>
      <c r="J48" s="5" t="str">
        <f>'[1]TCE - ANEXO IV - Preencher'!L57</f>
        <v>26260521596736000144550010002986061051259974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3806.91</v>
      </c>
    </row>
    <row r="49" spans="1:12" s="8" customFormat="1" ht="19.5" customHeight="1" x14ac:dyDescent="0.2">
      <c r="A49" s="3">
        <f>IFERROR(VLOOKUP(B49,'[1]DADOS (OCULTAR)'!$Q$3:$S$136,3,0),"")</f>
        <v>10894988000648</v>
      </c>
      <c r="B49" s="4" t="str">
        <f>'[1]TCE - ANEXO IV - Preencher'!C58</f>
        <v>HOSPITAL SÃO SEBASTIÃO</v>
      </c>
      <c r="C49" s="4" t="str">
        <f>'[1]TCE - ANEXO IV - Preencher'!E58</f>
        <v>3.4 - Material Farmacológico</v>
      </c>
      <c r="D49" s="3" t="str">
        <f>'[1]TCE - ANEXO IV - Preencher'!F58</f>
        <v>22580510000118</v>
      </c>
      <c r="E49" s="5" t="str">
        <f>'[1]TCE - ANEXO IV - Preencher'!G58</f>
        <v>UNIFAR DISTRIBUIDORA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77507</v>
      </c>
      <c r="I49" s="6">
        <f>IF('[1]TCE - ANEXO IV - Preencher'!K58="","",'[1]TCE - ANEXO IV - Preencher'!K58)</f>
        <v>46162</v>
      </c>
      <c r="J49" s="5" t="str">
        <f>'[1]TCE - ANEXO IV - Preencher'!L58</f>
        <v>26260522580510000118550010000775071000664249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300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>
        <f>IFERROR(VLOOKUP(B52,'[1]DADOS (OCULTAR)'!$Q$3:$S$136,3,0),"")</f>
        <v>10894988000648</v>
      </c>
      <c r="B52" s="4" t="str">
        <f>'[1]TCE - ANEXO IV - Preencher'!C61</f>
        <v>HOSPITAL SÃO SEBASTIÃO</v>
      </c>
      <c r="C52" s="4" t="str">
        <f>'[1]TCE - ANEXO IV - Preencher'!E61</f>
        <v>3.14 - Alimentação Preparada</v>
      </c>
      <c r="D52" s="3" t="str">
        <f>'[1]TCE - ANEXO IV - Preencher'!F61</f>
        <v>01687725000162</v>
      </c>
      <c r="E52" s="5" t="str">
        <f>'[1]TCE - ANEXO IV - Preencher'!G61</f>
        <v>CENEP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67692</v>
      </c>
      <c r="I52" s="6">
        <f>IF('[1]TCE - ANEXO IV - Preencher'!K61="","",'[1]TCE - ANEXO IV - Preencher'!K61)</f>
        <v>46156</v>
      </c>
      <c r="J52" s="5" t="str">
        <f>'[1]TCE - ANEXO IV - Preencher'!L61</f>
        <v>26260501687725000162550010000676921873190957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10734.24</v>
      </c>
    </row>
    <row r="53" spans="1:12" s="8" customFormat="1" ht="19.5" customHeight="1" x14ac:dyDescent="0.2">
      <c r="A53" s="3">
        <f>IFERROR(VLOOKUP(B53,'[1]DADOS (OCULTAR)'!$Q$3:$S$136,3,0),"")</f>
        <v>10894988000648</v>
      </c>
      <c r="B53" s="4" t="str">
        <f>'[1]TCE - ANEXO IV - Preencher'!C62</f>
        <v>HOSPITAL SÃO SEBASTIÃO</v>
      </c>
      <c r="C53" s="4" t="str">
        <f>'[1]TCE - ANEXO IV - Preencher'!E62</f>
        <v>3.14 - Alimentação Preparada</v>
      </c>
      <c r="D53" s="3" t="str">
        <f>'[1]TCE - ANEXO IV - Preencher'!F62</f>
        <v>02975570000122</v>
      </c>
      <c r="E53" s="5" t="str">
        <f>'[1]TCE - ANEXO IV - Preencher'!G62</f>
        <v>DIET FOOD NUTRICAO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21615</v>
      </c>
      <c r="I53" s="6">
        <f>IF('[1]TCE - ANEXO IV - Preencher'!K62="","",'[1]TCE - ANEXO IV - Preencher'!K62)</f>
        <v>46164</v>
      </c>
      <c r="J53" s="5" t="str">
        <f>'[1]TCE - ANEXO IV - Preencher'!L62</f>
        <v>26260502975570000122550010000216151236410009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775</v>
      </c>
    </row>
    <row r="54" spans="1:12" s="8" customFormat="1" ht="19.5" customHeight="1" x14ac:dyDescent="0.2">
      <c r="A54" s="3">
        <f>IFERROR(VLOOKUP(B54,'[1]DADOS (OCULTAR)'!$Q$3:$S$136,3,0),"")</f>
        <v>10894988000648</v>
      </c>
      <c r="B54" s="4" t="str">
        <f>'[1]TCE - ANEXO IV - Preencher'!C63</f>
        <v>HOSPITAL SÃO SEBASTIÃO</v>
      </c>
      <c r="C54" s="4" t="str">
        <f>'[1]TCE - ANEXO IV - Preencher'!E63</f>
        <v>3.14 - Alimentação Preparada</v>
      </c>
      <c r="D54" s="3" t="str">
        <f>'[1]TCE - ANEXO IV - Preencher'!F63</f>
        <v>47171763000169</v>
      </c>
      <c r="E54" s="5" t="str">
        <f>'[1]TCE - ANEXO IV - Preencher'!G63</f>
        <v>MVL HOSPITALAR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2586</v>
      </c>
      <c r="I54" s="6">
        <f>IF('[1]TCE - ANEXO IV - Preencher'!K63="","",'[1]TCE - ANEXO IV - Preencher'!K63)</f>
        <v>46157</v>
      </c>
      <c r="J54" s="5" t="str">
        <f>'[1]TCE - ANEXO IV - Preencher'!L63</f>
        <v>26260547171763000169550010000025861461200000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768</v>
      </c>
    </row>
    <row r="55" spans="1:12" s="8" customFormat="1" ht="19.5" customHeight="1" x14ac:dyDescent="0.2">
      <c r="A55" s="3">
        <f>IFERROR(VLOOKUP(B55,'[1]DADOS (OCULTAR)'!$Q$3:$S$136,3,0),"")</f>
        <v>10894988000648</v>
      </c>
      <c r="B55" s="4" t="str">
        <f>'[1]TCE - ANEXO IV - Preencher'!C64</f>
        <v>HOSPITAL SÃO SEBASTIÃO</v>
      </c>
      <c r="C55" s="4" t="str">
        <f>'[1]TCE - ANEXO IV - Preencher'!E64</f>
        <v>3.14 - Alimentação Preparada</v>
      </c>
      <c r="D55" s="3" t="str">
        <f>'[1]TCE - ANEXO IV - Preencher'!F64</f>
        <v>07160019000225</v>
      </c>
      <c r="E55" s="5" t="str">
        <f>'[1]TCE - ANEXO IV - Preencher'!G64</f>
        <v>VITALE COMERCIO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15162</v>
      </c>
      <c r="I55" s="6">
        <f>IF('[1]TCE - ANEXO IV - Preencher'!K64="","",'[1]TCE - ANEXO IV - Preencher'!K64)</f>
        <v>46157</v>
      </c>
      <c r="J55" s="5" t="str">
        <f>'[1]TCE - ANEXO IV - Preencher'!L64</f>
        <v>26260507160019000225550010000151621196357388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644.22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>
        <f>IFERROR(VLOOKUP(B58,'[1]DADOS (OCULTAR)'!$Q$3:$S$136,3,0),"")</f>
        <v>10894988000648</v>
      </c>
      <c r="B58" s="4" t="str">
        <f>'[1]TCE - ANEXO IV - Preencher'!C67</f>
        <v>HOSPITAL SÃO SEBASTIÃO</v>
      </c>
      <c r="C58" s="4" t="str">
        <f>'[1]TCE - ANEXO IV - Preencher'!E67</f>
        <v>3.2 - Gás e Outros Materiais Engarrafados</v>
      </c>
      <c r="D58" s="3">
        <f>'[1]TCE - ANEXO IV - Preencher'!F67</f>
        <v>24380578002203</v>
      </c>
      <c r="E58" s="5" t="str">
        <f>'[1]TCE - ANEXO IV - Preencher'!G67</f>
        <v>WHITE MARTINS GASES INDUSTRIAIS DO NORDESTE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1023</v>
      </c>
      <c r="I58" s="6">
        <f>IF('[1]TCE - ANEXO IV - Preencher'!K67="","",'[1]TCE - ANEXO IV - Preencher'!K67)</f>
        <v>46143</v>
      </c>
      <c r="J58" s="5" t="str">
        <f>'[1]TCE - ANEXO IV - Preencher'!L67</f>
        <v>26260524380578002203556140000010231663746334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10135.11</v>
      </c>
    </row>
    <row r="59" spans="1:12" s="8" customFormat="1" ht="19.5" customHeight="1" x14ac:dyDescent="0.2">
      <c r="A59" s="3">
        <f>IFERROR(VLOOKUP(B59,'[1]DADOS (OCULTAR)'!$Q$3:$S$136,3,0),"")</f>
        <v>10894988000648</v>
      </c>
      <c r="B59" s="4" t="str">
        <f>'[1]TCE - ANEXO IV - Preencher'!C68</f>
        <v>HOSPITAL SÃO SEBASTIÃO</v>
      </c>
      <c r="C59" s="4" t="str">
        <f>'[1]TCE - ANEXO IV - Preencher'!E68</f>
        <v>3.2 - Gás e Outros Materiais Engarrafados</v>
      </c>
      <c r="D59" s="3">
        <f>'[1]TCE - ANEXO IV - Preencher'!F68</f>
        <v>24380578002041</v>
      </c>
      <c r="E59" s="5" t="str">
        <f>'[1]TCE - ANEXO IV - Preencher'!G68</f>
        <v>WHITE MARTINS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160819</v>
      </c>
      <c r="I59" s="6">
        <f>IF('[1]TCE - ANEXO IV - Preencher'!K68="","",'[1]TCE - ANEXO IV - Preencher'!K68)</f>
        <v>46153</v>
      </c>
      <c r="J59" s="5" t="str">
        <f>'[1]TCE - ANEXO IV - Preencher'!L68</f>
        <v>26260524380578002041554000001608191623318590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2235.0500000000002</v>
      </c>
    </row>
    <row r="60" spans="1:12" s="8" customFormat="1" ht="19.5" customHeight="1" x14ac:dyDescent="0.2">
      <c r="A60" s="3">
        <f>IFERROR(VLOOKUP(B60,'[1]DADOS (OCULTAR)'!$Q$3:$S$136,3,0),"")</f>
        <v>10894988000648</v>
      </c>
      <c r="B60" s="4" t="str">
        <f>'[1]TCE - ANEXO IV - Preencher'!C69</f>
        <v>HOSPITAL SÃO SEBASTIÃO</v>
      </c>
      <c r="C60" s="4" t="str">
        <f>'[1]TCE - ANEXO IV - Preencher'!E69</f>
        <v>3.2 - Gás e Outros Materiais Engarrafados</v>
      </c>
      <c r="D60" s="3">
        <f>'[1]TCE - ANEXO IV - Preencher'!F69</f>
        <v>24380578002041</v>
      </c>
      <c r="E60" s="5" t="str">
        <f>'[1]TCE - ANEXO IV - Preencher'!G69</f>
        <v>WHITE MARTINS</v>
      </c>
      <c r="F60" s="5" t="str">
        <f>'[1]TCE - ANEXO IV - Preencher'!H69</f>
        <v>B</v>
      </c>
      <c r="G60" s="5" t="str">
        <f>'[1]TCE - ANEXO IV - Preencher'!I69</f>
        <v>S</v>
      </c>
      <c r="H60" s="5">
        <f>'[1]TCE - ANEXO IV - Preencher'!J69</f>
        <v>160979</v>
      </c>
      <c r="I60" s="6">
        <f>IF('[1]TCE - ANEXO IV - Preencher'!K69="","",'[1]TCE - ANEXO IV - Preencher'!K69)</f>
        <v>46154</v>
      </c>
      <c r="J60" s="5" t="str">
        <f>'[1]TCE - ANEXO IV - Preencher'!L69</f>
        <v>26260524380578002041554000001609791913693452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285.85000000000002</v>
      </c>
    </row>
    <row r="61" spans="1:12" s="8" customFormat="1" ht="19.5" customHeight="1" x14ac:dyDescent="0.2">
      <c r="A61" s="3">
        <f>IFERROR(VLOOKUP(B61,'[1]DADOS (OCULTAR)'!$Q$3:$S$136,3,0),"")</f>
        <v>10894988000648</v>
      </c>
      <c r="B61" s="4" t="str">
        <f>'[1]TCE - ANEXO IV - Preencher'!C70</f>
        <v>HOSPITAL SÃO SEBASTIÃO</v>
      </c>
      <c r="C61" s="4" t="str">
        <f>'[1]TCE - ANEXO IV - Preencher'!E70</f>
        <v>3.2 - Gás e Outros Materiais Engarrafados</v>
      </c>
      <c r="D61" s="3">
        <f>'[1]TCE - ANEXO IV - Preencher'!F70</f>
        <v>24380578002041</v>
      </c>
      <c r="E61" s="5" t="str">
        <f>'[1]TCE - ANEXO IV - Preencher'!G70</f>
        <v>WHITE MARTINS</v>
      </c>
      <c r="F61" s="5" t="str">
        <f>'[1]TCE - ANEXO IV - Preencher'!H70</f>
        <v>B</v>
      </c>
      <c r="G61" s="5" t="str">
        <f>'[1]TCE - ANEXO IV - Preencher'!I70</f>
        <v>S</v>
      </c>
      <c r="H61" s="5">
        <f>'[1]TCE - ANEXO IV - Preencher'!J70</f>
        <v>161205</v>
      </c>
      <c r="I61" s="6">
        <f>IF('[1]TCE - ANEXO IV - Preencher'!K70="","",'[1]TCE - ANEXO IV - Preencher'!K70)</f>
        <v>46156</v>
      </c>
      <c r="J61" s="5" t="str">
        <f>'[1]TCE - ANEXO IV - Preencher'!L70</f>
        <v>26260524380578002041554000001612051202743003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986.66</v>
      </c>
    </row>
    <row r="62" spans="1:12" s="8" customFormat="1" ht="19.5" customHeight="1" x14ac:dyDescent="0.2">
      <c r="A62" s="3">
        <f>IFERROR(VLOOKUP(B62,'[1]DADOS (OCULTAR)'!$Q$3:$S$136,3,0),"")</f>
        <v>10894988000648</v>
      </c>
      <c r="B62" s="4" t="str">
        <f>'[1]TCE - ANEXO IV - Preencher'!C71</f>
        <v>HOSPITAL SÃO SEBASTIÃO</v>
      </c>
      <c r="C62" s="4" t="str">
        <f>'[1]TCE - ANEXO IV - Preencher'!E71</f>
        <v>3.2 - Gás e Outros Materiais Engarrafados</v>
      </c>
      <c r="D62" s="3">
        <f>'[1]TCE - ANEXO IV - Preencher'!F71</f>
        <v>24380578002041</v>
      </c>
      <c r="E62" s="5" t="str">
        <f>'[1]TCE - ANEXO IV - Preencher'!G71</f>
        <v>WHITE MARTINS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 xml:space="preserve">  161963</v>
      </c>
      <c r="I62" s="6">
        <f>IF('[1]TCE - ANEXO IV - Preencher'!K71="","",'[1]TCE - ANEXO IV - Preencher'!K71)</f>
        <v>46167</v>
      </c>
      <c r="J62" s="5" t="str">
        <f>'[1]TCE - ANEXO IV - Preencher'!L71</f>
        <v>26260524380578002041554000001619631577156064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180.98</v>
      </c>
    </row>
    <row r="63" spans="1:12" s="8" customFormat="1" ht="19.5" customHeight="1" x14ac:dyDescent="0.2">
      <c r="A63" s="3">
        <f>IFERROR(VLOOKUP(B63,'[1]DADOS (OCULTAR)'!$Q$3:$S$136,3,0),"")</f>
        <v>10894988000648</v>
      </c>
      <c r="B63" s="4" t="str">
        <f>'[1]TCE - ANEXO IV - Preencher'!C72</f>
        <v>HOSPITAL SÃO SEBASTIÃO</v>
      </c>
      <c r="C63" s="4" t="str">
        <f>'[1]TCE - ANEXO IV - Preencher'!E72</f>
        <v>3.2 - Gás e Outros Materiais Engarrafados</v>
      </c>
      <c r="D63" s="3">
        <f>'[1]TCE - ANEXO IV - Preencher'!F72</f>
        <v>24380578002041</v>
      </c>
      <c r="E63" s="5" t="str">
        <f>'[1]TCE - ANEXO IV - Preencher'!G72</f>
        <v>WHITE MARTINS</v>
      </c>
      <c r="F63" s="5" t="str">
        <f>'[1]TCE - ANEXO IV - Preencher'!H72</f>
        <v>B</v>
      </c>
      <c r="G63" s="5" t="str">
        <f>'[1]TCE - ANEXO IV - Preencher'!I72</f>
        <v>S</v>
      </c>
      <c r="H63" s="5">
        <f>'[1]TCE - ANEXO IV - Preencher'!J72</f>
        <v>162015</v>
      </c>
      <c r="I63" s="6">
        <f>IF('[1]TCE - ANEXO IV - Preencher'!K72="","",'[1]TCE - ANEXO IV - Preencher'!K72)</f>
        <v>46168</v>
      </c>
      <c r="J63" s="5" t="str">
        <f>'[1]TCE - ANEXO IV - Preencher'!L72</f>
        <v>26260524380578002041554000001620151654932734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1124.82</v>
      </c>
    </row>
    <row r="64" spans="1:12" s="8" customFormat="1" ht="19.5" customHeight="1" x14ac:dyDescent="0.2">
      <c r="A64" s="3">
        <f>IFERROR(VLOOKUP(B64,'[1]DADOS (OCULTAR)'!$Q$3:$S$136,3,0),"")</f>
        <v>10894988000648</v>
      </c>
      <c r="B64" s="4" t="str">
        <f>'[1]TCE - ANEXO IV - Preencher'!C73</f>
        <v>HOSPITAL SÃO SEBASTIÃO</v>
      </c>
      <c r="C64" s="4" t="str">
        <f>'[1]TCE - ANEXO IV - Preencher'!E73</f>
        <v>3.2 - Gás e Outros Materiais Engarrafados</v>
      </c>
      <c r="D64" s="3">
        <f>'[1]TCE - ANEXO IV - Preencher'!F73</f>
        <v>24380578002041</v>
      </c>
      <c r="E64" s="5" t="str">
        <f>'[1]TCE - ANEXO IV - Preencher'!G73</f>
        <v>WHITE MARTINS</v>
      </c>
      <c r="F64" s="5" t="str">
        <f>'[1]TCE - ANEXO IV - Preencher'!H73</f>
        <v>B</v>
      </c>
      <c r="G64" s="5" t="str">
        <f>'[1]TCE - ANEXO IV - Preencher'!I73</f>
        <v>S</v>
      </c>
      <c r="H64" s="5">
        <f>'[1]TCE - ANEXO IV - Preencher'!J73</f>
        <v>162119</v>
      </c>
      <c r="I64" s="6">
        <f>IF('[1]TCE - ANEXO IV - Preencher'!K73="","",'[1]TCE - ANEXO IV - Preencher'!K73)</f>
        <v>46169</v>
      </c>
      <c r="J64" s="5" t="str">
        <f>'[1]TCE - ANEXO IV - Preencher'!L73</f>
        <v>26260524380578002041554000001621191213886646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90.49</v>
      </c>
    </row>
    <row r="65" spans="1:12" s="8" customFormat="1" ht="19.5" customHeight="1" x14ac:dyDescent="0.2">
      <c r="A65" s="3">
        <f>IFERROR(VLOOKUP(B65,'[1]DADOS (OCULTAR)'!$Q$3:$S$136,3,0),"")</f>
        <v>10894988000648</v>
      </c>
      <c r="B65" s="4" t="str">
        <f>'[1]TCE - ANEXO IV - Preencher'!C74</f>
        <v>HOSPITAL SÃO SEBASTIÃO</v>
      </c>
      <c r="C65" s="4" t="str">
        <f>'[1]TCE - ANEXO IV - Preencher'!E74</f>
        <v>3.2 - Gás e Outros Materiais Engarrafados</v>
      </c>
      <c r="D65" s="3">
        <f>'[1]TCE - ANEXO IV - Preencher'!F74</f>
        <v>24380578002041</v>
      </c>
      <c r="E65" s="5" t="str">
        <f>'[1]TCE - ANEXO IV - Preencher'!G74</f>
        <v>WHITE MARTINS</v>
      </c>
      <c r="F65" s="5" t="str">
        <f>'[1]TCE - ANEXO IV - Preencher'!H74</f>
        <v>B</v>
      </c>
      <c r="G65" s="5" t="str">
        <f>'[1]TCE - ANEXO IV - Preencher'!I74</f>
        <v>S</v>
      </c>
      <c r="H65" s="5">
        <f>'[1]TCE - ANEXO IV - Preencher'!J74</f>
        <v>162291</v>
      </c>
      <c r="I65" s="6">
        <f>IF('[1]TCE - ANEXO IV - Preencher'!K74="","",'[1]TCE - ANEXO IV - Preencher'!K74)</f>
        <v>46171</v>
      </c>
      <c r="J65" s="5" t="str">
        <f>'[1]TCE - ANEXO IV - Preencher'!L74</f>
        <v>26260524380578002041554000001622911260149928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90.49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>
        <f>IFERROR(VLOOKUP(B68,'[1]DADOS (OCULTAR)'!$Q$3:$S$136,3,0),"")</f>
        <v>10894988000648</v>
      </c>
      <c r="B68" s="4" t="str">
        <f>'[1]TCE - ANEXO IV - Preencher'!C77</f>
        <v>HOSPITAL SÃO SEBASTIÃO</v>
      </c>
      <c r="C68" s="4" t="str">
        <f>'[1]TCE - ANEXO IV - Preencher'!E77</f>
        <v>3.99 - Outras despesas com Material de Consumo</v>
      </c>
      <c r="D68" s="3" t="str">
        <f>'[1]TCE - ANEXO IV - Preencher'!F77</f>
        <v>04130211000108</v>
      </c>
      <c r="E68" s="5" t="str">
        <f>'[1]TCE - ANEXO IV - Preencher'!G77</f>
        <v>AXMED EQUIPAMENTOS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23256</v>
      </c>
      <c r="I68" s="6">
        <f>IF('[1]TCE - ANEXO IV - Preencher'!K77="","",'[1]TCE - ANEXO IV - Preencher'!K77)</f>
        <v>46146</v>
      </c>
      <c r="J68" s="5" t="str">
        <f>'[1]TCE - ANEXO IV - Preencher'!L77</f>
        <v>35260504130211000108550010000232561981531500</v>
      </c>
      <c r="K68" s="5" t="str">
        <f>IF(F68="B",LEFT('[1]TCE - ANEXO IV - Preencher'!M77,2),IF(F68="S",LEFT('[1]TCE - ANEXO IV - Preencher'!M77,7),IF('[1]TCE - ANEXO IV - Preencher'!H77="","")))</f>
        <v>35</v>
      </c>
      <c r="L68" s="7">
        <f>'[1]TCE - ANEXO IV - Preencher'!N77</f>
        <v>1266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>
        <f>IFERROR(VLOOKUP(B70,'[1]DADOS (OCULTAR)'!$Q$3:$S$136,3,0),"")</f>
        <v>10894988000648</v>
      </c>
      <c r="B70" s="4" t="str">
        <f>'[1]TCE - ANEXO IV - Preencher'!C79</f>
        <v>HOSPITAL SÃO SEBASTIÃO</v>
      </c>
      <c r="C70" s="4" t="str">
        <f>'[1]TCE - ANEXO IV - Preencher'!E79</f>
        <v>3.7 - Material de Limpeza e Produtos de Hgienização</v>
      </c>
      <c r="D70" s="3" t="str">
        <f>'[1]TCE - ANEXO IV - Preencher'!F79</f>
        <v>67729178000653</v>
      </c>
      <c r="E70" s="5" t="str">
        <f>'[1]TCE - ANEXO IV - Preencher'!G79</f>
        <v>COMERCIAL CIRURGICA RIOCLARENSE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135021</v>
      </c>
      <c r="I70" s="6">
        <f>IF('[1]TCE - ANEXO IV - Preencher'!K79="","",'[1]TCE - ANEXO IV - Preencher'!K79)</f>
        <v>46162</v>
      </c>
      <c r="J70" s="5" t="str">
        <f>'[1]TCE - ANEXO IV - Preencher'!L79</f>
        <v>26260567729178000653550010001350211761630778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2960</v>
      </c>
    </row>
    <row r="71" spans="1:12" s="8" customFormat="1" ht="19.5" customHeight="1" x14ac:dyDescent="0.2">
      <c r="A71" s="3">
        <f>IFERROR(VLOOKUP(B71,'[1]DADOS (OCULTAR)'!$Q$3:$S$136,3,0),"")</f>
        <v>10894988000648</v>
      </c>
      <c r="B71" s="4" t="str">
        <f>'[1]TCE - ANEXO IV - Preencher'!C80</f>
        <v>HOSPITAL SÃO SEBASTIÃO</v>
      </c>
      <c r="C71" s="4" t="str">
        <f>'[1]TCE - ANEXO IV - Preencher'!E80</f>
        <v>3.7 - Material de Limpeza e Produtos de Hgienização</v>
      </c>
      <c r="D71" s="3" t="str">
        <f>'[1]TCE - ANEXO IV - Preencher'!F80</f>
        <v>22006201000139</v>
      </c>
      <c r="E71" s="5" t="str">
        <f>'[1]TCE - ANEXO IV - Preencher'!G80</f>
        <v>FORTPEL COMERCIO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389909</v>
      </c>
      <c r="I71" s="6">
        <f>IF('[1]TCE - ANEXO IV - Preencher'!K80="","",'[1]TCE - ANEXO IV - Preencher'!K80)</f>
        <v>46169</v>
      </c>
      <c r="J71" s="5" t="str">
        <f>'[1]TCE - ANEXO IV - Preencher'!L80</f>
        <v>26260522006201000139550000003899091103899099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1802.3</v>
      </c>
    </row>
    <row r="72" spans="1:12" s="8" customFormat="1" ht="19.5" customHeight="1" x14ac:dyDescent="0.2">
      <c r="A72" s="3">
        <f>IFERROR(VLOOKUP(B72,'[1]DADOS (OCULTAR)'!$Q$3:$S$136,3,0),"")</f>
        <v>10894988000648</v>
      </c>
      <c r="B72" s="4" t="str">
        <f>'[1]TCE - ANEXO IV - Preencher'!C81</f>
        <v>HOSPITAL SÃO SEBASTIÃO</v>
      </c>
      <c r="C72" s="4" t="str">
        <f>'[1]TCE - ANEXO IV - Preencher'!E81</f>
        <v>3.7 - Material de Limpeza e Produtos de Hgienização</v>
      </c>
      <c r="D72" s="3" t="str">
        <f>'[1]TCE - ANEXO IV - Preencher'!F81</f>
        <v>37859942000130</v>
      </c>
      <c r="E72" s="5" t="str">
        <f>'[1]TCE - ANEXO IV - Preencher'!G81</f>
        <v>MAX PAPERS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9397</v>
      </c>
      <c r="I72" s="6">
        <f>IF('[1]TCE - ANEXO IV - Preencher'!K81="","",'[1]TCE - ANEXO IV - Preencher'!K81)</f>
        <v>46148</v>
      </c>
      <c r="J72" s="5" t="str">
        <f>'[1]TCE - ANEXO IV - Preencher'!L81</f>
        <v>26260437859942000130550010000093971000093982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3772.95</v>
      </c>
    </row>
    <row r="73" spans="1:12" s="8" customFormat="1" ht="19.5" customHeight="1" x14ac:dyDescent="0.2">
      <c r="A73" s="3">
        <f>IFERROR(VLOOKUP(B73,'[1]DADOS (OCULTAR)'!$Q$3:$S$136,3,0),"")</f>
        <v>10894988000648</v>
      </c>
      <c r="B73" s="4" t="str">
        <f>'[1]TCE - ANEXO IV - Preencher'!C82</f>
        <v>HOSPITAL SÃO SEBASTIÃO</v>
      </c>
      <c r="C73" s="4" t="str">
        <f>'[1]TCE - ANEXO IV - Preencher'!E82</f>
        <v>3.7 - Material de Limpeza e Produtos de Hgienização</v>
      </c>
      <c r="D73" s="3" t="str">
        <f>'[1]TCE - ANEXO IV - Preencher'!F82</f>
        <v>37859942000130</v>
      </c>
      <c r="E73" s="5" t="str">
        <f>'[1]TCE - ANEXO IV - Preencher'!G82</f>
        <v>MAX PAPERS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9500</v>
      </c>
      <c r="I73" s="6">
        <f>IF('[1]TCE - ANEXO IV - Preencher'!K82="","",'[1]TCE - ANEXO IV - Preencher'!K82)</f>
        <v>46170</v>
      </c>
      <c r="J73" s="5" t="str">
        <f>'[1]TCE - ANEXO IV - Preencher'!L82</f>
        <v>26260537859942000130550010000095001000095015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2268</v>
      </c>
    </row>
    <row r="74" spans="1:12" s="8" customFormat="1" ht="19.5" customHeight="1" x14ac:dyDescent="0.2">
      <c r="A74" s="3">
        <f>IFERROR(VLOOKUP(B74,'[1]DADOS (OCULTAR)'!$Q$3:$S$136,3,0),"")</f>
        <v>10894988000648</v>
      </c>
      <c r="B74" s="4" t="str">
        <f>'[1]TCE - ANEXO IV - Preencher'!C83</f>
        <v>HOSPITAL SÃO SEBASTIÃO</v>
      </c>
      <c r="C74" s="4" t="str">
        <f>'[1]TCE - ANEXO IV - Preencher'!E83</f>
        <v>3.7 - Material de Limpeza e Produtos de Hgienização</v>
      </c>
      <c r="D74" s="3" t="str">
        <f>'[1]TCE - ANEXO IV - Preencher'!F83</f>
        <v>24560896000121</v>
      </c>
      <c r="E74" s="5" t="str">
        <f>'[1]TCE - ANEXO IV - Preencher'!G83</f>
        <v>ROBERTA M OLIVEIRA COMERCIO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5153</v>
      </c>
      <c r="I74" s="6">
        <f>IF('[1]TCE - ANEXO IV - Preencher'!K83="","",'[1]TCE - ANEXO IV - Preencher'!K83)</f>
        <v>46170</v>
      </c>
      <c r="J74" s="5" t="str">
        <f>'[1]TCE - ANEXO IV - Preencher'!L83</f>
        <v>26260524560896000121550010000051531930993074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290.7</v>
      </c>
    </row>
    <row r="75" spans="1:12" s="8" customFormat="1" ht="19.5" customHeight="1" x14ac:dyDescent="0.2">
      <c r="A75" s="3">
        <f>IFERROR(VLOOKUP(B75,'[1]DADOS (OCULTAR)'!$Q$3:$S$136,3,0),"")</f>
        <v>10894988000648</v>
      </c>
      <c r="B75" s="4" t="str">
        <f>'[1]TCE - ANEXO IV - Preencher'!C84</f>
        <v>HOSPITAL SÃO SEBASTIÃO</v>
      </c>
      <c r="C75" s="4" t="str">
        <f>'[1]TCE - ANEXO IV - Preencher'!E84</f>
        <v>3.7 - Material de Limpeza e Produtos de Hgienização</v>
      </c>
      <c r="D75" s="3" t="str">
        <f>'[1]TCE - ANEXO IV - Preencher'!F84</f>
        <v>46265148000159</v>
      </c>
      <c r="E75" s="5" t="str">
        <f>'[1]TCE - ANEXO IV - Preencher'!G84</f>
        <v>TECNOQUIMY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1487</v>
      </c>
      <c r="I75" s="6">
        <f>IF('[1]TCE - ANEXO IV - Preencher'!K84="","",'[1]TCE - ANEXO IV - Preencher'!K84)</f>
        <v>46169</v>
      </c>
      <c r="J75" s="5" t="str">
        <f>'[1]TCE - ANEXO IV - Preencher'!L84</f>
        <v>26260546265148000159550010000014871000014886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1566</v>
      </c>
    </row>
    <row r="76" spans="1:12" s="8" customFormat="1" ht="19.5" customHeight="1" x14ac:dyDescent="0.2">
      <c r="A76" s="3">
        <f>IFERROR(VLOOKUP(B76,'[1]DADOS (OCULTAR)'!$Q$3:$S$136,3,0),"")</f>
        <v>10894988000648</v>
      </c>
      <c r="B76" s="4" t="str">
        <f>'[1]TCE - ANEXO IV - Preencher'!C85</f>
        <v>HOSPITAL SÃO SEBASTIÃO</v>
      </c>
      <c r="C76" s="4" t="str">
        <f>'[1]TCE - ANEXO IV - Preencher'!E85</f>
        <v>3.7 - Material de Limpeza e Produtos de Hgienização</v>
      </c>
      <c r="D76" s="3" t="str">
        <f>'[1]TCE - ANEXO IV - Preencher'!F85</f>
        <v>53369089000124</v>
      </c>
      <c r="E76" s="5" t="str">
        <f>'[1]TCE - ANEXO IV - Preencher'!G85</f>
        <v>ZAX VAREJO E ATACADO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2100</v>
      </c>
      <c r="I76" s="6">
        <f>IF('[1]TCE - ANEXO IV - Preencher'!K85="","",'[1]TCE - ANEXO IV - Preencher'!K85)</f>
        <v>46167</v>
      </c>
      <c r="J76" s="5" t="str">
        <f>'[1]TCE - ANEXO IV - Preencher'!L85</f>
        <v>26260553369089000124550010000021001509445881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2367.5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>
        <f>IFERROR(VLOOKUP(B79,'[1]DADOS (OCULTAR)'!$Q$3:$S$136,3,0),"")</f>
        <v>10894988000648</v>
      </c>
      <c r="B79" s="4" t="str">
        <f>'[1]TCE - ANEXO IV - Preencher'!C88</f>
        <v>HOSPITAL SÃO SEBASTIÃO</v>
      </c>
      <c r="C79" s="4" t="str">
        <f>'[1]TCE - ANEXO IV - Preencher'!E88</f>
        <v>3.14 - Alimentação Preparada</v>
      </c>
      <c r="D79" s="3" t="str">
        <f>'[1]TCE - ANEXO IV - Preencher'!F88</f>
        <v>63851127000134</v>
      </c>
      <c r="E79" s="5" t="str">
        <f>'[1]TCE - ANEXO IV - Preencher'!G88</f>
        <v>ADM COMERCIO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104</v>
      </c>
      <c r="I79" s="6">
        <f>IF('[1]TCE - ANEXO IV - Preencher'!K88="","",'[1]TCE - ANEXO IV - Preencher'!K88)</f>
        <v>46147</v>
      </c>
      <c r="J79" s="5" t="str">
        <f>'[1]TCE - ANEXO IV - Preencher'!L88</f>
        <v>26260563851127000134550010000001041352022020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4162.16</v>
      </c>
    </row>
    <row r="80" spans="1:12" s="8" customFormat="1" ht="19.5" customHeight="1" x14ac:dyDescent="0.2">
      <c r="A80" s="3">
        <f>IFERROR(VLOOKUP(B80,'[1]DADOS (OCULTAR)'!$Q$3:$S$136,3,0),"")</f>
        <v>10894988000648</v>
      </c>
      <c r="B80" s="4" t="str">
        <f>'[1]TCE - ANEXO IV - Preencher'!C89</f>
        <v>HOSPITAL SÃO SEBASTIÃO</v>
      </c>
      <c r="C80" s="4" t="str">
        <f>'[1]TCE - ANEXO IV - Preencher'!E89</f>
        <v>3.14 - Alimentação Preparada</v>
      </c>
      <c r="D80" s="3" t="str">
        <f>'[1]TCE - ANEXO IV - Preencher'!F89</f>
        <v>63851127000134</v>
      </c>
      <c r="E80" s="5" t="str">
        <f>'[1]TCE - ANEXO IV - Preencher'!G89</f>
        <v>ADM COMERCIO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142</v>
      </c>
      <c r="I80" s="6">
        <f>IF('[1]TCE - ANEXO IV - Preencher'!K89="","",'[1]TCE - ANEXO IV - Preencher'!K89)</f>
        <v>46163</v>
      </c>
      <c r="J80" s="5" t="str">
        <f>'[1]TCE - ANEXO IV - Preencher'!L89</f>
        <v>26260563851127000134550010000001421745649100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5976.6</v>
      </c>
    </row>
    <row r="81" spans="1:12" s="8" customFormat="1" ht="19.5" customHeight="1" x14ac:dyDescent="0.2">
      <c r="A81" s="3">
        <f>IFERROR(VLOOKUP(B81,'[1]DADOS (OCULTAR)'!$Q$3:$S$136,3,0),"")</f>
        <v>10894988000648</v>
      </c>
      <c r="B81" s="4" t="str">
        <f>'[1]TCE - ANEXO IV - Preencher'!C90</f>
        <v>HOSPITAL SÃO SEBASTIÃO</v>
      </c>
      <c r="C81" s="4" t="str">
        <f>'[1]TCE - ANEXO IV - Preencher'!E90</f>
        <v>3.14 - Alimentação Preparada</v>
      </c>
      <c r="D81" s="3" t="str">
        <f>'[1]TCE - ANEXO IV - Preencher'!F90</f>
        <v>63851127000134</v>
      </c>
      <c r="E81" s="5" t="str">
        <f>'[1]TCE - ANEXO IV - Preencher'!G90</f>
        <v>ADM COMERCIO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162</v>
      </c>
      <c r="I81" s="6">
        <f>IF('[1]TCE - ANEXO IV - Preencher'!K90="","",'[1]TCE - ANEXO IV - Preencher'!K90)</f>
        <v>46170</v>
      </c>
      <c r="J81" s="5" t="str">
        <f>'[1]TCE - ANEXO IV - Preencher'!L90</f>
        <v>26260563851127000134550010000001621301938498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409.5</v>
      </c>
    </row>
    <row r="82" spans="1:12" s="8" customFormat="1" ht="19.5" customHeight="1" x14ac:dyDescent="0.2">
      <c r="A82" s="3">
        <f>IFERROR(VLOOKUP(B82,'[1]DADOS (OCULTAR)'!$Q$3:$S$136,3,0),"")</f>
        <v>10894988000648</v>
      </c>
      <c r="B82" s="4" t="str">
        <f>'[1]TCE - ANEXO IV - Preencher'!C91</f>
        <v>HOSPITAL SÃO SEBASTIÃO</v>
      </c>
      <c r="C82" s="4" t="str">
        <f>'[1]TCE - ANEXO IV - Preencher'!E91</f>
        <v>3.14 - Alimentação Preparada</v>
      </c>
      <c r="D82" s="3" t="str">
        <f>'[1]TCE - ANEXO IV - Preencher'!F91</f>
        <v>22006201000139</v>
      </c>
      <c r="E82" s="5" t="str">
        <f>'[1]TCE - ANEXO IV - Preencher'!G91</f>
        <v>FORTPEL COMERCIO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388661</v>
      </c>
      <c r="I82" s="6">
        <f>IF('[1]TCE - ANEXO IV - Preencher'!K91="","",'[1]TCE - ANEXO IV - Preencher'!K91)</f>
        <v>46163</v>
      </c>
      <c r="J82" s="5" t="str">
        <f>'[1]TCE - ANEXO IV - Preencher'!L91</f>
        <v>26260522006201000139550000003886611103886611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532.5</v>
      </c>
    </row>
    <row r="83" spans="1:12" s="8" customFormat="1" ht="19.5" customHeight="1" x14ac:dyDescent="0.2">
      <c r="A83" s="3">
        <f>IFERROR(VLOOKUP(B83,'[1]DADOS (OCULTAR)'!$Q$3:$S$136,3,0),"")</f>
        <v>10894988000648</v>
      </c>
      <c r="B83" s="4" t="str">
        <f>'[1]TCE - ANEXO IV - Preencher'!C92</f>
        <v>HOSPITAL SÃO SEBASTIÃO</v>
      </c>
      <c r="C83" s="4" t="str">
        <f>'[1]TCE - ANEXO IV - Preencher'!E92</f>
        <v>3.14 - Alimentação Preparada</v>
      </c>
      <c r="D83" s="3" t="str">
        <f>'[1]TCE - ANEXO IV - Preencher'!F92</f>
        <v>24560896000121</v>
      </c>
      <c r="E83" s="5" t="str">
        <f>'[1]TCE - ANEXO IV - Preencher'!G92</f>
        <v>ROBERTA M OLIVEIRA COMERCIO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5150</v>
      </c>
      <c r="I83" s="6">
        <f>IF('[1]TCE - ANEXO IV - Preencher'!K92="","",'[1]TCE - ANEXO IV - Preencher'!K92)</f>
        <v>46170</v>
      </c>
      <c r="J83" s="5" t="str">
        <f>'[1]TCE - ANEXO IV - Preencher'!L92</f>
        <v>26260524560896000121550010000051501558115153</v>
      </c>
      <c r="K83" s="5" t="str">
        <f>IF(F83="B",LEFT('[1]TCE - ANEXO IV - Preencher'!M92,2),IF(F83="S",LEFT('[1]TCE - ANEXO IV - Preencher'!M92,7),IF('[1]TCE - ANEXO IV - Preencher'!H92="","")))</f>
        <v>26 -  P</v>
      </c>
      <c r="L83" s="7">
        <f>'[1]TCE - ANEXO IV - Preencher'!N92</f>
        <v>1200</v>
      </c>
    </row>
    <row r="84" spans="1:12" s="8" customFormat="1" ht="19.5" customHeight="1" x14ac:dyDescent="0.2">
      <c r="A84" s="3">
        <f>IFERROR(VLOOKUP(B84,'[1]DADOS (OCULTAR)'!$Q$3:$S$136,3,0),"")</f>
        <v>10894988000648</v>
      </c>
      <c r="B84" s="4" t="str">
        <f>'[1]TCE - ANEXO IV - Preencher'!C93</f>
        <v>HOSPITAL SÃO SEBASTIÃO</v>
      </c>
      <c r="C84" s="4" t="str">
        <f>'[1]TCE - ANEXO IV - Preencher'!E93</f>
        <v>3.14 - Alimentação Preparada</v>
      </c>
      <c r="D84" s="3" t="str">
        <f>'[1]TCE - ANEXO IV - Preencher'!F93</f>
        <v>10891852000170</v>
      </c>
      <c r="E84" s="5" t="str">
        <f>'[1]TCE - ANEXO IV - Preencher'!G93</f>
        <v>SMART SUPRIMENTOS DIST P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60134</v>
      </c>
      <c r="I84" s="6">
        <f>IF('[1]TCE - ANEXO IV - Preencher'!K93="","",'[1]TCE - ANEXO IV - Preencher'!K93)</f>
        <v>46164</v>
      </c>
      <c r="J84" s="5" t="str">
        <f>'[1]TCE - ANEXO IV - Preencher'!L93</f>
        <v>26260510891852000170550010000601341260601341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540</v>
      </c>
    </row>
    <row r="85" spans="1:12" s="8" customFormat="1" ht="19.5" customHeight="1" x14ac:dyDescent="0.2">
      <c r="A85" s="3">
        <f>IFERROR(VLOOKUP(B85,'[1]DADOS (OCULTAR)'!$Q$3:$S$136,3,0),"")</f>
        <v>10894988000648</v>
      </c>
      <c r="B85" s="4" t="str">
        <f>'[1]TCE - ANEXO IV - Preencher'!C94</f>
        <v>HOSPITAL SÃO SEBASTIÃO</v>
      </c>
      <c r="C85" s="4" t="str">
        <f>'[1]TCE - ANEXO IV - Preencher'!E94</f>
        <v>3.14 - Alimentação Preparada</v>
      </c>
      <c r="D85" s="3" t="str">
        <f>'[1]TCE - ANEXO IV - Preencher'!F94</f>
        <v>53369089000124</v>
      </c>
      <c r="E85" s="5" t="str">
        <f>'[1]TCE - ANEXO IV - Preencher'!G94</f>
        <v>ZAX VAREJO E ATACADO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2097</v>
      </c>
      <c r="I85" s="6">
        <f>IF('[1]TCE - ANEXO IV - Preencher'!K94="","",'[1]TCE - ANEXO IV - Preencher'!K94)</f>
        <v>46167</v>
      </c>
      <c r="J85" s="5" t="str">
        <f>'[1]TCE - ANEXO IV - Preencher'!L94</f>
        <v>26260553369089000124550010000020971673536331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519</v>
      </c>
    </row>
    <row r="86" spans="1:12" s="8" customFormat="1" ht="19.5" customHeight="1" x14ac:dyDescent="0.2">
      <c r="A86" s="3">
        <f>IFERROR(VLOOKUP(B86,'[1]DADOS (OCULTAR)'!$Q$3:$S$136,3,0),"")</f>
        <v>10894988000648</v>
      </c>
      <c r="B86" s="4" t="str">
        <f>'[1]TCE - ANEXO IV - Preencher'!C95</f>
        <v>HOSPITAL SÃO SEBASTIÃO</v>
      </c>
      <c r="C86" s="4" t="str">
        <f>'[1]TCE - ANEXO IV - Preencher'!E95</f>
        <v>3.14 - Alimentação Preparada</v>
      </c>
      <c r="D86" s="3">
        <f>'[1]TCE - ANEXO IV - Preencher'!F95</f>
        <v>30678108000107</v>
      </c>
      <c r="E86" s="5" t="str">
        <f>'[1]TCE - ANEXO IV - Preencher'!G95</f>
        <v>ELVIS LUIZ DA SILVA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2753</v>
      </c>
      <c r="I86" s="6">
        <f>IF('[1]TCE - ANEXO IV - Preencher'!K95="","",'[1]TCE - ANEXO IV - Preencher'!K95)</f>
        <v>46171</v>
      </c>
      <c r="J86" s="5" t="str">
        <f>'[1]TCE - ANEXO IV - Preencher'!L95</f>
        <v>26260530478108000107550010000027531145728968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2110</v>
      </c>
    </row>
    <row r="87" spans="1:12" s="8" customFormat="1" ht="19.5" customHeight="1" x14ac:dyDescent="0.2">
      <c r="A87" s="3">
        <f>IFERROR(VLOOKUP(B87,'[1]DADOS (OCULTAR)'!$Q$3:$S$136,3,0),"")</f>
        <v>10894988000648</v>
      </c>
      <c r="B87" s="4" t="str">
        <f>'[1]TCE - ANEXO IV - Preencher'!C96</f>
        <v>HOSPITAL SÃO SEBASTIÃO</v>
      </c>
      <c r="C87" s="4" t="str">
        <f>'[1]TCE - ANEXO IV - Preencher'!E96</f>
        <v>3.14 - Alimentação Preparada</v>
      </c>
      <c r="D87" s="3" t="str">
        <f>'[1]TCE - ANEXO IV - Preencher'!F96</f>
        <v>38446162000120</v>
      </c>
      <c r="E87" s="5" t="str">
        <f>'[1]TCE - ANEXO IV - Preencher'!G96</f>
        <v>R S SOLUCOES EM REFEICOES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892</v>
      </c>
      <c r="I87" s="6">
        <f>IF('[1]TCE - ANEXO IV - Preencher'!K96="","",'[1]TCE - ANEXO IV - Preencher'!K96)</f>
        <v>46170</v>
      </c>
      <c r="J87" s="5" t="str">
        <f>'[1]TCE - ANEXO IV - Preencher'!L96</f>
        <v>26260538446162000120550010000008921000009273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93259.6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>
        <f>IFERROR(VLOOKUP(B90,'[1]DADOS (OCULTAR)'!$Q$3:$S$136,3,0),"")</f>
        <v>10894988000648</v>
      </c>
      <c r="B90" s="4" t="str">
        <f>'[1]TCE - ANEXO IV - Preencher'!C99</f>
        <v>HOSPITAL SÃO SEBASTIÃO</v>
      </c>
      <c r="C90" s="4" t="str">
        <f>'[1]TCE - ANEXO IV - Preencher'!E99</f>
        <v>3.6 - Material de Expediente</v>
      </c>
      <c r="D90" s="3" t="str">
        <f>'[1]TCE - ANEXO IV - Preencher'!F99</f>
        <v>63851127000134</v>
      </c>
      <c r="E90" s="5" t="str">
        <f>'[1]TCE - ANEXO IV - Preencher'!G99</f>
        <v>ADM COMERCIO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138</v>
      </c>
      <c r="I90" s="6">
        <f>IF('[1]TCE - ANEXO IV - Preencher'!K99="","",'[1]TCE - ANEXO IV - Preencher'!K99)</f>
        <v>46162</v>
      </c>
      <c r="J90" s="5" t="str">
        <f>'[1]TCE - ANEXO IV - Preencher'!L99</f>
        <v>26260563851127000134550010000001381685327029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960</v>
      </c>
    </row>
    <row r="91" spans="1:12" s="8" customFormat="1" ht="19.5" customHeight="1" x14ac:dyDescent="0.2">
      <c r="A91" s="3">
        <f>IFERROR(VLOOKUP(B91,'[1]DADOS (OCULTAR)'!$Q$3:$S$136,3,0),"")</f>
        <v>10894988000648</v>
      </c>
      <c r="B91" s="4" t="str">
        <f>'[1]TCE - ANEXO IV - Preencher'!C100</f>
        <v>HOSPITAL SÃO SEBASTIÃO</v>
      </c>
      <c r="C91" s="4" t="str">
        <f>'[1]TCE - ANEXO IV - Preencher'!E100</f>
        <v>3.6 - Material de Expediente</v>
      </c>
      <c r="D91" s="3" t="str">
        <f>'[1]TCE - ANEXO IV - Preencher'!F100</f>
        <v>04251235000107</v>
      </c>
      <c r="E91" s="5" t="str">
        <f>'[1]TCE - ANEXO IV - Preencher'!G100</f>
        <v>JOSE DA ROCHA DE AQUINO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289</v>
      </c>
      <c r="I91" s="6">
        <f>IF('[1]TCE - ANEXO IV - Preencher'!K100="","",'[1]TCE - ANEXO IV - Preencher'!K100)</f>
        <v>46167</v>
      </c>
      <c r="J91" s="5" t="str">
        <f>'[1]TCE - ANEXO IV - Preencher'!L100</f>
        <v>26041062204251235000107000000000028926051779593554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20</v>
      </c>
    </row>
    <row r="92" spans="1:12" s="8" customFormat="1" ht="19.5" customHeight="1" x14ac:dyDescent="0.2">
      <c r="A92" s="3">
        <f>IFERROR(VLOOKUP(B92,'[1]DADOS (OCULTAR)'!$Q$3:$S$136,3,0),"")</f>
        <v>10894988000648</v>
      </c>
      <c r="B92" s="4" t="str">
        <f>'[1]TCE - ANEXO IV - Preencher'!C101</f>
        <v>HOSPITAL SÃO SEBASTIÃO</v>
      </c>
      <c r="C92" s="4" t="str">
        <f>'[1]TCE - ANEXO IV - Preencher'!E101</f>
        <v>3.6 - Material de Expediente</v>
      </c>
      <c r="D92" s="3" t="str">
        <f>'[1]TCE - ANEXO IV - Preencher'!F101</f>
        <v>47615028000105</v>
      </c>
      <c r="E92" s="5" t="str">
        <f>'[1]TCE - ANEXO IV - Preencher'!G101</f>
        <v>NE SOLUTION COMERCIO E SERVICOS</v>
      </c>
      <c r="F92" s="5" t="str">
        <f>'[1]TCE - ANEXO IV - Preencher'!H101</f>
        <v>B</v>
      </c>
      <c r="G92" s="5" t="str">
        <f>'[1]TCE - ANEXO IV - Preencher'!I101</f>
        <v>S</v>
      </c>
      <c r="H92" s="5">
        <f>'[1]TCE - ANEXO IV - Preencher'!J101</f>
        <v>1403</v>
      </c>
      <c r="I92" s="6">
        <f>IF('[1]TCE - ANEXO IV - Preencher'!K101="","",'[1]TCE - ANEXO IV - Preencher'!K101)</f>
        <v>46143</v>
      </c>
      <c r="J92" s="5" t="str">
        <f>'[1]TCE - ANEXO IV - Preencher'!L101</f>
        <v>261160622476150280001050000000001403260579872860054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242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>
        <f>IFERROR(VLOOKUP(B95,'[1]DADOS (OCULTAR)'!$Q$3:$S$136,3,0),"")</f>
        <v>10894988000648</v>
      </c>
      <c r="B95" s="4" t="str">
        <f>'[1]TCE - ANEXO IV - Preencher'!C104</f>
        <v>HOSPITAL SÃO SEBASTIÃO</v>
      </c>
      <c r="C95" s="4" t="str">
        <f>'[1]TCE - ANEXO IV - Preencher'!E104</f>
        <v>3.1 - Combustíveis e Lubrificantes Automotivos</v>
      </c>
      <c r="D95" s="3">
        <f>'[1]TCE - ANEXO IV - Preencher'!F104</f>
        <v>27284516000161</v>
      </c>
      <c r="E95" s="5" t="str">
        <f>'[1]TCE - ANEXO IV - Preencher'!G104</f>
        <v>MAXIFROTA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442456</v>
      </c>
      <c r="I95" s="6">
        <f>IF('[1]TCE - ANEXO IV - Preencher'!K104="","",'[1]TCE - ANEXO IV - Preencher'!K104)</f>
        <v>46149</v>
      </c>
      <c r="J95" s="5" t="str">
        <f>'[1]TCE - ANEXO IV - Preencher'!L104</f>
        <v>CANO-F-1GJK</v>
      </c>
      <c r="K95" s="5" t="str">
        <f>IF(F95="B",LEFT('[1]TCE - ANEXO IV - Preencher'!M104,2),IF(F95="S",LEFT('[1]TCE - ANEXO IV - Preencher'!M104,7),IF('[1]TCE - ANEXO IV - Preencher'!H104="","")))</f>
        <v>2927408</v>
      </c>
      <c r="L95" s="7">
        <f>'[1]TCE - ANEXO IV - Preencher'!N104</f>
        <v>2010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>
        <f>IFERROR(VLOOKUP(B97,'[1]DADOS (OCULTAR)'!$Q$3:$S$136,3,0),"")</f>
        <v>10894988000648</v>
      </c>
      <c r="B97" s="4" t="str">
        <f>'[1]TCE - ANEXO IV - Preencher'!C106</f>
        <v>HOSPITAL SÃO SEBASTIÃO</v>
      </c>
      <c r="C97" s="4" t="str">
        <f>'[1]TCE - ANEXO IV - Preencher'!E106</f>
        <v xml:space="preserve">3.9 - Material para Manutenção de Bens Imóveis </v>
      </c>
      <c r="D97" s="3" t="str">
        <f>'[1]TCE - ANEXO IV - Preencher'!F106</f>
        <v>24556839000179</v>
      </c>
      <c r="E97" s="5" t="str">
        <f>'[1]TCE - ANEXO IV - Preencher'!G106</f>
        <v>ARMAZEM COMERCIAL NOVO LAR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14326</v>
      </c>
      <c r="I97" s="6">
        <f>IF('[1]TCE - ANEXO IV - Preencher'!K106="","",'[1]TCE - ANEXO IV - Preencher'!K106)</f>
        <v>46136</v>
      </c>
      <c r="J97" s="5" t="str">
        <f>'[1]TCE - ANEXO IV - Preencher'!L106</f>
        <v>26260424556839000179550010000143261921030928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701.5</v>
      </c>
    </row>
    <row r="98" spans="1:12" s="8" customFormat="1" ht="19.5" customHeight="1" x14ac:dyDescent="0.2">
      <c r="A98" s="3">
        <f>IFERROR(VLOOKUP(B98,'[1]DADOS (OCULTAR)'!$Q$3:$S$136,3,0),"")</f>
        <v>10894988000648</v>
      </c>
      <c r="B98" s="4" t="str">
        <f>'[1]TCE - ANEXO IV - Preencher'!C107</f>
        <v>HOSPITAL SÃO SEBASTIÃO</v>
      </c>
      <c r="C98" s="4" t="str">
        <f>'[1]TCE - ANEXO IV - Preencher'!E107</f>
        <v xml:space="preserve">3.9 - Material para Manutenção de Bens Imóveis </v>
      </c>
      <c r="D98" s="3" t="str">
        <f>'[1]TCE - ANEXO IV - Preencher'!F107</f>
        <v>24556839000179</v>
      </c>
      <c r="E98" s="5" t="str">
        <f>'[1]TCE - ANEXO IV - Preencher'!G107</f>
        <v>ARMAZEM COMERCIAL NOVO LAR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14371</v>
      </c>
      <c r="I98" s="6">
        <f>IF('[1]TCE - ANEXO IV - Preencher'!K107="","",'[1]TCE - ANEXO IV - Preencher'!K107)</f>
        <v>46147</v>
      </c>
      <c r="J98" s="5" t="str">
        <f>'[1]TCE - ANEXO IV - Preencher'!L107</f>
        <v>26260524554939000179550010000143711011298793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326</v>
      </c>
    </row>
    <row r="99" spans="1:12" s="8" customFormat="1" ht="19.5" customHeight="1" x14ac:dyDescent="0.2">
      <c r="A99" s="3">
        <f>IFERROR(VLOOKUP(B99,'[1]DADOS (OCULTAR)'!$Q$3:$S$136,3,0),"")</f>
        <v>10894988000648</v>
      </c>
      <c r="B99" s="4" t="str">
        <f>'[1]TCE - ANEXO IV - Preencher'!C108</f>
        <v>HOSPITAL SÃO SEBASTIÃO</v>
      </c>
      <c r="C99" s="4" t="str">
        <f>'[1]TCE - ANEXO IV - Preencher'!E108</f>
        <v xml:space="preserve">3.9 - Material para Manutenção de Bens Imóveis </v>
      </c>
      <c r="D99" s="3" t="str">
        <f>'[1]TCE - ANEXO IV - Preencher'!F108</f>
        <v>24556839000179</v>
      </c>
      <c r="E99" s="5" t="str">
        <f>'[1]TCE - ANEXO IV - Preencher'!G108</f>
        <v>ARMAZEM COMERCIAL NOVO LAR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14451</v>
      </c>
      <c r="I99" s="6">
        <f>IF('[1]TCE - ANEXO IV - Preencher'!K108="","",'[1]TCE - ANEXO IV - Preencher'!K108)</f>
        <v>46167</v>
      </c>
      <c r="J99" s="5" t="str">
        <f>'[1]TCE - ANEXO IV - Preencher'!L108</f>
        <v>26260524556839000179550010000144511879991165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212.1</v>
      </c>
    </row>
    <row r="100" spans="1:12" s="8" customFormat="1" ht="19.5" customHeight="1" x14ac:dyDescent="0.2">
      <c r="A100" s="3">
        <f>IFERROR(VLOOKUP(B100,'[1]DADOS (OCULTAR)'!$Q$3:$S$136,3,0),"")</f>
        <v>10894988000648</v>
      </c>
      <c r="B100" s="4" t="str">
        <f>'[1]TCE - ANEXO IV - Preencher'!C109</f>
        <v>HOSPITAL SÃO SEBASTIÃO</v>
      </c>
      <c r="C100" s="4" t="str">
        <f>'[1]TCE - ANEXO IV - Preencher'!E109</f>
        <v xml:space="preserve">3.9 - Material para Manutenção de Bens Imóveis </v>
      </c>
      <c r="D100" s="3" t="str">
        <f>'[1]TCE - ANEXO IV - Preencher'!F109</f>
        <v>08758191000167</v>
      </c>
      <c r="E100" s="5" t="str">
        <f>'[1]TCE - ANEXO IV - Preencher'!G109</f>
        <v>FELIPE JOSE SILVESTRE COMERCIO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4602</v>
      </c>
      <c r="I100" s="6">
        <f>IF('[1]TCE - ANEXO IV - Preencher'!K109="","",'[1]TCE - ANEXO IV - Preencher'!K109)</f>
        <v>46167</v>
      </c>
      <c r="J100" s="5" t="str">
        <f>'[1]TCE - ANEXO IV - Preencher'!L109</f>
        <v>26260508758191000167550010000046021023752419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586.9</v>
      </c>
    </row>
    <row r="101" spans="1:12" s="8" customFormat="1" ht="19.5" customHeight="1" x14ac:dyDescent="0.2">
      <c r="A101" s="3">
        <f>IFERROR(VLOOKUP(B101,'[1]DADOS (OCULTAR)'!$Q$3:$S$136,3,0),"")</f>
        <v>10894988000648</v>
      </c>
      <c r="B101" s="4" t="str">
        <f>'[1]TCE - ANEXO IV - Preencher'!C110</f>
        <v>HOSPITAL SÃO SEBASTIÃO</v>
      </c>
      <c r="C101" s="4" t="str">
        <f>'[1]TCE - ANEXO IV - Preencher'!E110</f>
        <v xml:space="preserve">3.9 - Material para Manutenção de Bens Imóveis </v>
      </c>
      <c r="D101" s="3" t="str">
        <f>'[1]TCE - ANEXO IV - Preencher'!F110</f>
        <v>08758191000167</v>
      </c>
      <c r="E101" s="5" t="str">
        <f>'[1]TCE - ANEXO IV - Preencher'!G110</f>
        <v>FELIPE JOSE SILVESTRE COMERCIO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4603</v>
      </c>
      <c r="I101" s="6">
        <f>IF('[1]TCE - ANEXO IV - Preencher'!K110="","",'[1]TCE - ANEXO IV - Preencher'!K110)</f>
        <v>46167</v>
      </c>
      <c r="J101" s="5" t="str">
        <f>'[1]TCE - ANEXO IV - Preencher'!L110</f>
        <v>26260508758191000167550010000046031023752467</v>
      </c>
      <c r="K101" s="5" t="str">
        <f>IF(F101="B",LEFT('[1]TCE - ANEXO IV - Preencher'!M110,2),IF(F101="S",LEFT('[1]TCE - ANEXO IV - Preencher'!M110,7),IF('[1]TCE - ANEXO IV - Preencher'!H110="","")))</f>
        <v>26 -  P</v>
      </c>
      <c r="L101" s="7">
        <f>'[1]TCE - ANEXO IV - Preencher'!N110</f>
        <v>79.599999999999994</v>
      </c>
    </row>
    <row r="102" spans="1:12" s="8" customFormat="1" ht="19.5" customHeight="1" x14ac:dyDescent="0.2">
      <c r="A102" s="3">
        <f>IFERROR(VLOOKUP(B102,'[1]DADOS (OCULTAR)'!$Q$3:$S$136,3,0),"")</f>
        <v>10894988000648</v>
      </c>
      <c r="B102" s="4" t="str">
        <f>'[1]TCE - ANEXO IV - Preencher'!C111</f>
        <v>HOSPITAL SÃO SEBASTIÃO</v>
      </c>
      <c r="C102" s="4" t="str">
        <f>'[1]TCE - ANEXO IV - Preencher'!E111</f>
        <v xml:space="preserve">3.9 - Material para Manutenção de Bens Imóveis </v>
      </c>
      <c r="D102" s="3" t="str">
        <f>'[1]TCE - ANEXO IV - Preencher'!F111</f>
        <v>08758191000167</v>
      </c>
      <c r="E102" s="5" t="str">
        <f>'[1]TCE - ANEXO IV - Preencher'!G111</f>
        <v>FELIPE JOSE SILVESTRE COMERCIO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4604</v>
      </c>
      <c r="I102" s="6">
        <f>IF('[1]TCE - ANEXO IV - Preencher'!K111="","",'[1]TCE - ANEXO IV - Preencher'!K111)</f>
        <v>46167</v>
      </c>
      <c r="J102" s="5" t="str">
        <f>'[1]TCE - ANEXO IV - Preencher'!L111</f>
        <v>26260508758191000167550010000046041023752510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41.78</v>
      </c>
    </row>
    <row r="103" spans="1:12" s="8" customFormat="1" ht="19.5" customHeight="1" x14ac:dyDescent="0.2">
      <c r="A103" s="3">
        <f>IFERROR(VLOOKUP(B103,'[1]DADOS (OCULTAR)'!$Q$3:$S$136,3,0),"")</f>
        <v>10894988000648</v>
      </c>
      <c r="B103" s="4" t="str">
        <f>'[1]TCE - ANEXO IV - Preencher'!C112</f>
        <v>HOSPITAL SÃO SEBASTIÃO</v>
      </c>
      <c r="C103" s="4" t="str">
        <f>'[1]TCE - ANEXO IV - Preencher'!E112</f>
        <v xml:space="preserve">3.9 - Material para Manutenção de Bens Imóveis </v>
      </c>
      <c r="D103" s="3" t="str">
        <f>'[1]TCE - ANEXO IV - Preencher'!F112</f>
        <v>10230480003075</v>
      </c>
      <c r="E103" s="5" t="str">
        <f>'[1]TCE - ANEXO IV - Preencher'!G112</f>
        <v>FERREIRA COSTA CIA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252150</v>
      </c>
      <c r="I103" s="6">
        <f>IF('[1]TCE - ANEXO IV - Preencher'!K112="","",'[1]TCE - ANEXO IV - Preencher'!K112)</f>
        <v>46153</v>
      </c>
      <c r="J103" s="5" t="str">
        <f>'[1]TCE - ANEXO IV - Preencher'!L112</f>
        <v>26260510230480003075550100002521501108067646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106.9</v>
      </c>
    </row>
    <row r="104" spans="1:12" s="8" customFormat="1" ht="19.5" customHeight="1" x14ac:dyDescent="0.2">
      <c r="A104" s="3">
        <f>IFERROR(VLOOKUP(B104,'[1]DADOS (OCULTAR)'!$Q$3:$S$136,3,0),"")</f>
        <v>10894988000648</v>
      </c>
      <c r="B104" s="4" t="str">
        <f>'[1]TCE - ANEXO IV - Preencher'!C113</f>
        <v>HOSPITAL SÃO SEBASTIÃO</v>
      </c>
      <c r="C104" s="4" t="str">
        <f>'[1]TCE - ANEXO IV - Preencher'!E113</f>
        <v xml:space="preserve">3.9 - Material para Manutenção de Bens Imóveis </v>
      </c>
      <c r="D104" s="3" t="str">
        <f>'[1]TCE - ANEXO IV - Preencher'!F113</f>
        <v>10230480003075</v>
      </c>
      <c r="E104" s="5" t="str">
        <f>'[1]TCE - ANEXO IV - Preencher'!G113</f>
        <v>FERREIRA COSTA CIA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252527</v>
      </c>
      <c r="I104" s="6">
        <f>IF('[1]TCE - ANEXO IV - Preencher'!K113="","",'[1]TCE - ANEXO IV - Preencher'!K113)</f>
        <v>46155</v>
      </c>
      <c r="J104" s="5" t="str">
        <f>'[1]TCE - ANEXO IV - Preencher'!L113</f>
        <v>26260510230480003075550100002525271108106998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106.9</v>
      </c>
    </row>
    <row r="105" spans="1:12" s="8" customFormat="1" ht="19.5" customHeight="1" x14ac:dyDescent="0.2">
      <c r="A105" s="3">
        <f>IFERROR(VLOOKUP(B105,'[1]DADOS (OCULTAR)'!$Q$3:$S$136,3,0),"")</f>
        <v>10894988000648</v>
      </c>
      <c r="B105" s="4" t="str">
        <f>'[1]TCE - ANEXO IV - Preencher'!C114</f>
        <v>HOSPITAL SÃO SEBASTIÃO</v>
      </c>
      <c r="C105" s="4" t="str">
        <f>'[1]TCE - ANEXO IV - Preencher'!E114</f>
        <v xml:space="preserve">3.9 - Material para Manutenção de Bens Imóveis </v>
      </c>
      <c r="D105" s="3" t="str">
        <f>'[1]TCE - ANEXO IV - Preencher'!F114</f>
        <v>11189101000179</v>
      </c>
      <c r="E105" s="5" t="str">
        <f>'[1]TCE - ANEXO IV - Preencher'!G114</f>
        <v>GENSETS ENERGIA INSTALACAO E MANUTENCAO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928</v>
      </c>
      <c r="I105" s="6">
        <f>IF('[1]TCE - ANEXO IV - Preencher'!K114="","",'[1]TCE - ANEXO IV - Preencher'!K114)</f>
        <v>46141</v>
      </c>
      <c r="J105" s="5" t="str">
        <f>'[1]TCE - ANEXO IV - Preencher'!L114</f>
        <v>26260411189101000179550010000009281118202609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822.4</v>
      </c>
    </row>
    <row r="106" spans="1:12" s="8" customFormat="1" ht="19.5" customHeight="1" x14ac:dyDescent="0.2">
      <c r="A106" s="3">
        <f>IFERROR(VLOOKUP(B106,'[1]DADOS (OCULTAR)'!$Q$3:$S$136,3,0),"")</f>
        <v>10894988000648</v>
      </c>
      <c r="B106" s="4" t="str">
        <f>'[1]TCE - ANEXO IV - Preencher'!C115</f>
        <v>HOSPITAL SÃO SEBASTIÃO</v>
      </c>
      <c r="C106" s="4" t="str">
        <f>'[1]TCE - ANEXO IV - Preencher'!E115</f>
        <v xml:space="preserve">3.9 - Material para Manutenção de Bens Imóveis </v>
      </c>
      <c r="D106" s="3" t="str">
        <f>'[1]TCE - ANEXO IV - Preencher'!F115</f>
        <v>08980641000161</v>
      </c>
      <c r="E106" s="5" t="str">
        <f>'[1]TCE - ANEXO IV - Preencher'!G115</f>
        <v>MAPROS LTDA</v>
      </c>
      <c r="F106" s="5" t="str">
        <f>'[1]TCE - ANEXO IV - Preencher'!H115</f>
        <v>B</v>
      </c>
      <c r="G106" s="5" t="str">
        <f>'[1]TCE - ANEXO IV - Preencher'!I115</f>
        <v>S</v>
      </c>
      <c r="H106" s="5">
        <f>'[1]TCE - ANEXO IV - Preencher'!J115</f>
        <v>10922</v>
      </c>
      <c r="I106" s="6">
        <f>IF('[1]TCE - ANEXO IV - Preencher'!K115="","",'[1]TCE - ANEXO IV - Preencher'!K115)</f>
        <v>46108</v>
      </c>
      <c r="J106" s="5" t="str">
        <f>'[1]TCE - ANEXO IV - Preencher'!L115</f>
        <v>26260308980641000161550010000109221167031841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15225</v>
      </c>
    </row>
    <row r="107" spans="1:12" s="8" customFormat="1" ht="19.5" customHeight="1" x14ac:dyDescent="0.2">
      <c r="A107" s="3">
        <f>IFERROR(VLOOKUP(B107,'[1]DADOS (OCULTAR)'!$Q$3:$S$136,3,0),"")</f>
        <v>10894988000648</v>
      </c>
      <c r="B107" s="4" t="str">
        <f>'[1]TCE - ANEXO IV - Preencher'!C116</f>
        <v>HOSPITAL SÃO SEBASTIÃO</v>
      </c>
      <c r="C107" s="4" t="str">
        <f>'[1]TCE - ANEXO IV - Preencher'!E116</f>
        <v xml:space="preserve">3.9 - Material para Manutenção de Bens Imóveis </v>
      </c>
      <c r="D107" s="3" t="str">
        <f>'[1]TCE - ANEXO IV - Preencher'!F116</f>
        <v>09494196000192</v>
      </c>
      <c r="E107" s="5" t="str">
        <f>'[1]TCE - ANEXO IV - Preencher'!G116</f>
        <v>MARIO FLORENCIO E FILHO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408023</v>
      </c>
      <c r="I107" s="6">
        <f>IF('[1]TCE - ANEXO IV - Preencher'!K116="","",'[1]TCE - ANEXO IV - Preencher'!K116)</f>
        <v>46168</v>
      </c>
      <c r="J107" s="5" t="str">
        <f>'[1]TCE - ANEXO IV - Preencher'!L116</f>
        <v>26260509494196000192550010004080231058501059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74.8</v>
      </c>
    </row>
    <row r="108" spans="1:12" s="8" customFormat="1" ht="19.5" customHeight="1" x14ac:dyDescent="0.2">
      <c r="A108" s="3">
        <f>IFERROR(VLOOKUP(B108,'[1]DADOS (OCULTAR)'!$Q$3:$S$136,3,0),"")</f>
        <v>10894988000648</v>
      </c>
      <c r="B108" s="4" t="str">
        <f>'[1]TCE - ANEXO IV - Preencher'!C117</f>
        <v>HOSPITAL SÃO SEBASTIÃO</v>
      </c>
      <c r="C108" s="4" t="str">
        <f>'[1]TCE - ANEXO IV - Preencher'!E117</f>
        <v xml:space="preserve">3.9 - Material para Manutenção de Bens Imóveis </v>
      </c>
      <c r="D108" s="3" t="str">
        <f>'[1]TCE - ANEXO IV - Preencher'!F117</f>
        <v>63106654000114</v>
      </c>
      <c r="E108" s="5" t="str">
        <f>'[1]TCE - ANEXO IV - Preencher'!G117</f>
        <v>MGS REFRIGERACAO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424</v>
      </c>
      <c r="I108" s="6">
        <f>IF('[1]TCE - ANEXO IV - Preencher'!K117="","",'[1]TCE - ANEXO IV - Preencher'!K117)</f>
        <v>46167</v>
      </c>
      <c r="J108" s="5" t="str">
        <f>'[1]TCE - ANEXO IV - Preencher'!L117</f>
        <v>26260563106654000114550010000004241000031553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145.6</v>
      </c>
    </row>
    <row r="109" spans="1:12" s="8" customFormat="1" ht="19.5" customHeight="1" x14ac:dyDescent="0.2">
      <c r="A109" s="3">
        <f>IFERROR(VLOOKUP(B109,'[1]DADOS (OCULTAR)'!$Q$3:$S$136,3,0),"")</f>
        <v>10894988000648</v>
      </c>
      <c r="B109" s="4" t="str">
        <f>'[1]TCE - ANEXO IV - Preencher'!C118</f>
        <v>HOSPITAL SÃO SEBASTIÃO</v>
      </c>
      <c r="C109" s="4" t="str">
        <f>'[1]TCE - ANEXO IV - Preencher'!E118</f>
        <v xml:space="preserve">3.9 - Material para Manutenção de Bens Imóveis </v>
      </c>
      <c r="D109" s="3" t="str">
        <f>'[1]TCE - ANEXO IV - Preencher'!F118</f>
        <v>34351431000114</v>
      </c>
      <c r="E109" s="5" t="str">
        <f>'[1]TCE - ANEXO IV - Preencher'!G118</f>
        <v>MIL COMERCIO DE MATERIAIS DE CONSTRUCAO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4068</v>
      </c>
      <c r="I109" s="6">
        <f>IF('[1]TCE - ANEXO IV - Preencher'!K118="","",'[1]TCE - ANEXO IV - Preencher'!K118)</f>
        <v>46169</v>
      </c>
      <c r="J109" s="5" t="str">
        <f>'[1]TCE - ANEXO IV - Preencher'!L118</f>
        <v>26260534351431000114550010000040681434911104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560.65</v>
      </c>
    </row>
    <row r="110" spans="1:12" s="8" customFormat="1" ht="19.5" customHeight="1" x14ac:dyDescent="0.2">
      <c r="A110" s="3">
        <f>IFERROR(VLOOKUP(B110,'[1]DADOS (OCULTAR)'!$Q$3:$S$136,3,0),"")</f>
        <v>10894988000648</v>
      </c>
      <c r="B110" s="4" t="str">
        <f>'[1]TCE - ANEXO IV - Preencher'!C119</f>
        <v>HOSPITAL SÃO SEBASTIÃO</v>
      </c>
      <c r="C110" s="4" t="str">
        <f>'[1]TCE - ANEXO IV - Preencher'!E119</f>
        <v xml:space="preserve">3.9 - Material para Manutenção de Bens Imóveis </v>
      </c>
      <c r="D110" s="3" t="str">
        <f>'[1]TCE - ANEXO IV - Preencher'!F119</f>
        <v>07264693000179</v>
      </c>
      <c r="E110" s="5" t="str">
        <f>'[1]TCE - ANEXO IV - Preencher'!G119</f>
        <v>RENASCER MERCANTIL</v>
      </c>
      <c r="F110" s="5" t="str">
        <f>'[1]TCE - ANEXO IV - Preencher'!H119</f>
        <v>B</v>
      </c>
      <c r="G110" s="5" t="str">
        <f>'[1]TCE - ANEXO IV - Preencher'!I119</f>
        <v>S</v>
      </c>
      <c r="H110" s="5">
        <f>'[1]TCE - ANEXO IV - Preencher'!J119</f>
        <v>879438</v>
      </c>
      <c r="I110" s="6">
        <f>IF('[1]TCE - ANEXO IV - Preencher'!K119="","",'[1]TCE - ANEXO IV - Preencher'!K119)</f>
        <v>46167</v>
      </c>
      <c r="J110" s="5" t="str">
        <f>'[1]TCE - ANEXO IV - Preencher'!L119</f>
        <v>26260507264693000179550010008794381127328092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500</v>
      </c>
    </row>
    <row r="111" spans="1:12" s="8" customFormat="1" ht="19.5" customHeight="1" x14ac:dyDescent="0.2">
      <c r="A111" s="3">
        <f>IFERROR(VLOOKUP(B111,'[1]DADOS (OCULTAR)'!$Q$3:$S$136,3,0),"")</f>
        <v>10894988000648</v>
      </c>
      <c r="B111" s="4" t="str">
        <f>'[1]TCE - ANEXO IV - Preencher'!C120</f>
        <v>HOSPITAL SÃO SEBASTIÃO</v>
      </c>
      <c r="C111" s="4" t="str">
        <f>'[1]TCE - ANEXO IV - Preencher'!E120</f>
        <v xml:space="preserve">3.9 - Material para Manutenção de Bens Imóveis </v>
      </c>
      <c r="D111" s="3" t="str">
        <f>'[1]TCE - ANEXO IV - Preencher'!F120</f>
        <v>13596165000110</v>
      </c>
      <c r="E111" s="5" t="str">
        <f>'[1]TCE - ANEXO IV - Preencher'!G120</f>
        <v>RESSEG DISTRIBUIDORA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315716</v>
      </c>
      <c r="I111" s="6">
        <f>IF('[1]TCE - ANEXO IV - Preencher'!K120="","",'[1]TCE - ANEXO IV - Preencher'!K120)</f>
        <v>46164</v>
      </c>
      <c r="J111" s="5" t="str">
        <f>'[1]TCE - ANEXO IV - Preencher'!L120</f>
        <v>26260513596165000110550010003157161905224639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138.9</v>
      </c>
    </row>
    <row r="112" spans="1:12" s="8" customFormat="1" ht="19.5" customHeight="1" x14ac:dyDescent="0.2">
      <c r="A112" s="3">
        <f>IFERROR(VLOOKUP(B112,'[1]DADOS (OCULTAR)'!$Q$3:$S$136,3,0),"")</f>
        <v>10894988000648</v>
      </c>
      <c r="B112" s="4" t="str">
        <f>'[1]TCE - ANEXO IV - Preencher'!C121</f>
        <v>HOSPITAL SÃO SEBASTIÃO</v>
      </c>
      <c r="C112" s="4" t="str">
        <f>'[1]TCE - ANEXO IV - Preencher'!E121</f>
        <v xml:space="preserve">3.9 - Material para Manutenção de Bens Imóveis </v>
      </c>
      <c r="D112" s="3" t="str">
        <f>'[1]TCE - ANEXO IV - Preencher'!F121</f>
        <v>24560896000121</v>
      </c>
      <c r="E112" s="5" t="str">
        <f>'[1]TCE - ANEXO IV - Preencher'!G121</f>
        <v>ROBERTA M OLIVEIRA COMERCIO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4982</v>
      </c>
      <c r="I112" s="6">
        <f>IF('[1]TCE - ANEXO IV - Preencher'!K121="","",'[1]TCE - ANEXO IV - Preencher'!K121)</f>
        <v>46146</v>
      </c>
      <c r="J112" s="5" t="str">
        <f>'[1]TCE - ANEXO IV - Preencher'!L121</f>
        <v>26260524560896000121550010000049821880753106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143.44999999999999</v>
      </c>
    </row>
    <row r="113" spans="1:12" s="8" customFormat="1" ht="19.5" customHeight="1" x14ac:dyDescent="0.2">
      <c r="A113" s="3">
        <f>IFERROR(VLOOKUP(B113,'[1]DADOS (OCULTAR)'!$Q$3:$S$136,3,0),"")</f>
        <v>10894988000648</v>
      </c>
      <c r="B113" s="4" t="str">
        <f>'[1]TCE - ANEXO IV - Preencher'!C122</f>
        <v>HOSPITAL SÃO SEBASTIÃO</v>
      </c>
      <c r="C113" s="4" t="str">
        <f>'[1]TCE - ANEXO IV - Preencher'!E122</f>
        <v xml:space="preserve">3.9 - Material para Manutenção de Bens Imóveis </v>
      </c>
      <c r="D113" s="3" t="str">
        <f>'[1]TCE - ANEXO IV - Preencher'!F122</f>
        <v>24560896000121</v>
      </c>
      <c r="E113" s="5" t="str">
        <f>'[1]TCE - ANEXO IV - Preencher'!G122</f>
        <v>ROBERTA M OLIVEIRA COMERCIO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5151</v>
      </c>
      <c r="I113" s="6">
        <f>IF('[1]TCE - ANEXO IV - Preencher'!K122="","",'[1]TCE - ANEXO IV - Preencher'!K122)</f>
        <v>46170</v>
      </c>
      <c r="J113" s="5" t="str">
        <f>'[1]TCE - ANEXO IV - Preencher'!L122</f>
        <v>26260524560896000121550010000051511614487542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216.5</v>
      </c>
    </row>
    <row r="114" spans="1:12" s="8" customFormat="1" ht="19.5" customHeight="1" x14ac:dyDescent="0.2">
      <c r="A114" s="3">
        <f>IFERROR(VLOOKUP(B114,'[1]DADOS (OCULTAR)'!$Q$3:$S$136,3,0),"")</f>
        <v>10894988000648</v>
      </c>
      <c r="B114" s="4" t="str">
        <f>'[1]TCE - ANEXO IV - Preencher'!C123</f>
        <v>HOSPITAL SÃO SEBASTIÃO</v>
      </c>
      <c r="C114" s="4" t="str">
        <f>'[1]TCE - ANEXO IV - Preencher'!E123</f>
        <v xml:space="preserve">3.9 - Material para Manutenção de Bens Imóveis </v>
      </c>
      <c r="D114" s="3" t="str">
        <f>'[1]TCE - ANEXO IV - Preencher'!F123</f>
        <v>24560896000121</v>
      </c>
      <c r="E114" s="5" t="str">
        <f>'[1]TCE - ANEXO IV - Preencher'!G123</f>
        <v>ROBERTA M OLIVEIRA COMERCIO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5152</v>
      </c>
      <c r="I114" s="6" t="str">
        <f>IF('[1]TCE - ANEXO IV - Preencher'!K123="","",'[1]TCE - ANEXO IV - Preencher'!K123)</f>
        <v>28/05/2026</v>
      </c>
      <c r="J114" s="5" t="str">
        <f>'[1]TCE - ANEXO IV - Preencher'!L123</f>
        <v>26260524560896000121550010000051521115007372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566.20000000000005</v>
      </c>
    </row>
    <row r="115" spans="1:12" s="8" customFormat="1" ht="19.5" customHeight="1" x14ac:dyDescent="0.2">
      <c r="A115" s="3">
        <f>IFERROR(VLOOKUP(B115,'[1]DADOS (OCULTAR)'!$Q$3:$S$136,3,0),"")</f>
        <v>10894988000648</v>
      </c>
      <c r="B115" s="4" t="str">
        <f>'[1]TCE - ANEXO IV - Preencher'!C124</f>
        <v>HOSPITAL SÃO SEBASTIÃO</v>
      </c>
      <c r="C115" s="4" t="str">
        <f>'[1]TCE - ANEXO IV - Preencher'!E124</f>
        <v xml:space="preserve">3.9 - Material para Manutenção de Bens Imóveis </v>
      </c>
      <c r="D115" s="3" t="str">
        <f>'[1]TCE - ANEXO IV - Preencher'!F124</f>
        <v xml:space="preserve"> 46012702000196</v>
      </c>
      <c r="E115" s="5" t="str">
        <f>'[1]TCE - ANEXO IV - Preencher'!G124</f>
        <v>TEC EQUIPAMENTOS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3530</v>
      </c>
      <c r="I115" s="6">
        <f>IF('[1]TCE - ANEXO IV - Preencher'!K124="","",'[1]TCE - ANEXO IV - Preencher'!K124)</f>
        <v>46135</v>
      </c>
      <c r="J115" s="5" t="str">
        <f>'[1]TCE - ANEXO IV - Preencher'!L124</f>
        <v>26260446012702000196550010000035301970748590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320</v>
      </c>
    </row>
    <row r="116" spans="1:12" s="8" customFormat="1" ht="19.5" customHeight="1" x14ac:dyDescent="0.2">
      <c r="A116" s="3">
        <f>IFERROR(VLOOKUP(B116,'[1]DADOS (OCULTAR)'!$Q$3:$S$136,3,0),"")</f>
        <v>10894988000648</v>
      </c>
      <c r="B116" s="4" t="str">
        <f>'[1]TCE - ANEXO IV - Preencher'!C125</f>
        <v>HOSPITAL SÃO SEBASTIÃO</v>
      </c>
      <c r="C116" s="4" t="str">
        <f>'[1]TCE - ANEXO IV - Preencher'!E125</f>
        <v xml:space="preserve">3.9 - Material para Manutenção de Bens Imóveis </v>
      </c>
      <c r="D116" s="3" t="str">
        <f>'[1]TCE - ANEXO IV - Preencher'!F125</f>
        <v>46012702000196</v>
      </c>
      <c r="E116" s="5" t="str">
        <f>'[1]TCE - ANEXO IV - Preencher'!G125</f>
        <v>TEC EQUIPAMENTOS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3590</v>
      </c>
      <c r="I116" s="6">
        <f>IF('[1]TCE - ANEXO IV - Preencher'!K125="","",'[1]TCE - ANEXO IV - Preencher'!K125)</f>
        <v>46149</v>
      </c>
      <c r="J116" s="5" t="str">
        <f>'[1]TCE - ANEXO IV - Preencher'!L125</f>
        <v>35260546012702000196550010000035901274445966</v>
      </c>
      <c r="K116" s="5" t="str">
        <f>IF(F116="B",LEFT('[1]TCE - ANEXO IV - Preencher'!M125,2),IF(F116="S",LEFT('[1]TCE - ANEXO IV - Preencher'!M125,7),IF('[1]TCE - ANEXO IV - Preencher'!H125="","")))</f>
        <v>35</v>
      </c>
      <c r="L116" s="7">
        <f>'[1]TCE - ANEXO IV - Preencher'!N125</f>
        <v>2100</v>
      </c>
    </row>
    <row r="117" spans="1:12" s="8" customFormat="1" ht="19.5" customHeight="1" x14ac:dyDescent="0.2">
      <c r="A117" s="3">
        <f>IFERROR(VLOOKUP(B117,'[1]DADOS (OCULTAR)'!$Q$3:$S$136,3,0),"")</f>
        <v>10894988000648</v>
      </c>
      <c r="B117" s="4" t="str">
        <f>'[1]TCE - ANEXO IV - Preencher'!C126</f>
        <v>HOSPITAL SÃO SEBASTIÃO</v>
      </c>
      <c r="C117" s="4" t="str">
        <f>'[1]TCE - ANEXO IV - Preencher'!E126</f>
        <v xml:space="preserve">3.9 - Material para Manutenção de Bens Imóveis </v>
      </c>
      <c r="D117" s="3" t="str">
        <f>'[1]TCE - ANEXO IV - Preencher'!F126</f>
        <v>00279531000831</v>
      </c>
      <c r="E117" s="5" t="str">
        <f>'[1]TCE - ANEXO IV - Preencher'!G126</f>
        <v>TUPAN CONSTRUÇÕES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222382</v>
      </c>
      <c r="I117" s="6">
        <f>IF('[1]TCE - ANEXO IV - Preencher'!K126="","",'[1]TCE - ANEXO IV - Preencher'!K126)</f>
        <v>46153</v>
      </c>
      <c r="J117" s="5" t="str">
        <f>'[1]TCE - ANEXO IV - Preencher'!L126</f>
        <v>26260500279531000831550020002223821252022913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93.99</v>
      </c>
    </row>
    <row r="118" spans="1:12" s="8" customFormat="1" ht="19.5" customHeight="1" x14ac:dyDescent="0.2">
      <c r="A118" s="3">
        <f>IFERROR(VLOOKUP(B118,'[1]DADOS (OCULTAR)'!$Q$3:$S$136,3,0),"")</f>
        <v>10894988000648</v>
      </c>
      <c r="B118" s="4" t="str">
        <f>'[1]TCE - ANEXO IV - Preencher'!C127</f>
        <v>HOSPITAL SÃO SEBASTIÃO</v>
      </c>
      <c r="C118" s="4" t="str">
        <f>'[1]TCE - ANEXO IV - Preencher'!E127</f>
        <v xml:space="preserve">3.9 - Material para Manutenção de Bens Imóveis </v>
      </c>
      <c r="D118" s="3" t="str">
        <f>'[1]TCE - ANEXO IV - Preencher'!F127</f>
        <v>69896090001119</v>
      </c>
      <c r="E118" s="5" t="str">
        <f>'[1]TCE - ANEXO IV - Preencher'!G127</f>
        <v>VENEZA MATERIAL DE CONSTRUÇÃO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17910</v>
      </c>
      <c r="I118" s="6">
        <f>IF('[1]TCE - ANEXO IV - Preencher'!K127="","",'[1]TCE - ANEXO IV - Preencher'!K127)</f>
        <v>46153</v>
      </c>
      <c r="J118" s="5" t="str">
        <f>'[1]TCE - ANEXO IV - Preencher'!L127</f>
        <v>26260569896090001119550010000179101751092421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99.99</v>
      </c>
    </row>
    <row r="119" spans="1:12" s="8" customFormat="1" ht="19.5" customHeight="1" x14ac:dyDescent="0.2">
      <c r="A119" s="3">
        <f>IFERROR(VLOOKUP(B119,'[1]DADOS (OCULTAR)'!$Q$3:$S$136,3,0),"")</f>
        <v>10894988000648</v>
      </c>
      <c r="B119" s="4" t="str">
        <f>'[1]TCE - ANEXO IV - Preencher'!C128</f>
        <v>HOSPITAL SÃO SEBASTIÃO</v>
      </c>
      <c r="C119" s="4" t="str">
        <f>'[1]TCE - ANEXO IV - Preencher'!E128</f>
        <v xml:space="preserve">3.9 - Material para Manutenção de Bens Imóveis </v>
      </c>
      <c r="D119" s="3" t="str">
        <f>'[1]TCE - ANEXO IV - Preencher'!F128</f>
        <v>69896090001119</v>
      </c>
      <c r="E119" s="5" t="str">
        <f>'[1]TCE - ANEXO IV - Preencher'!G128</f>
        <v>VENEZA MATERIAL DE CONSTRUÇÃO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17946</v>
      </c>
      <c r="I119" s="6" t="str">
        <f>IF('[1]TCE - ANEXO IV - Preencher'!K128="","",'[1]TCE - ANEXO IV - Preencher'!K128)</f>
        <v>13/05/2026</v>
      </c>
      <c r="J119" s="5" t="str">
        <f>'[1]TCE - ANEXO IV - Preencher'!L128</f>
        <v>26260569896090001119550010000179461761078467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99.99</v>
      </c>
    </row>
    <row r="120" spans="1:12" s="8" customFormat="1" ht="19.5" customHeight="1" x14ac:dyDescent="0.2">
      <c r="A120" s="3">
        <f>IFERROR(VLOOKUP(B120,'[1]DADOS (OCULTAR)'!$Q$3:$S$136,3,0),"")</f>
        <v>10894988000648</v>
      </c>
      <c r="B120" s="4" t="str">
        <f>'[1]TCE - ANEXO IV - Preencher'!C129</f>
        <v>HOSPITAL SÃO SEBASTIÃO</v>
      </c>
      <c r="C120" s="4" t="str">
        <f>'[1]TCE - ANEXO IV - Preencher'!E129</f>
        <v xml:space="preserve">3.9 - Material para Manutenção de Bens Imóveis </v>
      </c>
      <c r="D120" s="3" t="str">
        <f>'[1]TCE - ANEXO IV - Preencher'!F129</f>
        <v>53369089000124</v>
      </c>
      <c r="E120" s="5" t="str">
        <f>'[1]TCE - ANEXO IV - Preencher'!G129</f>
        <v>ZAX VAREJO E ATACADO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2018</v>
      </c>
      <c r="I120" s="6" t="str">
        <f>IF('[1]TCE - ANEXO IV - Preencher'!K129="","",'[1]TCE - ANEXO IV - Preencher'!K129)</f>
        <v>06/05/2026</v>
      </c>
      <c r="J120" s="5" t="str">
        <f>'[1]TCE - ANEXO IV - Preencher'!L129</f>
        <v>26260453369089000124550010000020181100670957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6755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>
        <f>IFERROR(VLOOKUP(B123,'[1]DADOS (OCULTAR)'!$Q$3:$S$136,3,0),"")</f>
        <v>10894988000648</v>
      </c>
      <c r="B123" s="4" t="str">
        <f>'[1]TCE - ANEXO IV - Preencher'!C132</f>
        <v>HOSPITAL SÃO SEBASTIÃO</v>
      </c>
      <c r="C123" s="4" t="str">
        <f>'[1]TCE - ANEXO IV - Preencher'!E132</f>
        <v>3.99 - Outras despesas com Material de Consumo</v>
      </c>
      <c r="D123" s="3" t="str">
        <f>'[1]TCE - ANEXO IV - Preencher'!F132</f>
        <v>11189101000179</v>
      </c>
      <c r="E123" s="5" t="str">
        <f>'[1]TCE - ANEXO IV - Preencher'!G132</f>
        <v>GENSETS ENERGIA INSTALACAO E MANUTENCAO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933</v>
      </c>
      <c r="I123" s="6">
        <f>IF('[1]TCE - ANEXO IV - Preencher'!K132="","",'[1]TCE - ANEXO IV - Preencher'!K132)</f>
        <v>46163</v>
      </c>
      <c r="J123" s="5" t="str">
        <f>'[1]TCE - ANEXO IV - Preencher'!L132</f>
        <v>26260511189101000179550010000009331140202601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1600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>
        <f>IFERROR(VLOOKUP(B125,'[1]DADOS (OCULTAR)'!$Q$3:$S$136,3,0),"")</f>
        <v>10894988000648</v>
      </c>
      <c r="B125" s="4" t="str">
        <f>'[1]TCE - ANEXO IV - Preencher'!C134</f>
        <v>HOSPITAL SÃO SEBASTIÃO</v>
      </c>
      <c r="C125" s="4" t="str">
        <f>'[1]TCE - ANEXO IV - Preencher'!E134</f>
        <v>3.99 - Outras despesas com Material de Consumo</v>
      </c>
      <c r="D125" s="3" t="str">
        <f>'[1]TCE - ANEXO IV - Preencher'!F134</f>
        <v>41032084000122</v>
      </c>
      <c r="E125" s="5" t="str">
        <f>'[1]TCE - ANEXO IV - Preencher'!G134</f>
        <v>J SILVA COMERCIO E PAPELARIA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629</v>
      </c>
      <c r="I125" s="6">
        <f>IF('[1]TCE - ANEXO IV - Preencher'!K134="","",'[1]TCE - ANEXO IV - Preencher'!K134)</f>
        <v>46162</v>
      </c>
      <c r="J125" s="5" t="str">
        <f>'[1]TCE - ANEXO IV - Preencher'!L134</f>
        <v>26260541032084000122550010000006291913191102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70</v>
      </c>
    </row>
    <row r="126" spans="1:12" s="8" customFormat="1" ht="19.5" customHeight="1" x14ac:dyDescent="0.2">
      <c r="A126" s="3">
        <f>IFERROR(VLOOKUP(B126,'[1]DADOS (OCULTAR)'!$Q$3:$S$136,3,0),"")</f>
        <v>10894988000648</v>
      </c>
      <c r="B126" s="4" t="str">
        <f>'[1]TCE - ANEXO IV - Preencher'!C135</f>
        <v>HOSPITAL SÃO SEBASTIÃO</v>
      </c>
      <c r="C126" s="4" t="str">
        <f>'[1]TCE - ANEXO IV - Preencher'!E135</f>
        <v>3.99 - Outras despesas com Material de Consumo</v>
      </c>
      <c r="D126" s="3" t="str">
        <f>'[1]TCE - ANEXO IV - Preencher'!F135</f>
        <v>07264693000179</v>
      </c>
      <c r="E126" s="5" t="str">
        <f>'[1]TCE - ANEXO IV - Preencher'!G135</f>
        <v>RENASCER MERCANTIL</v>
      </c>
      <c r="F126" s="5" t="str">
        <f>'[1]TCE - ANEXO IV - Preencher'!H135</f>
        <v>B</v>
      </c>
      <c r="G126" s="5" t="str">
        <f>'[1]TCE - ANEXO IV - Preencher'!I135</f>
        <v>S</v>
      </c>
      <c r="H126" s="5">
        <f>'[1]TCE - ANEXO IV - Preencher'!J135</f>
        <v>879438</v>
      </c>
      <c r="I126" s="6">
        <f>IF('[1]TCE - ANEXO IV - Preencher'!K135="","",'[1]TCE - ANEXO IV - Preencher'!K135)</f>
        <v>46167</v>
      </c>
      <c r="J126" s="5" t="str">
        <f>'[1]TCE - ANEXO IV - Preencher'!L135</f>
        <v>26260507264693000179550010008794381127328092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15</v>
      </c>
    </row>
    <row r="127" spans="1:12" s="8" customFormat="1" ht="19.5" customHeight="1" x14ac:dyDescent="0.2">
      <c r="A127" s="3">
        <f>IFERROR(VLOOKUP(B127,'[1]DADOS (OCULTAR)'!$Q$3:$S$136,3,0),"")</f>
        <v>10894988000648</v>
      </c>
      <c r="B127" s="4" t="str">
        <f>'[1]TCE - ANEXO IV - Preencher'!C136</f>
        <v>HOSPITAL SÃO SEBASTIÃO</v>
      </c>
      <c r="C127" s="4" t="str">
        <f>'[1]TCE - ANEXO IV - Preencher'!E136</f>
        <v>3.99 - Outras despesas com Material de Consumo</v>
      </c>
      <c r="D127" s="3" t="str">
        <f>'[1]TCE - ANEXO IV - Preencher'!F136</f>
        <v>24560896000121</v>
      </c>
      <c r="E127" s="5" t="str">
        <f>'[1]TCE - ANEXO IV - Preencher'!G136</f>
        <v>ROBERTA M OLIVEIRA COMERCIO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5152</v>
      </c>
      <c r="I127" s="6">
        <f>IF('[1]TCE - ANEXO IV - Preencher'!K136="","",'[1]TCE - ANEXO IV - Preencher'!K136)</f>
        <v>46170</v>
      </c>
      <c r="J127" s="5" t="str">
        <f>'[1]TCE - ANEXO IV - Preencher'!L136</f>
        <v>26260524560896000121550010000051521115007372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39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>
        <f>IFERROR(VLOOKUP(B130,'[1]DADOS (OCULTAR)'!$Q$3:$S$136,3,0),"")</f>
        <v>10894988000648</v>
      </c>
      <c r="B130" s="4" t="str">
        <f>'[1]TCE - ANEXO IV - Preencher'!C139</f>
        <v>HOSPITAL SÃO SEBASTIÃO</v>
      </c>
      <c r="C130" s="4" t="str">
        <f>'[1]TCE - ANEXO IV - Preencher'!E139</f>
        <v>1.99 - Outras Despesas com Pessoal</v>
      </c>
      <c r="D130" s="3" t="str">
        <f>'[1]TCE - ANEXO IV - Preencher'!F139</f>
        <v>46.731.059/0001-50</v>
      </c>
      <c r="E130" s="5" t="str">
        <f>'[1]TCE - ANEXO IV - Preencher'!G139</f>
        <v>AGIBEN BENEFICIOS LTDA</v>
      </c>
      <c r="F130" s="5" t="str">
        <f>'[1]TCE - ANEXO IV - Preencher'!H139</f>
        <v>B</v>
      </c>
      <c r="G130" s="5" t="str">
        <f>'[1]TCE - ANEXO IV - Preencher'!I139</f>
        <v>N</v>
      </c>
      <c r="H130" s="5" t="str">
        <f>'[1]TCE - ANEXO IV - Preencher'!J139</f>
        <v>0013575</v>
      </c>
      <c r="I130" s="6">
        <f>IF('[1]TCE - ANEXO IV - Preencher'!K139="","",'[1]TCE - ANEXO IV - Preencher'!K139)</f>
        <v>46154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3109.6</v>
      </c>
    </row>
    <row r="131" spans="1:12" s="8" customFormat="1" ht="19.5" customHeight="1" x14ac:dyDescent="0.2">
      <c r="A131" s="3">
        <f>IFERROR(VLOOKUP(B131,'[1]DADOS (OCULTAR)'!$Q$3:$S$136,3,0),"")</f>
        <v>10894988000648</v>
      </c>
      <c r="B131" s="4" t="str">
        <f>'[1]TCE - ANEXO IV - Preencher'!C140</f>
        <v>HOSPITAL SÃO SEBASTIÃO</v>
      </c>
      <c r="C131" s="4" t="str">
        <f>'[1]TCE - ANEXO IV - Preencher'!E140</f>
        <v>1.99 - Outras Despesas com Pessoal</v>
      </c>
      <c r="D131" s="3" t="str">
        <f>'[1]TCE - ANEXO IV - Preencher'!F140</f>
        <v>10.548.532/0001-11</v>
      </c>
      <c r="E131" s="5" t="str">
        <f>'[1]TCE - ANEXO IV - Preencher'!G140</f>
        <v>ASSOCIAÇÃO DAS EMPRESAS DE TRANSPORTES DE PASSAGEIROS DO MUNICÍPIO DE CARUARU</v>
      </c>
      <c r="F131" s="5" t="str">
        <f>'[1]TCE - ANEXO IV - Preencher'!H140</f>
        <v>B</v>
      </c>
      <c r="G131" s="5" t="str">
        <f>'[1]TCE - ANEXO IV - Preencher'!I140</f>
        <v>N</v>
      </c>
      <c r="H131" s="5" t="str">
        <f>'[1]TCE - ANEXO IV - Preencher'!J140</f>
        <v>69f20517197c6b3925de3b80</v>
      </c>
      <c r="I131" s="6">
        <f>IF('[1]TCE - ANEXO IV - Preencher'!K140="","",'[1]TCE - ANEXO IV - Preencher'!K140)</f>
        <v>46141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2985.6</v>
      </c>
    </row>
    <row r="132" spans="1:12" s="8" customFormat="1" ht="19.5" customHeight="1" x14ac:dyDescent="0.2">
      <c r="A132" s="3">
        <f>IFERROR(VLOOKUP(B132,'[1]DADOS (OCULTAR)'!$Q$3:$S$136,3,0),"")</f>
        <v>10894988000648</v>
      </c>
      <c r="B132" s="4" t="str">
        <f>'[1]TCE - ANEXO IV - Preencher'!C141</f>
        <v>HOSPITAL SÃO SEBASTIÃO</v>
      </c>
      <c r="C132" s="4" t="str">
        <f>'[1]TCE - ANEXO IV - Preencher'!E141</f>
        <v>1.99 - Outras Despesas com Pessoal</v>
      </c>
      <c r="D132" s="3" t="str">
        <f>'[1]TCE - ANEXO IV - Preencher'!F141</f>
        <v>38.446.162/0001-20</v>
      </c>
      <c r="E132" s="5" t="str">
        <f>'[1]TCE - ANEXO IV - Preencher'!G141</f>
        <v>R S SOLUCOES EM REFEICOES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000891</v>
      </c>
      <c r="I132" s="6">
        <f>IF('[1]TCE - ANEXO IV - Preencher'!K141="","",'[1]TCE - ANEXO IV - Preencher'!K141)</f>
        <v>46170</v>
      </c>
      <c r="J132" s="5" t="str">
        <f>'[1]TCE - ANEXO IV - Preencher'!L141</f>
        <v>26260538446162000120550010000008911000009268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33058.199999999997</v>
      </c>
    </row>
    <row r="133" spans="1:12" s="8" customFormat="1" ht="19.5" customHeight="1" x14ac:dyDescent="0.2">
      <c r="A133" s="3">
        <f>IFERROR(VLOOKUP(B133,'[1]DADOS (OCULTAR)'!$Q$3:$S$136,3,0),"")</f>
        <v>10894988000648</v>
      </c>
      <c r="B133" s="4" t="str">
        <f>'[1]TCE - ANEXO IV - Preencher'!C142</f>
        <v>HOSPITAL SÃO SEBASTIÃO</v>
      </c>
      <c r="C133" s="4" t="str">
        <f>'[1]TCE - ANEXO IV - Preencher'!E142</f>
        <v>1.99 - Outras Despesas com Pessoal</v>
      </c>
      <c r="D133" s="3" t="str">
        <f>'[1]TCE - ANEXO IV - Preencher'!F142</f>
        <v>69.034.668/0001-56</v>
      </c>
      <c r="E133" s="5" t="str">
        <f>'[1]TCE - ANEXO IV - Preencher'!G142</f>
        <v>PLUXEE BENEFICIOS BRASIL</v>
      </c>
      <c r="F133" s="5" t="str">
        <f>'[1]TCE - ANEXO IV - Preencher'!H142</f>
        <v>B</v>
      </c>
      <c r="G133" s="5" t="str">
        <f>'[1]TCE - ANEXO IV - Preencher'!I142</f>
        <v>N</v>
      </c>
      <c r="H133" s="5" t="str">
        <f>'[1]TCE - ANEXO IV - Preencher'!J142</f>
        <v>42240019/26</v>
      </c>
      <c r="I133" s="6">
        <f>IF('[1]TCE - ANEXO IV - Preencher'!K142="","",'[1]TCE - ANEXO IV - Preencher'!K142)</f>
        <v>46136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900</v>
      </c>
    </row>
    <row r="134" spans="1:12" s="8" customFormat="1" ht="19.5" customHeight="1" x14ac:dyDescent="0.2">
      <c r="A134" s="3">
        <f>IFERROR(VLOOKUP(B134,'[1]DADOS (OCULTAR)'!$Q$3:$S$136,3,0),"")</f>
        <v>10894988000648</v>
      </c>
      <c r="B134" s="4" t="str">
        <f>'[1]TCE - ANEXO IV - Preencher'!C143</f>
        <v>HOSPITAL SÃO SEBASTIÃO</v>
      </c>
      <c r="C134" s="4" t="str">
        <f>'[1]TCE - ANEXO IV - Preencher'!E143</f>
        <v>1.99 - Outras Despesas com Pessoal</v>
      </c>
      <c r="D134" s="3" t="str">
        <f>'[1]TCE - ANEXO IV - Preencher'!F143</f>
        <v>02.102.498/0001-29</v>
      </c>
      <c r="E134" s="5" t="str">
        <f>'[1]TCE - ANEXO IV - Preencher'!G143</f>
        <v>METROPOLITAN L SEG P PRIV SA</v>
      </c>
      <c r="F134" s="5" t="str">
        <f>'[1]TCE - ANEXO IV - Preencher'!H143</f>
        <v>B</v>
      </c>
      <c r="G134" s="5" t="str">
        <f>'[1]TCE - ANEXO IV - Preencher'!I143</f>
        <v>N</v>
      </c>
      <c r="H134" s="5" t="str">
        <f>'[1]TCE - ANEXO IV - Preencher'!J143</f>
        <v>791753</v>
      </c>
      <c r="I134" s="6">
        <f>IF('[1]TCE - ANEXO IV - Preencher'!K143="","",'[1]TCE - ANEXO IV - Preencher'!K143)</f>
        <v>46169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35</v>
      </c>
      <c r="L134" s="7">
        <f>'[1]TCE - ANEXO IV - Preencher'!N143</f>
        <v>530.54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>
        <f>IFERROR(VLOOKUP(B137,'[1]DADOS (OCULTAR)'!$Q$3:$S$136,3,0),"")</f>
        <v>10894988000648</v>
      </c>
      <c r="B137" s="4" t="str">
        <f>'[1]TCE - ANEXO IV - Preencher'!C146</f>
        <v>HOSPITAL SÃO SEBASTIÃO</v>
      </c>
      <c r="C137" s="4" t="str">
        <f>'[1]TCE - ANEXO IV - Preencher'!E146</f>
        <v xml:space="preserve">5.21 - Seguros em geral </v>
      </c>
      <c r="D137" s="3">
        <f>'[1]TCE - ANEXO IV - Preencher'!F146</f>
        <v>61573796000166</v>
      </c>
      <c r="E137" s="5" t="str">
        <f>'[1]TCE - ANEXO IV - Preencher'!G146</f>
        <v>ALLIANZ SEGUROS S.A.</v>
      </c>
      <c r="F137" s="5" t="str">
        <f>'[1]TCE - ANEXO IV - Preencher'!H146</f>
        <v>S</v>
      </c>
      <c r="G137" s="5" t="str">
        <f>'[1]TCE - ANEXO IV - Preencher'!I146</f>
        <v>N</v>
      </c>
      <c r="H137" s="5" t="str">
        <f>'[1]TCE - ANEXO IV - Preencher'!J146</f>
        <v>5177202641180051176</v>
      </c>
      <c r="I137" s="6">
        <f>IF('[1]TCE - ANEXO IV - Preencher'!K146="","",'[1]TCE - ANEXO IV - Preencher'!K146)</f>
        <v>46111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3550308</v>
      </c>
      <c r="L137" s="7">
        <f>'[1]TCE - ANEXO IV - Preencher'!N146</f>
        <v>571.72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>
        <f>IFERROR(VLOOKUP(B139,'[1]DADOS (OCULTAR)'!$Q$3:$S$136,3,0),"")</f>
        <v>10894988000648</v>
      </c>
      <c r="B139" s="4" t="str">
        <f>'[1]TCE - ANEXO IV - Preencher'!C148</f>
        <v>HOSPITAL SÃO SEBASTIÃO</v>
      </c>
      <c r="C139" s="4" t="str">
        <f>'[1]TCE - ANEXO IV - Preencher'!E148</f>
        <v>5.9 - Telefonia Móvel</v>
      </c>
      <c r="D139" s="3">
        <f>'[1]TCE - ANEXO IV - Preencher'!F148</f>
        <v>15544339000126</v>
      </c>
      <c r="E139" s="5" t="str">
        <f>'[1]TCE - ANEXO IV - Preencher'!G148</f>
        <v>ELO GAIVOTA - LOCAÇÃO, COMÉRCIO DE EQUIPAMENTOS ELETRONICOS LTDA</v>
      </c>
      <c r="F139" s="5" t="str">
        <f>'[1]TCE - ANEXO IV - Preencher'!H148</f>
        <v>S</v>
      </c>
      <c r="G139" s="5" t="str">
        <f>'[1]TCE - ANEXO IV - Preencher'!I148</f>
        <v>N</v>
      </c>
      <c r="H139" s="5" t="str">
        <f>'[1]TCE - ANEXO IV - Preencher'!J148</f>
        <v>17706/2026</v>
      </c>
      <c r="I139" s="6">
        <f>IF('[1]TCE - ANEXO IV - Preencher'!K148="","",'[1]TCE - ANEXO IV - Preencher'!K148)</f>
        <v>46163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3547809</v>
      </c>
      <c r="L139" s="7">
        <f>'[1]TCE - ANEXO IV - Preencher'!N148</f>
        <v>595.79999999999995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>
        <f>IFERROR(VLOOKUP(B142,'[1]DADOS (OCULTAR)'!$Q$3:$S$136,3,0),"")</f>
        <v>10894988000648</v>
      </c>
      <c r="B142" s="4" t="str">
        <f>'[1]TCE - ANEXO IV - Preencher'!C151</f>
        <v>HOSPITAL SÃO SEBASTIÃO</v>
      </c>
      <c r="C142" s="4" t="str">
        <f>'[1]TCE - ANEXO IV - Preencher'!E151</f>
        <v>5.18 - Teledonia Fixa</v>
      </c>
      <c r="D142" s="3" t="str">
        <f>'[1]TCE - ANEXO IV - Preencher'!F151</f>
        <v xml:space="preserve">06.985.306/0001-20 </v>
      </c>
      <c r="E142" s="5" t="str">
        <f>'[1]TCE - ANEXO IV - Preencher'!G151</f>
        <v>SERVHOST INTERNET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727</v>
      </c>
      <c r="I142" s="6">
        <f>IF('[1]TCE - ANEXO IV - Preencher'!K151="","",'[1]TCE - ANEXO IV - Preencher'!K151)</f>
        <v>46146</v>
      </c>
      <c r="J142" s="5" t="str">
        <f>'[1]TCE - ANEXO IV - Preencher'!L151</f>
        <v>26116062206985306000120000000000072726050813757230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356.71</v>
      </c>
    </row>
    <row r="143" spans="1:12" s="8" customFormat="1" ht="19.5" customHeight="1" x14ac:dyDescent="0.2">
      <c r="A143" s="3">
        <f>IFERROR(VLOOKUP(B143,'[1]DADOS (OCULTAR)'!$Q$3:$S$136,3,0),"")</f>
        <v>10894988000648</v>
      </c>
      <c r="B143" s="4" t="str">
        <f>'[1]TCE - ANEXO IV - Preencher'!C152</f>
        <v>HOSPITAL SÃO SEBASTIÃO</v>
      </c>
      <c r="C143" s="4" t="str">
        <f>'[1]TCE - ANEXO IV - Preencher'!E152</f>
        <v>5.18 - Teledonia Fixa</v>
      </c>
      <c r="D143" s="3">
        <f>'[1]TCE - ANEXO IV - Preencher'!F152</f>
        <v>73972002000116</v>
      </c>
      <c r="E143" s="5" t="str">
        <f>'[1]TCE - ANEXO IV - Preencher'!G152</f>
        <v>BRFIBRA TELECOMUNICACOES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2.144</v>
      </c>
      <c r="I143" s="6">
        <f>IF('[1]TCE - ANEXO IV - Preencher'!K152="","",'[1]TCE - ANEXO IV - Preencher'!K152)</f>
        <v>43969</v>
      </c>
      <c r="J143" s="5" t="str">
        <f>'[1]TCE - ANEXO IV - Preencher'!L152</f>
        <v>43260573972002000116626010000021441093478074</v>
      </c>
      <c r="K143" s="5" t="str">
        <f>IF(F143="B",LEFT('[1]TCE - ANEXO IV - Preencher'!M152,2),IF(F143="S",LEFT('[1]TCE - ANEXO IV - Preencher'!M152,7),IF('[1]TCE - ANEXO IV - Preencher'!H152="","")))</f>
        <v>4314902</v>
      </c>
      <c r="L143" s="7">
        <f>'[1]TCE - ANEXO IV - Preencher'!N152</f>
        <v>900</v>
      </c>
    </row>
    <row r="144" spans="1:12" s="8" customFormat="1" ht="19.5" customHeight="1" x14ac:dyDescent="0.2">
      <c r="A144" s="3">
        <f>IFERROR(VLOOKUP(B144,'[1]DADOS (OCULTAR)'!$Q$3:$S$136,3,0),"")</f>
        <v>10894988000648</v>
      </c>
      <c r="B144" s="4" t="str">
        <f>'[1]TCE - ANEXO IV - Preencher'!C153</f>
        <v>HOSPITAL SÃO SEBASTIÃO</v>
      </c>
      <c r="C144" s="4" t="str">
        <f>'[1]TCE - ANEXO IV - Preencher'!E153</f>
        <v>5.18 - Teledonia Fixa</v>
      </c>
      <c r="D144" s="3">
        <f>'[1]TCE - ANEXO IV - Preencher'!F153</f>
        <v>1757239000173</v>
      </c>
      <c r="E144" s="5" t="str">
        <f>'[1]TCE - ANEXO IV - Preencher'!G153</f>
        <v>HOTLINK INTERNET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000180194</v>
      </c>
      <c r="I144" s="6">
        <f>IF('[1]TCE - ANEXO IV - Preencher'!K153="","",'[1]TCE - ANEXO IV - Preencher'!K153)</f>
        <v>46174</v>
      </c>
      <c r="J144" s="5" t="str">
        <f>'[1]TCE - ANEXO IV - Preencher'!L153</f>
        <v>26260601757239000173620020001801941000083200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5</v>
      </c>
    </row>
    <row r="145" spans="1:12" s="8" customFormat="1" ht="19.5" customHeight="1" x14ac:dyDescent="0.2">
      <c r="A145" s="3">
        <f>IFERROR(VLOOKUP(B145,'[1]DADOS (OCULTAR)'!$Q$3:$S$136,3,0),"")</f>
        <v>10894988000648</v>
      </c>
      <c r="B145" s="4" t="str">
        <f>'[1]TCE - ANEXO IV - Preencher'!C154</f>
        <v>HOSPITAL SÃO SEBASTIÃO</v>
      </c>
      <c r="C145" s="4" t="str">
        <f>'[1]TCE - ANEXO IV - Preencher'!E154</f>
        <v>5.18 - Teledonia Fixa</v>
      </c>
      <c r="D145" s="3">
        <f>'[1]TCE - ANEXO IV - Preencher'!F154</f>
        <v>1757239000173</v>
      </c>
      <c r="E145" s="5" t="str">
        <f>'[1]TCE - ANEXO IV - Preencher'!G154</f>
        <v>HOTLINK INTERNET LTDA</v>
      </c>
      <c r="F145" s="5" t="str">
        <f>'[1]TCE - ANEXO IV - Preencher'!H154</f>
        <v>S</v>
      </c>
      <c r="G145" s="5" t="str">
        <f>'[1]TCE - ANEXO IV - Preencher'!I154</f>
        <v>N</v>
      </c>
      <c r="H145" s="5" t="str">
        <f>'[1]TCE - ANEXO IV - Preencher'!J154</f>
        <v>5664722</v>
      </c>
      <c r="I145" s="6">
        <f>IF('[1]TCE - ANEXO IV - Preencher'!K154="","",'[1]TCE - ANEXO IV - Preencher'!K154)</f>
        <v>46174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495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>
        <f>IFERROR(VLOOKUP(B147,'[1]DADOS (OCULTAR)'!$Q$3:$S$136,3,0),"")</f>
        <v>10894988000648</v>
      </c>
      <c r="B147" s="4" t="str">
        <f>'[1]TCE - ANEXO IV - Preencher'!C156</f>
        <v>HOSPITAL SÃO SEBASTIÃO</v>
      </c>
      <c r="C147" s="4" t="str">
        <f>'[1]TCE - ANEXO IV - Preencher'!E156</f>
        <v>5.13 - Água e Esgoto</v>
      </c>
      <c r="D147" s="3" t="str">
        <f>'[1]TCE - ANEXO IV - Preencher'!F156</f>
        <v xml:space="preserve">41.699.739/0001-10 </v>
      </c>
      <c r="E147" s="5" t="str">
        <f>'[1]TCE - ANEXO IV - Preencher'!G156</f>
        <v>MF TRANSPORTES DE AGUA EIRELI - LIG AGUA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00.000.573</v>
      </c>
      <c r="I147" s="6">
        <f>IF('[1]TCE - ANEXO IV - Preencher'!K156="","",'[1]TCE - ANEXO IV - Preencher'!K156)</f>
        <v>46175</v>
      </c>
      <c r="J147" s="5" t="str">
        <f>'[1]TCE - ANEXO IV - Preencher'!L156</f>
        <v>26260641699739000110550010000005731202308974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1620</v>
      </c>
    </row>
    <row r="148" spans="1:12" s="8" customFormat="1" ht="19.5" customHeight="1" x14ac:dyDescent="0.2">
      <c r="A148" s="3">
        <f>IFERROR(VLOOKUP(B148,'[1]DADOS (OCULTAR)'!$Q$3:$S$136,3,0),"")</f>
        <v>10894988000648</v>
      </c>
      <c r="B148" s="4" t="str">
        <f>'[1]TCE - ANEXO IV - Preencher'!C157</f>
        <v>HOSPITAL SÃO SEBASTIÃO</v>
      </c>
      <c r="C148" s="4" t="str">
        <f>'[1]TCE - ANEXO IV - Preencher'!E157</f>
        <v>5.13 - Água e Esgoto</v>
      </c>
      <c r="D148" s="3" t="str">
        <f>'[1]TCE - ANEXO IV - Preencher'!F157</f>
        <v xml:space="preserve">10.572.048/0001-28 </v>
      </c>
      <c r="E148" s="5" t="str">
        <f>'[1]TCE - ANEXO IV - Preencher'!G157</f>
        <v>COMPANHIA PERNAMBUCANA DE SANEAMENTO</v>
      </c>
      <c r="F148" s="5" t="str">
        <f>'[1]TCE - ANEXO IV - Preencher'!H157</f>
        <v>S</v>
      </c>
      <c r="G148" s="5" t="str">
        <f>'[1]TCE - ANEXO IV - Preencher'!I157</f>
        <v>N</v>
      </c>
      <c r="H148" s="5" t="str">
        <f>'[1]TCE - ANEXO IV - Preencher'!J157</f>
        <v>006345263</v>
      </c>
      <c r="I148" s="6">
        <f>IF('[1]TCE - ANEXO IV - Preencher'!K157="","",'[1]TCE - ANEXO IV - Preencher'!K157)</f>
        <v>46182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12484.71</v>
      </c>
    </row>
    <row r="149" spans="1:12" s="8" customFormat="1" ht="19.5" customHeight="1" x14ac:dyDescent="0.2">
      <c r="A149" s="3">
        <f>IFERROR(VLOOKUP(B149,'[1]DADOS (OCULTAR)'!$Q$3:$S$136,3,0),"")</f>
        <v>10894988000648</v>
      </c>
      <c r="B149" s="4" t="str">
        <f>'[1]TCE - ANEXO IV - Preencher'!C158</f>
        <v>HOSPITAL SÃO SEBASTIÃO</v>
      </c>
      <c r="C149" s="4" t="str">
        <f>'[1]TCE - ANEXO IV - Preencher'!E158</f>
        <v>5.13 - Água e Esgoto</v>
      </c>
      <c r="D149" s="3" t="str">
        <f>'[1]TCE - ANEXO IV - Preencher'!F158</f>
        <v xml:space="preserve">10.572.048/0001-28 </v>
      </c>
      <c r="E149" s="5" t="str">
        <f>'[1]TCE - ANEXO IV - Preencher'!G158</f>
        <v>COMPANHIA PERNAMBUCANA DE SANEAMENTO</v>
      </c>
      <c r="F149" s="5" t="str">
        <f>'[1]TCE - ANEXO IV - Preencher'!H158</f>
        <v>S</v>
      </c>
      <c r="G149" s="5" t="str">
        <f>'[1]TCE - ANEXO IV - Preencher'!I158</f>
        <v>N</v>
      </c>
      <c r="H149" s="5" t="str">
        <f>'[1]TCE - ANEXO IV - Preencher'!J158</f>
        <v>93050</v>
      </c>
      <c r="I149" s="6">
        <f>IF('[1]TCE - ANEXO IV - Preencher'!K158="","",'[1]TCE - ANEXO IV - Preencher'!K158)</f>
        <v>45968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7863.18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>
        <f>IFERROR(VLOOKUP(B151,'[1]DADOS (OCULTAR)'!$Q$3:$S$136,3,0),"")</f>
        <v>10894988000648</v>
      </c>
      <c r="B151" s="4" t="str">
        <f>'[1]TCE - ANEXO IV - Preencher'!C160</f>
        <v>HOSPITAL SÃO SEBASTIÃO</v>
      </c>
      <c r="C151" s="4" t="str">
        <f>'[1]TCE - ANEXO IV - Preencher'!E160</f>
        <v>5.12 - Energia Elétrica</v>
      </c>
      <c r="D151" s="3" t="str">
        <f>'[1]TCE - ANEXO IV - Preencher'!F160</f>
        <v xml:space="preserve">10.835.932/0001-08 </v>
      </c>
      <c r="E151" s="5" t="str">
        <f>'[1]TCE - ANEXO IV - Preencher'!G160</f>
        <v>COMPANHIA ENERGETICA DE PERNAMBUCO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413825734</v>
      </c>
      <c r="I151" s="6">
        <f>IF('[1]TCE - ANEXO IV - Preencher'!K160="","",'[1]TCE - ANEXO IV - Preencher'!K160)</f>
        <v>46174</v>
      </c>
      <c r="J151" s="5" t="str">
        <f>'[1]TCE - ANEXO IV - Preencher'!L160</f>
        <v>26260610835932000108660004138257341066395628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62114.44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>
        <f>IFERROR(VLOOKUP(B154,'[1]DADOS (OCULTAR)'!$Q$3:$S$136,3,0),"")</f>
        <v>10894988000648</v>
      </c>
      <c r="B154" s="4" t="str">
        <f>'[1]TCE - ANEXO IV - Preencher'!C163</f>
        <v>HOSPITAL SÃO SEBASTIÃO</v>
      </c>
      <c r="C154" s="4" t="str">
        <f>'[1]TCE - ANEXO IV - Preencher'!E163</f>
        <v>5.3 - Locação de Máquinas e Equipamentos</v>
      </c>
      <c r="D154" s="3" t="str">
        <f>'[1]TCE - ANEXO IV - Preencher'!F163</f>
        <v>32.520.797/0001-44</v>
      </c>
      <c r="E154" s="5" t="str">
        <f>'[1]TCE - ANEXO IV - Preencher'!G163</f>
        <v>ALBERTE TONY DE SOUZA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136</v>
      </c>
      <c r="I154" s="6">
        <f>IF('[1]TCE - ANEXO IV - Preencher'!K163="","",'[1]TCE - ANEXO IV - Preencher'!K163)</f>
        <v>46147</v>
      </c>
      <c r="J154" s="5" t="str">
        <f>'[1]TCE - ANEXO IV - Preencher'!L163</f>
        <v>26116062232520797000144000000000013626057226162340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700</v>
      </c>
    </row>
    <row r="155" spans="1:12" s="8" customFormat="1" ht="19.5" customHeight="1" x14ac:dyDescent="0.2">
      <c r="A155" s="3">
        <f>IFERROR(VLOOKUP(B155,'[1]DADOS (OCULTAR)'!$Q$3:$S$136,3,0),"")</f>
        <v>10894988000648</v>
      </c>
      <c r="B155" s="4" t="str">
        <f>'[1]TCE - ANEXO IV - Preencher'!C164</f>
        <v>HOSPITAL SÃO SEBASTIÃO</v>
      </c>
      <c r="C155" s="4" t="str">
        <f>'[1]TCE - ANEXO IV - Preencher'!E164</f>
        <v>5.3 - Locação de Máquinas e Equipamentos</v>
      </c>
      <c r="D155" s="3" t="str">
        <f>'[1]TCE - ANEXO IV - Preencher'!F164</f>
        <v xml:space="preserve">41.096.520/0001-27 </v>
      </c>
      <c r="E155" s="5" t="str">
        <f>'[1]TCE - ANEXO IV - Preencher'!G164</f>
        <v>PRISMA TELECOMUNICAÇÕES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777</v>
      </c>
      <c r="I155" s="6">
        <f>IF('[1]TCE - ANEXO IV - Preencher'!K164="","",'[1]TCE - ANEXO IV - Preencher'!K164)</f>
        <v>46174</v>
      </c>
      <c r="J155" s="5" t="str">
        <f>'[1]TCE - ANEXO IV - Preencher'!L164</f>
        <v>26116062241096520000127000000000077726064527389809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770</v>
      </c>
    </row>
    <row r="156" spans="1:12" s="8" customFormat="1" ht="19.5" customHeight="1" x14ac:dyDescent="0.2">
      <c r="A156" s="3">
        <f>IFERROR(VLOOKUP(B156,'[1]DADOS (OCULTAR)'!$Q$3:$S$136,3,0),"")</f>
        <v>10894988000648</v>
      </c>
      <c r="B156" s="4" t="str">
        <f>'[1]TCE - ANEXO IV - Preencher'!C165</f>
        <v>HOSPITAL SÃO SEBASTIÃO</v>
      </c>
      <c r="C156" s="4" t="str">
        <f>'[1]TCE - ANEXO IV - Preencher'!E165</f>
        <v>5.3 - Locação de Máquinas e Equipamentos</v>
      </c>
      <c r="D156" s="3" t="str">
        <f>'[1]TCE - ANEXO IV - Preencher'!F165</f>
        <v xml:space="preserve">31.673.254/0001-02 </v>
      </c>
      <c r="E156" s="5" t="str">
        <f>'[1]TCE - ANEXO IV - Preencher'!G165</f>
        <v>LABORATÓRIOS B. BRAUN S.A.</v>
      </c>
      <c r="F156" s="5" t="str">
        <f>'[1]TCE - ANEXO IV - Preencher'!H165</f>
        <v>S</v>
      </c>
      <c r="G156" s="5" t="str">
        <f>'[1]TCE - ANEXO IV - Preencher'!I165</f>
        <v>N</v>
      </c>
      <c r="H156" s="5" t="str">
        <f>'[1]TCE - ANEXO IV - Preencher'!J165</f>
        <v>075114</v>
      </c>
      <c r="I156" s="6">
        <f>IF('[1]TCE - ANEXO IV - Preencher'!K165="","",'[1]TCE - ANEXO IV - Preencher'!K165)</f>
        <v>46156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3304904</v>
      </c>
      <c r="L156" s="7">
        <f>'[1]TCE - ANEXO IV - Preencher'!N165</f>
        <v>1080.3</v>
      </c>
    </row>
    <row r="157" spans="1:12" s="8" customFormat="1" ht="19.5" customHeight="1" x14ac:dyDescent="0.2">
      <c r="A157" s="3">
        <f>IFERROR(VLOOKUP(B157,'[1]DADOS (OCULTAR)'!$Q$3:$S$136,3,0),"")</f>
        <v>10894988000648</v>
      </c>
      <c r="B157" s="4" t="str">
        <f>'[1]TCE - ANEXO IV - Preencher'!C166</f>
        <v>HOSPITAL SÃO SEBASTIÃO</v>
      </c>
      <c r="C157" s="4" t="str">
        <f>'[1]TCE - ANEXO IV - Preencher'!E166</f>
        <v>5.3 - Locação de Máquinas e Equipamentos</v>
      </c>
      <c r="D157" s="3">
        <f>'[1]TCE - ANEXO IV - Preencher'!F166</f>
        <v>15064893000106</v>
      </c>
      <c r="E157" s="5" t="str">
        <f>'[1]TCE - ANEXO IV - Preencher'!G166</f>
        <v>FERNANDO FERREIRA DE LIMA JUNIOR</v>
      </c>
      <c r="F157" s="5" t="str">
        <f>'[1]TCE - ANEXO IV - Preencher'!H166</f>
        <v>S</v>
      </c>
      <c r="G157" s="5" t="str">
        <f>'[1]TCE - ANEXO IV - Preencher'!I166</f>
        <v>N</v>
      </c>
      <c r="H157" s="5" t="str">
        <f>'[1]TCE - ANEXO IV - Preencher'!J166</f>
        <v>9771</v>
      </c>
      <c r="I157" s="6">
        <f>IF('[1]TCE - ANEXO IV - Preencher'!K166="","",'[1]TCE - ANEXO IV - Preencher'!K166)</f>
        <v>46174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330</v>
      </c>
    </row>
    <row r="158" spans="1:12" s="8" customFormat="1" ht="19.5" customHeight="1" x14ac:dyDescent="0.2">
      <c r="A158" s="3">
        <f>IFERROR(VLOOKUP(B158,'[1]DADOS (OCULTAR)'!$Q$3:$S$136,3,0),"")</f>
        <v>10894988000648</v>
      </c>
      <c r="B158" s="4" t="str">
        <f>'[1]TCE - ANEXO IV - Preencher'!C167</f>
        <v>HOSPITAL SÃO SEBASTIÃO</v>
      </c>
      <c r="C158" s="4" t="str">
        <f>'[1]TCE - ANEXO IV - Preencher'!E167</f>
        <v>5.3 - Locação de Máquinas e Equipamentos</v>
      </c>
      <c r="D158" s="3">
        <f>'[1]TCE - ANEXO IV - Preencher'!F167</f>
        <v>24380578002041</v>
      </c>
      <c r="E158" s="5" t="str">
        <f>'[1]TCE - ANEXO IV - Preencher'!G167</f>
        <v>WHITE MARTINS GASES INDUSTRIAIS DO NORDESTE LTDA.</v>
      </c>
      <c r="F158" s="5" t="str">
        <f>'[1]TCE - ANEXO IV - Preencher'!H167</f>
        <v>S</v>
      </c>
      <c r="G158" s="5" t="str">
        <f>'[1]TCE - ANEXO IV - Preencher'!I167</f>
        <v>N</v>
      </c>
      <c r="H158" s="5" t="str">
        <f>'[1]TCE - ANEXO IV - Preencher'!J167</f>
        <v>100565038</v>
      </c>
      <c r="I158" s="6">
        <f>IF('[1]TCE - ANEXO IV - Preencher'!K167="","",'[1]TCE - ANEXO IV - Preencher'!K167)</f>
        <v>46153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2607901</v>
      </c>
      <c r="L158" s="7">
        <f>'[1]TCE - ANEXO IV - Preencher'!N167</f>
        <v>3259.91</v>
      </c>
    </row>
    <row r="159" spans="1:12" s="8" customFormat="1" ht="19.5" customHeight="1" x14ac:dyDescent="0.2">
      <c r="A159" s="3">
        <f>IFERROR(VLOOKUP(B159,'[1]DADOS (OCULTAR)'!$Q$3:$S$136,3,0),"")</f>
        <v>10894988000648</v>
      </c>
      <c r="B159" s="4" t="str">
        <f>'[1]TCE - ANEXO IV - Preencher'!C168</f>
        <v>HOSPITAL SÃO SEBASTIÃO</v>
      </c>
      <c r="C159" s="4" t="str">
        <f>'[1]TCE - ANEXO IV - Preencher'!E168</f>
        <v>5.3 - Locação de Máquinas e Equipamentos</v>
      </c>
      <c r="D159" s="3">
        <f>'[1]TCE - ANEXO IV - Preencher'!F168</f>
        <v>19533734000164</v>
      </c>
      <c r="E159" s="5" t="str">
        <f>'[1]TCE - ANEXO IV - Preencher'!G168</f>
        <v>ALEXSANDRA DE GUSMÃO NERES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1472</v>
      </c>
      <c r="I159" s="6">
        <f>IF('[1]TCE - ANEXO IV - Preencher'!K168="","",'[1]TCE - ANEXO IV - Preencher'!K168)</f>
        <v>46176</v>
      </c>
      <c r="J159" s="5" t="str">
        <f>'[1]TCE - ANEXO IV - Preencher'!L168</f>
        <v>261 16062219533734000164000000000147226067881 255018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2615.5</v>
      </c>
    </row>
    <row r="160" spans="1:12" s="8" customFormat="1" ht="19.5" customHeight="1" x14ac:dyDescent="0.2">
      <c r="A160" s="3">
        <f>IFERROR(VLOOKUP(B160,'[1]DADOS (OCULTAR)'!$Q$3:$S$136,3,0),"")</f>
        <v>10894988000648</v>
      </c>
      <c r="B160" s="4" t="str">
        <f>'[1]TCE - ANEXO IV - Preencher'!C169</f>
        <v>HOSPITAL SÃO SEBASTIÃO</v>
      </c>
      <c r="C160" s="4" t="str">
        <f>'[1]TCE - ANEXO IV - Preencher'!E169</f>
        <v>5.3 - Locação de Máquinas e Equipamentos</v>
      </c>
      <c r="D160" s="3">
        <f>'[1]TCE - ANEXO IV - Preencher'!F169</f>
        <v>43559107000187</v>
      </c>
      <c r="E160" s="5" t="str">
        <f>'[1]TCE - ANEXO IV - Preencher'!G169</f>
        <v>SARAH LIMA GUSMAO NERES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393</v>
      </c>
      <c r="I160" s="6">
        <f>IF('[1]TCE - ANEXO IV - Preencher'!K169="","",'[1]TCE - ANEXO IV - Preencher'!K169)</f>
        <v>46176</v>
      </c>
      <c r="J160" s="5" t="str">
        <f>'[1]TCE - ANEXO IV - Preencher'!L169</f>
        <v>26116062243559107000187000000000039326065888012771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1120</v>
      </c>
    </row>
    <row r="161" spans="1:12" s="8" customFormat="1" ht="19.5" customHeight="1" x14ac:dyDescent="0.2">
      <c r="A161" s="3">
        <f>IFERROR(VLOOKUP(B161,'[1]DADOS (OCULTAR)'!$Q$3:$S$136,3,0),"")</f>
        <v>10894988000648</v>
      </c>
      <c r="B161" s="4" t="str">
        <f>'[1]TCE - ANEXO IV - Preencher'!C170</f>
        <v>HOSPITAL SÃO SEBASTIÃO</v>
      </c>
      <c r="C161" s="4" t="str">
        <f>'[1]TCE - ANEXO IV - Preencher'!E170</f>
        <v>5.3 - Locação de Máquinas e Equipamentos</v>
      </c>
      <c r="D161" s="3">
        <f>'[1]TCE - ANEXO IV - Preencher'!F170</f>
        <v>845661000118</v>
      </c>
      <c r="E161" s="5" t="str">
        <f>'[1]TCE - ANEXO IV - Preencher'!G170</f>
        <v>OFFICE TOTAL S.A.</v>
      </c>
      <c r="F161" s="5" t="str">
        <f>'[1]TCE - ANEXO IV - Preencher'!H170</f>
        <v>S</v>
      </c>
      <c r="G161" s="5" t="str">
        <f>'[1]TCE - ANEXO IV - Preencher'!I170</f>
        <v>N</v>
      </c>
      <c r="H161" s="5" t="str">
        <f>'[1]TCE - ANEXO IV - Preencher'!J170</f>
        <v>000153857</v>
      </c>
      <c r="I161" s="6">
        <f>IF('[1]TCE - ANEXO IV - Preencher'!K170="","",'[1]TCE - ANEXO IV - Preencher'!K170)</f>
        <v>46155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3304557</v>
      </c>
      <c r="L161" s="7">
        <f>'[1]TCE - ANEXO IV - Preencher'!N170</f>
        <v>6407.15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>
        <f>IFERROR(VLOOKUP(B164,'[1]DADOS (OCULTAR)'!$Q$3:$S$136,3,0),"")</f>
        <v>10894988000648</v>
      </c>
      <c r="B164" s="4" t="str">
        <f>'[1]TCE - ANEXO IV - Preencher'!C173</f>
        <v>HOSPITAL SÃO SEBASTIÃO</v>
      </c>
      <c r="C164" s="4" t="str">
        <f>'[1]TCE - ANEXO IV - Preencher'!E173</f>
        <v>5.8 - Locação de Veículos Automotores</v>
      </c>
      <c r="D164" s="3" t="str">
        <f>'[1]TCE - ANEXO IV - Preencher'!F173</f>
        <v>01.838.726/0001-60</v>
      </c>
      <c r="E164" s="5" t="str">
        <f>'[1]TCE - ANEXO IV - Preencher'!G173</f>
        <v>S &amp; B LOCAÇÕES DE VEICULOS LTDA</v>
      </c>
      <c r="F164" s="5" t="str">
        <f>'[1]TCE - ANEXO IV - Preencher'!H173</f>
        <v>S</v>
      </c>
      <c r="G164" s="5" t="str">
        <f>'[1]TCE - ANEXO IV - Preencher'!I173</f>
        <v>N</v>
      </c>
      <c r="H164" s="5" t="str">
        <f>'[1]TCE - ANEXO IV - Preencher'!J173</f>
        <v>15448</v>
      </c>
      <c r="I164" s="6">
        <f>IF('[1]TCE - ANEXO IV - Preencher'!K173="","",'[1]TCE - ANEXO IV - Preencher'!K173)</f>
        <v>46174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2750</v>
      </c>
    </row>
    <row r="165" spans="1:12" s="8" customFormat="1" ht="19.5" customHeight="1" x14ac:dyDescent="0.2">
      <c r="A165" s="3">
        <f>IFERROR(VLOOKUP(B165,'[1]DADOS (OCULTAR)'!$Q$3:$S$136,3,0),"")</f>
        <v>10894988000648</v>
      </c>
      <c r="B165" s="4" t="str">
        <f>'[1]TCE - ANEXO IV - Preencher'!C174</f>
        <v>HOSPITAL SÃO SEBASTIÃO</v>
      </c>
      <c r="C165" s="4" t="str">
        <f>'[1]TCE - ANEXO IV - Preencher'!E174</f>
        <v>5.8 - Locação de Veículos Automotores</v>
      </c>
      <c r="D165" s="3" t="str">
        <f>'[1]TCE - ANEXO IV - Preencher'!F174</f>
        <v>01.838.726/0001-60</v>
      </c>
      <c r="E165" s="5" t="str">
        <f>'[1]TCE - ANEXO IV - Preencher'!G174</f>
        <v>S &amp; B LOCAÇÕES DE VEICULOS LTDA</v>
      </c>
      <c r="F165" s="5" t="str">
        <f>'[1]TCE - ANEXO IV - Preencher'!H174</f>
        <v>S</v>
      </c>
      <c r="G165" s="5" t="str">
        <f>'[1]TCE - ANEXO IV - Preencher'!I174</f>
        <v>N</v>
      </c>
      <c r="H165" s="5" t="str">
        <f>'[1]TCE - ANEXO IV - Preencher'!J174</f>
        <v>15466</v>
      </c>
      <c r="I165" s="6">
        <f>IF('[1]TCE - ANEXO IV - Preencher'!K174="","",'[1]TCE - ANEXO IV - Preencher'!K174)</f>
        <v>46174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145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>
        <f>IFERROR(VLOOKUP(B167,'[1]DADOS (OCULTAR)'!$Q$3:$S$136,3,0),"")</f>
        <v>10894988000648</v>
      </c>
      <c r="B167" s="4" t="str">
        <f>'[1]TCE - ANEXO IV - Preencher'!C176</f>
        <v>HOSPITAL SÃO SEBASTIÃO</v>
      </c>
      <c r="C167" s="4" t="str">
        <f>'[1]TCE - ANEXO IV - Preencher'!E176</f>
        <v>5.99 - Outros Serviços de Terceiros Pessoa Jurídica</v>
      </c>
      <c r="D167" s="3">
        <f>'[1]TCE - ANEXO IV - Preencher'!F176</f>
        <v>394460005887</v>
      </c>
      <c r="E167" s="5" t="str">
        <f>'[1]TCE - ANEXO IV - Preencher'!G176</f>
        <v>SECRETARIA DA RECEITA FEDERAL</v>
      </c>
      <c r="F167" s="5" t="str">
        <f>'[1]TCE - ANEXO IV - Preencher'!H176</f>
        <v>S</v>
      </c>
      <c r="G167" s="5" t="str">
        <f>'[1]TCE - ANEXO IV - Preencher'!I176</f>
        <v>N</v>
      </c>
      <c r="H167" s="5" t="str">
        <f>'[1]TCE - ANEXO IV - Preencher'!J176</f>
        <v>07.17.26124.9182021-3</v>
      </c>
      <c r="I167" s="6">
        <f>IF('[1]TCE - ANEXO IV - Preencher'!K176="","",'[1]TCE - ANEXO IV - Preencher'!K176)</f>
        <v>46171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2604106</v>
      </c>
      <c r="L167" s="7">
        <f>'[1]TCE - ANEXO IV - Preencher'!N176</f>
        <v>2245.11</v>
      </c>
    </row>
    <row r="168" spans="1:12" s="8" customFormat="1" ht="19.5" customHeight="1" x14ac:dyDescent="0.2">
      <c r="A168" s="3">
        <f>IFERROR(VLOOKUP(B168,'[1]DADOS (OCULTAR)'!$Q$3:$S$136,3,0),"")</f>
        <v>10894988000648</v>
      </c>
      <c r="B168" s="4" t="str">
        <f>'[1]TCE - ANEXO IV - Preencher'!C177</f>
        <v>HOSPITAL SÃO SEBASTIÃO</v>
      </c>
      <c r="C168" s="4" t="str">
        <f>'[1]TCE - ANEXO IV - Preencher'!E177</f>
        <v>5.99 - Outros Serviços de Terceiros Pessoa Jurídica</v>
      </c>
      <c r="D168" s="3">
        <f>'[1]TCE - ANEXO IV - Preencher'!F177</f>
        <v>394460005887</v>
      </c>
      <c r="E168" s="5" t="str">
        <f>'[1]TCE - ANEXO IV - Preencher'!G177</f>
        <v>SECRETARIA DA RECEITA FEDERAL</v>
      </c>
      <c r="F168" s="5" t="str">
        <f>'[1]TCE - ANEXO IV - Preencher'!H177</f>
        <v>S</v>
      </c>
      <c r="G168" s="5" t="str">
        <f>'[1]TCE - ANEXO IV - Preencher'!I177</f>
        <v>N</v>
      </c>
      <c r="H168" s="5" t="str">
        <f>'[1]TCE - ANEXO IV - Preencher'!J177</f>
        <v>07.17.26124.9184000-1</v>
      </c>
      <c r="I168" s="6">
        <f>IF('[1]TCE - ANEXO IV - Preencher'!K177="","",'[1]TCE - ANEXO IV - Preencher'!K177)</f>
        <v>46171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2604106</v>
      </c>
      <c r="L168" s="7">
        <f>'[1]TCE - ANEXO IV - Preencher'!N177</f>
        <v>4218.6499999999996</v>
      </c>
    </row>
    <row r="169" spans="1:12" s="8" customFormat="1" ht="19.5" customHeight="1" x14ac:dyDescent="0.2">
      <c r="A169" s="3">
        <f>IFERROR(VLOOKUP(B169,'[1]DADOS (OCULTAR)'!$Q$3:$S$136,3,0),"")</f>
        <v>10894988000648</v>
      </c>
      <c r="B169" s="4" t="str">
        <f>'[1]TCE - ANEXO IV - Preencher'!C178</f>
        <v>HOSPITAL SÃO SEBASTIÃO</v>
      </c>
      <c r="C169" s="4" t="str">
        <f>'[1]TCE - ANEXO IV - Preencher'!E178</f>
        <v>5.99 - Outros Serviços de Terceiros Pessoa Jurídica</v>
      </c>
      <c r="D169" s="3">
        <f>'[1]TCE - ANEXO IV - Preencher'!F178</f>
        <v>394460005887</v>
      </c>
      <c r="E169" s="5" t="str">
        <f>'[1]TCE - ANEXO IV - Preencher'!G178</f>
        <v>SECRETARIA DA RECEITA FEDERAL</v>
      </c>
      <c r="F169" s="5" t="str">
        <f>'[1]TCE - ANEXO IV - Preencher'!H178</f>
        <v>S</v>
      </c>
      <c r="G169" s="5" t="str">
        <f>'[1]TCE - ANEXO IV - Preencher'!I178</f>
        <v>N</v>
      </c>
      <c r="H169" s="5" t="str">
        <f>'[1]TCE - ANEXO IV - Preencher'!J178</f>
        <v>07.17.26124.9180111-1</v>
      </c>
      <c r="I169" s="6">
        <f>IF('[1]TCE - ANEXO IV - Preencher'!K178="","",'[1]TCE - ANEXO IV - Preencher'!K178)</f>
        <v>46171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2604106</v>
      </c>
      <c r="L169" s="7">
        <f>'[1]TCE - ANEXO IV - Preencher'!N178</f>
        <v>2059.1799999999998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>
        <f>IFERROR(VLOOKUP(B172,'[1]DADOS (OCULTAR)'!$Q$3:$S$136,3,0),"")</f>
        <v>10894988000648</v>
      </c>
      <c r="B172" s="4" t="str">
        <f>'[1]TCE - ANEXO IV - Preencher'!C181</f>
        <v>HOSPITAL SÃO SEBASTIÃO</v>
      </c>
      <c r="C172" s="4" t="str">
        <f>'[1]TCE - ANEXO IV - Preencher'!E181</f>
        <v>5.16 - Serviços Médico-Hospitalares, Odotonlogia e Laboratoriais</v>
      </c>
      <c r="D172" s="3" t="str">
        <f>'[1]TCE - ANEXO IV - Preencher'!F181</f>
        <v>52.857.780/0001-94</v>
      </c>
      <c r="E172" s="5" t="str">
        <f>'[1]TCE - ANEXO IV - Preencher'!G181</f>
        <v>LUCAS DOS SANTOS ACCIOLY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347</v>
      </c>
      <c r="I172" s="6">
        <f>IF('[1]TCE - ANEXO IV - Preencher'!K181="","",'[1]TCE - ANEXO IV - Preencher'!K181)</f>
        <v>46174</v>
      </c>
      <c r="J172" s="5" t="str">
        <f>'[1]TCE - ANEXO IV - Preencher'!L181</f>
        <v>UC7CDEU3N</v>
      </c>
      <c r="K172" s="5" t="str">
        <f>IF(F172="B",LEFT('[1]TCE - ANEXO IV - Preencher'!M181,2),IF(F172="S",LEFT('[1]TCE - ANEXO IV - Preencher'!M181,7),IF('[1]TCE - ANEXO IV - Preencher'!H181="","")))</f>
        <v>2604106</v>
      </c>
      <c r="L172" s="7">
        <f>'[1]TCE - ANEXO IV - Preencher'!N181</f>
        <v>400</v>
      </c>
    </row>
    <row r="173" spans="1:12" s="8" customFormat="1" ht="19.5" customHeight="1" x14ac:dyDescent="0.2">
      <c r="A173" s="3">
        <f>IFERROR(VLOOKUP(B173,'[1]DADOS (OCULTAR)'!$Q$3:$S$136,3,0),"")</f>
        <v>10894988000648</v>
      </c>
      <c r="B173" s="4" t="str">
        <f>'[1]TCE - ANEXO IV - Preencher'!C182</f>
        <v>HOSPITAL SÃO SEBASTIÃO</v>
      </c>
      <c r="C173" s="4" t="str">
        <f>'[1]TCE - ANEXO IV - Preencher'!E182</f>
        <v>5.16 - Serviços Médico-Hospitalares, Odotonlogia e Laboratoriais</v>
      </c>
      <c r="D173" s="3" t="str">
        <f>'[1]TCE - ANEXO IV - Preencher'!F182</f>
        <v xml:space="preserve">10.228.298/0001-45 </v>
      </c>
      <c r="E173" s="5" t="str">
        <f>'[1]TCE - ANEXO IV - Preencher'!G182</f>
        <v>UNINFECTO SERVIÇOS MEDICOS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300000000192</v>
      </c>
      <c r="I173" s="6">
        <f>IF('[1]TCE - ANEXO IV - Preencher'!K182="","",'[1]TCE - ANEXO IV - Preencher'!K182)</f>
        <v>46175</v>
      </c>
      <c r="J173" s="5" t="str">
        <f>'[1]TCE - ANEXO IV - Preencher'!L182</f>
        <v>6096001210228298000145260000000019226066364241663</v>
      </c>
      <c r="K173" s="5" t="str">
        <f>IF(F173="B",LEFT('[1]TCE - ANEXO IV - Preencher'!M182,2),IF(F173="S",LEFT('[1]TCE - ANEXO IV - Preencher'!M182,7),IF('[1]TCE - ANEXO IV - Preencher'!H182="","")))</f>
        <v>2609600</v>
      </c>
      <c r="L173" s="7">
        <f>'[1]TCE - ANEXO IV - Preencher'!N182</f>
        <v>7458</v>
      </c>
    </row>
    <row r="174" spans="1:12" s="8" customFormat="1" ht="19.5" customHeight="1" x14ac:dyDescent="0.2">
      <c r="A174" s="3">
        <f>IFERROR(VLOOKUP(B174,'[1]DADOS (OCULTAR)'!$Q$3:$S$136,3,0),"")</f>
        <v>10894988000648</v>
      </c>
      <c r="B174" s="4" t="str">
        <f>'[1]TCE - ANEXO IV - Preencher'!C183</f>
        <v>HOSPITAL SÃO SEBASTIÃO</v>
      </c>
      <c r="C174" s="4" t="str">
        <f>'[1]TCE - ANEXO IV - Preencher'!E183</f>
        <v>5.16 - Serviços Médico-Hospitalares, Odotonlogia e Laboratoriais</v>
      </c>
      <c r="D174" s="3" t="str">
        <f>'[1]TCE - ANEXO IV - Preencher'!F183</f>
        <v>60.258.130/0001-50</v>
      </c>
      <c r="E174" s="5" t="str">
        <f>'[1]TCE - ANEXO IV - Preencher'!G183</f>
        <v>GSM SERVICOS MEDICOS E CONSULTORIA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00000069</v>
      </c>
      <c r="I174" s="6">
        <f>IF('[1]TCE - ANEXO IV - Preencher'!K183="","",'[1]TCE - ANEXO IV - Preencher'!K183)</f>
        <v>46175</v>
      </c>
      <c r="J174" s="5" t="str">
        <f>'[1]TCE - ANEXO IV - Preencher'!L183</f>
        <v>ETUZ-LC2D6</v>
      </c>
      <c r="K174" s="5" t="str">
        <f>IF(F174="B",LEFT('[1]TCE - ANEXO IV - Preencher'!M183,2),IF(F174="S",LEFT('[1]TCE - ANEXO IV - Preencher'!M183,7),IF('[1]TCE - ANEXO IV - Preencher'!H183="","")))</f>
        <v>2601904</v>
      </c>
      <c r="L174" s="7">
        <f>'[1]TCE - ANEXO IV - Preencher'!N183</f>
        <v>49381.25</v>
      </c>
    </row>
    <row r="175" spans="1:12" s="8" customFormat="1" ht="19.5" customHeight="1" x14ac:dyDescent="0.2">
      <c r="A175" s="3">
        <f>IFERROR(VLOOKUP(B175,'[1]DADOS (OCULTAR)'!$Q$3:$S$136,3,0),"")</f>
        <v>10894988000648</v>
      </c>
      <c r="B175" s="4" t="str">
        <f>'[1]TCE - ANEXO IV - Preencher'!C184</f>
        <v>HOSPITAL SÃO SEBASTIÃO</v>
      </c>
      <c r="C175" s="4" t="str">
        <f>'[1]TCE - ANEXO IV - Preencher'!E184</f>
        <v>5.16 - Serviços Médico-Hospitalares, Odotonlogia e Laboratoriais</v>
      </c>
      <c r="D175" s="3" t="str">
        <f>'[1]TCE - ANEXO IV - Preencher'!F184</f>
        <v>60.258.130/0001-50</v>
      </c>
      <c r="E175" s="5" t="str">
        <f>'[1]TCE - ANEXO IV - Preencher'!G184</f>
        <v>GSM SERVICOS MEDICOS E CONSULTORIA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00000070</v>
      </c>
      <c r="I175" s="6">
        <f>IF('[1]TCE - ANEXO IV - Preencher'!K184="","",'[1]TCE - ANEXO IV - Preencher'!K184)</f>
        <v>46176</v>
      </c>
      <c r="J175" s="5" t="str">
        <f>'[1]TCE - ANEXO IV - Preencher'!L184</f>
        <v>G231-M84DC</v>
      </c>
      <c r="K175" s="5" t="str">
        <f>IF(F175="B",LEFT('[1]TCE - ANEXO IV - Preencher'!M184,2),IF(F175="S",LEFT('[1]TCE - ANEXO IV - Preencher'!M184,7),IF('[1]TCE - ANEXO IV - Preencher'!H184="","")))</f>
        <v>2601904</v>
      </c>
      <c r="L175" s="7">
        <f>'[1]TCE - ANEXO IV - Preencher'!N184</f>
        <v>36409.699999999997</v>
      </c>
    </row>
    <row r="176" spans="1:12" s="8" customFormat="1" ht="19.5" customHeight="1" x14ac:dyDescent="0.2">
      <c r="A176" s="3">
        <f>IFERROR(VLOOKUP(B176,'[1]DADOS (OCULTAR)'!$Q$3:$S$136,3,0),"")</f>
        <v>10894988000648</v>
      </c>
      <c r="B176" s="4" t="str">
        <f>'[1]TCE - ANEXO IV - Preencher'!C185</f>
        <v>HOSPITAL SÃO SEBASTIÃO</v>
      </c>
      <c r="C176" s="4" t="str">
        <f>'[1]TCE - ANEXO IV - Preencher'!E185</f>
        <v>5.16 - Serviços Médico-Hospitalares, Odotonlogia e Laboratoriais</v>
      </c>
      <c r="D176" s="3" t="str">
        <f>'[1]TCE - ANEXO IV - Preencher'!F185</f>
        <v>27.816.524/0001-01</v>
      </c>
      <c r="E176" s="5" t="str">
        <f>'[1]TCE - ANEXO IV - Preencher'!G185</f>
        <v>CLINICA NEFROAGRESTE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309</v>
      </c>
      <c r="I176" s="6">
        <f>IF('[1]TCE - ANEXO IV - Preencher'!K185="","",'[1]TCE - ANEXO IV - Preencher'!K185)</f>
        <v>46174</v>
      </c>
      <c r="J176" s="5" t="str">
        <f>'[1]TCE - ANEXO IV - Preencher'!L185</f>
        <v>BG5IVQ2BM</v>
      </c>
      <c r="K176" s="5" t="str">
        <f>IF(F176="B",LEFT('[1]TCE - ANEXO IV - Preencher'!M185,2),IF(F176="S",LEFT('[1]TCE - ANEXO IV - Preencher'!M185,7),IF('[1]TCE - ANEXO IV - Preencher'!H185="","")))</f>
        <v>2604106</v>
      </c>
      <c r="L176" s="7">
        <f>'[1]TCE - ANEXO IV - Preencher'!N185</f>
        <v>80000</v>
      </c>
    </row>
    <row r="177" spans="1:12" s="8" customFormat="1" ht="19.5" customHeight="1" x14ac:dyDescent="0.2">
      <c r="A177" s="3">
        <f>IFERROR(VLOOKUP(B177,'[1]DADOS (OCULTAR)'!$Q$3:$S$136,3,0),"")</f>
        <v>10894988000648</v>
      </c>
      <c r="B177" s="4" t="str">
        <f>'[1]TCE - ANEXO IV - Preencher'!C186</f>
        <v>HOSPITAL SÃO SEBASTIÃO</v>
      </c>
      <c r="C177" s="4" t="str">
        <f>'[1]TCE - ANEXO IV - Preencher'!E186</f>
        <v>5.16 - Serviços Médico-Hospitalares, Odotonlogia e Laboratoriais</v>
      </c>
      <c r="D177" s="3" t="str">
        <f>'[1]TCE - ANEXO IV - Preencher'!F186</f>
        <v>55.187.065/0001-80</v>
      </c>
      <c r="E177" s="5" t="str">
        <f>'[1]TCE - ANEXO IV - Preencher'!G186</f>
        <v>OTAVIO FERREIRA LINS NETO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45</v>
      </c>
      <c r="I177" s="6">
        <f>IF('[1]TCE - ANEXO IV - Preencher'!K186="","",'[1]TCE - ANEXO IV - Preencher'!K186)</f>
        <v>46177</v>
      </c>
      <c r="J177" s="5" t="str">
        <f>'[1]TCE - ANEXO IV - Preencher'!L186</f>
        <v>9NH8SQDVX</v>
      </c>
      <c r="K177" s="5" t="str">
        <f>IF(F177="B",LEFT('[1]TCE - ANEXO IV - Preencher'!M186,2),IF(F177="S",LEFT('[1]TCE - ANEXO IV - Preencher'!M186,7),IF('[1]TCE - ANEXO IV - Preencher'!H186="","")))</f>
        <v>2604106</v>
      </c>
      <c r="L177" s="7">
        <f>'[1]TCE - ANEXO IV - Preencher'!N186</f>
        <v>17387.5</v>
      </c>
    </row>
    <row r="178" spans="1:12" s="8" customFormat="1" ht="19.5" customHeight="1" x14ac:dyDescent="0.2">
      <c r="A178" s="3">
        <f>IFERROR(VLOOKUP(B178,'[1]DADOS (OCULTAR)'!$Q$3:$S$136,3,0),"")</f>
        <v>10894988000648</v>
      </c>
      <c r="B178" s="4" t="str">
        <f>'[1]TCE - ANEXO IV - Preencher'!C187</f>
        <v>HOSPITAL SÃO SEBASTIÃO</v>
      </c>
      <c r="C178" s="4" t="str">
        <f>'[1]TCE - ANEXO IV - Preencher'!E187</f>
        <v>5.16 - Serviços Médico-Hospitalares, Odotonlogia e Laboratoriais</v>
      </c>
      <c r="D178" s="3" t="str">
        <f>'[1]TCE - ANEXO IV - Preencher'!F187</f>
        <v>21.794.062/0001-92</v>
      </c>
      <c r="E178" s="5" t="str">
        <f>'[1]TCE - ANEXO IV - Preencher'!G187</f>
        <v>ASOS OCUPACIONAL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2600000000168</v>
      </c>
      <c r="I178" s="6">
        <f>IF('[1]TCE - ANEXO IV - Preencher'!K187="","",'[1]TCE - ANEXO IV - Preencher'!K187)</f>
        <v>46174</v>
      </c>
      <c r="J178" s="5" t="str">
        <f>'[1]TCE - ANEXO IV - Preencher'!L187</f>
        <v>26079011221794062000192260000000016826069171865990</v>
      </c>
      <c r="K178" s="5" t="str">
        <f>IF(F178="B",LEFT('[1]TCE - ANEXO IV - Preencher'!M187,2),IF(F178="S",LEFT('[1]TCE - ANEXO IV - Preencher'!M187,7),IF('[1]TCE - ANEXO IV - Preencher'!H187="","")))</f>
        <v>2607901</v>
      </c>
      <c r="L178" s="7">
        <f>'[1]TCE - ANEXO IV - Preencher'!N187</f>
        <v>4500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>
        <f>IFERROR(VLOOKUP(B181,'[1]DADOS (OCULTAR)'!$Q$3:$S$136,3,0),"")</f>
        <v>10894988000648</v>
      </c>
      <c r="B181" s="4" t="str">
        <f>'[1]TCE - ANEXO IV - Preencher'!C190</f>
        <v>HOSPITAL SÃO SEBASTIÃO</v>
      </c>
      <c r="C181" s="4" t="str">
        <f>'[1]TCE - ANEXO IV - Preencher'!E190</f>
        <v>5.16 - Serviços Médico-Hospitalares, Odotonlogia e Laboratoriais</v>
      </c>
      <c r="D181" s="3" t="str">
        <f>'[1]TCE - ANEXO IV - Preencher'!F190</f>
        <v>31.145.185/0002-37</v>
      </c>
      <c r="E181" s="5" t="str">
        <f>'[1]TCE - ANEXO IV - Preencher'!G190</f>
        <v>CONSULT LAB LABORATORIO DE ANALISES CLINICAS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7</v>
      </c>
      <c r="I181" s="6">
        <f>IF('[1]TCE - ANEXO IV - Preencher'!K190="","",'[1]TCE - ANEXO IV - Preencher'!K190)</f>
        <v>46177</v>
      </c>
      <c r="J181" s="5" t="str">
        <f>'[1]TCE - ANEXO IV - Preencher'!L190</f>
        <v>U25VW19QV</v>
      </c>
      <c r="K181" s="5" t="str">
        <f>IF(F181="B",LEFT('[1]TCE - ANEXO IV - Preencher'!M190,2),IF(F181="S",LEFT('[1]TCE - ANEXO IV - Preencher'!M190,7),IF('[1]TCE - ANEXO IV - Preencher'!H190="","")))</f>
        <v>2604106</v>
      </c>
      <c r="L181" s="7">
        <f>'[1]TCE - ANEXO IV - Preencher'!N190</f>
        <v>27761.09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>
        <f>IFERROR(VLOOKUP(B183,'[1]DADOS (OCULTAR)'!$Q$3:$S$136,3,0),"")</f>
        <v>10894988000648</v>
      </c>
      <c r="B183" s="4" t="str">
        <f>'[1]TCE - ANEXO IV - Preencher'!C192</f>
        <v>HOSPITAL SÃO SEBASTIÃO</v>
      </c>
      <c r="C183" s="4" t="str">
        <f>'[1]TCE - ANEXO IV - Preencher'!E192</f>
        <v>5.8 - Locação de Veículos Automotores</v>
      </c>
      <c r="D183" s="3" t="str">
        <f>'[1]TCE - ANEXO IV - Preencher'!F192</f>
        <v>32.205.672/0001-20</v>
      </c>
      <c r="E183" s="5" t="str">
        <f>'[1]TCE - ANEXO IV - Preencher'!G192</f>
        <v>TENORIO ATIVIDADES MEDICAS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434</v>
      </c>
      <c r="I183" s="6">
        <f>IF('[1]TCE - ANEXO IV - Preencher'!K192="","",'[1]TCE - ANEXO IV - Preencher'!K192)</f>
        <v>46178</v>
      </c>
      <c r="J183" s="5" t="str">
        <f>'[1]TCE - ANEXO IV - Preencher'!L192</f>
        <v>VSVT5JQME</v>
      </c>
      <c r="K183" s="5" t="str">
        <f>IF(F183="B",LEFT('[1]TCE - ANEXO IV - Preencher'!M192,2),IF(F183="S",LEFT('[1]TCE - ANEXO IV - Preencher'!M192,7),IF('[1]TCE - ANEXO IV - Preencher'!H192="","")))</f>
        <v>2604106</v>
      </c>
      <c r="L183" s="7">
        <f>'[1]TCE - ANEXO IV - Preencher'!N192</f>
        <v>20718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>
        <f>IFERROR(VLOOKUP(B185,'[1]DADOS (OCULTAR)'!$Q$3:$S$136,3,0),"")</f>
        <v>10894988000648</v>
      </c>
      <c r="B185" s="4" t="str">
        <f>'[1]TCE - ANEXO IV - Preencher'!C194</f>
        <v>HOSPITAL SÃO SEBASTIÃO</v>
      </c>
      <c r="C185" s="4" t="str">
        <f>'[1]TCE - ANEXO IV - Preencher'!E194</f>
        <v>5.15 - Serviços Domésticos</v>
      </c>
      <c r="D185" s="3" t="str">
        <f>'[1]TCE - ANEXO IV - Preencher'!F194</f>
        <v>27.837.083/0001-24</v>
      </c>
      <c r="E185" s="5" t="str">
        <f>'[1]TCE - ANEXO IV - Preencher'!G194</f>
        <v>CLEAN HIGIENIZACAO DE TEXTEIS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2600000000477</v>
      </c>
      <c r="I185" s="6">
        <f>IF('[1]TCE - ANEXO IV - Preencher'!K194="","",'[1]TCE - ANEXO IV - Preencher'!K194)</f>
        <v>46176</v>
      </c>
      <c r="J185" s="5" t="str">
        <f>'[1]TCE - ANEXO IV - Preencher'!L194</f>
        <v>26079011227837083000124260000000047726062051912960</v>
      </c>
      <c r="K185" s="5" t="str">
        <f>IF(F185="B",LEFT('[1]TCE - ANEXO IV - Preencher'!M194,2),IF(F185="S",LEFT('[1]TCE - ANEXO IV - Preencher'!M194,7),IF('[1]TCE - ANEXO IV - Preencher'!H194="","")))</f>
        <v>2607901</v>
      </c>
      <c r="L185" s="7">
        <f>'[1]TCE - ANEXO IV - Preencher'!N194</f>
        <v>14555.18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>
        <f>IFERROR(VLOOKUP(B188,'[1]DADOS (OCULTAR)'!$Q$3:$S$136,3,0),"")</f>
        <v>10894988000648</v>
      </c>
      <c r="B188" s="4" t="str">
        <f>'[1]TCE - ANEXO IV - Preencher'!C197</f>
        <v>HOSPITAL SÃO SEBASTIÃO</v>
      </c>
      <c r="C188" s="4" t="str">
        <f>'[1]TCE - ANEXO IV - Preencher'!E197</f>
        <v>5.10 - Detetização/Tratamento de Resíduos e Afins</v>
      </c>
      <c r="D188" s="3" t="str">
        <f>'[1]TCE - ANEXO IV - Preencher'!F197</f>
        <v>11.863.530/0001-80</v>
      </c>
      <c r="E188" s="5" t="str">
        <f>'[1]TCE - ANEXO IV - Preencher'!G197</f>
        <v>BRASCON GESTÃO AMBIENTAL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298283</v>
      </c>
      <c r="I188" s="6">
        <f>IF('[1]TCE - ANEXO IV - Preencher'!K197="","",'[1]TCE - ANEXO IV - Preencher'!K197)</f>
        <v>46176</v>
      </c>
      <c r="J188" s="5" t="str">
        <f>'[1]TCE - ANEXO IV - Preencher'!L197</f>
        <v>PJUHGJBT2</v>
      </c>
      <c r="K188" s="5" t="str">
        <f>IF(F188="B",LEFT('[1]TCE - ANEXO IV - Preencher'!M197,2),IF(F188="S",LEFT('[1]TCE - ANEXO IV - Preencher'!M197,7),IF('[1]TCE - ANEXO IV - Preencher'!H197="","")))</f>
        <v>2611309</v>
      </c>
      <c r="L188" s="7">
        <f>'[1]TCE - ANEXO IV - Preencher'!N197</f>
        <v>1663.16</v>
      </c>
    </row>
    <row r="189" spans="1:12" s="8" customFormat="1" ht="19.5" customHeight="1" x14ac:dyDescent="0.2">
      <c r="A189" s="3">
        <f>IFERROR(VLOOKUP(B189,'[1]DADOS (OCULTAR)'!$Q$3:$S$136,3,0),"")</f>
        <v>10894988000648</v>
      </c>
      <c r="B189" s="4" t="str">
        <f>'[1]TCE - ANEXO IV - Preencher'!C198</f>
        <v>HOSPITAL SÃO SEBASTIÃO</v>
      </c>
      <c r="C189" s="4" t="str">
        <f>'[1]TCE - ANEXO IV - Preencher'!E198</f>
        <v>5.10 - Detetização/Tratamento de Resíduos e Afins</v>
      </c>
      <c r="D189" s="3" t="str">
        <f>'[1]TCE - ANEXO IV - Preencher'!F198</f>
        <v>38.110.228/0001-07</v>
      </c>
      <c r="E189" s="5" t="str">
        <f>'[1]TCE - ANEXO IV - Preencher'!G198</f>
        <v>R. B SERVICOS AMBIENTAIS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00001127</v>
      </c>
      <c r="I189" s="6">
        <f>IF('[1]TCE - ANEXO IV - Preencher'!K198="","",'[1]TCE - ANEXO IV - Preencher'!K198)</f>
        <v>46176</v>
      </c>
      <c r="J189" s="5" t="str">
        <f>'[1]TCE - ANEXO IV - Preencher'!L198</f>
        <v>8HM8-Z74IN</v>
      </c>
      <c r="K189" s="5" t="str">
        <f>IF(F189="B",LEFT('[1]TCE - ANEXO IV - Preencher'!M198,2),IF(F189="S",LEFT('[1]TCE - ANEXO IV - Preencher'!M198,7),IF('[1]TCE - ANEXO IV - Preencher'!H198="","")))</f>
        <v>2613107</v>
      </c>
      <c r="L189" s="7">
        <f>'[1]TCE - ANEXO IV - Preencher'!N198</f>
        <v>4200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>
        <f>IFERROR(VLOOKUP(B192,'[1]DADOS (OCULTAR)'!$Q$3:$S$136,3,0),"")</f>
        <v>10894988000648</v>
      </c>
      <c r="B192" s="4" t="str">
        <f>'[1]TCE - ANEXO IV - Preencher'!C201</f>
        <v>HOSPITAL SÃO SEBASTIÃO</v>
      </c>
      <c r="C192" s="4" t="str">
        <f>'[1]TCE - ANEXO IV - Preencher'!E201</f>
        <v>5.17 - Manutenção de Software, Certificação Digital e Microfilmagem</v>
      </c>
      <c r="D192" s="3" t="str">
        <f>'[1]TCE - ANEXO IV - Preencher'!F201</f>
        <v>08.399.167/0001-89</v>
      </c>
      <c r="E192" s="5" t="str">
        <f>'[1]TCE - ANEXO IV - Preencher'!G201</f>
        <v>ICTS GLOBAL DO BRASIL LTDA.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083221</v>
      </c>
      <c r="I192" s="6">
        <f>IF('[1]TCE - ANEXO IV - Preencher'!K201="","",'[1]TCE - ANEXO IV - Preencher'!K201)</f>
        <v>46174</v>
      </c>
      <c r="J192" s="5" t="str">
        <f>'[1]TCE - ANEXO IV - Preencher'!L201</f>
        <v>157Q.0548.5011.3545799-W</v>
      </c>
      <c r="K192" s="5" t="str">
        <f>IF(F192="B",LEFT('[1]TCE - ANEXO IV - Preencher'!M201,2),IF(F192="S",LEFT('[1]TCE - ANEXO IV - Preencher'!M201,7),IF('[1]TCE - ANEXO IV - Preencher'!H201="","")))</f>
        <v>3505708</v>
      </c>
      <c r="L192" s="7">
        <f>'[1]TCE - ANEXO IV - Preencher'!N201</f>
        <v>256.48</v>
      </c>
    </row>
    <row r="193" spans="1:12" s="8" customFormat="1" ht="19.5" customHeight="1" x14ac:dyDescent="0.2">
      <c r="A193" s="3">
        <f>IFERROR(VLOOKUP(B193,'[1]DADOS (OCULTAR)'!$Q$3:$S$136,3,0),"")</f>
        <v>10894988000648</v>
      </c>
      <c r="B193" s="4" t="str">
        <f>'[1]TCE - ANEXO IV - Preencher'!C202</f>
        <v>HOSPITAL SÃO SEBASTIÃO</v>
      </c>
      <c r="C193" s="4" t="str">
        <f>'[1]TCE - ANEXO IV - Preencher'!E202</f>
        <v>5.17 - Manutenção de Software, Certificação Digital e Microfilmagem</v>
      </c>
      <c r="D193" s="3" t="str">
        <f>'[1]TCE - ANEXO IV - Preencher'!F202</f>
        <v xml:space="preserve">07.560.756/0001-34 </v>
      </c>
      <c r="E193" s="5" t="str">
        <f>'[1]TCE - ANEXO IV - Preencher'!G202</f>
        <v>CARLOS ANDRE DE SOUSA INFORMATICA ME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95</v>
      </c>
      <c r="I193" s="6">
        <f>IF('[1]TCE - ANEXO IV - Preencher'!K202="","",'[1]TCE - ANEXO IV - Preencher'!K202)</f>
        <v>46183</v>
      </c>
      <c r="J193" s="5" t="str">
        <f>'[1]TCE - ANEXO IV - Preencher'!L202</f>
        <v>8NKUFOXEL</v>
      </c>
      <c r="K193" s="5" t="str">
        <f>IF(F193="B",LEFT('[1]TCE - ANEXO IV - Preencher'!M202,2),IF(F193="S",LEFT('[1]TCE - ANEXO IV - Preencher'!M202,7),IF('[1]TCE - ANEXO IV - Preencher'!H202="","")))</f>
        <v>2610707</v>
      </c>
      <c r="L193" s="7">
        <f>'[1]TCE - ANEXO IV - Preencher'!N202</f>
        <v>1250</v>
      </c>
    </row>
    <row r="194" spans="1:12" s="8" customFormat="1" ht="19.5" customHeight="1" x14ac:dyDescent="0.2">
      <c r="A194" s="3">
        <f>IFERROR(VLOOKUP(B194,'[1]DADOS (OCULTAR)'!$Q$3:$S$136,3,0),"")</f>
        <v>10894988000648</v>
      </c>
      <c r="B194" s="4" t="str">
        <f>'[1]TCE - ANEXO IV - Preencher'!C203</f>
        <v>HOSPITAL SÃO SEBASTIÃO</v>
      </c>
      <c r="C194" s="4" t="str">
        <f>'[1]TCE - ANEXO IV - Preencher'!E203</f>
        <v>5.17 - Manutenção de Software, Certificação Digital e Microfilmagem</v>
      </c>
      <c r="D194" s="3" t="str">
        <f>'[1]TCE - ANEXO IV - Preencher'!F203</f>
        <v xml:space="preserve">10.224.281/0001-10 </v>
      </c>
      <c r="E194" s="5" t="str">
        <f>'[1]TCE - ANEXO IV - Preencher'!G203</f>
        <v>QUALITEK TECNOLOGIA LTDA- EPP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75</v>
      </c>
      <c r="I194" s="6">
        <f>IF('[1]TCE - ANEXO IV - Preencher'!K203="","",'[1]TCE - ANEXO IV - Preencher'!K203)</f>
        <v>46175</v>
      </c>
      <c r="J194" s="5" t="str">
        <f>'[1]TCE - ANEXO IV - Preencher'!L203</f>
        <v>24081022210224281000110000000000007526066067059297</v>
      </c>
      <c r="K194" s="5" t="str">
        <f>IF(F194="B",LEFT('[1]TCE - ANEXO IV - Preencher'!M203,2),IF(F194="S",LEFT('[1]TCE - ANEXO IV - Preencher'!M203,7),IF('[1]TCE - ANEXO IV - Preencher'!H203="","")))</f>
        <v>2408102</v>
      </c>
      <c r="L194" s="7">
        <f>'[1]TCE - ANEXO IV - Preencher'!N203</f>
        <v>709.49</v>
      </c>
    </row>
    <row r="195" spans="1:12" s="8" customFormat="1" ht="19.5" customHeight="1" x14ac:dyDescent="0.2">
      <c r="A195" s="3">
        <f>IFERROR(VLOOKUP(B195,'[1]DADOS (OCULTAR)'!$Q$3:$S$136,3,0),"")</f>
        <v>10894988000648</v>
      </c>
      <c r="B195" s="4" t="str">
        <f>'[1]TCE - ANEXO IV - Preencher'!C204</f>
        <v>HOSPITAL SÃO SEBASTIÃO</v>
      </c>
      <c r="C195" s="4" t="str">
        <f>'[1]TCE - ANEXO IV - Preencher'!E204</f>
        <v>5.17 - Manutenção de Software, Certificação Digital e Microfilmagem</v>
      </c>
      <c r="D195" s="3" t="str">
        <f>'[1]TCE - ANEXO IV - Preencher'!F204</f>
        <v>24.524.355/0001-48</v>
      </c>
      <c r="E195" s="5" t="str">
        <f>'[1]TCE - ANEXO IV - Preencher'!G204</f>
        <v>JOB SERVIÇOS E GESTÃO ESTRATEGICA DE TI EIRELI ME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2600000000103</v>
      </c>
      <c r="I195" s="6">
        <f>IF('[1]TCE - ANEXO IV - Preencher'!K204="","",'[1]TCE - ANEXO IV - Preencher'!K204)</f>
        <v>46174</v>
      </c>
      <c r="J195" s="5" t="str">
        <f>'[1]TCE - ANEXO IV - Preencher'!L204</f>
        <v>26096001224524355000148260000000010326066082585481</v>
      </c>
      <c r="K195" s="5" t="str">
        <f>IF(F195="B",LEFT('[1]TCE - ANEXO IV - Preencher'!M204,2),IF(F195="S",LEFT('[1]TCE - ANEXO IV - Preencher'!M204,7),IF('[1]TCE - ANEXO IV - Preencher'!H204="","")))</f>
        <v>2609600</v>
      </c>
      <c r="L195" s="7">
        <f>'[1]TCE - ANEXO IV - Preencher'!N204</f>
        <v>774</v>
      </c>
    </row>
    <row r="196" spans="1:12" s="8" customFormat="1" ht="19.5" customHeight="1" x14ac:dyDescent="0.2">
      <c r="A196" s="3">
        <f>IFERROR(VLOOKUP(B196,'[1]DADOS (OCULTAR)'!$Q$3:$S$136,3,0),"")</f>
        <v>10894988000648</v>
      </c>
      <c r="B196" s="4" t="str">
        <f>'[1]TCE - ANEXO IV - Preencher'!C205</f>
        <v>HOSPITAL SÃO SEBASTIÃO</v>
      </c>
      <c r="C196" s="4" t="str">
        <f>'[1]TCE - ANEXO IV - Preencher'!E205</f>
        <v>5.17 - Manutenção de Software, Certificação Digital e Microfilmagem</v>
      </c>
      <c r="D196" s="3" t="str">
        <f>'[1]TCE - ANEXO IV - Preencher'!F205</f>
        <v>06.312.868/0001-03</v>
      </c>
      <c r="E196" s="5" t="str">
        <f>'[1]TCE - ANEXO IV - Preencher'!G205</f>
        <v>TASCOM INFORMATICA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603</v>
      </c>
      <c r="I196" s="6">
        <f>IF('[1]TCE - ANEXO IV - Preencher'!K205="","",'[1]TCE - ANEXO IV - Preencher'!K205)</f>
        <v>46146</v>
      </c>
      <c r="J196" s="5" t="str">
        <f>'[1]TCE - ANEXO IV - Preencher'!L205</f>
        <v>QD4CLNJDK</v>
      </c>
      <c r="K196" s="5" t="str">
        <f>IF(F196="B",LEFT('[1]TCE - ANEXO IV - Preencher'!M205,2),IF(F196="S",LEFT('[1]TCE - ANEXO IV - Preencher'!M205,7),IF('[1]TCE - ANEXO IV - Preencher'!H205="","")))</f>
        <v>2610707</v>
      </c>
      <c r="L196" s="7">
        <f>'[1]TCE - ANEXO IV - Preencher'!N205</f>
        <v>1195.17</v>
      </c>
    </row>
    <row r="197" spans="1:12" s="8" customFormat="1" ht="19.5" customHeight="1" x14ac:dyDescent="0.2">
      <c r="A197" s="3">
        <f>IFERROR(VLOOKUP(B197,'[1]DADOS (OCULTAR)'!$Q$3:$S$136,3,0),"")</f>
        <v>10894988000648</v>
      </c>
      <c r="B197" s="4" t="str">
        <f>'[1]TCE - ANEXO IV - Preencher'!C206</f>
        <v>HOSPITAL SÃO SEBASTIÃO</v>
      </c>
      <c r="C197" s="4" t="str">
        <f>'[1]TCE - ANEXO IV - Preencher'!E206</f>
        <v>5.17 - Manutenção de Software, Certificação Digital e Microfilmagem</v>
      </c>
      <c r="D197" s="3" t="str">
        <f>'[1]TCE - ANEXO IV - Preencher'!F206</f>
        <v>04.069.709/0001-02</v>
      </c>
      <c r="E197" s="5" t="str">
        <f>'[1]TCE - ANEXO IV - Preencher'!G206</f>
        <v>BIONEXO S.A.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00652752</v>
      </c>
      <c r="I197" s="6">
        <f>IF('[1]TCE - ANEXO IV - Preencher'!K206="","",'[1]TCE - ANEXO IV - Preencher'!K206)</f>
        <v>46147</v>
      </c>
      <c r="J197" s="5" t="str">
        <f>'[1]TCE - ANEXO IV - Preencher'!L206</f>
        <v>PCUD-B2A2</v>
      </c>
      <c r="K197" s="5" t="str">
        <f>IF(F197="B",LEFT('[1]TCE - ANEXO IV - Preencher'!M206,2),IF(F197="S",LEFT('[1]TCE - ANEXO IV - Preencher'!M206,7),IF('[1]TCE - ANEXO IV - Preencher'!H206="","")))</f>
        <v>3550308</v>
      </c>
      <c r="L197" s="7">
        <f>'[1]TCE - ANEXO IV - Preencher'!N206</f>
        <v>2516.0100000000002</v>
      </c>
    </row>
    <row r="198" spans="1:12" s="8" customFormat="1" ht="19.5" customHeight="1" x14ac:dyDescent="0.2">
      <c r="A198" s="3">
        <f>IFERROR(VLOOKUP(B198,'[1]DADOS (OCULTAR)'!$Q$3:$S$136,3,0),"")</f>
        <v>10894988000648</v>
      </c>
      <c r="B198" s="4" t="str">
        <f>'[1]TCE - ANEXO IV - Preencher'!C207</f>
        <v>HOSPITAL SÃO SEBASTIÃO</v>
      </c>
      <c r="C198" s="4" t="str">
        <f>'[1]TCE - ANEXO IV - Preencher'!E207</f>
        <v>5.17 - Manutenção de Software, Certificação Digital e Microfilmagem</v>
      </c>
      <c r="D198" s="3" t="str">
        <f>'[1]TCE - ANEXO IV - Preencher'!F207</f>
        <v>09.461.647/0001-95</v>
      </c>
      <c r="E198" s="5" t="str">
        <f>'[1]TCE - ANEXO IV - Preencher'!G207</f>
        <v>SOLUTI SOLUCOES EM NEGOCIOS INTELIGENTES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36417</v>
      </c>
      <c r="I198" s="6">
        <f>IF('[1]TCE - ANEXO IV - Preencher'!K207="","",'[1]TCE - ANEXO IV - Preencher'!K207)</f>
        <v>46178</v>
      </c>
      <c r="J198" s="5" t="str">
        <f>'[1]TCE - ANEXO IV - Preencher'!L207</f>
        <v>4910100B9</v>
      </c>
      <c r="K198" s="5" t="str">
        <f>IF(F198="B",LEFT('[1]TCE - ANEXO IV - Preencher'!M207,2),IF(F198="S",LEFT('[1]TCE - ANEXO IV - Preencher'!M207,7),IF('[1]TCE - ANEXO IV - Preencher'!H207="","")))</f>
        <v>5208707</v>
      </c>
      <c r="L198" s="7">
        <f>'[1]TCE - ANEXO IV - Preencher'!N207</f>
        <v>53.4</v>
      </c>
    </row>
    <row r="199" spans="1:12" s="8" customFormat="1" ht="19.5" customHeight="1" x14ac:dyDescent="0.2">
      <c r="A199" s="3">
        <f>IFERROR(VLOOKUP(B199,'[1]DADOS (OCULTAR)'!$Q$3:$S$136,3,0),"")</f>
        <v>10894988000648</v>
      </c>
      <c r="B199" s="4" t="str">
        <f>'[1]TCE - ANEXO IV - Preencher'!C208</f>
        <v>HOSPITAL SÃO SEBASTIÃO</v>
      </c>
      <c r="C199" s="4" t="str">
        <f>'[1]TCE - ANEXO IV - Preencher'!E208</f>
        <v>5.17 - Manutenção de Software, Certificação Digital e Microfilmagem</v>
      </c>
      <c r="D199" s="3" t="str">
        <f>'[1]TCE - ANEXO IV - Preencher'!F208</f>
        <v>92.306.257/0007-80</v>
      </c>
      <c r="E199" s="5" t="str">
        <f>'[1]TCE - ANEXO IV - Preencher'!G208</f>
        <v>MV INFORMATICA NORDESTE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6458</v>
      </c>
      <c r="I199" s="6">
        <f>IF('[1]TCE - ANEXO IV - Preencher'!K208="","",'[1]TCE - ANEXO IV - Preencher'!K208)</f>
        <v>46146</v>
      </c>
      <c r="J199" s="5" t="str">
        <f>'[1]TCE - ANEXO IV - Preencher'!L208</f>
        <v>26116062292306257000780000000000645826055564631740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7100</v>
      </c>
    </row>
    <row r="200" spans="1:12" s="8" customFormat="1" ht="19.5" customHeight="1" x14ac:dyDescent="0.2">
      <c r="A200" s="3">
        <f>IFERROR(VLOOKUP(B200,'[1]DADOS (OCULTAR)'!$Q$3:$S$136,3,0),"")</f>
        <v>10894988000648</v>
      </c>
      <c r="B200" s="4" t="str">
        <f>'[1]TCE - ANEXO IV - Preencher'!C209</f>
        <v>HOSPITAL SÃO SEBASTIÃO</v>
      </c>
      <c r="C200" s="4" t="str">
        <f>'[1]TCE - ANEXO IV - Preencher'!E209</f>
        <v>5.17 - Manutenção de Software, Certificação Digital e Microfilmagem</v>
      </c>
      <c r="D200" s="3" t="str">
        <f>'[1]TCE - ANEXO IV - Preencher'!F209</f>
        <v>92.306.257/0007-80</v>
      </c>
      <c r="E200" s="5" t="str">
        <f>'[1]TCE - ANEXO IV - Preencher'!G209</f>
        <v>MV INFORMATICA NORDESTE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6466</v>
      </c>
      <c r="I200" s="6">
        <f>IF('[1]TCE - ANEXO IV - Preencher'!K209="","",'[1]TCE - ANEXO IV - Preencher'!K209)</f>
        <v>46146</v>
      </c>
      <c r="J200" s="5" t="str">
        <f>'[1]TCE - ANEXO IV - Preencher'!L209</f>
        <v>26116062292306257000780000000000646626052534644399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15022.81</v>
      </c>
    </row>
    <row r="201" spans="1:12" s="8" customFormat="1" ht="19.5" customHeight="1" x14ac:dyDescent="0.2">
      <c r="A201" s="3">
        <f>IFERROR(VLOOKUP(B201,'[1]DADOS (OCULTAR)'!$Q$3:$S$136,3,0),"")</f>
        <v>10894988000648</v>
      </c>
      <c r="B201" s="4" t="str">
        <f>'[1]TCE - ANEXO IV - Preencher'!C210</f>
        <v>HOSPITAL SÃO SEBASTIÃO</v>
      </c>
      <c r="C201" s="4" t="str">
        <f>'[1]TCE - ANEXO IV - Preencher'!E210</f>
        <v>5.17 - Manutenção de Software, Certificação Digital e Microfilmagem</v>
      </c>
      <c r="D201" s="3" t="str">
        <f>'[1]TCE - ANEXO IV - Preencher'!F210</f>
        <v>43.184.527/0001-26</v>
      </c>
      <c r="E201" s="5" t="str">
        <f>'[1]TCE - ANEXO IV - Preencher'!G210</f>
        <v>CONECT-SE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2547</v>
      </c>
      <c r="I201" s="6">
        <f>IF('[1]TCE - ANEXO IV - Preencher'!K210="","",'[1]TCE - ANEXO IV - Preencher'!K210)</f>
        <v>46146</v>
      </c>
      <c r="J201" s="5" t="str">
        <f>'[1]TCE - ANEXO IV - Preencher'!L210</f>
        <v>26116062243184527000126000000000254726059353454913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705.54</v>
      </c>
    </row>
    <row r="202" spans="1:12" s="8" customFormat="1" ht="19.5" customHeight="1" x14ac:dyDescent="0.2">
      <c r="A202" s="3">
        <f>IFERROR(VLOOKUP(B202,'[1]DADOS (OCULTAR)'!$Q$3:$S$136,3,0),"")</f>
        <v>10894988000648</v>
      </c>
      <c r="B202" s="4" t="str">
        <f>'[1]TCE - ANEXO IV - Preencher'!C211</f>
        <v>HOSPITAL SÃO SEBASTIÃO</v>
      </c>
      <c r="C202" s="4" t="str">
        <f>'[1]TCE - ANEXO IV - Preencher'!E211</f>
        <v>5.17 - Manutenção de Software, Certificação Digital e Microfilmagem</v>
      </c>
      <c r="D202" s="3" t="str">
        <f>'[1]TCE - ANEXO IV - Preencher'!F211</f>
        <v>01.504.686/0001-10</v>
      </c>
      <c r="E202" s="5" t="str">
        <f>'[1]TCE - ANEXO IV - Preencher'!G211</f>
        <v>POLYGON COMERCIO E SERVIÇOS DE INFORMATICA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5910</v>
      </c>
      <c r="I202" s="6">
        <f>IF('[1]TCE - ANEXO IV - Preencher'!K211="","",'[1]TCE - ANEXO IV - Preencher'!K211)</f>
        <v>46143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3548500</v>
      </c>
      <c r="L202" s="7">
        <f>'[1]TCE - ANEXO IV - Preencher'!N211</f>
        <v>676.91</v>
      </c>
    </row>
    <row r="203" spans="1:12" s="8" customFormat="1" ht="19.5" customHeight="1" x14ac:dyDescent="0.2">
      <c r="A203" s="3">
        <f>IFERROR(VLOOKUP(B203,'[1]DADOS (OCULTAR)'!$Q$3:$S$136,3,0),"")</f>
        <v>10894988000648</v>
      </c>
      <c r="B203" s="4" t="str">
        <f>'[1]TCE - ANEXO IV - Preencher'!C212</f>
        <v>HOSPITAL SÃO SEBASTIÃO</v>
      </c>
      <c r="C203" s="4" t="str">
        <f>'[1]TCE - ANEXO IV - Preencher'!E212</f>
        <v>5.17 - Manutenção de Software, Certificação Digital e Microfilmagem</v>
      </c>
      <c r="D203" s="3" t="str">
        <f>'[1]TCE - ANEXO IV - Preencher'!F212</f>
        <v>28.193.385/0001-70</v>
      </c>
      <c r="E203" s="5" t="str">
        <f>'[1]TCE - ANEXO IV - Preencher'!G212</f>
        <v>RH GESTOR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28756</v>
      </c>
      <c r="I203" s="6">
        <f>IF('[1]TCE - ANEXO IV - Preencher'!K212="","",'[1]TCE - ANEXO IV - Preencher'!K212)</f>
        <v>46146</v>
      </c>
      <c r="J203" s="5" t="str">
        <f>'[1]TCE - ANEXO IV - Preencher'!L212</f>
        <v>QJQG81QHV</v>
      </c>
      <c r="K203" s="5" t="str">
        <f>IF(F203="B",LEFT('[1]TCE - ANEXO IV - Preencher'!M212,2),IF(F203="S",LEFT('[1]TCE - ANEXO IV - Preencher'!M212,7),IF('[1]TCE - ANEXO IV - Preencher'!H212="","")))</f>
        <v>4115200</v>
      </c>
      <c r="L203" s="7">
        <f>'[1]TCE - ANEXO IV - Preencher'!N212</f>
        <v>1584.55</v>
      </c>
    </row>
    <row r="204" spans="1:12" s="8" customFormat="1" ht="19.5" customHeight="1" x14ac:dyDescent="0.2">
      <c r="A204" s="3">
        <f>IFERROR(VLOOKUP(B204,'[1]DADOS (OCULTAR)'!$Q$3:$S$136,3,0),"")</f>
        <v>10894988000648</v>
      </c>
      <c r="B204" s="4" t="str">
        <f>'[1]TCE - ANEXO IV - Preencher'!C213</f>
        <v>HOSPITAL SÃO SEBASTIÃO</v>
      </c>
      <c r="C204" s="4" t="str">
        <f>'[1]TCE - ANEXO IV - Preencher'!E213</f>
        <v>5.17 - Manutenção de Software, Certificação Digital e Microfilmagem</v>
      </c>
      <c r="D204" s="3" t="str">
        <f>'[1]TCE - ANEXO IV - Preencher'!F213</f>
        <v>01.468.594/0001-22</v>
      </c>
      <c r="E204" s="5" t="str">
        <f>'[1]TCE - ANEXO IV - Preencher'!G213</f>
        <v>LG INFORMATICA S/A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199418</v>
      </c>
      <c r="I204" s="6">
        <f>IF('[1]TCE - ANEXO IV - Preencher'!K213="","",'[1]TCE - ANEXO IV - Preencher'!K213)</f>
        <v>46149</v>
      </c>
      <c r="J204" s="5" t="str">
        <f>'[1]TCE - ANEXO IV - Preencher'!L213</f>
        <v>D4505E572</v>
      </c>
      <c r="K204" s="5" t="str">
        <f>IF(F204="B",LEFT('[1]TCE - ANEXO IV - Preencher'!M213,2),IF(F204="S",LEFT('[1]TCE - ANEXO IV - Preencher'!M213,7),IF('[1]TCE - ANEXO IV - Preencher'!H213="","")))</f>
        <v>5201405</v>
      </c>
      <c r="L204" s="7">
        <f>'[1]TCE - ANEXO IV - Preencher'!N213</f>
        <v>5125.75</v>
      </c>
    </row>
    <row r="205" spans="1:12" s="8" customFormat="1" ht="19.5" customHeight="1" x14ac:dyDescent="0.2">
      <c r="A205" s="3">
        <f>IFERROR(VLOOKUP(B205,'[1]DADOS (OCULTAR)'!$Q$3:$S$136,3,0),"")</f>
        <v>10894988000648</v>
      </c>
      <c r="B205" s="4" t="str">
        <f>'[1]TCE - ANEXO IV - Preencher'!C214</f>
        <v>HOSPITAL SÃO SEBASTIÃO</v>
      </c>
      <c r="C205" s="4" t="str">
        <f>'[1]TCE - ANEXO IV - Preencher'!E214</f>
        <v>5.17 - Manutenção de Software, Certificação Digital e Microfilmagem</v>
      </c>
      <c r="D205" s="3" t="str">
        <f>'[1]TCE - ANEXO IV - Preencher'!F214</f>
        <v>01.468.594/0001-22</v>
      </c>
      <c r="E205" s="5" t="str">
        <f>'[1]TCE - ANEXO IV - Preencher'!G214</f>
        <v>LG INFORMATICA S/A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199419</v>
      </c>
      <c r="I205" s="6">
        <f>IF('[1]TCE - ANEXO IV - Preencher'!K214="","",'[1]TCE - ANEXO IV - Preencher'!K214)</f>
        <v>46149</v>
      </c>
      <c r="J205" s="5" t="str">
        <f>'[1]TCE - ANEXO IV - Preencher'!L214</f>
        <v>E55C8F1AE</v>
      </c>
      <c r="K205" s="5" t="str">
        <f>IF(F205="B",LEFT('[1]TCE - ANEXO IV - Preencher'!M214,2),IF(F205="S",LEFT('[1]TCE - ANEXO IV - Preencher'!M214,7),IF('[1]TCE - ANEXO IV - Preencher'!H214="","")))</f>
        <v>5201405</v>
      </c>
      <c r="L205" s="7">
        <f>'[1]TCE - ANEXO IV - Preencher'!N214</f>
        <v>123.04</v>
      </c>
    </row>
    <row r="206" spans="1:12" s="8" customFormat="1" ht="19.5" customHeight="1" x14ac:dyDescent="0.2">
      <c r="A206" s="3">
        <f>IFERROR(VLOOKUP(B206,'[1]DADOS (OCULTAR)'!$Q$3:$S$136,3,0),"")</f>
        <v>10894988000648</v>
      </c>
      <c r="B206" s="4" t="str">
        <f>'[1]TCE - ANEXO IV - Preencher'!C215</f>
        <v>HOSPITAL SÃO SEBASTIÃO</v>
      </c>
      <c r="C206" s="4" t="str">
        <f>'[1]TCE - ANEXO IV - Preencher'!E215</f>
        <v>5.17 - Manutenção de Software, Certificação Digital e Microfilmagem</v>
      </c>
      <c r="D206" s="3" t="str">
        <f>'[1]TCE - ANEXO IV - Preencher'!F215</f>
        <v>31.919.216/0001-89</v>
      </c>
      <c r="E206" s="5" t="str">
        <f>'[1]TCE - ANEXO IV - Preencher'!G215</f>
        <v>BE COMPLIANCE CONSULTORIA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003781</v>
      </c>
      <c r="I206" s="6">
        <f>IF('[1]TCE - ANEXO IV - Preencher'!K215="","",'[1]TCE - ANEXO IV - Preencher'!K215)</f>
        <v>46175</v>
      </c>
      <c r="J206" s="5" t="str">
        <f>'[1]TCE - ANEXO IV - Preencher'!L215</f>
        <v>113U.5637.8151.9231799-S</v>
      </c>
      <c r="K206" s="5" t="str">
        <f>IF(F206="B",LEFT('[1]TCE - ANEXO IV - Preencher'!M215,2),IF(F206="S",LEFT('[1]TCE - ANEXO IV - Preencher'!M215,7),IF('[1]TCE - ANEXO IV - Preencher'!H215="","")))</f>
        <v>3505708</v>
      </c>
      <c r="L206" s="7">
        <f>'[1]TCE - ANEXO IV - Preencher'!N215</f>
        <v>124</v>
      </c>
    </row>
    <row r="207" spans="1:12" s="8" customFormat="1" ht="19.5" customHeight="1" x14ac:dyDescent="0.2">
      <c r="A207" s="3">
        <f>IFERROR(VLOOKUP(B207,'[1]DADOS (OCULTAR)'!$Q$3:$S$136,3,0),"")</f>
        <v>10894988000648</v>
      </c>
      <c r="B207" s="4" t="str">
        <f>'[1]TCE - ANEXO IV - Preencher'!C216</f>
        <v>HOSPITAL SÃO SEBASTIÃO</v>
      </c>
      <c r="C207" s="4" t="str">
        <f>'[1]TCE - ANEXO IV - Preencher'!E216</f>
        <v>5.17 - Manutenção de Software, Certificação Digital e Microfilmagem</v>
      </c>
      <c r="D207" s="3" t="str">
        <f>'[1]TCE - ANEXO IV - Preencher'!F216</f>
        <v>23.412.408/0001-76</v>
      </c>
      <c r="E207" s="5" t="str">
        <f>'[1]TCE - ANEXO IV - Preencher'!G216</f>
        <v>WEKNOW BUSINESS INTELLIGENCE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00000019547</v>
      </c>
      <c r="I207" s="6">
        <f>IF('[1]TCE - ANEXO IV - Preencher'!K216="","",'[1]TCE - ANEXO IV - Preencher'!K216)</f>
        <v>46175</v>
      </c>
      <c r="J207" s="5" t="str">
        <f>'[1]TCE - ANEXO IV - Preencher'!L216</f>
        <v>MCSS-Z5QC</v>
      </c>
      <c r="K207" s="5" t="str">
        <f>IF(F207="B",LEFT('[1]TCE - ANEXO IV - Preencher'!M216,2),IF(F207="S",LEFT('[1]TCE - ANEXO IV - Preencher'!M216,7),IF('[1]TCE - ANEXO IV - Preencher'!H216="","")))</f>
        <v>4209102</v>
      </c>
      <c r="L207" s="7">
        <f>'[1]TCE - ANEXO IV - Preencher'!N216</f>
        <v>826.83</v>
      </c>
    </row>
    <row r="208" spans="1:12" s="8" customFormat="1" ht="19.5" customHeight="1" x14ac:dyDescent="0.2">
      <c r="A208" s="3">
        <f>IFERROR(VLOOKUP(B208,'[1]DADOS (OCULTAR)'!$Q$3:$S$136,3,0),"")</f>
        <v>10894988000648</v>
      </c>
      <c r="B208" s="4" t="str">
        <f>'[1]TCE - ANEXO IV - Preencher'!C217</f>
        <v>HOSPITAL SÃO SEBASTIÃO</v>
      </c>
      <c r="C208" s="4" t="str">
        <f>'[1]TCE - ANEXO IV - Preencher'!E217</f>
        <v>5.17 - Manutenção de Software, Certificação Digital e Microfilmagem</v>
      </c>
      <c r="D208" s="3" t="str">
        <f>'[1]TCE - ANEXO IV - Preencher'!F217</f>
        <v>05.620.302/0002-67</v>
      </c>
      <c r="E208" s="5" t="str">
        <f>'[1]TCE - ANEXO IV - Preencher'!G217</f>
        <v>GREEN PAPER FREE SOLUCOES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2600000001973</v>
      </c>
      <c r="I208" s="6">
        <f>IF('[1]TCE - ANEXO IV - Preencher'!K217="","",'[1]TCE - ANEXO IV - Preencher'!K217)</f>
        <v>46174</v>
      </c>
      <c r="J208" s="5" t="str">
        <f>'[1]TCE - ANEXO IV - Preencher'!L217</f>
        <v>26060021205620302000267260000000197326067723462669</v>
      </c>
      <c r="K208" s="5" t="str">
        <f>IF(F208="B",LEFT('[1]TCE - ANEXO IV - Preencher'!M217,2),IF(F208="S",LEFT('[1]TCE - ANEXO IV - Preencher'!M217,7),IF('[1]TCE - ANEXO IV - Preencher'!H217="","")))</f>
        <v>2606002</v>
      </c>
      <c r="L208" s="7">
        <f>'[1]TCE - ANEXO IV - Preencher'!N217</f>
        <v>2353.89</v>
      </c>
    </row>
    <row r="209" spans="1:12" s="8" customFormat="1" ht="19.5" customHeight="1" x14ac:dyDescent="0.2">
      <c r="A209" s="3">
        <f>IFERROR(VLOOKUP(B209,'[1]DADOS (OCULTAR)'!$Q$3:$S$136,3,0),"")</f>
        <v>10894988000648</v>
      </c>
      <c r="B209" s="4" t="str">
        <f>'[1]TCE - ANEXO IV - Preencher'!C218</f>
        <v>HOSPITAL SÃO SEBASTIÃO</v>
      </c>
      <c r="C209" s="4" t="str">
        <f>'[1]TCE - ANEXO IV - Preencher'!E218</f>
        <v>5.17 - Manutenção de Software, Certificação Digital e Microfilmagem</v>
      </c>
      <c r="D209" s="3" t="str">
        <f>'[1]TCE - ANEXO IV - Preencher'!F218</f>
        <v>40.648.686/0001-46</v>
      </c>
      <c r="E209" s="5" t="str">
        <f>'[1]TCE - ANEXO IV - Preencher'!G218</f>
        <v>DOCNUVEM SOLUÇÕES DIGITAIS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2026000000783</v>
      </c>
      <c r="I209" s="6">
        <f>IF('[1]TCE - ANEXO IV - Preencher'!K218="","",'[1]TCE - ANEXO IV - Preencher'!K218)</f>
        <v>46148</v>
      </c>
      <c r="J209" s="5" t="str">
        <f>'[1]TCE - ANEXO IV - Preencher'!L218</f>
        <v>I5LH-ZSZH</v>
      </c>
      <c r="K209" s="5" t="str">
        <f>IF(F209="B",LEFT('[1]TCE - ANEXO IV - Preencher'!M218,2),IF(F209="S",LEFT('[1]TCE - ANEXO IV - Preencher'!M218,7),IF('[1]TCE - ANEXO IV - Preencher'!H218="","")))</f>
        <v>3126109</v>
      </c>
      <c r="L209" s="7">
        <f>'[1]TCE - ANEXO IV - Preencher'!N218</f>
        <v>464.6</v>
      </c>
    </row>
    <row r="210" spans="1:12" s="8" customFormat="1" ht="19.5" customHeight="1" x14ac:dyDescent="0.2">
      <c r="A210" s="3">
        <f>IFERROR(VLOOKUP(B210,'[1]DADOS (OCULTAR)'!$Q$3:$S$136,3,0),"")</f>
        <v>10894988000648</v>
      </c>
      <c r="B210" s="4" t="str">
        <f>'[1]TCE - ANEXO IV - Preencher'!C219</f>
        <v>HOSPITAL SÃO SEBASTIÃO</v>
      </c>
      <c r="C210" s="4" t="str">
        <f>'[1]TCE - ANEXO IV - Preencher'!E219</f>
        <v>5.17 - Manutenção de Software, Certificação Digital e Microfilmagem</v>
      </c>
      <c r="D210" s="3" t="str">
        <f>'[1]TCE - ANEXO IV - Preencher'!F219</f>
        <v>28.110.099/0001-01</v>
      </c>
      <c r="E210" s="5" t="str">
        <f>'[1]TCE - ANEXO IV - Preencher'!G219</f>
        <v>VALIANT GROUP DO BRASIL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00000366</v>
      </c>
      <c r="I210" s="6">
        <f>IF('[1]TCE - ANEXO IV - Preencher'!K219="","",'[1]TCE - ANEXO IV - Preencher'!K219)</f>
        <v>46163</v>
      </c>
      <c r="J210" s="5" t="str">
        <f>'[1]TCE - ANEXO IV - Preencher'!L219</f>
        <v>ED3X-3RKA</v>
      </c>
      <c r="K210" s="5" t="str">
        <f>IF(F210="B",LEFT('[1]TCE - ANEXO IV - Preencher'!M219,2),IF(F210="S",LEFT('[1]TCE - ANEXO IV - Preencher'!M219,7),IF('[1]TCE - ANEXO IV - Preencher'!H219="","")))</f>
        <v>3550308</v>
      </c>
      <c r="L210" s="7">
        <f>'[1]TCE - ANEXO IV - Preencher'!N219</f>
        <v>280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>
        <f>IFERROR(VLOOKUP(B212,'[1]DADOS (OCULTAR)'!$Q$3:$S$136,3,0),"")</f>
        <v>10894988000648</v>
      </c>
      <c r="B212" s="4" t="str">
        <f>'[1]TCE - ANEXO IV - Preencher'!C221</f>
        <v>HOSPITAL SÃO SEBASTIÃO</v>
      </c>
      <c r="C212" s="4" t="str">
        <f>'[1]TCE - ANEXO IV - Preencher'!E221</f>
        <v>5.22 - Vigilância Ostensiva / Monitorada</v>
      </c>
      <c r="D212" s="3" t="str">
        <f>'[1]TCE - ANEXO IV - Preencher'!F221</f>
        <v>07.774.050/0001-75</v>
      </c>
      <c r="E212" s="5" t="str">
        <f>'[1]TCE - ANEXO IV - Preencher'!G221</f>
        <v>TKS SEGURANCA PRIVADA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712</v>
      </c>
      <c r="I212" s="6">
        <f>IF('[1]TCE - ANEXO IV - Preencher'!K221="","",'[1]TCE - ANEXO IV - Preencher'!K221)</f>
        <v>46155</v>
      </c>
      <c r="J212" s="5" t="str">
        <f>'[1]TCE - ANEXO IV - Preencher'!L221</f>
        <v>26116062207774050000175000000000071226058079415585</v>
      </c>
      <c r="K212" s="5" t="str">
        <f>IF(F212="B",LEFT('[1]TCE - ANEXO IV - Preencher'!M221,2),IF(F212="S",LEFT('[1]TCE - ANEXO IV - Preencher'!M221,7),IF('[1]TCE - ANEXO IV - Preencher'!H221="","")))</f>
        <v>2611606</v>
      </c>
      <c r="L212" s="7">
        <f>'[1]TCE - ANEXO IV - Preencher'!N221</f>
        <v>24893.97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>
        <f>IFERROR(VLOOKUP(B215,'[1]DADOS (OCULTAR)'!$Q$3:$S$136,3,0),"")</f>
        <v>10894988000648</v>
      </c>
      <c r="B215" s="4" t="str">
        <f>'[1]TCE - ANEXO IV - Preencher'!C224</f>
        <v>HOSPITAL SÃO SEBASTIÃO</v>
      </c>
      <c r="C215" s="4" t="str">
        <f>'[1]TCE - ANEXO IV - Preencher'!E224</f>
        <v>5.99 - Outros Serviços de Terceiros Pessoa Jurídica</v>
      </c>
      <c r="D215" s="3" t="str">
        <f>'[1]TCE - ANEXO IV - Preencher'!F224</f>
        <v>21.216.498/0001-02</v>
      </c>
      <c r="E215" s="5" t="str">
        <f>'[1]TCE - ANEXO IV - Preencher'!G224</f>
        <v>VIDON E CORREIA ADVOGADOS ASSOCIADOS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147</v>
      </c>
      <c r="I215" s="6">
        <f>IF('[1]TCE - ANEXO IV - Preencher'!K224="","",'[1]TCE - ANEXO IV - Preencher'!K224)</f>
        <v>46176</v>
      </c>
      <c r="J215" s="5" t="str">
        <f>'[1]TCE - ANEXO IV - Preencher'!L224</f>
        <v>26116062221216498000102000000000014726066078534477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7500</v>
      </c>
    </row>
    <row r="216" spans="1:12" s="8" customFormat="1" ht="19.5" customHeight="1" x14ac:dyDescent="0.2">
      <c r="A216" s="3">
        <f>IFERROR(VLOOKUP(B216,'[1]DADOS (OCULTAR)'!$Q$3:$S$136,3,0),"")</f>
        <v>10894988000648</v>
      </c>
      <c r="B216" s="4" t="str">
        <f>'[1]TCE - ANEXO IV - Preencher'!C225</f>
        <v>HOSPITAL SÃO SEBASTIÃO</v>
      </c>
      <c r="C216" s="4" t="str">
        <f>'[1]TCE - ANEXO IV - Preencher'!E225</f>
        <v>5.99 - Outros Serviços de Terceiros Pessoa Jurídica</v>
      </c>
      <c r="D216" s="3" t="str">
        <f>'[1]TCE - ANEXO IV - Preencher'!F225</f>
        <v>12.332.754/0001-28</v>
      </c>
      <c r="E216" s="5" t="str">
        <f>'[1]TCE - ANEXO IV - Preencher'!G225</f>
        <v>PAULO WAGNER SAMPAIO DA SILVA ME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150</v>
      </c>
      <c r="I216" s="6">
        <f>IF('[1]TCE - ANEXO IV - Preencher'!K225="","",'[1]TCE - ANEXO IV - Preencher'!K225)</f>
        <v>46181</v>
      </c>
      <c r="J216" s="5" t="str">
        <f>'[1]TCE - ANEXO IV - Preencher'!L225</f>
        <v>26116062212332754000128000000000015026060889870318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3914</v>
      </c>
    </row>
    <row r="217" spans="1:12" s="8" customFormat="1" ht="19.5" customHeight="1" x14ac:dyDescent="0.2">
      <c r="A217" s="3">
        <f>IFERROR(VLOOKUP(B217,'[1]DADOS (OCULTAR)'!$Q$3:$S$136,3,0),"")</f>
        <v>10894988000648</v>
      </c>
      <c r="B217" s="4" t="str">
        <f>'[1]TCE - ANEXO IV - Preencher'!C226</f>
        <v>HOSPITAL SÃO SEBASTIÃO</v>
      </c>
      <c r="C217" s="4" t="str">
        <f>'[1]TCE - ANEXO IV - Preencher'!E226</f>
        <v>5.99 - Outros Serviços de Terceiros Pessoa Jurídica</v>
      </c>
      <c r="D217" s="3" t="str">
        <f>'[1]TCE - ANEXO IV - Preencher'!F226</f>
        <v>10.998.292/0001-57</v>
      </c>
      <c r="E217" s="5" t="str">
        <f>'[1]TCE - ANEXO IV - Preencher'!G226</f>
        <v>CIEE PE</v>
      </c>
      <c r="F217" s="5" t="str">
        <f>'[1]TCE - ANEXO IV - Preencher'!H226</f>
        <v>S</v>
      </c>
      <c r="G217" s="5" t="str">
        <f>'[1]TCE - ANEXO IV - Preencher'!I226</f>
        <v>N</v>
      </c>
      <c r="H217" s="5" t="str">
        <f>'[1]TCE - ANEXO IV - Preencher'!J226</f>
        <v>90516</v>
      </c>
      <c r="I217" s="6">
        <f>IF('[1]TCE - ANEXO IV - Preencher'!K226="","",'[1]TCE - ANEXO IV - Preencher'!K226)</f>
        <v>46190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2604106</v>
      </c>
      <c r="L217" s="7">
        <f>'[1]TCE - ANEXO IV - Preencher'!N226</f>
        <v>680</v>
      </c>
    </row>
    <row r="218" spans="1:12" s="8" customFormat="1" ht="19.5" customHeight="1" x14ac:dyDescent="0.2">
      <c r="A218" s="3">
        <f>IFERROR(VLOOKUP(B218,'[1]DADOS (OCULTAR)'!$Q$3:$S$136,3,0),"")</f>
        <v>10894988000648</v>
      </c>
      <c r="B218" s="4" t="str">
        <f>'[1]TCE - ANEXO IV - Preencher'!C227</f>
        <v>HOSPITAL SÃO SEBASTIÃO</v>
      </c>
      <c r="C218" s="4" t="str">
        <f>'[1]TCE - ANEXO IV - Preencher'!E227</f>
        <v>5.99 - Outros Serviços de Terceiros Pessoa Jurídica</v>
      </c>
      <c r="D218" s="3" t="str">
        <f>'[1]TCE - ANEXO IV - Preencher'!F227</f>
        <v>34.028.316/0021-57</v>
      </c>
      <c r="E218" s="5" t="str">
        <f>'[1]TCE - ANEXO IV - Preencher'!G227</f>
        <v>EMPRESA BRASILEIRA DE CORREIOS E TELEGRAFOS</v>
      </c>
      <c r="F218" s="5" t="str">
        <f>'[1]TCE - ANEXO IV - Preencher'!H227</f>
        <v>S</v>
      </c>
      <c r="G218" s="5" t="str">
        <f>'[1]TCE - ANEXO IV - Preencher'!I227</f>
        <v>N</v>
      </c>
      <c r="H218" s="5" t="str">
        <f>'[1]TCE - ANEXO IV - Preencher'!J227</f>
        <v>260140</v>
      </c>
      <c r="I218" s="6">
        <f>IF('[1]TCE - ANEXO IV - Preencher'!K227="","",'[1]TCE - ANEXO IV - Preencher'!K227)</f>
        <v>46173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2604106</v>
      </c>
      <c r="L218" s="7">
        <f>'[1]TCE - ANEXO IV - Preencher'!N227</f>
        <v>97.45</v>
      </c>
    </row>
    <row r="219" spans="1:12" s="8" customFormat="1" ht="19.5" customHeight="1" x14ac:dyDescent="0.2">
      <c r="A219" s="3">
        <f>IFERROR(VLOOKUP(B219,'[1]DADOS (OCULTAR)'!$Q$3:$S$136,3,0),"")</f>
        <v>10894988000648</v>
      </c>
      <c r="B219" s="4" t="str">
        <f>'[1]TCE - ANEXO IV - Preencher'!C228</f>
        <v>HOSPITAL SÃO SEBASTIÃO</v>
      </c>
      <c r="C219" s="4" t="str">
        <f>'[1]TCE - ANEXO IV - Preencher'!E228</f>
        <v>5.99 - Outros Serviços de Terceiros Pessoa Jurídica</v>
      </c>
      <c r="D219" s="3" t="str">
        <f>'[1]TCE - ANEXO IV - Preencher'!F228</f>
        <v>11.735.586/0001-59</v>
      </c>
      <c r="E219" s="5" t="str">
        <f>'[1]TCE - ANEXO IV - Preencher'!G228</f>
        <v>FUNDACAO DE APOIO AO DESENVOLVIMENTO DA UNIVERSIDADE FEDERAL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1477</v>
      </c>
      <c r="I219" s="6">
        <f>IF('[1]TCE - ANEXO IV - Preencher'!K228="","",'[1]TCE - ANEXO IV - Preencher'!K228)</f>
        <v>46175</v>
      </c>
      <c r="J219" s="5" t="str">
        <f>'[1]TCE - ANEXO IV - Preencher'!L228</f>
        <v>26116062211735586000159000000000147726064585815868</v>
      </c>
      <c r="K219" s="5" t="str">
        <f>IF(F219="B",LEFT('[1]TCE - ANEXO IV - Preencher'!M228,2),IF(F219="S",LEFT('[1]TCE - ANEXO IV - Preencher'!M228,7),IF('[1]TCE - ANEXO IV - Preencher'!H228="","")))</f>
        <v>2611606</v>
      </c>
      <c r="L219" s="7">
        <f>'[1]TCE - ANEXO IV - Preencher'!N228</f>
        <v>233.6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>
        <f>IFERROR(VLOOKUP(B221,'[1]DADOS (OCULTAR)'!$Q$3:$S$136,3,0),"")</f>
        <v>10894988000648</v>
      </c>
      <c r="B221" s="4" t="str">
        <f>'[1]TCE - ANEXO IV - Preencher'!C230</f>
        <v>HOSPITAL SÃO SEBASTIÃO</v>
      </c>
      <c r="C221" s="4" t="str">
        <f>'[1]TCE - ANEXO IV - Preencher'!E230</f>
        <v>5.5 - Reparo e Manutenção de Máquinas e Equipamentos</v>
      </c>
      <c r="D221" s="3" t="str">
        <f>'[1]TCE - ANEXO IV - Preencher'!F230</f>
        <v>41.628.548/0001-68</v>
      </c>
      <c r="E221" s="5" t="str">
        <f>'[1]TCE - ANEXO IV - Preencher'!G230</f>
        <v>EXITO SOLUCOES EM SAUDE COMERCIO E SERVICO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382</v>
      </c>
      <c r="I221" s="6">
        <f>IF('[1]TCE - ANEXO IV - Preencher'!K230="","",'[1]TCE - ANEXO IV - Preencher'!K230)</f>
        <v>46175</v>
      </c>
      <c r="J221" s="5" t="str">
        <f>'[1]TCE - ANEXO IV - Preencher'!L230</f>
        <v>26116062241628548000168000000000038226069880844984</v>
      </c>
      <c r="K221" s="5" t="str">
        <f>IF(F221="B",LEFT('[1]TCE - ANEXO IV - Preencher'!M230,2),IF(F221="S",LEFT('[1]TCE - ANEXO IV - Preencher'!M230,7),IF('[1]TCE - ANEXO IV - Preencher'!H230="","")))</f>
        <v>2611606</v>
      </c>
      <c r="L221" s="7">
        <f>'[1]TCE - ANEXO IV - Preencher'!N230</f>
        <v>8054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>
        <f>IFERROR(VLOOKUP(B224,'[1]DADOS (OCULTAR)'!$Q$3:$S$136,3,0),"")</f>
        <v>10894988000648</v>
      </c>
      <c r="B224" s="4" t="str">
        <f>'[1]TCE - ANEXO IV - Preencher'!C233</f>
        <v>HOSPITAL SÃO SEBASTIÃO</v>
      </c>
      <c r="C224" s="4" t="str">
        <f>'[1]TCE - ANEXO IV - Preencher'!E233</f>
        <v>5.5 - Reparo e Manutenção de Máquinas e Equipamentos</v>
      </c>
      <c r="D224" s="3" t="str">
        <f>'[1]TCE - ANEXO IV - Preencher'!F233</f>
        <v>34.853.171/0001-85</v>
      </c>
      <c r="E224" s="5" t="str">
        <f>'[1]TCE - ANEXO IV - Preencher'!G233</f>
        <v>KEILA DIAS DA SILVA SOUZA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55</v>
      </c>
      <c r="I224" s="6">
        <f>IF('[1]TCE - ANEXO IV - Preencher'!K233="","",'[1]TCE - ANEXO IV - Preencher'!K233)</f>
        <v>46175</v>
      </c>
      <c r="J224" s="5" t="str">
        <f>'[1]TCE - ANEXO IV - Preencher'!L233</f>
        <v>26116062234853171000185000000000005526065009965821</v>
      </c>
      <c r="K224" s="5" t="str">
        <f>IF(F224="B",LEFT('[1]TCE - ANEXO IV - Preencher'!M233,2),IF(F224="S",LEFT('[1]TCE - ANEXO IV - Preencher'!M233,7),IF('[1]TCE - ANEXO IV - Preencher'!H233="","")))</f>
        <v>2611606</v>
      </c>
      <c r="L224" s="7">
        <f>'[1]TCE - ANEXO IV - Preencher'!N233</f>
        <v>6950</v>
      </c>
    </row>
    <row r="225" spans="1:12" s="8" customFormat="1" ht="19.5" customHeight="1" x14ac:dyDescent="0.2">
      <c r="A225" s="3">
        <f>IFERROR(VLOOKUP(B225,'[1]DADOS (OCULTAR)'!$Q$3:$S$136,3,0),"")</f>
        <v>10894988000648</v>
      </c>
      <c r="B225" s="4" t="str">
        <f>'[1]TCE - ANEXO IV - Preencher'!C234</f>
        <v>HOSPITAL SÃO SEBASTIÃO</v>
      </c>
      <c r="C225" s="4" t="str">
        <f>'[1]TCE - ANEXO IV - Preencher'!E234</f>
        <v>5.5 - Reparo e Manutenção de Máquinas e Equipamentos</v>
      </c>
      <c r="D225" s="3" t="str">
        <f>'[1]TCE - ANEXO IV - Preencher'!F234</f>
        <v>11.189.101/0001-79</v>
      </c>
      <c r="E225" s="5" t="str">
        <f>'[1]TCE - ANEXO IV - Preencher'!G234</f>
        <v>GENSETS ENERGIA INSTALACAO E MANUTENCAO ELETRICA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219</v>
      </c>
      <c r="I225" s="6">
        <f>IF('[1]TCE - ANEXO IV - Preencher'!K234="","",'[1]TCE - ANEXO IV - Preencher'!K234)</f>
        <v>46174</v>
      </c>
      <c r="J225" s="5" t="str">
        <f>'[1]TCE - ANEXO IV - Preencher'!L234</f>
        <v>26116062211189101000179000000000021926069277114787</v>
      </c>
      <c r="K225" s="5" t="str">
        <f>IF(F225="B",LEFT('[1]TCE - ANEXO IV - Preencher'!M234,2),IF(F225="S",LEFT('[1]TCE - ANEXO IV - Preencher'!M234,7),IF('[1]TCE - ANEXO IV - Preencher'!H234="","")))</f>
        <v>2611606</v>
      </c>
      <c r="L225" s="7">
        <f>'[1]TCE - ANEXO IV - Preencher'!N234</f>
        <v>660</v>
      </c>
    </row>
    <row r="226" spans="1:12" s="8" customFormat="1" ht="19.5" customHeight="1" x14ac:dyDescent="0.2">
      <c r="A226" s="3">
        <f>IFERROR(VLOOKUP(B226,'[1]DADOS (OCULTAR)'!$Q$3:$S$136,3,0),"")</f>
        <v>10894988000648</v>
      </c>
      <c r="B226" s="4" t="str">
        <f>'[1]TCE - ANEXO IV - Preencher'!C235</f>
        <v>HOSPITAL SÃO SEBASTIÃO</v>
      </c>
      <c r="C226" s="4" t="str">
        <f>'[1]TCE - ANEXO IV - Preencher'!E235</f>
        <v>5.5 - Reparo e Manutenção de Máquinas e Equipamentos</v>
      </c>
      <c r="D226" s="3" t="str">
        <f>'[1]TCE - ANEXO IV - Preencher'!F235</f>
        <v>33.262.200/0001-71</v>
      </c>
      <c r="E226" s="5" t="str">
        <f>'[1]TCE - ANEXO IV - Preencher'!G235</f>
        <v>JOSE SEVERINO DA SILVA 11609243846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30</v>
      </c>
      <c r="I226" s="6">
        <f>IF('[1]TCE - ANEXO IV - Preencher'!K235="","",'[1]TCE - ANEXO IV - Preencher'!K235)</f>
        <v>46175</v>
      </c>
      <c r="J226" s="5" t="str">
        <f>'[1]TCE - ANEXO IV - Preencher'!L235</f>
        <v>26041062233262200000171000000000003026066801788845</v>
      </c>
      <c r="K226" s="5" t="str">
        <f>IF(F226="B",LEFT('[1]TCE - ANEXO IV - Preencher'!M235,2),IF(F226="S",LEFT('[1]TCE - ANEXO IV - Preencher'!M235,7),IF('[1]TCE - ANEXO IV - Preencher'!H235="","")))</f>
        <v>2604106</v>
      </c>
      <c r="L226" s="7">
        <f>'[1]TCE - ANEXO IV - Preencher'!N235</f>
        <v>2659</v>
      </c>
    </row>
    <row r="227" spans="1:12" s="8" customFormat="1" ht="19.5" customHeight="1" x14ac:dyDescent="0.2">
      <c r="A227" s="3">
        <f>IFERROR(VLOOKUP(B227,'[1]DADOS (OCULTAR)'!$Q$3:$S$136,3,0),"")</f>
        <v>10894988000648</v>
      </c>
      <c r="B227" s="4" t="str">
        <f>'[1]TCE - ANEXO IV - Preencher'!C236</f>
        <v>HOSPITAL SÃO SEBASTIÃO</v>
      </c>
      <c r="C227" s="4" t="str">
        <f>'[1]TCE - ANEXO IV - Preencher'!E236</f>
        <v>5.5 - Reparo e Manutenção de Máquinas e Equipamentos</v>
      </c>
      <c r="D227" s="3" t="str">
        <f>'[1]TCE - ANEXO IV - Preencher'!F236</f>
        <v>08.980.641/0001-61</v>
      </c>
      <c r="E227" s="5" t="str">
        <f>'[1]TCE - ANEXO IV - Preencher'!G236</f>
        <v>MAPROS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845</v>
      </c>
      <c r="I227" s="6">
        <f>IF('[1]TCE - ANEXO IV - Preencher'!K236="","",'[1]TCE - ANEXO IV - Preencher'!K236)</f>
        <v>46150</v>
      </c>
      <c r="J227" s="5" t="str">
        <f>'[1]TCE - ANEXO IV - Preencher'!L236</f>
        <v>26116062208980641000161000000000084526050814856898</v>
      </c>
      <c r="K227" s="5" t="str">
        <f>IF(F227="B",LEFT('[1]TCE - ANEXO IV - Preencher'!M236,2),IF(F227="S",LEFT('[1]TCE - ANEXO IV - Preencher'!M236,7),IF('[1]TCE - ANEXO IV - Preencher'!H236="","")))</f>
        <v>2611606</v>
      </c>
      <c r="L227" s="7">
        <f>'[1]TCE - ANEXO IV - Preencher'!N236</f>
        <v>1650</v>
      </c>
    </row>
    <row r="228" spans="1:12" s="8" customFormat="1" ht="19.5" customHeight="1" x14ac:dyDescent="0.2">
      <c r="A228" s="3">
        <f>IFERROR(VLOOKUP(B228,'[1]DADOS (OCULTAR)'!$Q$3:$S$136,3,0),"")</f>
        <v>10894988000648</v>
      </c>
      <c r="B228" s="4" t="str">
        <f>'[1]TCE - ANEXO IV - Preencher'!C237</f>
        <v>HOSPITAL SÃO SEBASTIÃO</v>
      </c>
      <c r="C228" s="4" t="str">
        <f>'[1]TCE - ANEXO IV - Preencher'!E237</f>
        <v>5.5 - Reparo e Manutenção de Máquinas e Equipamentos</v>
      </c>
      <c r="D228" s="3" t="str">
        <f>'[1]TCE - ANEXO IV - Preencher'!F237</f>
        <v>45.430.458/0001-19</v>
      </c>
      <c r="E228" s="5" t="str">
        <f>'[1]TCE - ANEXO IV - Preencher'!G237</f>
        <v>GABRIEL HILARIO DA SILVA JUNIOR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65</v>
      </c>
      <c r="I228" s="6">
        <f>IF('[1]TCE - ANEXO IV - Preencher'!K237="","",'[1]TCE - ANEXO IV - Preencher'!K237)</f>
        <v>46148</v>
      </c>
      <c r="J228" s="5" t="str">
        <f>'[1]TCE - ANEXO IV - Preencher'!L237</f>
        <v>26041062245430458000119000000000006526050345774940</v>
      </c>
      <c r="K228" s="5" t="str">
        <f>IF(F228="B",LEFT('[1]TCE - ANEXO IV - Preencher'!M237,2),IF(F228="S",LEFT('[1]TCE - ANEXO IV - Preencher'!M237,7),IF('[1]TCE - ANEXO IV - Preencher'!H237="","")))</f>
        <v>2604106</v>
      </c>
      <c r="L228" s="7">
        <f>'[1]TCE - ANEXO IV - Preencher'!N237</f>
        <v>6500</v>
      </c>
    </row>
    <row r="229" spans="1:12" s="8" customFormat="1" ht="19.5" customHeight="1" x14ac:dyDescent="0.2">
      <c r="A229" s="3">
        <f>IFERROR(VLOOKUP(B229,'[1]DADOS (OCULTAR)'!$Q$3:$S$136,3,0),"")</f>
        <v>10894988000648</v>
      </c>
      <c r="B229" s="4" t="str">
        <f>'[1]TCE - ANEXO IV - Preencher'!C238</f>
        <v>HOSPITAL SÃO SEBASTIÃO</v>
      </c>
      <c r="C229" s="4" t="str">
        <f>'[1]TCE - ANEXO IV - Preencher'!E238</f>
        <v>5.5 - Reparo e Manutenção de Máquinas e Equipamentos</v>
      </c>
      <c r="D229" s="3" t="str">
        <f>'[1]TCE - ANEXO IV - Preencher'!F238</f>
        <v>49.784.182/0001-28</v>
      </c>
      <c r="E229" s="5" t="str">
        <f>'[1]TCE - ANEXO IV - Preencher'!G238</f>
        <v>49.784.182 ANDERSON EUCLIDES DE LIRA SANTOS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156</v>
      </c>
      <c r="I229" s="6">
        <f>IF('[1]TCE - ANEXO IV - Preencher'!K238="","",'[1]TCE - ANEXO IV - Preencher'!K238)</f>
        <v>46153</v>
      </c>
      <c r="J229" s="5" t="str">
        <f>'[1]TCE - ANEXO IV - Preencher'!L238</f>
        <v>26041062249784182000128000000000015626057191034984</v>
      </c>
      <c r="K229" s="5" t="str">
        <f>IF(F229="B",LEFT('[1]TCE - ANEXO IV - Preencher'!M238,2),IF(F229="S",LEFT('[1]TCE - ANEXO IV - Preencher'!M238,7),IF('[1]TCE - ANEXO IV - Preencher'!H238="","")))</f>
        <v>2604106</v>
      </c>
      <c r="L229" s="7">
        <f>'[1]TCE - ANEXO IV - Preencher'!N238</f>
        <v>420</v>
      </c>
    </row>
    <row r="230" spans="1:12" s="8" customFormat="1" ht="19.5" customHeight="1" x14ac:dyDescent="0.2">
      <c r="A230" s="3">
        <f>IFERROR(VLOOKUP(B230,'[1]DADOS (OCULTAR)'!$Q$3:$S$136,3,0),"")</f>
        <v>10894988000648</v>
      </c>
      <c r="B230" s="4" t="str">
        <f>'[1]TCE - ANEXO IV - Preencher'!C239</f>
        <v>HOSPITAL SÃO SEBASTIÃO</v>
      </c>
      <c r="C230" s="4" t="str">
        <f>'[1]TCE - ANEXO IV - Preencher'!E239</f>
        <v>5.5 - Reparo e Manutenção de Máquinas e Equipamentos</v>
      </c>
      <c r="D230" s="3" t="str">
        <f>'[1]TCE - ANEXO IV - Preencher'!F239</f>
        <v>35.291.180/0001-92</v>
      </c>
      <c r="E230" s="5" t="str">
        <f>'[1]TCE - ANEXO IV - Preencher'!G239</f>
        <v>35.291.180 THIAGO BARBOZA DE SOUZA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54</v>
      </c>
      <c r="I230" s="6">
        <f>IF('[1]TCE - ANEXO IV - Preencher'!K239="","",'[1]TCE - ANEXO IV - Preencher'!K239)</f>
        <v>46147</v>
      </c>
      <c r="J230" s="5" t="str">
        <f>'[1]TCE - ANEXO IV - Preencher'!L239</f>
        <v>26096002235291180000192000000000005426055214574430</v>
      </c>
      <c r="K230" s="5" t="str">
        <f>IF(F230="B",LEFT('[1]TCE - ANEXO IV - Preencher'!M239,2),IF(F230="S",LEFT('[1]TCE - ANEXO IV - Preencher'!M239,7),IF('[1]TCE - ANEXO IV - Preencher'!H239="","")))</f>
        <v>2604106</v>
      </c>
      <c r="L230" s="7">
        <f>'[1]TCE - ANEXO IV - Preencher'!N239</f>
        <v>525</v>
      </c>
    </row>
    <row r="231" spans="1:12" s="8" customFormat="1" ht="19.5" customHeight="1" x14ac:dyDescent="0.2">
      <c r="A231" s="3">
        <f>IFERROR(VLOOKUP(B231,'[1]DADOS (OCULTAR)'!$Q$3:$S$136,3,0),"")</f>
        <v>10894988000648</v>
      </c>
      <c r="B231" s="4" t="str">
        <f>'[1]TCE - ANEXO IV - Preencher'!C240</f>
        <v>HOSPITAL SÃO SEBASTIÃO</v>
      </c>
      <c r="C231" s="4" t="str">
        <f>'[1]TCE - ANEXO IV - Preencher'!E240</f>
        <v>5.5 - Reparo e Manutenção de Máquinas e Equipamentos</v>
      </c>
      <c r="D231" s="3" t="str">
        <f>'[1]TCE - ANEXO IV - Preencher'!F240</f>
        <v>35.291.180/0001-92</v>
      </c>
      <c r="E231" s="5" t="str">
        <f>'[1]TCE - ANEXO IV - Preencher'!G240</f>
        <v>35.291.180 THIAGO BARBOZA DE SOUZA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56</v>
      </c>
      <c r="I231" s="6">
        <f>IF('[1]TCE - ANEXO IV - Preencher'!K240="","",'[1]TCE - ANEXO IV - Preencher'!K240)</f>
        <v>46171</v>
      </c>
      <c r="J231" s="5" t="str">
        <f>'[1]TCE - ANEXO IV - Preencher'!L240</f>
        <v>26096002235291180000192000000000005626059155921095</v>
      </c>
      <c r="K231" s="5" t="str">
        <f>IF(F231="B",LEFT('[1]TCE - ANEXO IV - Preencher'!M240,2),IF(F231="S",LEFT('[1]TCE - ANEXO IV - Preencher'!M240,7),IF('[1]TCE - ANEXO IV - Preencher'!H240="","")))</f>
        <v>2604106</v>
      </c>
      <c r="L231" s="7">
        <f>'[1]TCE - ANEXO IV - Preencher'!N240</f>
        <v>525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>
        <f>IFERROR(VLOOKUP(B233,'[1]DADOS (OCULTAR)'!$Q$3:$S$136,3,0),"")</f>
        <v>10894988000648</v>
      </c>
      <c r="B233" s="4" t="str">
        <f>'[1]TCE - ANEXO IV - Preencher'!C242</f>
        <v>HOSPITAL SÃO SEBASTIÃO</v>
      </c>
      <c r="C233" s="4" t="str">
        <f>'[1]TCE - ANEXO IV - Preencher'!E242</f>
        <v>5.4 - Reparo e Manutenção de Bens Imóveis</v>
      </c>
      <c r="D233" s="3" t="str">
        <f>'[1]TCE - ANEXO IV - Preencher'!F242</f>
        <v>46.819.716/0001-16</v>
      </c>
      <c r="E233" s="5" t="str">
        <f>'[1]TCE - ANEXO IV - Preencher'!G242</f>
        <v>PAINE CONTROLE DE PRAGAS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1421</v>
      </c>
      <c r="I233" s="6">
        <f>IF('[1]TCE - ANEXO IV - Preencher'!K242="","",'[1]TCE - ANEXO IV - Preencher'!K242)</f>
        <v>46160</v>
      </c>
      <c r="J233" s="5" t="str">
        <f>'[1]TCE - ANEXO IV - Preencher'!L242</f>
        <v>26116062246819716000116000000000142126055672063980</v>
      </c>
      <c r="K233" s="5" t="str">
        <f>IF(F233="B",LEFT('[1]TCE - ANEXO IV - Preencher'!M242,2),IF(F233="S",LEFT('[1]TCE - ANEXO IV - Preencher'!M242,7),IF('[1]TCE - ANEXO IV - Preencher'!H242="","")))</f>
        <v>2611606</v>
      </c>
      <c r="L233" s="7">
        <f>'[1]TCE - ANEXO IV - Preencher'!N242</f>
        <v>984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>
        <f>IFERROR(VLOOKUP(B235,'[1]DADOS (OCULTAR)'!$Q$3:$S$136,3,0),"")</f>
        <v>10894988000648</v>
      </c>
      <c r="B235" s="4" t="str">
        <f>'[1]TCE - ANEXO IV - Preencher'!C244</f>
        <v>HOSPITAL SÃO SEBASTIÃO</v>
      </c>
      <c r="C235" s="4" t="str">
        <f>'[1]TCE - ANEXO IV - Preencher'!E244</f>
        <v>5.22 - Vigilância Ostensiva / Monitorada</v>
      </c>
      <c r="D235" s="3">
        <f>'[1]TCE - ANEXO IV - Preencher'!F244</f>
        <v>7774050000175</v>
      </c>
      <c r="E235" s="5" t="str">
        <f>'[1]TCE - ANEXO IV - Preencher'!G244</f>
        <v>TKS SEGURANCA PRIVADA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809</v>
      </c>
      <c r="I235" s="6">
        <f>IF('[1]TCE - ANEXO IV - Preencher'!K244="","",'[1]TCE - ANEXO IV - Preencher'!K244)</f>
        <v>46162</v>
      </c>
      <c r="J235" s="5" t="str">
        <f>'[1]TCE - ANEXO IV - Preencher'!L244</f>
        <v>26116062207774050000175000000000071226058079415585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9957.59</v>
      </c>
    </row>
    <row r="236" spans="1:12" s="8" customFormat="1" ht="19.5" customHeight="1" x14ac:dyDescent="0.2">
      <c r="A236" s="3">
        <f>IFERROR(VLOOKUP(B236,'[1]DADOS (OCULTAR)'!$Q$3:$S$136,3,0),"")</f>
        <v>10894988000648</v>
      </c>
      <c r="B236" s="4" t="str">
        <f>'[1]TCE - ANEXO IV - Preencher'!C245</f>
        <v>HOSPITAL SÃO SEBASTIÃO</v>
      </c>
      <c r="C236" s="4" t="str">
        <f>'[1]TCE - ANEXO IV - Preencher'!E245</f>
        <v>5.4 - Reparo e Manutenção de Bens Imóveis</v>
      </c>
      <c r="D236" s="3">
        <f>'[1]TCE - ANEXO IV - Preencher'!F245</f>
        <v>46819716000116</v>
      </c>
      <c r="E236" s="5" t="str">
        <f>'[1]TCE - ANEXO IV - Preencher'!G245</f>
        <v>PAINE CONTROLE DE PRAGAS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1422</v>
      </c>
      <c r="I236" s="6">
        <f>IF('[1]TCE - ANEXO IV - Preencher'!K245="","",'[1]TCE - ANEXO IV - Preencher'!K245)</f>
        <v>46160</v>
      </c>
      <c r="J236" s="5" t="str">
        <f>'[1]TCE - ANEXO IV - Preencher'!L245</f>
        <v>6116062246819716000116000000000142226056244939315</v>
      </c>
      <c r="K236" s="5" t="str">
        <f>IF(F236="B",LEFT('[1]TCE - ANEXO IV - Preencher'!M245,2),IF(F236="S",LEFT('[1]TCE - ANEXO IV - Preencher'!M245,7),IF('[1]TCE - ANEXO IV - Preencher'!H245="","")))</f>
        <v>2611606</v>
      </c>
      <c r="L236" s="7">
        <f>'[1]TCE - ANEXO IV - Preencher'!N245</f>
        <v>367.44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>
        <f>IFERROR(VLOOKUP(B238,'[1]DADOS (OCULTAR)'!$Q$3:$S$136,3,0),"")</f>
        <v>10894988000648</v>
      </c>
      <c r="B238" s="4" t="str">
        <f>'[1]TCE - ANEXO IV - Preencher'!C247</f>
        <v>HOSPITAL SÃO SEBASTIÃO</v>
      </c>
      <c r="C238" s="4" t="str">
        <f>'[1]TCE - ANEXO IV - Preencher'!E247</f>
        <v>4.6 - Serviços de Profissionais de Saúde</v>
      </c>
      <c r="D238" s="3" t="str">
        <f>'[1]TCE - ANEXO IV - Preencher'!F247</f>
        <v>041.518.134-89</v>
      </c>
      <c r="E238" s="5" t="str">
        <f>'[1]TCE - ANEXO IV - Preencher'!G247</f>
        <v>ROGESA VIEIRA LEITE</v>
      </c>
      <c r="F238" s="5" t="str">
        <f>'[1]TCE - ANEXO IV - Preencher'!H247</f>
        <v>S</v>
      </c>
      <c r="G238" s="5" t="str">
        <f>'[1]TCE - ANEXO IV - Preencher'!I247</f>
        <v>N</v>
      </c>
      <c r="H238" s="5">
        <f>'[1]TCE - ANEXO IV - Preencher'!J247</f>
        <v>0</v>
      </c>
      <c r="I238" s="6">
        <f>IF('[1]TCE - ANEXO IV - Preencher'!K247="","",'[1]TCE - ANEXO IV - Preencher'!K247)</f>
        <v>46173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2604106</v>
      </c>
      <c r="L238" s="7">
        <f>'[1]TCE - ANEXO IV - Preencher'!N247</f>
        <v>1127.3900000000001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>
        <f>IFERROR(VLOOKUP(B240,'[1]DADOS (OCULTAR)'!$Q$3:$S$136,3,0),"")</f>
        <v>10894988000648</v>
      </c>
      <c r="B240" s="4" t="str">
        <f>'[1]TCE - ANEXO IV - Preencher'!C249</f>
        <v>HOSPITAL SÃO SEBASTIÃO</v>
      </c>
      <c r="C240" s="4" t="str">
        <f>'[1]TCE - ANEXO IV - Preencher'!E249</f>
        <v>4.7 - Apoio Administrativo, Técnico e Operacional</v>
      </c>
      <c r="D240" s="3">
        <f>'[1]TCE - ANEXO IV - Preencher'!F249</f>
        <v>4653677476</v>
      </c>
      <c r="E240" s="5" t="str">
        <f>'[1]TCE - ANEXO IV - Preencher'!G249</f>
        <v>FELIPE LIMA DE MELO</v>
      </c>
      <c r="F240" s="5" t="str">
        <f>'[1]TCE - ANEXO IV - Preencher'!H249</f>
        <v>S</v>
      </c>
      <c r="G240" s="5" t="str">
        <f>'[1]TCE - ANEXO IV - Preencher'!I249</f>
        <v>N</v>
      </c>
      <c r="H240" s="5">
        <f>'[1]TCE - ANEXO IV - Preencher'!J249</f>
        <v>0</v>
      </c>
      <c r="I240" s="6">
        <f>IF('[1]TCE - ANEXO IV - Preencher'!K249="","",'[1]TCE - ANEXO IV - Preencher'!K249)</f>
        <v>46173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2604106</v>
      </c>
      <c r="L240" s="7">
        <f>'[1]TCE - ANEXO IV - Preencher'!N249</f>
        <v>2392.65</v>
      </c>
    </row>
    <row r="241" spans="1:12" s="8" customFormat="1" ht="19.5" customHeight="1" x14ac:dyDescent="0.2">
      <c r="A241" s="3">
        <f>IFERROR(VLOOKUP(B241,'[1]DADOS (OCULTAR)'!$Q$3:$S$136,3,0),"")</f>
        <v>10894988000648</v>
      </c>
      <c r="B241" s="4" t="str">
        <f>'[1]TCE - ANEXO IV - Preencher'!C250</f>
        <v>HOSPITAL SÃO SEBASTIÃO</v>
      </c>
      <c r="C241" s="4" t="str">
        <f>'[1]TCE - ANEXO IV - Preencher'!E250</f>
        <v>4.7 - Apoio Administrativo, Técnico e Operacional</v>
      </c>
      <c r="D241" s="3">
        <f>'[1]TCE - ANEXO IV - Preencher'!F250</f>
        <v>7971023456</v>
      </c>
      <c r="E241" s="5" t="str">
        <f>'[1]TCE - ANEXO IV - Preencher'!G250</f>
        <v>HENAGIO BATISTA DA SILVA</v>
      </c>
      <c r="F241" s="5" t="str">
        <f>'[1]TCE - ANEXO IV - Preencher'!H250</f>
        <v>S</v>
      </c>
      <c r="G241" s="5" t="str">
        <f>'[1]TCE - ANEXO IV - Preencher'!I250</f>
        <v>N</v>
      </c>
      <c r="H241" s="5">
        <f>'[1]TCE - ANEXO IV - Preencher'!J250</f>
        <v>0</v>
      </c>
      <c r="I241" s="6">
        <f>IF('[1]TCE - ANEXO IV - Preencher'!K250="","",'[1]TCE - ANEXO IV - Preencher'!K250)</f>
        <v>46173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2604106</v>
      </c>
      <c r="L241" s="7">
        <f>'[1]TCE - ANEXO IV - Preencher'!N250</f>
        <v>3120</v>
      </c>
    </row>
    <row r="242" spans="1:12" s="8" customFormat="1" ht="19.5" customHeight="1" x14ac:dyDescent="0.2">
      <c r="A242" s="3">
        <f>IFERROR(VLOOKUP(B242,'[1]DADOS (OCULTAR)'!$Q$3:$S$136,3,0),"")</f>
        <v>10894988000648</v>
      </c>
      <c r="B242" s="4" t="str">
        <f>'[1]TCE - ANEXO IV - Preencher'!C251</f>
        <v>HOSPITAL SÃO SEBASTIÃO</v>
      </c>
      <c r="C242" s="4" t="str">
        <f>'[1]TCE - ANEXO IV - Preencher'!E251</f>
        <v>4.7 - Apoio Administrativo, Técnico e Operacional</v>
      </c>
      <c r="D242" s="3">
        <f>'[1]TCE - ANEXO IV - Preencher'!F251</f>
        <v>11558627405</v>
      </c>
      <c r="E242" s="5" t="str">
        <f>'[1]TCE - ANEXO IV - Preencher'!G251</f>
        <v>MARIA LUIZA DE AGUIAR INTERAMINENSE GUERRA</v>
      </c>
      <c r="F242" s="5" t="str">
        <f>'[1]TCE - ANEXO IV - Preencher'!H251</f>
        <v>S</v>
      </c>
      <c r="G242" s="5" t="str">
        <f>'[1]TCE - ANEXO IV - Preencher'!I251</f>
        <v>N</v>
      </c>
      <c r="H242" s="5">
        <f>'[1]TCE - ANEXO IV - Preencher'!J251</f>
        <v>0</v>
      </c>
      <c r="I242" s="6">
        <f>IF('[1]TCE - ANEXO IV - Preencher'!K251="","",'[1]TCE - ANEXO IV - Preencher'!K251)</f>
        <v>46173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2604106</v>
      </c>
      <c r="L242" s="7">
        <f>'[1]TCE - ANEXO IV - Preencher'!N251</f>
        <v>2808</v>
      </c>
    </row>
    <row r="243" spans="1:12" s="8" customFormat="1" ht="19.5" customHeight="1" x14ac:dyDescent="0.2">
      <c r="A243" s="3">
        <f>IFERROR(VLOOKUP(B243,'[1]DADOS (OCULTAR)'!$Q$3:$S$136,3,0),"")</f>
        <v>10894988000648</v>
      </c>
      <c r="B243" s="4" t="str">
        <f>'[1]TCE - ANEXO IV - Preencher'!C252</f>
        <v>HOSPITAL SÃO SEBASTIÃO</v>
      </c>
      <c r="C243" s="4" t="str">
        <f>'[1]TCE - ANEXO IV - Preencher'!E252</f>
        <v>4.7 - Apoio Administrativo, Técnico e Operacional</v>
      </c>
      <c r="D243" s="3">
        <f>'[1]TCE - ANEXO IV - Preencher'!F252</f>
        <v>43447350482</v>
      </c>
      <c r="E243" s="5" t="str">
        <f>'[1]TCE - ANEXO IV - Preencher'!G252</f>
        <v>ROSA MARIA FREIRE</v>
      </c>
      <c r="F243" s="5" t="str">
        <f>'[1]TCE - ANEXO IV - Preencher'!H252</f>
        <v>S</v>
      </c>
      <c r="G243" s="5" t="str">
        <f>'[1]TCE - ANEXO IV - Preencher'!I252</f>
        <v>N</v>
      </c>
      <c r="H243" s="5">
        <f>'[1]TCE - ANEXO IV - Preencher'!J252</f>
        <v>0</v>
      </c>
      <c r="I243" s="6">
        <f>IF('[1]TCE - ANEXO IV - Preencher'!K252="","",'[1]TCE - ANEXO IV - Preencher'!K252)</f>
        <v>46173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2604106</v>
      </c>
      <c r="L243" s="7">
        <f>'[1]TCE - ANEXO IV - Preencher'!N252</f>
        <v>1598.14</v>
      </c>
    </row>
    <row r="244" spans="1:12" s="8" customFormat="1" ht="19.5" customHeight="1" x14ac:dyDescent="0.2">
      <c r="A244" s="3">
        <f>IFERROR(VLOOKUP(B244,'[1]DADOS (OCULTAR)'!$Q$3:$S$136,3,0),"")</f>
        <v>10894988000648</v>
      </c>
      <c r="B244" s="4" t="str">
        <f>'[1]TCE - ANEXO IV - Preencher'!C253</f>
        <v>HOSPITAL SÃO SEBASTIÃO</v>
      </c>
      <c r="C244" s="4" t="str">
        <f>'[1]TCE - ANEXO IV - Preencher'!E253</f>
        <v>4.7 - Apoio Administrativo, Técnico e Operacional</v>
      </c>
      <c r="D244" s="3" t="str">
        <f>'[1]TCE - ANEXO IV - Preencher'!F253</f>
        <v>074.336.674-31</v>
      </c>
      <c r="E244" s="5" t="str">
        <f>'[1]TCE - ANEXO IV - Preencher'!G253</f>
        <v>SILEIDE DA COSTA FERREIRA</v>
      </c>
      <c r="F244" s="5" t="str">
        <f>'[1]TCE - ANEXO IV - Preencher'!H253</f>
        <v>S</v>
      </c>
      <c r="G244" s="5" t="str">
        <f>'[1]TCE - ANEXO IV - Preencher'!I253</f>
        <v>N</v>
      </c>
      <c r="H244" s="5">
        <f>'[1]TCE - ANEXO IV - Preencher'!J253</f>
        <v>0</v>
      </c>
      <c r="I244" s="6">
        <f>IF('[1]TCE - ANEXO IV - Preencher'!K253="","",'[1]TCE - ANEXO IV - Preencher'!K253)</f>
        <v>46173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2604106</v>
      </c>
      <c r="L244" s="7">
        <f>'[1]TCE - ANEXO IV - Preencher'!N253</f>
        <v>957.06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2026-06-22T11:58:35Z</dcterms:created>
  <dcterms:modified xsi:type="dcterms:W3CDTF">2026-06-22T11:59:10Z</dcterms:modified>
</cp:coreProperties>
</file>