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Scanner_Rosely\14.4\"/>
    </mc:Choice>
  </mc:AlternateContent>
  <bookViews>
    <workbookView xWindow="0" yWindow="0" windowWidth="21600" windowHeight="9480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K8992" i="1"/>
  <c r="J8992" i="1"/>
  <c r="I8992" i="1"/>
  <c r="H8992" i="1"/>
  <c r="G8992" i="1"/>
  <c r="F8992" i="1"/>
  <c r="E8992" i="1"/>
  <c r="D8992" i="1"/>
  <c r="C8992" i="1"/>
  <c r="B8992" i="1"/>
  <c r="A8992" i="1" s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K8990" i="1"/>
  <c r="J8990" i="1"/>
  <c r="I8990" i="1"/>
  <c r="H8990" i="1"/>
  <c r="G8990" i="1"/>
  <c r="F8990" i="1"/>
  <c r="E8990" i="1"/>
  <c r="D8990" i="1"/>
  <c r="C8990" i="1"/>
  <c r="B8990" i="1"/>
  <c r="A8990" i="1" s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/>
  <c r="L8988" i="1"/>
  <c r="K8988" i="1"/>
  <c r="J8988" i="1"/>
  <c r="I8988" i="1"/>
  <c r="H8988" i="1"/>
  <c r="G8988" i="1"/>
  <c r="F8988" i="1"/>
  <c r="E8988" i="1"/>
  <c r="D8988" i="1"/>
  <c r="C8988" i="1"/>
  <c r="B8988" i="1"/>
  <c r="A8988" i="1" s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/>
  <c r="L8986" i="1"/>
  <c r="K8986" i="1"/>
  <c r="J8986" i="1"/>
  <c r="I8986" i="1"/>
  <c r="H8986" i="1"/>
  <c r="G8986" i="1"/>
  <c r="F8986" i="1"/>
  <c r="E8986" i="1"/>
  <c r="D8986" i="1"/>
  <c r="C8986" i="1"/>
  <c r="B8986" i="1"/>
  <c r="A8986" i="1" s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/>
  <c r="L8984" i="1"/>
  <c r="K8984" i="1"/>
  <c r="J8984" i="1"/>
  <c r="I8984" i="1"/>
  <c r="H8984" i="1"/>
  <c r="G8984" i="1"/>
  <c r="F8984" i="1"/>
  <c r="E8984" i="1"/>
  <c r="D8984" i="1"/>
  <c r="C8984" i="1"/>
  <c r="B8984" i="1"/>
  <c r="A8984" i="1" s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/>
  <c r="L8982" i="1"/>
  <c r="K8982" i="1"/>
  <c r="J8982" i="1"/>
  <c r="I8982" i="1"/>
  <c r="H8982" i="1"/>
  <c r="G8982" i="1"/>
  <c r="F8982" i="1"/>
  <c r="E8982" i="1"/>
  <c r="D8982" i="1"/>
  <c r="C8982" i="1"/>
  <c r="B8982" i="1"/>
  <c r="A8982" i="1" s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/>
  <c r="L8980" i="1"/>
  <c r="K8980" i="1"/>
  <c r="J8980" i="1"/>
  <c r="I8980" i="1"/>
  <c r="H8980" i="1"/>
  <c r="G8980" i="1"/>
  <c r="F8980" i="1"/>
  <c r="E8980" i="1"/>
  <c r="D8980" i="1"/>
  <c r="C8980" i="1"/>
  <c r="B8980" i="1"/>
  <c r="A8980" i="1" s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/>
  <c r="L8978" i="1"/>
  <c r="K8978" i="1"/>
  <c r="J8978" i="1"/>
  <c r="I8978" i="1"/>
  <c r="H8978" i="1"/>
  <c r="G8978" i="1"/>
  <c r="F8978" i="1"/>
  <c r="E8978" i="1"/>
  <c r="D8978" i="1"/>
  <c r="C8978" i="1"/>
  <c r="B8978" i="1"/>
  <c r="A8978" i="1" s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/>
  <c r="L8976" i="1"/>
  <c r="K8976" i="1"/>
  <c r="J8976" i="1"/>
  <c r="I8976" i="1"/>
  <c r="H8976" i="1"/>
  <c r="G8976" i="1"/>
  <c r="F8976" i="1"/>
  <c r="E8976" i="1"/>
  <c r="D8976" i="1"/>
  <c r="C8976" i="1"/>
  <c r="B8976" i="1"/>
  <c r="A8976" i="1" s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/>
  <c r="L8974" i="1"/>
  <c r="K8974" i="1"/>
  <c r="J8974" i="1"/>
  <c r="I8974" i="1"/>
  <c r="H8974" i="1"/>
  <c r="G8974" i="1"/>
  <c r="F8974" i="1"/>
  <c r="E8974" i="1"/>
  <c r="D8974" i="1"/>
  <c r="C8974" i="1"/>
  <c r="B8974" i="1"/>
  <c r="A8974" i="1" s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/>
  <c r="L8972" i="1"/>
  <c r="K8972" i="1"/>
  <c r="J8972" i="1"/>
  <c r="I8972" i="1"/>
  <c r="H8972" i="1"/>
  <c r="G8972" i="1"/>
  <c r="F8972" i="1"/>
  <c r="E8972" i="1"/>
  <c r="D8972" i="1"/>
  <c r="C8972" i="1"/>
  <c r="B8972" i="1"/>
  <c r="A8972" i="1" s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/>
  <c r="L8970" i="1"/>
  <c r="K8970" i="1"/>
  <c r="J8970" i="1"/>
  <c r="I8970" i="1"/>
  <c r="H8970" i="1"/>
  <c r="G8970" i="1"/>
  <c r="F8970" i="1"/>
  <c r="E8970" i="1"/>
  <c r="D8970" i="1"/>
  <c r="C8970" i="1"/>
  <c r="B8970" i="1"/>
  <c r="A8970" i="1" s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/>
  <c r="L8968" i="1"/>
  <c r="K8968" i="1"/>
  <c r="J8968" i="1"/>
  <c r="I8968" i="1"/>
  <c r="H8968" i="1"/>
  <c r="G8968" i="1"/>
  <c r="F8968" i="1"/>
  <c r="E8968" i="1"/>
  <c r="D8968" i="1"/>
  <c r="C8968" i="1"/>
  <c r="B8968" i="1"/>
  <c r="A8968" i="1" s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/>
  <c r="L8966" i="1"/>
  <c r="K8966" i="1"/>
  <c r="J8966" i="1"/>
  <c r="I8966" i="1"/>
  <c r="H8966" i="1"/>
  <c r="G8966" i="1"/>
  <c r="F8966" i="1"/>
  <c r="E8966" i="1"/>
  <c r="D8966" i="1"/>
  <c r="C8966" i="1"/>
  <c r="B8966" i="1"/>
  <c r="A8966" i="1" s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/>
  <c r="L8964" i="1"/>
  <c r="K8964" i="1"/>
  <c r="J8964" i="1"/>
  <c r="I8964" i="1"/>
  <c r="H8964" i="1"/>
  <c r="G8964" i="1"/>
  <c r="F8964" i="1"/>
  <c r="E8964" i="1"/>
  <c r="D8964" i="1"/>
  <c r="C8964" i="1"/>
  <c r="B8964" i="1"/>
  <c r="A8964" i="1" s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/>
  <c r="L8962" i="1"/>
  <c r="K8962" i="1"/>
  <c r="J8962" i="1"/>
  <c r="I8962" i="1"/>
  <c r="H8962" i="1"/>
  <c r="G8962" i="1"/>
  <c r="F8962" i="1"/>
  <c r="E8962" i="1"/>
  <c r="D8962" i="1"/>
  <c r="C8962" i="1"/>
  <c r="B8962" i="1"/>
  <c r="A8962" i="1" s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/>
  <c r="L8960" i="1"/>
  <c r="K8960" i="1"/>
  <c r="J8960" i="1"/>
  <c r="I8960" i="1"/>
  <c r="H8960" i="1"/>
  <c r="G8960" i="1"/>
  <c r="F8960" i="1"/>
  <c r="E8960" i="1"/>
  <c r="D8960" i="1"/>
  <c r="C8960" i="1"/>
  <c r="B8960" i="1"/>
  <c r="A8960" i="1" s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/>
  <c r="L8958" i="1"/>
  <c r="K8958" i="1"/>
  <c r="J8958" i="1"/>
  <c r="I8958" i="1"/>
  <c r="H8958" i="1"/>
  <c r="G8958" i="1"/>
  <c r="F8958" i="1"/>
  <c r="E8958" i="1"/>
  <c r="D8958" i="1"/>
  <c r="C8958" i="1"/>
  <c r="B8958" i="1"/>
  <c r="A8958" i="1" s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/>
  <c r="L8956" i="1"/>
  <c r="K8956" i="1"/>
  <c r="J8956" i="1"/>
  <c r="I8956" i="1"/>
  <c r="H8956" i="1"/>
  <c r="G8956" i="1"/>
  <c r="F8956" i="1"/>
  <c r="E8956" i="1"/>
  <c r="D8956" i="1"/>
  <c r="C8956" i="1"/>
  <c r="B8956" i="1"/>
  <c r="A8956" i="1" s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/>
  <c r="L8954" i="1"/>
  <c r="K8954" i="1"/>
  <c r="J8954" i="1"/>
  <c r="I8954" i="1"/>
  <c r="H8954" i="1"/>
  <c r="G8954" i="1"/>
  <c r="F8954" i="1"/>
  <c r="E8954" i="1"/>
  <c r="D8954" i="1"/>
  <c r="C8954" i="1"/>
  <c r="B8954" i="1"/>
  <c r="A8954" i="1" s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/>
  <c r="L8952" i="1"/>
  <c r="K8952" i="1"/>
  <c r="J8952" i="1"/>
  <c r="I8952" i="1"/>
  <c r="H8952" i="1"/>
  <c r="G8952" i="1"/>
  <c r="F8952" i="1"/>
  <c r="E8952" i="1"/>
  <c r="D8952" i="1"/>
  <c r="C8952" i="1"/>
  <c r="B8952" i="1"/>
  <c r="A8952" i="1" s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/>
  <c r="L8950" i="1"/>
  <c r="K8950" i="1"/>
  <c r="J8950" i="1"/>
  <c r="I8950" i="1"/>
  <c r="H8950" i="1"/>
  <c r="G8950" i="1"/>
  <c r="F8950" i="1"/>
  <c r="E8950" i="1"/>
  <c r="D8950" i="1"/>
  <c r="C8950" i="1"/>
  <c r="B8950" i="1"/>
  <c r="A8950" i="1" s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/>
  <c r="L8948" i="1"/>
  <c r="K8948" i="1"/>
  <c r="J8948" i="1"/>
  <c r="I8948" i="1"/>
  <c r="H8948" i="1"/>
  <c r="G8948" i="1"/>
  <c r="F8948" i="1"/>
  <c r="E8948" i="1"/>
  <c r="D8948" i="1"/>
  <c r="C8948" i="1"/>
  <c r="B8948" i="1"/>
  <c r="A8948" i="1" s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/>
  <c r="L8946" i="1"/>
  <c r="K8946" i="1"/>
  <c r="J8946" i="1"/>
  <c r="I8946" i="1"/>
  <c r="H8946" i="1"/>
  <c r="G8946" i="1"/>
  <c r="F8946" i="1"/>
  <c r="E8946" i="1"/>
  <c r="D8946" i="1"/>
  <c r="C8946" i="1"/>
  <c r="B8946" i="1"/>
  <c r="A8946" i="1" s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/>
  <c r="L8944" i="1"/>
  <c r="K8944" i="1"/>
  <c r="J8944" i="1"/>
  <c r="I8944" i="1"/>
  <c r="H8944" i="1"/>
  <c r="G8944" i="1"/>
  <c r="F8944" i="1"/>
  <c r="E8944" i="1"/>
  <c r="D8944" i="1"/>
  <c r="C8944" i="1"/>
  <c r="B8944" i="1"/>
  <c r="A8944" i="1"/>
  <c r="L8943" i="1"/>
  <c r="J8943" i="1"/>
  <c r="I8943" i="1"/>
  <c r="H8943" i="1"/>
  <c r="G8943" i="1"/>
  <c r="F8943" i="1"/>
  <c r="K8943" i="1" s="1"/>
  <c r="E8943" i="1"/>
  <c r="D8943" i="1"/>
  <c r="C8943" i="1"/>
  <c r="B8943" i="1"/>
  <c r="A8943" i="1"/>
  <c r="L8942" i="1"/>
  <c r="K8942" i="1"/>
  <c r="J8942" i="1"/>
  <c r="I8942" i="1"/>
  <c r="H8942" i="1"/>
  <c r="G8942" i="1"/>
  <c r="F8942" i="1"/>
  <c r="E8942" i="1"/>
  <c r="D8942" i="1"/>
  <c r="C8942" i="1"/>
  <c r="B8942" i="1"/>
  <c r="A8942" i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/>
  <c r="L8940" i="1"/>
  <c r="K8940" i="1"/>
  <c r="J8940" i="1"/>
  <c r="I8940" i="1"/>
  <c r="H8940" i="1"/>
  <c r="G8940" i="1"/>
  <c r="F8940" i="1"/>
  <c r="E8940" i="1"/>
  <c r="D8940" i="1"/>
  <c r="C8940" i="1"/>
  <c r="B8940" i="1"/>
  <c r="A8940" i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/>
  <c r="L8938" i="1"/>
  <c r="K8938" i="1"/>
  <c r="J8938" i="1"/>
  <c r="I8938" i="1"/>
  <c r="H8938" i="1"/>
  <c r="G8938" i="1"/>
  <c r="F8938" i="1"/>
  <c r="E8938" i="1"/>
  <c r="D8938" i="1"/>
  <c r="C8938" i="1"/>
  <c r="B8938" i="1"/>
  <c r="A8938" i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/>
  <c r="L8936" i="1"/>
  <c r="K8936" i="1"/>
  <c r="J8936" i="1"/>
  <c r="I8936" i="1"/>
  <c r="H8936" i="1"/>
  <c r="G8936" i="1"/>
  <c r="F8936" i="1"/>
  <c r="E8936" i="1"/>
  <c r="D8936" i="1"/>
  <c r="C8936" i="1"/>
  <c r="B8936" i="1"/>
  <c r="A8936" i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/>
  <c r="L8934" i="1"/>
  <c r="K8934" i="1"/>
  <c r="J8934" i="1"/>
  <c r="I8934" i="1"/>
  <c r="H8934" i="1"/>
  <c r="G8934" i="1"/>
  <c r="F8934" i="1"/>
  <c r="E8934" i="1"/>
  <c r="D8934" i="1"/>
  <c r="C8934" i="1"/>
  <c r="B8934" i="1"/>
  <c r="A8934" i="1"/>
  <c r="L8933" i="1"/>
  <c r="J8933" i="1"/>
  <c r="I8933" i="1"/>
  <c r="H8933" i="1"/>
  <c r="G8933" i="1"/>
  <c r="F8933" i="1"/>
  <c r="K8933" i="1" s="1"/>
  <c r="E8933" i="1"/>
  <c r="D8933" i="1"/>
  <c r="C8933" i="1"/>
  <c r="B8933" i="1"/>
  <c r="A8933" i="1"/>
  <c r="L8932" i="1"/>
  <c r="K8932" i="1"/>
  <c r="J8932" i="1"/>
  <c r="I8932" i="1"/>
  <c r="H8932" i="1"/>
  <c r="G8932" i="1"/>
  <c r="F8932" i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/>
  <c r="L8930" i="1"/>
  <c r="K8930" i="1"/>
  <c r="J8930" i="1"/>
  <c r="I8930" i="1"/>
  <c r="H8930" i="1"/>
  <c r="G8930" i="1"/>
  <c r="F8930" i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K8928" i="1"/>
  <c r="J8928" i="1"/>
  <c r="I8928" i="1"/>
  <c r="H8928" i="1"/>
  <c r="G8928" i="1"/>
  <c r="F8928" i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/>
  <c r="L8926" i="1"/>
  <c r="K8926" i="1"/>
  <c r="J8926" i="1"/>
  <c r="I8926" i="1"/>
  <c r="H8926" i="1"/>
  <c r="G8926" i="1"/>
  <c r="F8926" i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/>
  <c r="L8924" i="1"/>
  <c r="K8924" i="1"/>
  <c r="J8924" i="1"/>
  <c r="I8924" i="1"/>
  <c r="H8924" i="1"/>
  <c r="G8924" i="1"/>
  <c r="F8924" i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K8922" i="1"/>
  <c r="J8922" i="1"/>
  <c r="I8922" i="1"/>
  <c r="H8922" i="1"/>
  <c r="G8922" i="1"/>
  <c r="F8922" i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/>
  <c r="L8920" i="1"/>
  <c r="K8920" i="1"/>
  <c r="J8920" i="1"/>
  <c r="I8920" i="1"/>
  <c r="H8920" i="1"/>
  <c r="G8920" i="1"/>
  <c r="F8920" i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/>
  <c r="L8918" i="1"/>
  <c r="K8918" i="1"/>
  <c r="J8918" i="1"/>
  <c r="I8918" i="1"/>
  <c r="H8918" i="1"/>
  <c r="G8918" i="1"/>
  <c r="F8918" i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K8916" i="1"/>
  <c r="J8916" i="1"/>
  <c r="I8916" i="1"/>
  <c r="H8916" i="1"/>
  <c r="G8916" i="1"/>
  <c r="F8916" i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/>
  <c r="L8914" i="1"/>
  <c r="K8914" i="1"/>
  <c r="J8914" i="1"/>
  <c r="I8914" i="1"/>
  <c r="H8914" i="1"/>
  <c r="G8914" i="1"/>
  <c r="F8914" i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K8912" i="1"/>
  <c r="J8912" i="1"/>
  <c r="I8912" i="1"/>
  <c r="H8912" i="1"/>
  <c r="G8912" i="1"/>
  <c r="F8912" i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/>
  <c r="L8910" i="1"/>
  <c r="K8910" i="1"/>
  <c r="J8910" i="1"/>
  <c r="I8910" i="1"/>
  <c r="H8910" i="1"/>
  <c r="G8910" i="1"/>
  <c r="F8910" i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K8908" i="1"/>
  <c r="J8908" i="1"/>
  <c r="I8908" i="1"/>
  <c r="H8908" i="1"/>
  <c r="G8908" i="1"/>
  <c r="F8908" i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K8906" i="1"/>
  <c r="J8906" i="1"/>
  <c r="I8906" i="1"/>
  <c r="H8906" i="1"/>
  <c r="G8906" i="1"/>
  <c r="F8906" i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K8904" i="1"/>
  <c r="J8904" i="1"/>
  <c r="I8904" i="1"/>
  <c r="H8904" i="1"/>
  <c r="G8904" i="1"/>
  <c r="F8904" i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K8902" i="1"/>
  <c r="J8902" i="1"/>
  <c r="I8902" i="1"/>
  <c r="H8902" i="1"/>
  <c r="G8902" i="1"/>
  <c r="F8902" i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K8900" i="1"/>
  <c r="J8900" i="1"/>
  <c r="I8900" i="1"/>
  <c r="H8900" i="1"/>
  <c r="G8900" i="1"/>
  <c r="F8900" i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K8898" i="1"/>
  <c r="J8898" i="1"/>
  <c r="I8898" i="1"/>
  <c r="H8898" i="1"/>
  <c r="G8898" i="1"/>
  <c r="F8898" i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K8896" i="1"/>
  <c r="J8896" i="1"/>
  <c r="I8896" i="1"/>
  <c r="H8896" i="1"/>
  <c r="G8896" i="1"/>
  <c r="F8896" i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K8894" i="1"/>
  <c r="J8894" i="1"/>
  <c r="I8894" i="1"/>
  <c r="H8894" i="1"/>
  <c r="G8894" i="1"/>
  <c r="F8894" i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K8892" i="1"/>
  <c r="J8892" i="1"/>
  <c r="I8892" i="1"/>
  <c r="H8892" i="1"/>
  <c r="G8892" i="1"/>
  <c r="F8892" i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K8890" i="1"/>
  <c r="J8890" i="1"/>
  <c r="I8890" i="1"/>
  <c r="H8890" i="1"/>
  <c r="G8890" i="1"/>
  <c r="F8890" i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K8888" i="1"/>
  <c r="J8888" i="1"/>
  <c r="I8888" i="1"/>
  <c r="H8888" i="1"/>
  <c r="G8888" i="1"/>
  <c r="F8888" i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K8886" i="1"/>
  <c r="J8886" i="1"/>
  <c r="I8886" i="1"/>
  <c r="H8886" i="1"/>
  <c r="G8886" i="1"/>
  <c r="F8886" i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K8884" i="1"/>
  <c r="J8884" i="1"/>
  <c r="I8884" i="1"/>
  <c r="H8884" i="1"/>
  <c r="G8884" i="1"/>
  <c r="F8884" i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K8882" i="1"/>
  <c r="J8882" i="1"/>
  <c r="I8882" i="1"/>
  <c r="H8882" i="1"/>
  <c r="G8882" i="1"/>
  <c r="F8882" i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K8880" i="1"/>
  <c r="J8880" i="1"/>
  <c r="I8880" i="1"/>
  <c r="H8880" i="1"/>
  <c r="G8880" i="1"/>
  <c r="F8880" i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K8878" i="1"/>
  <c r="J8878" i="1"/>
  <c r="I8878" i="1"/>
  <c r="H8878" i="1"/>
  <c r="G8878" i="1"/>
  <c r="F8878" i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K8876" i="1"/>
  <c r="J8876" i="1"/>
  <c r="I8876" i="1"/>
  <c r="H8876" i="1"/>
  <c r="G8876" i="1"/>
  <c r="F8876" i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K8874" i="1"/>
  <c r="J8874" i="1"/>
  <c r="I8874" i="1"/>
  <c r="H8874" i="1"/>
  <c r="G8874" i="1"/>
  <c r="F8874" i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K8872" i="1"/>
  <c r="J8872" i="1"/>
  <c r="I8872" i="1"/>
  <c r="H8872" i="1"/>
  <c r="G8872" i="1"/>
  <c r="F8872" i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K8870" i="1"/>
  <c r="J8870" i="1"/>
  <c r="I8870" i="1"/>
  <c r="H8870" i="1"/>
  <c r="G8870" i="1"/>
  <c r="F8870" i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K8868" i="1"/>
  <c r="J8868" i="1"/>
  <c r="I8868" i="1"/>
  <c r="H8868" i="1"/>
  <c r="G8868" i="1"/>
  <c r="F8868" i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K8866" i="1"/>
  <c r="J8866" i="1"/>
  <c r="I8866" i="1"/>
  <c r="H8866" i="1"/>
  <c r="G8866" i="1"/>
  <c r="F8866" i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K8864" i="1"/>
  <c r="J8864" i="1"/>
  <c r="I8864" i="1"/>
  <c r="H8864" i="1"/>
  <c r="G8864" i="1"/>
  <c r="F8864" i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K8852" i="1"/>
  <c r="J8852" i="1"/>
  <c r="I8852" i="1"/>
  <c r="H8852" i="1"/>
  <c r="G8852" i="1"/>
  <c r="F8852" i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K8850" i="1"/>
  <c r="J8850" i="1"/>
  <c r="I8850" i="1"/>
  <c r="H8850" i="1"/>
  <c r="G8850" i="1"/>
  <c r="F8850" i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K8848" i="1"/>
  <c r="J8848" i="1"/>
  <c r="I8848" i="1"/>
  <c r="H8848" i="1"/>
  <c r="G8848" i="1"/>
  <c r="F8848" i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<sst xmlns="http://schemas.openxmlformats.org/spreadsheetml/2006/main" count="12" uniqueCount="12">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</sst>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canner_Rosely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UPA IMBIRIBEIRA - C.G 003/2021</v>
          </cell>
          <cell r="E11" t="str">
            <v>1.99 - Outras Despesas com Pessoal</v>
          </cell>
          <cell r="F11" t="str">
            <v>39.823.640/0001-37</v>
          </cell>
          <cell r="G11" t="str">
            <v>DM CORDEIRO DE ABREU BISTRO</v>
          </cell>
          <cell r="H11" t="str">
            <v>S</v>
          </cell>
          <cell r="I11" t="str">
            <v>S</v>
          </cell>
          <cell r="J11" t="str">
            <v>122</v>
          </cell>
          <cell r="K11">
            <v>46153</v>
          </cell>
          <cell r="L11" t="str">
            <v>26260539823640000137550010000001221853991782</v>
          </cell>
          <cell r="M11" t="str">
            <v>2611606 - Recife - PE</v>
          </cell>
          <cell r="N11">
            <v>64572.4</v>
          </cell>
        </row>
        <row r="12">
          <cell r="C12" t="str">
            <v>UPA IMBIRIBEIRA - C.G 003/2021</v>
          </cell>
          <cell r="E12" t="str">
            <v>1.99 - Outras Despesas com Pessoal</v>
          </cell>
          <cell r="F12" t="str">
            <v>28.196.889/0001-43</v>
          </cell>
          <cell r="G12" t="str">
            <v>BRASILSEG COMPANHIA DE SEGUROS</v>
          </cell>
          <cell r="H12" t="str">
            <v>S</v>
          </cell>
          <cell r="I12" t="str">
            <v>N</v>
          </cell>
          <cell r="M12" t="str">
            <v>3545209 - Salto - SP</v>
          </cell>
          <cell r="N12">
            <v>1869.66</v>
          </cell>
        </row>
        <row r="13">
          <cell r="C13" t="str">
            <v>UPA IMBIRIBEIRA - C.G 003/2021</v>
          </cell>
          <cell r="E13" t="str">
            <v>1.99 - Outras Despesas com Pessoal</v>
          </cell>
          <cell r="F13" t="str">
            <v>09.759.606/0001-80</v>
          </cell>
          <cell r="G13" t="str">
            <v>VEM</v>
          </cell>
          <cell r="H13" t="str">
            <v>S</v>
          </cell>
          <cell r="I13" t="str">
            <v>N</v>
          </cell>
          <cell r="M13" t="str">
            <v>2611606 - Recife - PE</v>
          </cell>
          <cell r="N13">
            <v>15126.08</v>
          </cell>
        </row>
        <row r="14">
          <cell r="C14" t="str">
            <v>UPA IMBIRIBEIRA - C.G 003/2021</v>
          </cell>
          <cell r="E14" t="str">
            <v>1.99 - Outras Despesas com Pessoal</v>
          </cell>
          <cell r="F14" t="str">
            <v>09.759.606/0001-80</v>
          </cell>
          <cell r="G14" t="str">
            <v>VEM</v>
          </cell>
          <cell r="H14" t="str">
            <v>S</v>
          </cell>
          <cell r="I14" t="str">
            <v>N</v>
          </cell>
          <cell r="M14" t="str">
            <v>2611606 - Recife - PE</v>
          </cell>
          <cell r="N14">
            <v>131.35</v>
          </cell>
        </row>
        <row r="15">
          <cell r="C15" t="str">
            <v>UPA IMBIRIBEIRA - C.G 003/2021</v>
          </cell>
          <cell r="E15" t="str">
            <v>1.99 - Outras Despesas com Pessoal</v>
          </cell>
          <cell r="F15" t="str">
            <v>24.441.891/0001-80</v>
          </cell>
          <cell r="G15" t="str">
            <v>BORBOREMA LTDA</v>
          </cell>
          <cell r="H15" t="str">
            <v>S</v>
          </cell>
          <cell r="I15" t="str">
            <v>N</v>
          </cell>
          <cell r="M15" t="str">
            <v>2611606 - Recife - PE</v>
          </cell>
          <cell r="N15">
            <v>800</v>
          </cell>
        </row>
        <row r="16">
          <cell r="C16" t="str">
            <v>UPA IMBIRIBEIRA - C.G 003/2021</v>
          </cell>
          <cell r="E16" t="str">
            <v>3.12 - Material Hospitalar</v>
          </cell>
          <cell r="F16" t="str">
            <v>06.065.614/0001-38</v>
          </cell>
          <cell r="G16" t="str">
            <v>SUPERMÉDICA DISTRIBUIDORA HOSPITALAR</v>
          </cell>
          <cell r="H16" t="str">
            <v>B</v>
          </cell>
          <cell r="I16" t="str">
            <v>S</v>
          </cell>
          <cell r="J16" t="str">
            <v>401882</v>
          </cell>
          <cell r="K16">
            <v>46136</v>
          </cell>
          <cell r="L16" t="str">
            <v>52260406065614000138550010004018821265336903</v>
          </cell>
          <cell r="M16" t="str">
            <v>52 -  Goiás</v>
          </cell>
          <cell r="N16">
            <v>4001.86</v>
          </cell>
        </row>
        <row r="17">
          <cell r="C17" t="str">
            <v>UPA IMBIRIBEIRA - C.G 003/2021</v>
          </cell>
          <cell r="E17" t="str">
            <v>3.12 - Material Hospitalar</v>
          </cell>
          <cell r="F17" t="str">
            <v>58.598.368/0001-83</v>
          </cell>
          <cell r="G17" t="str">
            <v>KONIMAGEM COMERCIAL LTDA.</v>
          </cell>
          <cell r="H17" t="str">
            <v>B</v>
          </cell>
          <cell r="I17" t="str">
            <v>S</v>
          </cell>
          <cell r="J17" t="str">
            <v>308611</v>
          </cell>
          <cell r="K17">
            <v>46141</v>
          </cell>
          <cell r="L17" t="str">
            <v>35260458598368000183550010003086111329097450</v>
          </cell>
          <cell r="M17" t="str">
            <v>35 -  São Paulo</v>
          </cell>
          <cell r="N17">
            <v>4030</v>
          </cell>
        </row>
        <row r="18">
          <cell r="C18" t="str">
            <v>UPA IMBIRIBEIRA - C.G 003/2021</v>
          </cell>
          <cell r="E18" t="str">
            <v>3.12 - Material Hospitalar</v>
          </cell>
          <cell r="F18" t="str">
            <v>06.065.614/0001-38</v>
          </cell>
          <cell r="G18" t="str">
            <v>SUPERMÉDICA DISTRIBUIDORA HOSPITALAR</v>
          </cell>
          <cell r="H18" t="str">
            <v>B</v>
          </cell>
          <cell r="I18" t="str">
            <v>S</v>
          </cell>
          <cell r="J18" t="str">
            <v>400862</v>
          </cell>
          <cell r="K18">
            <v>46132</v>
          </cell>
          <cell r="L18" t="str">
            <v>52260406065614000138550010004008621264907055</v>
          </cell>
          <cell r="M18" t="str">
            <v>52 -  Goiás</v>
          </cell>
          <cell r="N18">
            <v>8025.16</v>
          </cell>
        </row>
        <row r="19">
          <cell r="C19" t="str">
            <v>UPA IMBIRIBEIRA - C.G 003/2021</v>
          </cell>
          <cell r="E19" t="str">
            <v>3.12 - Material Hospitalar</v>
          </cell>
          <cell r="F19" t="str">
            <v>61.418.042/0001-31</v>
          </cell>
          <cell r="G19" t="str">
            <v>CIRURGICA FERNANDES C. MAT. CIRURGICO</v>
          </cell>
          <cell r="H19" t="str">
            <v>B</v>
          </cell>
          <cell r="I19" t="str">
            <v>S</v>
          </cell>
          <cell r="J19" t="str">
            <v>1985663</v>
          </cell>
          <cell r="K19">
            <v>46136</v>
          </cell>
          <cell r="L19" t="str">
            <v>35260461418042000131550040019856631488384369</v>
          </cell>
          <cell r="M19" t="str">
            <v>35 -  São Paulo</v>
          </cell>
          <cell r="N19">
            <v>11146.05</v>
          </cell>
        </row>
        <row r="20">
          <cell r="C20" t="str">
            <v>UPA IMBIRIBEIRA - C.G 003/2021</v>
          </cell>
          <cell r="E20" t="str">
            <v>3.12 - Material Hospitalar</v>
          </cell>
          <cell r="F20" t="str">
            <v>21.216.468/0001-98</v>
          </cell>
          <cell r="G20" t="str">
            <v xml:space="preserve">SANMED DISTRIBUIDORA DE PRODUTOS MÉDICOS </v>
          </cell>
          <cell r="H20" t="str">
            <v>B</v>
          </cell>
          <cell r="I20" t="str">
            <v>S</v>
          </cell>
          <cell r="J20" t="str">
            <v>11053</v>
          </cell>
          <cell r="K20">
            <v>46162</v>
          </cell>
          <cell r="L20" t="str">
            <v>26260521216468000198550010000110531139202600</v>
          </cell>
          <cell r="M20" t="str">
            <v>26 -  Pernambuco</v>
          </cell>
          <cell r="N20">
            <v>1050</v>
          </cell>
        </row>
        <row r="21">
          <cell r="C21" t="str">
            <v>UPA IMBIRIBEIRA - C.G 003/2021</v>
          </cell>
          <cell r="E21" t="str">
            <v>3.12 - Material Hospitalar</v>
          </cell>
          <cell r="F21" t="str">
            <v>21.596.736/0001-44</v>
          </cell>
          <cell r="G21" t="str">
            <v xml:space="preserve">ULTRAMEGA DISTRIBUIDORA </v>
          </cell>
          <cell r="H21" t="str">
            <v>B</v>
          </cell>
          <cell r="I21" t="str">
            <v>S</v>
          </cell>
          <cell r="J21" t="str">
            <v>298936</v>
          </cell>
          <cell r="K21">
            <v>46163</v>
          </cell>
          <cell r="L21" t="str">
            <v>26260521596736000144550010002989361293678257</v>
          </cell>
          <cell r="M21" t="str">
            <v>26 -  Pernambuco</v>
          </cell>
          <cell r="N21">
            <v>1892.85</v>
          </cell>
        </row>
        <row r="22">
          <cell r="C22" t="str">
            <v>UPA IMBIRIBEIRA - C.G 003/2021</v>
          </cell>
          <cell r="E22" t="str">
            <v>3.12 - Material Hospitalar</v>
          </cell>
          <cell r="F22" t="str">
            <v>35.514.416/0001-02</v>
          </cell>
          <cell r="G22" t="str">
            <v>QUALIMED COM. ATAC DE MEDICAMENTOS E MATERIAIS</v>
          </cell>
          <cell r="H22" t="str">
            <v>B</v>
          </cell>
          <cell r="I22" t="str">
            <v>S</v>
          </cell>
          <cell r="J22" t="str">
            <v>4316</v>
          </cell>
          <cell r="K22">
            <v>46163</v>
          </cell>
          <cell r="L22" t="str">
            <v>26260535514416000102550010000043161796851865</v>
          </cell>
          <cell r="M22" t="str">
            <v>26 -  Pernambuco</v>
          </cell>
          <cell r="N22">
            <v>4363.9399999999996</v>
          </cell>
        </row>
        <row r="23">
          <cell r="C23" t="str">
            <v>UPA IMBIRIBEIRA - C.G 003/2021</v>
          </cell>
          <cell r="E23" t="str">
            <v>3.12 - Material Hospitalar</v>
          </cell>
          <cell r="F23" t="str">
            <v>54.196.592/0001-98</v>
          </cell>
          <cell r="G23" t="str">
            <v xml:space="preserve">CAVALCANTE MEDICAL SOLUTIONS </v>
          </cell>
          <cell r="H23" t="str">
            <v>B</v>
          </cell>
          <cell r="I23" t="str">
            <v>S</v>
          </cell>
          <cell r="J23" t="str">
            <v>143</v>
          </cell>
          <cell r="K23">
            <v>46161</v>
          </cell>
          <cell r="L23" t="str">
            <v>29260554196592000198550010000001431350332392</v>
          </cell>
          <cell r="M23" t="str">
            <v>29 -  Bahia</v>
          </cell>
          <cell r="N23">
            <v>10278</v>
          </cell>
        </row>
        <row r="24">
          <cell r="C24" t="str">
            <v>UPA IMBIRIBEIRA - C.G 003/2021</v>
          </cell>
          <cell r="E24" t="str">
            <v>3.12 - Material Hospitalar</v>
          </cell>
          <cell r="F24" t="str">
            <v>55.111.043/0001-36</v>
          </cell>
          <cell r="G24" t="str">
            <v xml:space="preserve">A5 DIST ATACADISTA DE PRODUTOS </v>
          </cell>
          <cell r="H24" t="str">
            <v>B</v>
          </cell>
          <cell r="I24" t="str">
            <v>S</v>
          </cell>
          <cell r="J24" t="str">
            <v>5017</v>
          </cell>
          <cell r="K24">
            <v>46164</v>
          </cell>
          <cell r="L24" t="str">
            <v>26260555111043000136550010000050171469697460</v>
          </cell>
          <cell r="M24" t="str">
            <v>26 -  Pernambuco</v>
          </cell>
          <cell r="N24">
            <v>972</v>
          </cell>
        </row>
        <row r="25">
          <cell r="C25" t="str">
            <v>UPA IMBIRIBEIRA - C.G 003/2021</v>
          </cell>
          <cell r="E25" t="str">
            <v>3.12 - Material Hospitalar</v>
          </cell>
          <cell r="F25" t="str">
            <v>39.500.546/0001-47</v>
          </cell>
          <cell r="G25" t="str">
            <v xml:space="preserve">REC HOSPITALAR </v>
          </cell>
          <cell r="H25" t="str">
            <v>B</v>
          </cell>
          <cell r="I25" t="str">
            <v>S</v>
          </cell>
          <cell r="J25" t="str">
            <v>5264</v>
          </cell>
          <cell r="K25">
            <v>46164</v>
          </cell>
          <cell r="L25" t="str">
            <v>26260539500546000147550010000052641125213067</v>
          </cell>
          <cell r="M25" t="str">
            <v>26 -  Pernambuco</v>
          </cell>
          <cell r="N25">
            <v>3236.4</v>
          </cell>
        </row>
        <row r="26">
          <cell r="C26" t="str">
            <v>UPA IMBIRIBEIRA - C.G 003/2021</v>
          </cell>
          <cell r="E26" t="str">
            <v>3.12 - Material Hospitalar</v>
          </cell>
          <cell r="F26" t="str">
            <v>10.779.833/0001-56</v>
          </cell>
          <cell r="G26" t="str">
            <v xml:space="preserve">MEDICAL MERCANTIL DE APARELHAGEM </v>
          </cell>
          <cell r="H26" t="str">
            <v>B</v>
          </cell>
          <cell r="I26" t="str">
            <v>S</v>
          </cell>
          <cell r="J26" t="str">
            <v>675475</v>
          </cell>
          <cell r="K26">
            <v>46163</v>
          </cell>
          <cell r="L26" t="str">
            <v>26260510779833000156550010006754751677501007</v>
          </cell>
          <cell r="M26" t="str">
            <v>26 -  Pernambuco</v>
          </cell>
          <cell r="N26">
            <v>2291.1</v>
          </cell>
        </row>
        <row r="27">
          <cell r="C27" t="str">
            <v>UPA IMBIRIBEIRA - C.G 003/2021</v>
          </cell>
          <cell r="E27" t="str">
            <v>3.12 - Material Hospitalar</v>
          </cell>
          <cell r="F27" t="str">
            <v>03.817.0430001-52</v>
          </cell>
          <cell r="G27" t="str">
            <v>PHARMAPLUS LTDA</v>
          </cell>
          <cell r="H27" t="str">
            <v>B</v>
          </cell>
          <cell r="I27" t="str">
            <v>S</v>
          </cell>
          <cell r="J27" t="str">
            <v>94107</v>
          </cell>
          <cell r="K27">
            <v>46167</v>
          </cell>
          <cell r="L27" t="str">
            <v>26260503817043000152550010000941071771516615</v>
          </cell>
          <cell r="M27" t="str">
            <v>26 -  Pernambuco</v>
          </cell>
          <cell r="N27">
            <v>21367.07</v>
          </cell>
        </row>
        <row r="28">
          <cell r="C28" t="str">
            <v>UPA IMBIRIBEIRA - C.G 003/2021</v>
          </cell>
          <cell r="E28" t="str">
            <v>3.12 - Material Hospitalar</v>
          </cell>
          <cell r="F28" t="str">
            <v>08.674.752/0001-40</v>
          </cell>
          <cell r="G28" t="str">
            <v>CIRURGICA MONTEBELLO</v>
          </cell>
          <cell r="H28" t="str">
            <v>B</v>
          </cell>
          <cell r="I28" t="str">
            <v>S</v>
          </cell>
          <cell r="J28" t="str">
            <v>256528</v>
          </cell>
          <cell r="K28">
            <v>46162</v>
          </cell>
          <cell r="L28" t="str">
            <v>26260508674752000140550010002565281812795217</v>
          </cell>
          <cell r="M28" t="str">
            <v>26 -  Pernambuco</v>
          </cell>
          <cell r="N28">
            <v>2707.29</v>
          </cell>
        </row>
        <row r="29">
          <cell r="C29" t="str">
            <v>UPA IMBIRIBEIRA - C.G 003/2021</v>
          </cell>
          <cell r="E29" t="str">
            <v>3.12 - Material Hospitalar</v>
          </cell>
          <cell r="F29" t="str">
            <v>58.426.628/0009-90</v>
          </cell>
          <cell r="G29" t="str">
            <v xml:space="preserve">SAMTRONIC </v>
          </cell>
          <cell r="H29" t="str">
            <v>B</v>
          </cell>
          <cell r="I29" t="str">
            <v>S</v>
          </cell>
          <cell r="J29" t="str">
            <v>6042</v>
          </cell>
          <cell r="K29">
            <v>46168</v>
          </cell>
          <cell r="L29" t="str">
            <v>26260558426628000990550010000060421757257793</v>
          </cell>
          <cell r="M29" t="str">
            <v>26 -  Pernambuco</v>
          </cell>
          <cell r="N29">
            <v>6525</v>
          </cell>
        </row>
        <row r="30">
          <cell r="C30" t="str">
            <v>UPA IMBIRIBEIRA - C.G 003/2021</v>
          </cell>
          <cell r="E30" t="str">
            <v>3.12 - Material Hospitalar</v>
          </cell>
          <cell r="F30" t="str">
            <v>06.065.614/0001-38</v>
          </cell>
          <cell r="G30" t="str">
            <v>SUPERMÉDICA DISTRIBUIDORA HOSPITALAR</v>
          </cell>
          <cell r="H30" t="str">
            <v>B</v>
          </cell>
          <cell r="I30" t="str">
            <v>S</v>
          </cell>
          <cell r="J30" t="str">
            <v>408250</v>
          </cell>
          <cell r="K30">
            <v>46163</v>
          </cell>
          <cell r="L30" t="str">
            <v>52260506065614000138550010004082501267995512</v>
          </cell>
          <cell r="M30" t="str">
            <v>52 -  Goiás</v>
          </cell>
          <cell r="N30">
            <v>7121.78</v>
          </cell>
        </row>
        <row r="31">
          <cell r="C31" t="str">
            <v>UPA IMBIRIBEIRA - C.G 003/2021</v>
          </cell>
          <cell r="E31" t="str">
            <v>3.12 - Material Hospitalar</v>
          </cell>
          <cell r="F31" t="str">
            <v>54.196.592/0001-98</v>
          </cell>
          <cell r="G31" t="str">
            <v xml:space="preserve">CAVALCANTE MEDICAL SOLUTIONS </v>
          </cell>
          <cell r="H31" t="str">
            <v>B</v>
          </cell>
          <cell r="I31" t="str">
            <v>S</v>
          </cell>
          <cell r="J31" t="str">
            <v>143</v>
          </cell>
          <cell r="K31">
            <v>46161</v>
          </cell>
          <cell r="L31" t="str">
            <v>29260554196592000198550010000001431350332392</v>
          </cell>
          <cell r="M31" t="str">
            <v>29 -  Bahia</v>
          </cell>
          <cell r="N31">
            <v>10278</v>
          </cell>
        </row>
        <row r="32">
          <cell r="C32" t="str">
            <v>UPA IMBIRIBEIRA - C.G 003/2021</v>
          </cell>
          <cell r="E32" t="str">
            <v>3.4 - Material Farmacológico</v>
          </cell>
          <cell r="F32" t="str">
            <v>06.065.614/0001-38</v>
          </cell>
          <cell r="G32" t="str">
            <v>SUPERMÉDICA DISTRIBUIDORA HOSPITALAR</v>
          </cell>
          <cell r="H32" t="str">
            <v>B</v>
          </cell>
          <cell r="I32" t="str">
            <v>S</v>
          </cell>
          <cell r="J32" t="str">
            <v>402566</v>
          </cell>
          <cell r="K32">
            <v>46139</v>
          </cell>
          <cell r="L32" t="str">
            <v>52260406065614000138550010004025661265269097</v>
          </cell>
          <cell r="M32" t="str">
            <v>52 -  Goiás</v>
          </cell>
          <cell r="N32">
            <v>8111.17</v>
          </cell>
        </row>
        <row r="33">
          <cell r="C33" t="str">
            <v>UPA IMBIRIBEIRA - C.G 003/2021</v>
          </cell>
          <cell r="E33" t="str">
            <v>3.4 - Material Farmacológico</v>
          </cell>
          <cell r="F33" t="str">
            <v>01.687.725/0001-62</v>
          </cell>
          <cell r="G33" t="str">
            <v>CENTRO ESPECIALIZADO EM NUTRIÇÃO ENTERAL E PARENTERAL</v>
          </cell>
          <cell r="H33" t="str">
            <v>B</v>
          </cell>
          <cell r="I33" t="str">
            <v>S</v>
          </cell>
          <cell r="J33" t="str">
            <v>67226</v>
          </cell>
          <cell r="K33">
            <v>46146</v>
          </cell>
          <cell r="L33" t="str">
            <v>26260501687725000162550010000672261186725960</v>
          </cell>
          <cell r="M33" t="str">
            <v>26 -  Pernambuco</v>
          </cell>
          <cell r="N33">
            <v>4752</v>
          </cell>
        </row>
        <row r="34">
          <cell r="C34" t="str">
            <v>UPA IMBIRIBEIRA - C.G 003/2021</v>
          </cell>
          <cell r="E34" t="str">
            <v>3.4 - Material Farmacológico</v>
          </cell>
          <cell r="F34" t="str">
            <v>10.854.165/0003-46</v>
          </cell>
          <cell r="G34" t="str">
            <v>F&amp;F DISTR. PRODUTOS FARMACEUTICOS</v>
          </cell>
          <cell r="H34" t="str">
            <v>B</v>
          </cell>
          <cell r="I34" t="str">
            <v>S</v>
          </cell>
          <cell r="J34" t="str">
            <v>287600</v>
          </cell>
          <cell r="K34">
            <v>46142</v>
          </cell>
          <cell r="L34" t="str">
            <v>23260410854165000346550010002876001058628752</v>
          </cell>
          <cell r="M34" t="str">
            <v>23 -  Ceará</v>
          </cell>
          <cell r="N34">
            <v>599</v>
          </cell>
        </row>
        <row r="35">
          <cell r="C35" t="str">
            <v>UPA IMBIRIBEIRA - C.G 003/2021</v>
          </cell>
          <cell r="E35" t="str">
            <v>3.4 - Material Farmacológico</v>
          </cell>
          <cell r="F35" t="str">
            <v>01.687.725/0001-62</v>
          </cell>
          <cell r="G35" t="str">
            <v>CENTRO ESPECIALIZADO EM NUTRIÇÃO ENTERAL E PARENTERAL</v>
          </cell>
          <cell r="H35" t="str">
            <v>B</v>
          </cell>
          <cell r="I35" t="str">
            <v>S</v>
          </cell>
          <cell r="J35" t="str">
            <v>67114</v>
          </cell>
          <cell r="K35">
            <v>46140</v>
          </cell>
          <cell r="L35" t="str">
            <v>26260401687725000162550010000671141199863010</v>
          </cell>
          <cell r="M35" t="str">
            <v>26 -  Pernambuco</v>
          </cell>
          <cell r="N35">
            <v>6296.08</v>
          </cell>
        </row>
        <row r="36">
          <cell r="C36" t="str">
            <v>UPA IMBIRIBEIRA - C.G 003/2021</v>
          </cell>
          <cell r="E36" t="str">
            <v>3.4 - Material Farmacológico</v>
          </cell>
          <cell r="F36" t="str">
            <v>08.674.752/0001-40</v>
          </cell>
          <cell r="G36" t="str">
            <v>CIRURGICA MONTEBELLO</v>
          </cell>
          <cell r="H36" t="str">
            <v>B</v>
          </cell>
          <cell r="I36" t="str">
            <v>S</v>
          </cell>
          <cell r="J36" t="str">
            <v>256640</v>
          </cell>
          <cell r="K36">
            <v>46163</v>
          </cell>
          <cell r="L36" t="str">
            <v>26260508674752000140550010002566401110902005</v>
          </cell>
          <cell r="M36" t="str">
            <v>26 -  Pernambuco</v>
          </cell>
          <cell r="N36">
            <v>4178.29</v>
          </cell>
        </row>
        <row r="37">
          <cell r="C37" t="str">
            <v>UPA IMBIRIBEIRA - C.G 003/2021</v>
          </cell>
          <cell r="E37" t="str">
            <v>3.4 - Material Farmacológico</v>
          </cell>
          <cell r="F37" t="str">
            <v>39.500.546/0001-47</v>
          </cell>
          <cell r="G37" t="str">
            <v xml:space="preserve">REC HOSPITALAR </v>
          </cell>
          <cell r="H37" t="str">
            <v>B</v>
          </cell>
          <cell r="I37" t="str">
            <v>S</v>
          </cell>
          <cell r="J37" t="str">
            <v>5260</v>
          </cell>
          <cell r="K37">
            <v>46164</v>
          </cell>
          <cell r="L37" t="str">
            <v>26260539500546000147550010000052601840748751</v>
          </cell>
          <cell r="M37" t="str">
            <v>26 -  Pernambuco</v>
          </cell>
          <cell r="N37">
            <v>813.6</v>
          </cell>
        </row>
        <row r="38">
          <cell r="C38" t="str">
            <v>UPA IMBIRIBEIRA - C.G 003/2021</v>
          </cell>
          <cell r="E38" t="str">
            <v>3.4 - Material Farmacológico</v>
          </cell>
          <cell r="F38" t="str">
            <v>10.779.833/0001-56</v>
          </cell>
          <cell r="G38" t="str">
            <v xml:space="preserve">MEDICAL MERCANTIL DE APARELHAGEM </v>
          </cell>
          <cell r="H38" t="str">
            <v>B</v>
          </cell>
          <cell r="I38" t="str">
            <v>S</v>
          </cell>
          <cell r="J38" t="str">
            <v>675610</v>
          </cell>
          <cell r="K38">
            <v>46164</v>
          </cell>
          <cell r="L38" t="str">
            <v>26260510779833000156550010006756101677636006</v>
          </cell>
          <cell r="M38" t="str">
            <v>26 -  Pernambuco</v>
          </cell>
          <cell r="N38">
            <v>1208.9000000000001</v>
          </cell>
        </row>
        <row r="39">
          <cell r="C39" t="str">
            <v>UPA IMBIRIBEIRA - C.G 003/2021</v>
          </cell>
          <cell r="E39" t="str">
            <v>3.4 - Material Farmacológico</v>
          </cell>
          <cell r="F39" t="str">
            <v>21.381.761/0001-00</v>
          </cell>
          <cell r="G39" t="str">
            <v>SIX HOSPITALAR</v>
          </cell>
          <cell r="H39" t="str">
            <v>B</v>
          </cell>
          <cell r="I39" t="str">
            <v>S</v>
          </cell>
          <cell r="J39" t="str">
            <v>89782</v>
          </cell>
          <cell r="K39">
            <v>46163</v>
          </cell>
          <cell r="L39" t="str">
            <v>26260521381761000100550010000897821992622494</v>
          </cell>
          <cell r="M39" t="str">
            <v>26 -  Pernambuco</v>
          </cell>
          <cell r="N39">
            <v>8895.9599999999991</v>
          </cell>
        </row>
        <row r="40">
          <cell r="C40" t="str">
            <v>UPA IMBIRIBEIRA - C.G 003/2021</v>
          </cell>
          <cell r="E40" t="str">
            <v>3.4 - Material Farmacológico</v>
          </cell>
          <cell r="F40" t="str">
            <v>48.495.866/0001-47</v>
          </cell>
          <cell r="G40" t="str">
            <v>BEMED COMERCIO ATACADISTA DE PRODUTOS</v>
          </cell>
          <cell r="H40" t="str">
            <v>B</v>
          </cell>
          <cell r="I40" t="str">
            <v>S</v>
          </cell>
          <cell r="J40" t="str">
            <v>6438</v>
          </cell>
          <cell r="K40">
            <v>46164</v>
          </cell>
          <cell r="L40" t="str">
            <v>26260548495866000147550010000064381462896424</v>
          </cell>
          <cell r="M40" t="str">
            <v>26 -  Pernambuco</v>
          </cell>
          <cell r="N40">
            <v>667</v>
          </cell>
        </row>
        <row r="41">
          <cell r="C41" t="str">
            <v>UPA IMBIRIBEIRA - C.G 003/2021</v>
          </cell>
          <cell r="E41" t="str">
            <v>3.4 - Material Farmacológico</v>
          </cell>
          <cell r="F41" t="str">
            <v>10.854.165/0001-84</v>
          </cell>
          <cell r="G41" t="str">
            <v>F&amp;F DISTR. PRODUTOS FARMACEUTICOS</v>
          </cell>
          <cell r="H41" t="str">
            <v>B</v>
          </cell>
          <cell r="I41" t="str">
            <v>S</v>
          </cell>
          <cell r="J41" t="str">
            <v>363788</v>
          </cell>
          <cell r="K41">
            <v>46163</v>
          </cell>
          <cell r="L41" t="str">
            <v>26260510854165000184550010003637881624946312</v>
          </cell>
          <cell r="M41" t="str">
            <v>26 -  Pernambuco</v>
          </cell>
          <cell r="N41">
            <v>6413.3</v>
          </cell>
        </row>
        <row r="42">
          <cell r="C42" t="str">
            <v>UPA IMBIRIBEIRA - C.G 003/2021</v>
          </cell>
          <cell r="E42" t="str">
            <v>3.4 - Material Farmacológico</v>
          </cell>
          <cell r="F42" t="str">
            <v>21.381.761/0001-00</v>
          </cell>
          <cell r="G42" t="str">
            <v>SIX HOSPITALAR</v>
          </cell>
          <cell r="H42" t="str">
            <v>B</v>
          </cell>
          <cell r="I42" t="str">
            <v>S</v>
          </cell>
          <cell r="J42" t="str">
            <v>89968</v>
          </cell>
          <cell r="K42">
            <v>46169</v>
          </cell>
          <cell r="L42" t="str">
            <v>26260521381761000100550010000899681959529776</v>
          </cell>
          <cell r="M42" t="str">
            <v>26 -  Pernambuco</v>
          </cell>
          <cell r="N42">
            <v>999</v>
          </cell>
        </row>
        <row r="43">
          <cell r="C43" t="str">
            <v>UPA IMBIRIBEIRA - C.G 003/2021</v>
          </cell>
          <cell r="E43" t="str">
            <v>3.4 - Material Farmacológico</v>
          </cell>
          <cell r="F43" t="str">
            <v>03.817.043/0001-52</v>
          </cell>
          <cell r="G43" t="str">
            <v>PHARMAPLUS LTDA</v>
          </cell>
          <cell r="H43" t="str">
            <v>B</v>
          </cell>
          <cell r="I43" t="str">
            <v>S</v>
          </cell>
          <cell r="J43" t="str">
            <v>94014</v>
          </cell>
          <cell r="K43">
            <v>46163</v>
          </cell>
          <cell r="L43" t="str">
            <v>26260508817043000152550010000940141102282528</v>
          </cell>
          <cell r="M43" t="str">
            <v>26 -  Pernambuco</v>
          </cell>
          <cell r="N43">
            <v>1368</v>
          </cell>
        </row>
        <row r="44">
          <cell r="C44" t="str">
            <v>UPA IMBIRIBEIRA - C.G 003/2021</v>
          </cell>
          <cell r="E44" t="str">
            <v>3.4 - Material Farmacológico</v>
          </cell>
          <cell r="F44" t="str">
            <v>03.817.043/0001-52</v>
          </cell>
          <cell r="G44" t="str">
            <v>PHARMAPLUS LTDA</v>
          </cell>
          <cell r="H44" t="str">
            <v>B</v>
          </cell>
          <cell r="I44" t="str">
            <v>S</v>
          </cell>
          <cell r="J44" t="str">
            <v>94078</v>
          </cell>
          <cell r="K44">
            <v>46165</v>
          </cell>
          <cell r="L44" t="str">
            <v>26260503817043000152550010000940781971402474</v>
          </cell>
          <cell r="M44" t="str">
            <v>26 -  Pernambuco</v>
          </cell>
          <cell r="N44">
            <v>3897</v>
          </cell>
        </row>
        <row r="45">
          <cell r="C45" t="str">
            <v>UPA IMBIRIBEIRA - C.G 003/2021</v>
          </cell>
          <cell r="E45" t="str">
            <v>3.4 - Material Farmacológico</v>
          </cell>
          <cell r="F45" t="str">
            <v>03.817.043/0001-52</v>
          </cell>
          <cell r="G45" t="str">
            <v>PHARMAPLUS LTDA</v>
          </cell>
          <cell r="H45" t="str">
            <v>B</v>
          </cell>
          <cell r="I45" t="str">
            <v>S</v>
          </cell>
          <cell r="J45" t="str">
            <v>94108</v>
          </cell>
          <cell r="K45">
            <v>46167</v>
          </cell>
          <cell r="L45" t="str">
            <v>26260503817043000152550010000941081197255238</v>
          </cell>
          <cell r="M45" t="str">
            <v>26 -  Pernambuco</v>
          </cell>
          <cell r="N45">
            <v>25325.26</v>
          </cell>
        </row>
        <row r="46">
          <cell r="C46" t="str">
            <v>UPA IMBIRIBEIRA - C.G 003/2021</v>
          </cell>
          <cell r="E46" t="str">
            <v>3.4 - Material Farmacológico</v>
          </cell>
          <cell r="F46" t="str">
            <v>06.065.614/0001-38</v>
          </cell>
          <cell r="G46" t="str">
            <v>SUPERMÉDICA DISTRIBUIDORA HOSPITALAR</v>
          </cell>
          <cell r="H46" t="str">
            <v>B</v>
          </cell>
          <cell r="I46" t="str">
            <v>S</v>
          </cell>
          <cell r="J46" t="str">
            <v>408638</v>
          </cell>
          <cell r="K46">
            <v>46164</v>
          </cell>
          <cell r="L46" t="str">
            <v>52260506065614000138550010004086381268322039</v>
          </cell>
          <cell r="M46" t="str">
            <v>52 -  Goiás</v>
          </cell>
          <cell r="N46">
            <v>1550.92</v>
          </cell>
        </row>
        <row r="47">
          <cell r="C47" t="str">
            <v>UPA IMBIRIBEIRA - C.G 003/2021</v>
          </cell>
          <cell r="E47" t="str">
            <v>3.2 - Gás e Outros Materiais Engarrafados</v>
          </cell>
          <cell r="F47" t="str">
            <v>24.380.578/0022-03</v>
          </cell>
          <cell r="G47" t="str">
            <v>WHITE MARTINS GASES INDUSTRIAIS DO NORDESTE LTDA</v>
          </cell>
          <cell r="H47" t="str">
            <v>B</v>
          </cell>
          <cell r="I47" t="str">
            <v>S</v>
          </cell>
          <cell r="J47" t="str">
            <v>1486</v>
          </cell>
          <cell r="K47">
            <v>46141</v>
          </cell>
          <cell r="L47" t="str">
            <v>26260424380578002203556010000014861656764814</v>
          </cell>
          <cell r="M47" t="str">
            <v>26 -  Pernambuco</v>
          </cell>
          <cell r="N47">
            <v>6557.5</v>
          </cell>
        </row>
        <row r="48">
          <cell r="C48" t="str">
            <v>UPA IMBIRIBEIRA - C.G 003/2021</v>
          </cell>
          <cell r="E48" t="str">
            <v>3.2 - Gás e Outros Materiais Engarrafados</v>
          </cell>
          <cell r="F48" t="str">
            <v>24.380.578/0020-41</v>
          </cell>
          <cell r="G48" t="str">
            <v>WHITE MARTINS GASES INDUSTRIAIS DO NORDESTE LTDA</v>
          </cell>
          <cell r="H48" t="str">
            <v>B</v>
          </cell>
          <cell r="I48" t="str">
            <v>S</v>
          </cell>
          <cell r="J48" t="str">
            <v>9316</v>
          </cell>
          <cell r="K48">
            <v>46145</v>
          </cell>
          <cell r="L48" t="str">
            <v>26260524380578002041556000000096131258352004</v>
          </cell>
          <cell r="M48" t="str">
            <v>26 -  Pernambuco</v>
          </cell>
          <cell r="N48">
            <v>133.85</v>
          </cell>
        </row>
        <row r="49">
          <cell r="C49" t="str">
            <v>UPA IMBIRIBEIRA - C.G 003/2021</v>
          </cell>
          <cell r="E49" t="str">
            <v>3.2 - Gás e Outros Materiais Engarrafados</v>
          </cell>
          <cell r="F49" t="str">
            <v>24.380.578/0020-41</v>
          </cell>
          <cell r="G49" t="str">
            <v>WHITE MARTINS GASES INDUSTRIAIS DO NORDESTE LTDA</v>
          </cell>
          <cell r="H49" t="str">
            <v>B</v>
          </cell>
          <cell r="I49" t="str">
            <v>S</v>
          </cell>
          <cell r="J49" t="str">
            <v>12407</v>
          </cell>
          <cell r="K49">
            <v>46147</v>
          </cell>
          <cell r="L49" t="str">
            <v>26260524380578002041556010000124071799194739</v>
          </cell>
          <cell r="M49" t="str">
            <v>26 -  Pernambuco</v>
          </cell>
          <cell r="N49">
            <v>133.85</v>
          </cell>
        </row>
        <row r="50">
          <cell r="C50" t="str">
            <v>UPA IMBIRIBEIRA - C.G 003/2021</v>
          </cell>
          <cell r="E50" t="str">
            <v>3.2 - Gás e Outros Materiais Engarrafados</v>
          </cell>
          <cell r="F50" t="str">
            <v>24.380.578/0022-03</v>
          </cell>
          <cell r="G50" t="str">
            <v>WHITE MARTINS GASES INDUSTRIAIS DO NORDESTE LTDA</v>
          </cell>
          <cell r="H50" t="str">
            <v>B</v>
          </cell>
          <cell r="I50" t="str">
            <v>S</v>
          </cell>
          <cell r="J50" t="str">
            <v>1149</v>
          </cell>
          <cell r="K50">
            <v>46153</v>
          </cell>
          <cell r="L50" t="str">
            <v>26260524380578002203556250000011491908641312</v>
          </cell>
          <cell r="M50" t="str">
            <v>26 -  Pernambuco</v>
          </cell>
          <cell r="N50">
            <v>5577.43</v>
          </cell>
        </row>
        <row r="51">
          <cell r="C51" t="str">
            <v>UPA IMBIRIBEIRA - C.G 003/2021</v>
          </cell>
          <cell r="E51" t="str">
            <v>3.2 - Gás e Outros Materiais Engarrafados</v>
          </cell>
          <cell r="F51" t="str">
            <v>24.380.578/0020-41</v>
          </cell>
          <cell r="G51" t="str">
            <v>WHITE MARTINS GASES INDUSTRIAIS DO NORDESTE LTDA</v>
          </cell>
          <cell r="H51" t="str">
            <v>B</v>
          </cell>
          <cell r="I51" t="str">
            <v>S</v>
          </cell>
          <cell r="J51" t="str">
            <v>12497</v>
          </cell>
          <cell r="K51">
            <v>46153</v>
          </cell>
          <cell r="L51" t="str">
            <v>26260524380578002041556010000124971600936245</v>
          </cell>
          <cell r="M51" t="str">
            <v>26 -  Pernambuco</v>
          </cell>
          <cell r="N51">
            <v>133.85</v>
          </cell>
        </row>
        <row r="52">
          <cell r="C52" t="str">
            <v>UPA IMBIRIBEIRA - C.G 003/2021</v>
          </cell>
          <cell r="E52" t="str">
            <v>3.2 - Gás e Outros Materiais Engarrafados</v>
          </cell>
          <cell r="F52" t="str">
            <v>24.380.578/0020-41</v>
          </cell>
          <cell r="G52" t="str">
            <v>WHITE MARTINS GASES INDUSTRIAIS DO NORDESTE LTDA</v>
          </cell>
          <cell r="H52" t="str">
            <v>B</v>
          </cell>
          <cell r="I52" t="str">
            <v>S</v>
          </cell>
          <cell r="J52" t="str">
            <v>12517</v>
          </cell>
          <cell r="K52">
            <v>46155</v>
          </cell>
          <cell r="L52" t="str">
            <v>26260524380578002041556010000125171679729700</v>
          </cell>
          <cell r="M52" t="str">
            <v>26 -  Pernambuco</v>
          </cell>
          <cell r="N52">
            <v>133.85</v>
          </cell>
        </row>
        <row r="53">
          <cell r="C53" t="str">
            <v>UPA IMBIRIBEIRA - C.G 003/2021</v>
          </cell>
          <cell r="E53" t="str">
            <v>3.2 - Gás e Outros Materiais Engarrafados</v>
          </cell>
          <cell r="F53" t="str">
            <v>24.380.578/0020-41</v>
          </cell>
          <cell r="G53" t="str">
            <v>WHITE MARTINS GASES INDUSTRIAIS DO NORDESTE LTDA</v>
          </cell>
          <cell r="H53" t="str">
            <v>B</v>
          </cell>
          <cell r="I53" t="str">
            <v>S</v>
          </cell>
          <cell r="J53" t="str">
            <v>12578</v>
          </cell>
          <cell r="K53">
            <v>46161</v>
          </cell>
          <cell r="L53" t="str">
            <v>26260524380578002041556010000125781459477600</v>
          </cell>
          <cell r="M53" t="str">
            <v>26 -  Pernambuco</v>
          </cell>
          <cell r="N53">
            <v>133.85</v>
          </cell>
        </row>
        <row r="54">
          <cell r="C54" t="str">
            <v>UPA IMBIRIBEIRA - C.G 003/2021</v>
          </cell>
          <cell r="E54" t="str">
            <v>3.2 - Gás e Outros Materiais Engarrafados</v>
          </cell>
          <cell r="F54" t="str">
            <v>24.380.578/0022-03</v>
          </cell>
          <cell r="G54" t="str">
            <v>WHITE MARTINS GASES INDUSTRIAIS DO NORDESTE LTDA</v>
          </cell>
          <cell r="H54" t="str">
            <v>B</v>
          </cell>
          <cell r="I54" t="str">
            <v>S</v>
          </cell>
          <cell r="J54" t="str">
            <v>1061</v>
          </cell>
          <cell r="K54">
            <v>46163</v>
          </cell>
          <cell r="L54" t="str">
            <v>26260524380578002203556140000010611530094582</v>
          </cell>
          <cell r="M54" t="str">
            <v>26 -  Pernambuco</v>
          </cell>
          <cell r="N54">
            <v>5851.83</v>
          </cell>
        </row>
        <row r="55">
          <cell r="C55" t="str">
            <v>UPA IMBIRIBEIRA - C.G 003/2021</v>
          </cell>
          <cell r="E55" t="str">
            <v>3.2 - Gás e Outros Materiais Engarrafados</v>
          </cell>
          <cell r="F55" t="str">
            <v>24.380.578/0020-41</v>
          </cell>
          <cell r="G55" t="str">
            <v>WHITE MARTINS GASES INDUSTRIAIS DO NORDESTE LTDA</v>
          </cell>
          <cell r="H55" t="str">
            <v>B</v>
          </cell>
          <cell r="I55" t="str">
            <v>S</v>
          </cell>
          <cell r="J55" t="str">
            <v>12705</v>
          </cell>
          <cell r="K55">
            <v>46171</v>
          </cell>
          <cell r="L55" t="str">
            <v>26260524380578002041556010000127051575508839</v>
          </cell>
          <cell r="M55" t="str">
            <v>26 -  Pernambuco</v>
          </cell>
          <cell r="N55">
            <v>133.85</v>
          </cell>
        </row>
        <row r="56">
          <cell r="C56" t="str">
            <v>UPA IMBIRIBEIRA - C.G 003/2021</v>
          </cell>
          <cell r="E56" t="str">
            <v>3.2 - Gás e Outros Materiais Engarrafados</v>
          </cell>
          <cell r="F56" t="str">
            <v>24.380.578/0022-03</v>
          </cell>
          <cell r="G56" t="str">
            <v>WHITE MARTINS GASES INDUSTRIAIS DO NORDESTE LTDA</v>
          </cell>
          <cell r="H56" t="str">
            <v>B</v>
          </cell>
          <cell r="I56" t="str">
            <v>S</v>
          </cell>
          <cell r="J56" t="str">
            <v>293</v>
          </cell>
          <cell r="K56">
            <v>46171</v>
          </cell>
          <cell r="L56" t="str">
            <v>26260524380578002203556290000002931795517896</v>
          </cell>
          <cell r="M56" t="str">
            <v>26 -  Pernambuco</v>
          </cell>
          <cell r="N56">
            <v>6136.07</v>
          </cell>
        </row>
        <row r="57">
          <cell r="C57" t="str">
            <v>UPA IMBIRIBEIRA - C.G 003/2021</v>
          </cell>
          <cell r="E57" t="str">
            <v>3.7 - Material de Limpeza e Produtos de Hgienização</v>
          </cell>
          <cell r="F57" t="str">
            <v>27.058.274/0001-98</v>
          </cell>
          <cell r="G57" t="str">
            <v xml:space="preserve">JATOBARRETO CENTRO DE DISTRIBUIÇÃO </v>
          </cell>
          <cell r="H57" t="str">
            <v>B</v>
          </cell>
          <cell r="I57" t="str">
            <v>S</v>
          </cell>
          <cell r="J57" t="str">
            <v>68400</v>
          </cell>
          <cell r="K57">
            <v>46148</v>
          </cell>
          <cell r="L57" t="str">
            <v>26260527058274000198550010000684001969446624</v>
          </cell>
          <cell r="M57" t="str">
            <v>26 -  Pernambuco</v>
          </cell>
          <cell r="N57">
            <v>1377.81</v>
          </cell>
        </row>
        <row r="58">
          <cell r="C58" t="str">
            <v>UPA IMBIRIBEIRA - C.G 003/2021</v>
          </cell>
          <cell r="E58" t="str">
            <v>3.7 - Material de Limpeza e Produtos de Hgienização</v>
          </cell>
          <cell r="F58" t="str">
            <v>08.014.460/0001-80</v>
          </cell>
          <cell r="G58" t="str">
            <v>VANPEL MAT DE ESCRITÓRIO</v>
          </cell>
          <cell r="H58" t="str">
            <v>B</v>
          </cell>
          <cell r="I58" t="str">
            <v>S</v>
          </cell>
          <cell r="J58" t="str">
            <v>73312</v>
          </cell>
          <cell r="K58">
            <v>46147</v>
          </cell>
          <cell r="L58" t="str">
            <v>26260508014460000180550010000733121001567785</v>
          </cell>
          <cell r="M58" t="str">
            <v>26 -  Pernambuco</v>
          </cell>
          <cell r="N58">
            <v>1029.8</v>
          </cell>
        </row>
        <row r="59">
          <cell r="C59" t="str">
            <v>UPA IMBIRIBEIRA - C.G 003/2021</v>
          </cell>
          <cell r="E59" t="str">
            <v>3.7 - Material de Limpeza e Produtos de Hgienização</v>
          </cell>
          <cell r="F59" t="str">
            <v>24.425.720/0001-67</v>
          </cell>
          <cell r="G59" t="str">
            <v>ORIGINAL SUPRIMENTOS E EQUIPAMENTOS LTDA.</v>
          </cell>
          <cell r="H59" t="str">
            <v>B</v>
          </cell>
          <cell r="I59" t="str">
            <v>S</v>
          </cell>
          <cell r="J59" t="str">
            <v>010586</v>
          </cell>
          <cell r="K59">
            <v>46167</v>
          </cell>
          <cell r="L59" t="str">
            <v>26260524425720000167550010000105861650158272</v>
          </cell>
          <cell r="M59" t="str">
            <v>26 -  Pernambuco</v>
          </cell>
          <cell r="N59">
            <v>296.39999999999998</v>
          </cell>
        </row>
        <row r="60">
          <cell r="C60" t="str">
            <v>UPA IMBIRIBEIRA - C.G 003/2021</v>
          </cell>
          <cell r="E60" t="str">
            <v>3.7 - Material de Limpeza e Produtos de Hgienização</v>
          </cell>
          <cell r="F60" t="str">
            <v>49.327.186/0001-87</v>
          </cell>
          <cell r="G60" t="str">
            <v>INDUSTRIA DE PAPEL LEAO DO NORTE</v>
          </cell>
          <cell r="H60" t="str">
            <v>B</v>
          </cell>
          <cell r="I60" t="str">
            <v>S</v>
          </cell>
          <cell r="J60" t="str">
            <v>3092</v>
          </cell>
          <cell r="K60">
            <v>46170</v>
          </cell>
          <cell r="L60" t="str">
            <v>26260549327186000184550010000030921621441549</v>
          </cell>
          <cell r="M60" t="str">
            <v>26 -  Pernambuco</v>
          </cell>
          <cell r="N60">
            <v>6997</v>
          </cell>
        </row>
        <row r="61">
          <cell r="C61" t="str">
            <v>UPA IMBIRIBEIRA - C.G 003/2021</v>
          </cell>
          <cell r="E61" t="str">
            <v>3.7 - Material de Limpeza e Produtos de Hgienização</v>
          </cell>
          <cell r="F61" t="str">
            <v>27.058.274/0001-98</v>
          </cell>
          <cell r="G61" t="str">
            <v xml:space="preserve">JATOBARRETO CENTRO DE DISTRIBUIÇÃO </v>
          </cell>
          <cell r="H61" t="str">
            <v>B</v>
          </cell>
          <cell r="I61" t="str">
            <v>S</v>
          </cell>
          <cell r="J61" t="str">
            <v>70242</v>
          </cell>
          <cell r="K61">
            <v>46170</v>
          </cell>
          <cell r="L61" t="str">
            <v>26260527058274000198550010000702421079206774</v>
          </cell>
          <cell r="M61" t="str">
            <v>26 -  Pernambuco</v>
          </cell>
          <cell r="N61">
            <v>3130.28</v>
          </cell>
        </row>
        <row r="62">
          <cell r="C62" t="str">
            <v>UPA IMBIRIBEIRA - C.G 003/2021</v>
          </cell>
          <cell r="E62" t="str">
            <v>3.14 - Alimentação Preparada</v>
          </cell>
          <cell r="F62" t="str">
            <v>08.014.460/0001-80</v>
          </cell>
          <cell r="G62" t="str">
            <v>VANPEL MAT DE ESCRITÓRIO</v>
          </cell>
          <cell r="H62" t="str">
            <v>B</v>
          </cell>
          <cell r="I62" t="str">
            <v>S</v>
          </cell>
          <cell r="J62" t="str">
            <v>73297</v>
          </cell>
          <cell r="K62">
            <v>46147</v>
          </cell>
          <cell r="L62" t="str">
            <v>26260508014460000180550010000732971001567604</v>
          </cell>
          <cell r="M62" t="str">
            <v>26 -  Pernambuco</v>
          </cell>
          <cell r="N62">
            <v>2089.4</v>
          </cell>
        </row>
        <row r="63">
          <cell r="C63" t="str">
            <v>UPA IMBIRIBEIRA - C.G 003/2021</v>
          </cell>
          <cell r="E63" t="str">
            <v>3.14 - Alimentação Preparada</v>
          </cell>
          <cell r="F63" t="str">
            <v>46.080.567/0001-16</v>
          </cell>
          <cell r="G63" t="str">
            <v xml:space="preserve">CONDOMINIO PRIME </v>
          </cell>
          <cell r="H63" t="str">
            <v>B</v>
          </cell>
          <cell r="I63" t="str">
            <v>S</v>
          </cell>
          <cell r="J63" t="str">
            <v>9784</v>
          </cell>
          <cell r="K63">
            <v>46149</v>
          </cell>
          <cell r="L63" t="str">
            <v>26260546080567000116550010000097841978411114</v>
          </cell>
          <cell r="M63" t="str">
            <v>26 -  Pernambuco</v>
          </cell>
          <cell r="N63">
            <v>231.4</v>
          </cell>
        </row>
        <row r="64">
          <cell r="C64" t="str">
            <v>UPA IMBIRIBEIRA - C.G 003/2021</v>
          </cell>
          <cell r="E64" t="str">
            <v>3.14 - Alimentação Preparada</v>
          </cell>
          <cell r="F64" t="str">
            <v>39.823.640/0001-37</v>
          </cell>
          <cell r="G64" t="str">
            <v>DM CORDEIRO DE ABREU BISTRO</v>
          </cell>
          <cell r="H64" t="str">
            <v>S</v>
          </cell>
          <cell r="I64" t="str">
            <v>S</v>
          </cell>
          <cell r="J64" t="str">
            <v>123</v>
          </cell>
          <cell r="K64">
            <v>46153</v>
          </cell>
          <cell r="L64" t="str">
            <v>26260539823640000137550010000001231915035844</v>
          </cell>
          <cell r="M64" t="str">
            <v>2611606 - Recife - PE</v>
          </cell>
          <cell r="N64">
            <v>33174</v>
          </cell>
        </row>
        <row r="65">
          <cell r="C65" t="str">
            <v>UPA IMBIRIBEIRA - C.G 003/2021</v>
          </cell>
          <cell r="E65" t="str">
            <v>3.14 - Alimentação Preparada</v>
          </cell>
          <cell r="F65" t="str">
            <v>27.058.274/0001-98</v>
          </cell>
          <cell r="G65" t="str">
            <v xml:space="preserve">JATOBARRETO CENTRO DE DISTRIBUIÇÃO </v>
          </cell>
          <cell r="H65" t="str">
            <v>B</v>
          </cell>
          <cell r="I65" t="str">
            <v>S</v>
          </cell>
          <cell r="J65" t="str">
            <v>68324</v>
          </cell>
          <cell r="K65">
            <v>46147</v>
          </cell>
          <cell r="L65" t="str">
            <v>26260527058274000198550010000683241444267979</v>
          </cell>
          <cell r="M65" t="str">
            <v>26 -  Pernambuco</v>
          </cell>
          <cell r="N65">
            <v>3023</v>
          </cell>
        </row>
        <row r="66">
          <cell r="C66" t="str">
            <v>UPA IMBIRIBEIRA - C.G 003/2021</v>
          </cell>
          <cell r="E66" t="str">
            <v>3.14 - Alimentação Preparada</v>
          </cell>
          <cell r="F66" t="str">
            <v>08.014.460/0001-80</v>
          </cell>
          <cell r="G66" t="str">
            <v>VANPEL MAT DE ESCRITÓRIO</v>
          </cell>
          <cell r="H66" t="str">
            <v>B</v>
          </cell>
          <cell r="I66" t="str">
            <v>S</v>
          </cell>
          <cell r="J66" t="str">
            <v>73303</v>
          </cell>
          <cell r="K66">
            <v>46147</v>
          </cell>
          <cell r="L66" t="str">
            <v>26260508014460000180550010000733031001567697</v>
          </cell>
          <cell r="M66" t="str">
            <v>26 -  Pernambuco</v>
          </cell>
          <cell r="N66">
            <v>125.8</v>
          </cell>
        </row>
        <row r="67">
          <cell r="C67" t="str">
            <v>UPA IMBIRIBEIRA - C.G 003/2021</v>
          </cell>
          <cell r="E67" t="str">
            <v>3.14 - Alimentação Preparada</v>
          </cell>
          <cell r="F67" t="str">
            <v>46.080.567/0001-16</v>
          </cell>
          <cell r="G67" t="str">
            <v xml:space="preserve">CONDOMINIO PRIME </v>
          </cell>
          <cell r="H67" t="str">
            <v>B</v>
          </cell>
          <cell r="I67" t="str">
            <v>S</v>
          </cell>
          <cell r="J67" t="str">
            <v>9792</v>
          </cell>
          <cell r="K67">
            <v>46149</v>
          </cell>
          <cell r="L67" t="str">
            <v>26260546080567000116550010000097921973211110</v>
          </cell>
          <cell r="M67" t="str">
            <v>26 -  Pernambuco</v>
          </cell>
          <cell r="N67">
            <v>151.6</v>
          </cell>
        </row>
        <row r="68">
          <cell r="C68" t="str">
            <v>UPA IMBIRIBEIRA - C.G 003/2021</v>
          </cell>
          <cell r="E68" t="str">
            <v>3.6 - Material de Expediente</v>
          </cell>
          <cell r="F68" t="str">
            <v>08.014.460/0001-80</v>
          </cell>
          <cell r="G68" t="str">
            <v>VANPEL MAT DE ESCRITÓRIO</v>
          </cell>
          <cell r="H68" t="str">
            <v>B</v>
          </cell>
          <cell r="I68" t="str">
            <v>S</v>
          </cell>
          <cell r="J68" t="str">
            <v>73299</v>
          </cell>
          <cell r="K68">
            <v>46147</v>
          </cell>
          <cell r="L68" t="str">
            <v>26260508014460000180550010000732991001567706</v>
          </cell>
          <cell r="M68" t="str">
            <v>26 -  Pernambuco</v>
          </cell>
          <cell r="N68">
            <v>3208.57</v>
          </cell>
        </row>
        <row r="69">
          <cell r="C69" t="str">
            <v>UPA IMBIRIBEIRA - C.G 003/2021</v>
          </cell>
          <cell r="E69" t="str">
            <v>3.6 - Material de Expediente</v>
          </cell>
          <cell r="F69" t="str">
            <v>24.425.720/0001-67</v>
          </cell>
          <cell r="G69" t="str">
            <v>ORIGINAL SUPRIMENTOS E EQUIPAMENTOS LTDA.</v>
          </cell>
          <cell r="H69" t="str">
            <v>B</v>
          </cell>
          <cell r="I69" t="str">
            <v>S</v>
          </cell>
          <cell r="J69" t="str">
            <v>010549</v>
          </cell>
          <cell r="K69">
            <v>46150</v>
          </cell>
          <cell r="L69" t="str">
            <v>26260524425720000167550010000105491650154281</v>
          </cell>
          <cell r="M69" t="str">
            <v>26 -  Pernambuco</v>
          </cell>
          <cell r="N69">
            <v>4848</v>
          </cell>
        </row>
        <row r="70">
          <cell r="C70" t="str">
            <v>UPA IMBIRIBEIRA - C.G 003/2021</v>
          </cell>
          <cell r="E70" t="str">
            <v>3.6 - Material de Expediente</v>
          </cell>
          <cell r="F70" t="str">
            <v>33.868.055/0001-77</v>
          </cell>
          <cell r="G70" t="str">
            <v>ARAUCARIA EMBALAGENS FLEXIVEIS</v>
          </cell>
          <cell r="H70" t="str">
            <v>B</v>
          </cell>
          <cell r="I70" t="str">
            <v>S</v>
          </cell>
          <cell r="J70" t="str">
            <v>2315</v>
          </cell>
          <cell r="K70">
            <v>46139</v>
          </cell>
          <cell r="L70" t="str">
            <v>41260433868055000177550010000023151116202600</v>
          </cell>
          <cell r="M70" t="str">
            <v>41 -  Paraná</v>
          </cell>
          <cell r="N70">
            <v>1192</v>
          </cell>
        </row>
        <row r="71">
          <cell r="C71" t="str">
            <v>UPA IMBIRIBEIRA - C.G 003/2021</v>
          </cell>
          <cell r="E71" t="str">
            <v>3.6 - Material de Expediente</v>
          </cell>
          <cell r="F71" t="str">
            <v>01.754.239/0004-62</v>
          </cell>
          <cell r="G71" t="str">
            <v>REFRIGERAÇÃO DUFRIO COMERCIO E IMPORTAÇÃO</v>
          </cell>
          <cell r="H71" t="str">
            <v>B</v>
          </cell>
          <cell r="I71" t="str">
            <v>S</v>
          </cell>
          <cell r="J71" t="str">
            <v>23001</v>
          </cell>
          <cell r="K71">
            <v>46156</v>
          </cell>
          <cell r="L71" t="str">
            <v>26260501754239000462550030000230011022874407</v>
          </cell>
          <cell r="M71" t="str">
            <v>26 -  Pernambuco</v>
          </cell>
          <cell r="N71">
            <v>35.6</v>
          </cell>
        </row>
        <row r="72">
          <cell r="C72" t="str">
            <v>UPA IMBIRIBEIRA - C.G 003/2021</v>
          </cell>
          <cell r="E72" t="str">
            <v>3.6 - Material de Expediente</v>
          </cell>
          <cell r="F72" t="str">
            <v>09.515.628/0006-09</v>
          </cell>
          <cell r="G72" t="str">
            <v>ATACADO DOS PRESENTES LTDA.</v>
          </cell>
          <cell r="H72" t="str">
            <v>B</v>
          </cell>
          <cell r="I72" t="str">
            <v>S</v>
          </cell>
          <cell r="J72" t="str">
            <v>6232</v>
          </cell>
          <cell r="K72">
            <v>46167</v>
          </cell>
          <cell r="L72" t="str">
            <v>26260509515628000609651250000062321006382922</v>
          </cell>
          <cell r="M72" t="str">
            <v>26 -  Pernambuco</v>
          </cell>
          <cell r="N72">
            <v>9.99</v>
          </cell>
        </row>
        <row r="73">
          <cell r="C73" t="str">
            <v>UPA IMBIRIBEIRA - C.G 003/2021</v>
          </cell>
          <cell r="E73" t="str">
            <v>3.6 - Material de Expediente</v>
          </cell>
          <cell r="F73" t="str">
            <v>33.518.624/0001-54</v>
          </cell>
          <cell r="G73" t="str">
            <v xml:space="preserve">TECHNAV SOLUCOES EM EQUIPAMENTOS ATACADISTA </v>
          </cell>
          <cell r="H73" t="str">
            <v>B</v>
          </cell>
          <cell r="I73" t="str">
            <v>S</v>
          </cell>
          <cell r="J73" t="str">
            <v>5434</v>
          </cell>
          <cell r="K73">
            <v>46164</v>
          </cell>
          <cell r="L73" t="str">
            <v>33260533518624000154550010000054341300029604</v>
          </cell>
          <cell r="M73" t="str">
            <v>33 -  Rio de Janeiro</v>
          </cell>
          <cell r="N73">
            <v>1172.7</v>
          </cell>
        </row>
        <row r="74">
          <cell r="C74" t="str">
            <v>UPA IMBIRIBEIRA - C.G 003/2021</v>
          </cell>
          <cell r="E74" t="str">
            <v>3.6 - Material de Expediente</v>
          </cell>
          <cell r="F74" t="str">
            <v>29.447.408/0001-98</v>
          </cell>
          <cell r="G74" t="str">
            <v>L F DOS SANTOS GRÁFICA</v>
          </cell>
          <cell r="H74" t="str">
            <v>B</v>
          </cell>
          <cell r="I74" t="str">
            <v>S</v>
          </cell>
          <cell r="J74" t="str">
            <v>3651</v>
          </cell>
          <cell r="K74">
            <v>46168</v>
          </cell>
          <cell r="L74" t="str">
            <v>26260529447408000198550010000036511953532327</v>
          </cell>
          <cell r="M74" t="str">
            <v>26 -  Pernambuco</v>
          </cell>
          <cell r="N74">
            <v>1808</v>
          </cell>
        </row>
        <row r="75">
          <cell r="C75" t="str">
            <v>UPA IMBIRIBEIRA - C.G 003/2021</v>
          </cell>
          <cell r="E75" t="str">
            <v>3.6 - Material de Expediente</v>
          </cell>
          <cell r="F75" t="str">
            <v>09.515.628/0006-09</v>
          </cell>
          <cell r="G75" t="str">
            <v>ATACADO DOS PRESENTES LTDA.</v>
          </cell>
          <cell r="H75" t="str">
            <v>B</v>
          </cell>
          <cell r="I75" t="str">
            <v>S</v>
          </cell>
          <cell r="J75" t="str">
            <v>4015</v>
          </cell>
          <cell r="K75">
            <v>46170</v>
          </cell>
          <cell r="L75" t="str">
            <v>26260509515628000609651190000040151007781390</v>
          </cell>
          <cell r="M75" t="str">
            <v>26 -  Pernambuco</v>
          </cell>
          <cell r="N75">
            <v>10.8</v>
          </cell>
        </row>
        <row r="76">
          <cell r="C76" t="str">
            <v>UPA IMBIRIBEIRA - C.G 003/2021</v>
          </cell>
          <cell r="E76" t="str">
            <v>3.1 - Combustíveis e Lubrificantes Automotivos</v>
          </cell>
          <cell r="F76" t="str">
            <v>02.535.864/0001-33</v>
          </cell>
          <cell r="G76" t="str">
            <v xml:space="preserve">VR BENEFICIOS E SERVIÇOS DE PROCESSAMENTO </v>
          </cell>
          <cell r="H76" t="str">
            <v>S</v>
          </cell>
          <cell r="I76" t="str">
            <v>S</v>
          </cell>
          <cell r="J76" t="str">
            <v>96405428</v>
          </cell>
          <cell r="K76">
            <v>46148</v>
          </cell>
          <cell r="L76" t="str">
            <v>MSSLKAHP</v>
          </cell>
          <cell r="M76" t="str">
            <v>3550308 - São Paulo - SP</v>
          </cell>
          <cell r="N76">
            <v>11400</v>
          </cell>
        </row>
        <row r="77">
          <cell r="C77" t="str">
            <v>UPA IMBIRIBEIRA - C.G 003/2021</v>
          </cell>
          <cell r="E77" t="str">
            <v>3.99 - Outras despesas com Material de Consumo</v>
          </cell>
          <cell r="F77" t="str">
            <v>09.515.628/0006-09</v>
          </cell>
          <cell r="G77" t="str">
            <v>ATACADO DOS PRESENTES LTDA.</v>
          </cell>
          <cell r="H77" t="str">
            <v>B</v>
          </cell>
          <cell r="I77" t="str">
            <v>S</v>
          </cell>
          <cell r="J77" t="str">
            <v>944135</v>
          </cell>
          <cell r="K77">
            <v>46149</v>
          </cell>
          <cell r="L77" t="str">
            <v>26260509515628000609651350000009441003850450</v>
          </cell>
          <cell r="M77" t="str">
            <v>26 -  Pernambuco</v>
          </cell>
          <cell r="N77">
            <v>72.900000000000006</v>
          </cell>
        </row>
        <row r="78">
          <cell r="C78" t="str">
            <v>UPA IMBIRIBEIRA - C.G 003/2021</v>
          </cell>
          <cell r="E78" t="str">
            <v>3.99 - Outras despesas com Material de Consumo</v>
          </cell>
          <cell r="F78" t="str">
            <v>09.515.628/0006-09</v>
          </cell>
          <cell r="G78" t="str">
            <v>ATACADO DOS PRESENTES LTDA.</v>
          </cell>
          <cell r="H78" t="str">
            <v>B</v>
          </cell>
          <cell r="I78" t="str">
            <v>S</v>
          </cell>
          <cell r="J78" t="str">
            <v>175686</v>
          </cell>
          <cell r="K78">
            <v>46154</v>
          </cell>
          <cell r="L78" t="str">
            <v>26260509515628000609550050001756861242173655</v>
          </cell>
          <cell r="M78" t="str">
            <v>26 -  Pernambuco</v>
          </cell>
          <cell r="N78">
            <v>39.25</v>
          </cell>
        </row>
        <row r="79">
          <cell r="C79" t="str">
            <v>UPA IMBIRIBEIRA - C.G 003/2021</v>
          </cell>
          <cell r="E79" t="str">
            <v>3.99 - Outras despesas com Material de Consumo</v>
          </cell>
          <cell r="F79" t="str">
            <v>09.515.628/0006-09</v>
          </cell>
          <cell r="G79" t="str">
            <v>ATACADO DOS PRESENTES LTDA.</v>
          </cell>
          <cell r="H79" t="str">
            <v>B</v>
          </cell>
          <cell r="I79" t="str">
            <v>S</v>
          </cell>
          <cell r="J79" t="str">
            <v>6232</v>
          </cell>
          <cell r="K79">
            <v>46167</v>
          </cell>
          <cell r="L79" t="str">
            <v>26260509515628000609651250000062321006382922</v>
          </cell>
          <cell r="M79" t="str">
            <v>26 -  Pernambuco</v>
          </cell>
          <cell r="N79">
            <v>46.8</v>
          </cell>
        </row>
        <row r="80">
          <cell r="C80" t="str">
            <v>UPA IMBIRIBEIRA - C.G 003/2021</v>
          </cell>
          <cell r="E80" t="str">
            <v>3.99 - Outras despesas com Material de Consumo</v>
          </cell>
          <cell r="F80" t="str">
            <v>09.515.628/0006-09</v>
          </cell>
          <cell r="G80" t="str">
            <v>ATACADO DOS PRESENTES LTDA.</v>
          </cell>
          <cell r="H80" t="str">
            <v>B</v>
          </cell>
          <cell r="I80" t="str">
            <v>S</v>
          </cell>
          <cell r="J80" t="str">
            <v>5201</v>
          </cell>
          <cell r="K80">
            <v>46173</v>
          </cell>
          <cell r="L80" t="str">
            <v>26260509515628000609651200000052011004616044</v>
          </cell>
          <cell r="M80" t="str">
            <v>26 -  Pernambuco</v>
          </cell>
          <cell r="N80">
            <v>157.66999999999999</v>
          </cell>
        </row>
        <row r="81">
          <cell r="C81" t="str">
            <v>UPA IMBIRIBEIRA - C.G 003/2021</v>
          </cell>
          <cell r="E81" t="str">
            <v xml:space="preserve">3.8 - Uniformes, Tecidos e Aviamentos </v>
          </cell>
          <cell r="F81" t="str">
            <v>59.065.401/0001-72</v>
          </cell>
          <cell r="G81" t="str">
            <v>SERVIT GLOBAL COMERCIO VAREJISTA</v>
          </cell>
          <cell r="H81" t="str">
            <v>B</v>
          </cell>
          <cell r="I81" t="str">
            <v>S</v>
          </cell>
          <cell r="J81" t="str">
            <v>093</v>
          </cell>
          <cell r="K81">
            <v>46157</v>
          </cell>
          <cell r="L81" t="str">
            <v>26260559065401000172550010000000931145893114</v>
          </cell>
          <cell r="M81" t="str">
            <v>26 -  Pernambuco</v>
          </cell>
          <cell r="N81">
            <v>960</v>
          </cell>
        </row>
        <row r="82">
          <cell r="C82" t="str">
            <v>UPA IMBIRIBEIRA - C.G 003/2021</v>
          </cell>
          <cell r="E82" t="str">
            <v>3.99 - Outras despesas com Material de Consumo</v>
          </cell>
          <cell r="F82" t="str">
            <v>04.602.789/0001-01</v>
          </cell>
          <cell r="G82" t="str">
            <v>DATEN TECNOLOGIA LTDA</v>
          </cell>
          <cell r="H82" t="str">
            <v>B</v>
          </cell>
          <cell r="I82" t="str">
            <v>S</v>
          </cell>
          <cell r="J82" t="str">
            <v>101462</v>
          </cell>
          <cell r="K82">
            <v>46134</v>
          </cell>
          <cell r="L82" t="str">
            <v>29260404602789000101550040001014621427062691</v>
          </cell>
          <cell r="M82" t="str">
            <v>29 -  Bahia</v>
          </cell>
          <cell r="N82">
            <v>1099</v>
          </cell>
        </row>
        <row r="83">
          <cell r="C83" t="str">
            <v>UPA IMBIRIBEIRA - C.G 003/2021</v>
          </cell>
          <cell r="E83" t="str">
            <v>3.99 - Outras despesas com Material de Consumo</v>
          </cell>
          <cell r="F83" t="str">
            <v>02.551.354/0002-30</v>
          </cell>
          <cell r="G83" t="str">
            <v>REFRISOL LTDA UNIDADES ES</v>
          </cell>
          <cell r="H83" t="str">
            <v>B</v>
          </cell>
          <cell r="I83" t="str">
            <v>S</v>
          </cell>
          <cell r="J83" t="str">
            <v>02763</v>
          </cell>
          <cell r="K83">
            <v>46163</v>
          </cell>
          <cell r="L83" t="str">
            <v>32260502551354000230550010000207631709854006</v>
          </cell>
          <cell r="M83" t="str">
            <v>32 -  Espírito Santo</v>
          </cell>
          <cell r="N83">
            <v>927.77</v>
          </cell>
        </row>
        <row r="84">
          <cell r="C84" t="str">
            <v>UPA IMBIRIBEIRA - C.G 003/2021</v>
          </cell>
          <cell r="E84" t="str">
            <v xml:space="preserve">5.21 - Seguros em geral </v>
          </cell>
          <cell r="F84" t="str">
            <v>29.980.158/0001-57</v>
          </cell>
          <cell r="G84" t="str">
            <v>HDI SEGUROS - RATEIO MENSAL</v>
          </cell>
          <cell r="H84" t="str">
            <v>S</v>
          </cell>
          <cell r="I84" t="str">
            <v>N</v>
          </cell>
          <cell r="M84" t="str">
            <v>26 -  Pernambuco</v>
          </cell>
          <cell r="N84">
            <v>124.61</v>
          </cell>
        </row>
        <row r="85">
          <cell r="C85" t="str">
            <v>UPA IMBIRIBEIRA - C.G 003/2021</v>
          </cell>
          <cell r="E85" t="str">
            <v>5.99 - Outros Serviços de Terceiros Pessoa Jurídica</v>
          </cell>
          <cell r="F85" t="str">
            <v>04.027.726/0001-79</v>
          </cell>
          <cell r="G85" t="str">
            <v>CONSELHO REGIONAL DE TENCNICOS EM RADIOLOGIA</v>
          </cell>
          <cell r="H85" t="str">
            <v>S</v>
          </cell>
          <cell r="I85" t="str">
            <v>N</v>
          </cell>
          <cell r="M85" t="str">
            <v>2611606 - Recife - PE</v>
          </cell>
          <cell r="N85">
            <v>62.27</v>
          </cell>
        </row>
        <row r="86">
          <cell r="C86" t="str">
            <v>UPA IMBIRIBEIRA - C.G 003/2021</v>
          </cell>
          <cell r="E86" t="str">
            <v xml:space="preserve">5.25 - Serviços Bancários </v>
          </cell>
          <cell r="F86" t="str">
            <v>14.284.483/0003-70</v>
          </cell>
          <cell r="G86" t="str">
            <v>BRADESCO ( 3569-6)</v>
          </cell>
          <cell r="H86" t="str">
            <v>S</v>
          </cell>
          <cell r="I86" t="str">
            <v>N</v>
          </cell>
          <cell r="M86" t="str">
            <v>2927408 - Salvador - BA</v>
          </cell>
          <cell r="N86">
            <v>877.64</v>
          </cell>
        </row>
        <row r="87">
          <cell r="C87" t="str">
            <v>UPA IMBIRIBEIRA - C.G 003/2021</v>
          </cell>
          <cell r="E87" t="str">
            <v xml:space="preserve">5.25 - Serviços Bancários </v>
          </cell>
          <cell r="F87" t="str">
            <v>14.284.483/0003-70</v>
          </cell>
          <cell r="G87" t="str">
            <v>BRADESCO ( 3753-2)</v>
          </cell>
          <cell r="H87" t="str">
            <v>S</v>
          </cell>
          <cell r="I87" t="str">
            <v>N</v>
          </cell>
          <cell r="M87" t="str">
            <v>2927408 - Salvador - BA</v>
          </cell>
          <cell r="N87">
            <v>113.6</v>
          </cell>
        </row>
        <row r="88">
          <cell r="C88" t="str">
            <v>UPA IMBIRIBEIRA - C.G 003/2021</v>
          </cell>
          <cell r="E88" t="str">
            <v xml:space="preserve">5.25 - Serviços Bancários </v>
          </cell>
          <cell r="F88" t="str">
            <v>14.284.483/0003-70</v>
          </cell>
          <cell r="G88" t="str">
            <v>BRADESCO ( 3754-0)</v>
          </cell>
          <cell r="H88" t="str">
            <v>S</v>
          </cell>
          <cell r="I88" t="str">
            <v>N</v>
          </cell>
          <cell r="M88" t="str">
            <v>2927408 - Salvador - BA</v>
          </cell>
          <cell r="N88">
            <v>239.11</v>
          </cell>
        </row>
        <row r="89">
          <cell r="C89" t="str">
            <v>UPA IMBIRIBEIRA - C.G 003/2021</v>
          </cell>
          <cell r="E89" t="str">
            <v xml:space="preserve">5.25 - Serviços Bancários </v>
          </cell>
          <cell r="F89" t="str">
            <v>14.284.483/0003-70</v>
          </cell>
          <cell r="G89" t="str">
            <v xml:space="preserve">TARIFA DE REPASSE EM CONTA CORRENTE </v>
          </cell>
          <cell r="H89" t="str">
            <v>S</v>
          </cell>
          <cell r="I89" t="str">
            <v>N</v>
          </cell>
          <cell r="M89" t="str">
            <v>2927408 - Salvador - BA</v>
          </cell>
          <cell r="N89">
            <v>37.5</v>
          </cell>
        </row>
        <row r="90">
          <cell r="C90" t="str">
            <v>UPA IMBIRIBEIRA - C.G 003/2021</v>
          </cell>
          <cell r="E90" t="str">
            <v>5.18 - Teledonia Fixa</v>
          </cell>
          <cell r="F90" t="str">
            <v>18.630.942/0001-19</v>
          </cell>
          <cell r="G90" t="str">
            <v>PROVTEL TECNOLOGIA SERVICOS GERENCIADOS LTDA</v>
          </cell>
          <cell r="H90" t="str">
            <v>S</v>
          </cell>
          <cell r="I90" t="str">
            <v>S</v>
          </cell>
          <cell r="J90" t="str">
            <v>833</v>
          </cell>
          <cell r="K90">
            <v>46176</v>
          </cell>
          <cell r="L90" t="str">
            <v>26116062218630942000119000000000083326061515257903</v>
          </cell>
          <cell r="M90" t="str">
            <v>2611606 - Recife - PE</v>
          </cell>
          <cell r="N90">
            <v>3020</v>
          </cell>
        </row>
        <row r="91">
          <cell r="C91" t="str">
            <v>UPA IMBIRIBEIRA - C.G 003/2021</v>
          </cell>
          <cell r="E91" t="str">
            <v>5.13 - Água e Esgoto</v>
          </cell>
          <cell r="F91" t="str">
            <v>09.769.035/0001-64</v>
          </cell>
          <cell r="G91" t="str">
            <v>COMPESA - COMPANHIA PERNAMBUCANA DE SANEAMENTO</v>
          </cell>
          <cell r="H91" t="str">
            <v>S</v>
          </cell>
          <cell r="I91" t="str">
            <v>N</v>
          </cell>
          <cell r="M91" t="str">
            <v>2611606 - Recife - PE</v>
          </cell>
          <cell r="N91">
            <v>20981.52</v>
          </cell>
        </row>
        <row r="92">
          <cell r="C92" t="str">
            <v>UPA IMBIRIBEIRA - C.G 003/2021</v>
          </cell>
          <cell r="E92" t="str">
            <v>5.12 - Energia Elétrica</v>
          </cell>
          <cell r="F92" t="str">
            <v>10.835.932/0001-08</v>
          </cell>
          <cell r="G92" t="str">
            <v>CELPE - COMPANHIA ENERGETICA DE PERNAMBUCO</v>
          </cell>
          <cell r="H92" t="str">
            <v>S</v>
          </cell>
          <cell r="I92" t="str">
            <v>N</v>
          </cell>
          <cell r="M92" t="str">
            <v>2611606 - Recife - PE</v>
          </cell>
          <cell r="N92">
            <v>16766.02</v>
          </cell>
        </row>
        <row r="93">
          <cell r="C93" t="str">
            <v>UPA IMBIRIBEIRA - C.G 003/2021</v>
          </cell>
          <cell r="E93" t="str">
            <v>5.3 - Locação de Máquinas e Equipamentos</v>
          </cell>
          <cell r="F93" t="str">
            <v>19.533.734/0001-64</v>
          </cell>
          <cell r="G93" t="str">
            <v xml:space="preserve">ALEXSANDRA GUSMÃO NERES - ME - UNISERVICE </v>
          </cell>
          <cell r="H93" t="str">
            <v>S</v>
          </cell>
          <cell r="I93" t="str">
            <v>S</v>
          </cell>
          <cell r="J93" t="str">
            <v>1433</v>
          </cell>
          <cell r="K93">
            <v>46175</v>
          </cell>
          <cell r="L93" t="str">
            <v>26116062219533734000164000000000143326062503586407</v>
          </cell>
          <cell r="M93" t="str">
            <v>2611606 - Recife - PE</v>
          </cell>
          <cell r="N93">
            <v>4800.75</v>
          </cell>
        </row>
        <row r="94">
          <cell r="C94" t="str">
            <v>UPA IMBIRIBEIRA - C.G 003/2021</v>
          </cell>
          <cell r="E94" t="str">
            <v>5.3 - Locação de Máquinas e Equipamentos</v>
          </cell>
          <cell r="F94" t="str">
            <v>43.559.107/0001-87</v>
          </cell>
          <cell r="G94" t="str">
            <v xml:space="preserve">SARAH LIMA GUSMÃO NERES - EPP - UNISERVICE ETIQUETAS </v>
          </cell>
          <cell r="H94" t="str">
            <v>S</v>
          </cell>
          <cell r="I94" t="str">
            <v>S</v>
          </cell>
          <cell r="J94" t="str">
            <v>371</v>
          </cell>
          <cell r="K94">
            <v>46175</v>
          </cell>
          <cell r="L94" t="str">
            <v>26116062243559107000187000000000037126069619763050</v>
          </cell>
          <cell r="M94" t="str">
            <v>2611606 - Recife - PE</v>
          </cell>
          <cell r="N94">
            <v>5500</v>
          </cell>
        </row>
        <row r="95">
          <cell r="C95" t="str">
            <v>UPA IMBIRIBEIRA - C.G 003/2021</v>
          </cell>
          <cell r="E95" t="str">
            <v>5.3 - Locação de Máquinas e Equipamentos</v>
          </cell>
          <cell r="F95" t="str">
            <v>20.265.080/0001-14</v>
          </cell>
          <cell r="G95" t="str">
            <v>JM SILVA MAQUINAS E EQUIPAMENTOS LTDA - WL EQUIPAMENTOS</v>
          </cell>
          <cell r="H95" t="str">
            <v>S</v>
          </cell>
          <cell r="I95" t="str">
            <v>S</v>
          </cell>
          <cell r="J95" t="str">
            <v>415</v>
          </cell>
          <cell r="K95">
            <v>46175</v>
          </cell>
          <cell r="L95" t="str">
            <v>26116062220265080000114000000000041526060962129570</v>
          </cell>
          <cell r="M95" t="str">
            <v>2611606 - Recife - PE</v>
          </cell>
          <cell r="N95">
            <v>700</v>
          </cell>
        </row>
        <row r="96">
          <cell r="C96" t="str">
            <v>UPA IMBIRIBEIRA - C.G 003/2021</v>
          </cell>
          <cell r="E96" t="str">
            <v>5.3 - Locação de Máquinas e Equipamentos</v>
          </cell>
          <cell r="F96" t="str">
            <v>12.785.572/0001-02</v>
          </cell>
          <cell r="G96" t="str">
            <v>FRIOMAQ REFRIGERAÇÃO LTDA.</v>
          </cell>
          <cell r="H96" t="str">
            <v>S</v>
          </cell>
          <cell r="I96" t="str">
            <v>S</v>
          </cell>
          <cell r="J96" t="str">
            <v>201</v>
          </cell>
          <cell r="K96">
            <v>46175</v>
          </cell>
          <cell r="L96" t="str">
            <v>26116062212785572000102000000000020126065420735212</v>
          </cell>
          <cell r="M96" t="str">
            <v>2611606 - Recife - PE</v>
          </cell>
          <cell r="N96">
            <v>8920</v>
          </cell>
        </row>
        <row r="97">
          <cell r="C97" t="str">
            <v>UPA IMBIRIBEIRA - C.G 003/2021</v>
          </cell>
          <cell r="E97" t="str">
            <v>5.3 - Locação de Máquinas e Equipamentos</v>
          </cell>
          <cell r="F97" t="str">
            <v>34.624.704/0001-57</v>
          </cell>
          <cell r="G97" t="str">
            <v>TECHSYST SISTEMAS DE AUTOMAÇÃO E INFORMATICA LTDA</v>
          </cell>
          <cell r="H97" t="str">
            <v>S</v>
          </cell>
          <cell r="I97" t="str">
            <v>N</v>
          </cell>
          <cell r="M97" t="str">
            <v>2611606 - Recife - PE</v>
          </cell>
          <cell r="N97">
            <v>6032</v>
          </cell>
        </row>
        <row r="98">
          <cell r="C98" t="str">
            <v>UPA IMBIRIBEIRA - C.G 003/2021</v>
          </cell>
          <cell r="E98" t="str">
            <v>5.3 - Locação de Máquinas e Equipamentos</v>
          </cell>
          <cell r="F98" t="str">
            <v>46.119.626/0001-12</v>
          </cell>
          <cell r="G98" t="str">
            <v>ROCHA TEC+SERVIÇOS LTDA</v>
          </cell>
          <cell r="H98" t="str">
            <v>S</v>
          </cell>
          <cell r="I98" t="str">
            <v>N</v>
          </cell>
          <cell r="J98" t="str">
            <v>585</v>
          </cell>
          <cell r="K98">
            <v>46181</v>
          </cell>
          <cell r="L98" t="str">
            <v>6GWQTTSQ</v>
          </cell>
          <cell r="M98" t="str">
            <v>2927408 - Salvador - BA</v>
          </cell>
          <cell r="N98">
            <v>500</v>
          </cell>
        </row>
        <row r="99">
          <cell r="C99" t="str">
            <v>UPA IMBIRIBEIRA - C.G 003/2021</v>
          </cell>
          <cell r="E99" t="str">
            <v>5.1 - Locação de Equipamentos Médicos-Hospitalares</v>
          </cell>
          <cell r="F99" t="str">
            <v>24.380.578/0020-41</v>
          </cell>
          <cell r="G99" t="str">
            <v>WHITE MARTINS GASES INDUSTRIAIS DO NORDESTE LTDA</v>
          </cell>
          <cell r="H99" t="str">
            <v>S</v>
          </cell>
          <cell r="I99" t="str">
            <v>N</v>
          </cell>
          <cell r="M99" t="str">
            <v>2607901 - Jaboatão dos Guararapes - PE</v>
          </cell>
          <cell r="N99">
            <v>1501.22</v>
          </cell>
        </row>
        <row r="100">
          <cell r="C100" t="str">
            <v>UPA IMBIRIBEIRA - C.G 003/2021</v>
          </cell>
          <cell r="E100" t="str">
            <v>5.1 - Locação de Equipamentos Médicos-Hospitalares</v>
          </cell>
          <cell r="F100" t="str">
            <v>12.853.727/0001-09</v>
          </cell>
          <cell r="G100" t="str">
            <v>KESA COMERCIO E SERVIÇOS TECNICOS</v>
          </cell>
          <cell r="H100" t="str">
            <v>S</v>
          </cell>
          <cell r="I100" t="str">
            <v>N</v>
          </cell>
          <cell r="M100" t="str">
            <v>2611606 - Recife - PE</v>
          </cell>
          <cell r="N100">
            <v>7500</v>
          </cell>
        </row>
        <row r="101">
          <cell r="C101" t="str">
            <v>UPA IMBIRIBEIRA - C.G 003/2021</v>
          </cell>
          <cell r="E101" t="str">
            <v>5.1 - Locação de Equipamentos Médicos-Hospitalares</v>
          </cell>
          <cell r="F101" t="str">
            <v>10.859.287/0001-63</v>
          </cell>
          <cell r="G101" t="str">
            <v>NEWMED COMERCIO E CONSERTO DE EQUIPAMENTOS MEDICOS</v>
          </cell>
          <cell r="H101" t="str">
            <v>S</v>
          </cell>
          <cell r="I101" t="str">
            <v>N</v>
          </cell>
          <cell r="M101" t="str">
            <v>2609600 - Olinda - PE</v>
          </cell>
          <cell r="N101">
            <v>900</v>
          </cell>
        </row>
        <row r="102">
          <cell r="C102" t="str">
            <v>UPA IMBIRIBEIRA - C.G 003/2021</v>
          </cell>
          <cell r="E102" t="str">
            <v>5.19 - Serviços Gráficos, de Encadernação e de Emolduração</v>
          </cell>
          <cell r="F102" t="str">
            <v>32.088.264/0001-35</v>
          </cell>
          <cell r="G102" t="str">
            <v>JH SERVIÇOS DE IMPRESSOS</v>
          </cell>
          <cell r="H102" t="str">
            <v>S</v>
          </cell>
          <cell r="I102" t="str">
            <v>S</v>
          </cell>
          <cell r="J102" t="str">
            <v>470</v>
          </cell>
          <cell r="K102">
            <v>46153</v>
          </cell>
          <cell r="L102" t="str">
            <v>26116062232088264000135000000000047026050550111252</v>
          </cell>
          <cell r="M102" t="str">
            <v>2611606 - Recife - PE</v>
          </cell>
          <cell r="N102">
            <v>3500</v>
          </cell>
        </row>
        <row r="103">
          <cell r="C103" t="str">
            <v>UPA IMBIRIBEIRA - C.G 003/2021</v>
          </cell>
          <cell r="E103" t="str">
            <v>5.16 - Serviços Médico-Hospitalares, Odotonlogia e Laboratoriais</v>
          </cell>
          <cell r="F103" t="str">
            <v>60.577.717/0001-22</v>
          </cell>
          <cell r="G103" t="str">
            <v>2HT0 LTDA</v>
          </cell>
          <cell r="H103" t="str">
            <v>S</v>
          </cell>
          <cell r="I103" t="str">
            <v>S</v>
          </cell>
          <cell r="J103" t="str">
            <v>2600000000219</v>
          </cell>
          <cell r="K103">
            <v>46178</v>
          </cell>
          <cell r="L103" t="str">
            <v>26096001260577717000122260000000021926064465737313</v>
          </cell>
          <cell r="M103" t="str">
            <v>2609600 - Olinda - PE</v>
          </cell>
          <cell r="N103">
            <v>250500</v>
          </cell>
        </row>
        <row r="104">
          <cell r="C104" t="str">
            <v>UPA IMBIRIBEIRA - C.G 003/2021</v>
          </cell>
          <cell r="E104" t="str">
            <v>5.16 - Serviços Médico-Hospitalares, Odotonlogia e Laboratoriais</v>
          </cell>
          <cell r="F104" t="str">
            <v>43.652.788/0001-23</v>
          </cell>
          <cell r="G104" t="str">
            <v>ARZT SAÚDE LTDA</v>
          </cell>
          <cell r="H104" t="str">
            <v>S</v>
          </cell>
          <cell r="I104" t="str">
            <v>S</v>
          </cell>
          <cell r="J104" t="str">
            <v>2600000000211</v>
          </cell>
          <cell r="K104">
            <v>46178</v>
          </cell>
          <cell r="L104" t="str">
            <v>26096001243652788000123260000000021126060409619594</v>
          </cell>
          <cell r="M104" t="str">
            <v>2609600 - Olinda - PE</v>
          </cell>
          <cell r="N104">
            <v>17200</v>
          </cell>
        </row>
        <row r="105">
          <cell r="C105" t="str">
            <v>UPA IMBIRIBEIRA - C.G 003/2021</v>
          </cell>
          <cell r="E105" t="str">
            <v>5.16 - Serviços Médico-Hospitalares, Odotonlogia e Laboratoriais</v>
          </cell>
          <cell r="F105" t="str">
            <v>45.864.268/0001-00</v>
          </cell>
          <cell r="G105" t="str">
            <v>CESAR MONTEIRO MEDICINA SERVICOS MEDICOS LTDA</v>
          </cell>
          <cell r="H105" t="str">
            <v>S</v>
          </cell>
          <cell r="I105" t="str">
            <v>S</v>
          </cell>
          <cell r="J105" t="str">
            <v>95</v>
          </cell>
          <cell r="K105">
            <v>46177</v>
          </cell>
          <cell r="L105" t="str">
            <v>26116062245864268000100000000000009526068106621580</v>
          </cell>
          <cell r="M105" t="str">
            <v>2611606 - Recife - PE</v>
          </cell>
          <cell r="N105">
            <v>16250</v>
          </cell>
        </row>
        <row r="106">
          <cell r="C106" t="str">
            <v>UPA IMBIRIBEIRA - C.G 003/2021</v>
          </cell>
          <cell r="E106" t="str">
            <v>5.16 - Serviços Médico-Hospitalares, Odotonlogia e Laboratoriais</v>
          </cell>
          <cell r="F106" t="str">
            <v>53.285.655/0001-10</v>
          </cell>
          <cell r="G106" t="str">
            <v>CHAGAS SERVICOS MEDICOS LTDA</v>
          </cell>
          <cell r="H106" t="str">
            <v>S</v>
          </cell>
          <cell r="I106" t="str">
            <v>S</v>
          </cell>
          <cell r="J106" t="str">
            <v>1000031</v>
          </cell>
          <cell r="K106">
            <v>46177</v>
          </cell>
          <cell r="L106" t="str">
            <v>HTWXLQNBZ</v>
          </cell>
          <cell r="M106" t="str">
            <v>2507507 - João Pessoa - PB</v>
          </cell>
          <cell r="N106">
            <v>2650</v>
          </cell>
        </row>
        <row r="107">
          <cell r="C107" t="str">
            <v>UPA IMBIRIBEIRA - C.G 003/2021</v>
          </cell>
          <cell r="E107" t="str">
            <v>5.16 - Serviços Médico-Hospitalares, Odotonlogia e Laboratoriais</v>
          </cell>
          <cell r="F107" t="str">
            <v>02.319.347/0001-27</v>
          </cell>
          <cell r="G107" t="str">
            <v>CLINICA GALINDO MIRANDA LTDA</v>
          </cell>
          <cell r="H107" t="str">
            <v>S</v>
          </cell>
          <cell r="I107" t="str">
            <v>S</v>
          </cell>
          <cell r="J107" t="str">
            <v>74</v>
          </cell>
          <cell r="K107">
            <v>46177</v>
          </cell>
          <cell r="L107" t="str">
            <v>26116062202319347000127000000000007426067632428351</v>
          </cell>
          <cell r="M107" t="str">
            <v>2611606 - Recife - PE</v>
          </cell>
          <cell r="N107">
            <v>1400</v>
          </cell>
        </row>
        <row r="108">
          <cell r="C108" t="str">
            <v>UPA IMBIRIBEIRA - C.G 003/2021</v>
          </cell>
          <cell r="E108" t="str">
            <v>5.16 - Serviços Médico-Hospitalares, Odotonlogia e Laboratoriais</v>
          </cell>
          <cell r="F108" t="str">
            <v>36.328.319/0001-98</v>
          </cell>
          <cell r="G108" t="str">
            <v xml:space="preserve">F &amp; R SAUDE LTDA </v>
          </cell>
          <cell r="H108" t="str">
            <v>S</v>
          </cell>
          <cell r="I108" t="str">
            <v>S</v>
          </cell>
          <cell r="J108" t="str">
            <v>2600000000301</v>
          </cell>
          <cell r="K108">
            <v>46178</v>
          </cell>
          <cell r="L108" t="str">
            <v>26034541236328311900019826000000030126062697864429</v>
          </cell>
          <cell r="M108" t="str">
            <v>2603454 - Camaragibe - PE</v>
          </cell>
          <cell r="N108">
            <v>18000</v>
          </cell>
        </row>
        <row r="109">
          <cell r="C109" t="str">
            <v>UPA IMBIRIBEIRA - C.G 003/2021</v>
          </cell>
          <cell r="E109" t="str">
            <v>5.16 - Serviços Médico-Hospitalares, Odotonlogia e Laboratoriais</v>
          </cell>
          <cell r="F109" t="str">
            <v>61.488.738/0001-34</v>
          </cell>
          <cell r="G109" t="str">
            <v>FG SERVIÇOS MEDICOS</v>
          </cell>
          <cell r="H109" t="str">
            <v>S</v>
          </cell>
          <cell r="I109" t="str">
            <v>S</v>
          </cell>
          <cell r="J109" t="str">
            <v>42</v>
          </cell>
          <cell r="K109">
            <v>46174</v>
          </cell>
          <cell r="L109" t="str">
            <v>402295178</v>
          </cell>
          <cell r="M109" t="str">
            <v>2304400 - Fortaleza - CE</v>
          </cell>
          <cell r="N109">
            <v>7000</v>
          </cell>
        </row>
        <row r="110">
          <cell r="C110" t="str">
            <v>UPA IMBIRIBEIRA - C.G 003/2021</v>
          </cell>
          <cell r="E110" t="str">
            <v>5.16 - Serviços Médico-Hospitalares, Odotonlogia e Laboratoriais</v>
          </cell>
          <cell r="F110" t="str">
            <v>37.406.845/0001-91</v>
          </cell>
          <cell r="G110" t="str">
            <v xml:space="preserve">HEROFILO SERVIÇOS MEDICOS </v>
          </cell>
          <cell r="H110" t="str">
            <v>S</v>
          </cell>
          <cell r="I110" t="str">
            <v>S</v>
          </cell>
          <cell r="J110" t="str">
            <v>2600000000317</v>
          </cell>
          <cell r="K110">
            <v>46176</v>
          </cell>
          <cell r="L110" t="str">
            <v>26096001237406845000191260000000031726060923180113</v>
          </cell>
          <cell r="M110" t="str">
            <v>2609600 - Olinda - PE</v>
          </cell>
          <cell r="N110">
            <v>5750</v>
          </cell>
        </row>
        <row r="111">
          <cell r="C111" t="str">
            <v>UPA IMBIRIBEIRA - C.G 003/2021</v>
          </cell>
          <cell r="E111" t="str">
            <v>5.16 - Serviços Médico-Hospitalares, Odotonlogia e Laboratoriais</v>
          </cell>
          <cell r="F111" t="str">
            <v>39.725.356/0001-28</v>
          </cell>
          <cell r="G111" t="str">
            <v>JF ORTOPEDIA LTDA</v>
          </cell>
          <cell r="H111" t="str">
            <v>S</v>
          </cell>
          <cell r="I111" t="str">
            <v>S</v>
          </cell>
          <cell r="J111" t="str">
            <v>439</v>
          </cell>
          <cell r="K111">
            <v>46175</v>
          </cell>
          <cell r="L111" t="str">
            <v>26116062239725356000128000000000043926069479780200</v>
          </cell>
          <cell r="M111" t="str">
            <v>2611606 - Recife - PE</v>
          </cell>
          <cell r="N111">
            <v>5000</v>
          </cell>
        </row>
        <row r="112">
          <cell r="C112" t="str">
            <v>UPA IMBIRIBEIRA - C.G 003/2021</v>
          </cell>
          <cell r="E112" t="str">
            <v>5.16 - Serviços Médico-Hospitalares, Odotonlogia e Laboratoriais</v>
          </cell>
          <cell r="F112" t="str">
            <v>51.728.302/0001-11</v>
          </cell>
          <cell r="G112" t="str">
            <v>JHAR SERVIÇOS MÉDICOS</v>
          </cell>
          <cell r="H112" t="str">
            <v>S</v>
          </cell>
          <cell r="I112" t="str">
            <v>S</v>
          </cell>
          <cell r="J112" t="str">
            <v>12</v>
          </cell>
          <cell r="K112">
            <v>46178</v>
          </cell>
          <cell r="L112" t="str">
            <v>QRJF8LGQ</v>
          </cell>
          <cell r="M112" t="str">
            <v>2611606 - Recife - PE</v>
          </cell>
          <cell r="N112">
            <v>3750</v>
          </cell>
        </row>
        <row r="113">
          <cell r="C113" t="str">
            <v>UPA IMBIRIBEIRA - C.G 003/2021</v>
          </cell>
          <cell r="E113" t="str">
            <v>5.16 - Serviços Médico-Hospitalares, Odotonlogia e Laboratoriais</v>
          </cell>
          <cell r="F113" t="str">
            <v>53.286.206/0001-96</v>
          </cell>
          <cell r="G113" t="str">
            <v>JULIA MORAIS FERREIRA SERVICOS MEDICOS LTDA</v>
          </cell>
          <cell r="H113" t="str">
            <v>S</v>
          </cell>
          <cell r="I113" t="str">
            <v>S</v>
          </cell>
          <cell r="J113" t="str">
            <v>10</v>
          </cell>
          <cell r="K113">
            <v>46176</v>
          </cell>
          <cell r="L113" t="str">
            <v>QRUHDU9DX</v>
          </cell>
          <cell r="M113" t="str">
            <v>2304400 - Fortaleza - CE</v>
          </cell>
          <cell r="N113">
            <v>4050</v>
          </cell>
        </row>
        <row r="114">
          <cell r="C114" t="str">
            <v>UPA IMBIRIBEIRA - C.G 003/2021</v>
          </cell>
          <cell r="E114" t="str">
            <v>5.16 - Serviços Médico-Hospitalares, Odotonlogia e Laboratoriais</v>
          </cell>
          <cell r="F114" t="str">
            <v>51.676.006/0001-14</v>
          </cell>
          <cell r="G114" t="str">
            <v>KARINA ALCANTARA SERVIÇOS EM SAÚDE</v>
          </cell>
          <cell r="H114" t="str">
            <v>S</v>
          </cell>
          <cell r="I114" t="str">
            <v>S</v>
          </cell>
          <cell r="J114" t="str">
            <v>7</v>
          </cell>
          <cell r="K114">
            <v>46176</v>
          </cell>
          <cell r="L114" t="str">
            <v>LY39HKUK</v>
          </cell>
          <cell r="M114" t="str">
            <v>2802908 - Itabaiana - SE</v>
          </cell>
          <cell r="N114">
            <v>17650</v>
          </cell>
        </row>
        <row r="115">
          <cell r="C115" t="str">
            <v>UPA IMBIRIBEIRA - C.G 003/2021</v>
          </cell>
          <cell r="E115" t="str">
            <v>5.16 - Serviços Médico-Hospitalares, Odotonlogia e Laboratoriais</v>
          </cell>
          <cell r="F115" t="str">
            <v>48.540.152/0001-03</v>
          </cell>
          <cell r="G115" t="str">
            <v xml:space="preserve">KFME MED SERVIÇOS MEDICOS </v>
          </cell>
          <cell r="H115" t="str">
            <v>S</v>
          </cell>
          <cell r="I115" t="str">
            <v>S</v>
          </cell>
          <cell r="J115" t="str">
            <v>260</v>
          </cell>
          <cell r="K115">
            <v>46177</v>
          </cell>
          <cell r="L115" t="str">
            <v>3R5VHQB9N</v>
          </cell>
          <cell r="M115" t="str">
            <v>2604502 - Chã Grande - PE</v>
          </cell>
          <cell r="N115">
            <v>4950</v>
          </cell>
        </row>
        <row r="116">
          <cell r="C116" t="str">
            <v>UPA IMBIRIBEIRA - C.G 003/2021</v>
          </cell>
          <cell r="E116" t="str">
            <v>5.16 - Serviços Médico-Hospitalares, Odotonlogia e Laboratoriais</v>
          </cell>
          <cell r="F116" t="str">
            <v>58.191.787/0001-04</v>
          </cell>
          <cell r="G116" t="str">
            <v>LEMONADE ASSESSORIA EM FINANÇAS</v>
          </cell>
          <cell r="H116" t="str">
            <v>S</v>
          </cell>
          <cell r="I116" t="str">
            <v>S</v>
          </cell>
          <cell r="J116" t="str">
            <v>2600000000200</v>
          </cell>
          <cell r="K116">
            <v>46177</v>
          </cell>
          <cell r="L116" t="str">
            <v>26096001258191787000104260000000020026066805033258</v>
          </cell>
          <cell r="M116" t="str">
            <v>2609600 - Olinda - PE</v>
          </cell>
          <cell r="N116">
            <v>10800</v>
          </cell>
        </row>
        <row r="117">
          <cell r="C117" t="str">
            <v>UPA IMBIRIBEIRA - C.G 003/2021</v>
          </cell>
          <cell r="E117" t="str">
            <v>5.16 - Serviços Médico-Hospitalares, Odotonlogia e Laboratoriais</v>
          </cell>
          <cell r="F117" t="str">
            <v>59.296.050/0001-00</v>
          </cell>
          <cell r="G117" t="str">
            <v>LMA SEVIÇOS MEDICOS LTDA</v>
          </cell>
          <cell r="H117" t="str">
            <v>S</v>
          </cell>
          <cell r="I117" t="str">
            <v>S</v>
          </cell>
          <cell r="J117" t="str">
            <v>1000044</v>
          </cell>
          <cell r="K117">
            <v>46176</v>
          </cell>
          <cell r="L117" t="str">
            <v>1BMS6XXUFH</v>
          </cell>
          <cell r="M117" t="str">
            <v>2507507 - João Pessoa - PB</v>
          </cell>
          <cell r="N117">
            <v>11300</v>
          </cell>
        </row>
        <row r="118">
          <cell r="C118" t="str">
            <v>UPA IMBIRIBEIRA - C.G 003/2021</v>
          </cell>
          <cell r="E118" t="str">
            <v>5.16 - Serviços Médico-Hospitalares, Odotonlogia e Laboratoriais</v>
          </cell>
          <cell r="F118" t="str">
            <v>64.386.586/0001-57</v>
          </cell>
          <cell r="G118" t="str">
            <v>MASTERMED PE IX GESTÃO MÉDICA LTDA</v>
          </cell>
          <cell r="H118" t="str">
            <v>S</v>
          </cell>
          <cell r="I118" t="str">
            <v>S</v>
          </cell>
          <cell r="J118" t="str">
            <v>2600000000032</v>
          </cell>
          <cell r="K118">
            <v>46177</v>
          </cell>
          <cell r="L118" t="str">
            <v>26096001264386586000157260000000003226063652511748</v>
          </cell>
          <cell r="M118" t="str">
            <v>2609600 - Olinda - PE</v>
          </cell>
          <cell r="N118">
            <v>222975</v>
          </cell>
        </row>
        <row r="119">
          <cell r="C119" t="str">
            <v>UPA IMBIRIBEIRA - C.G 003/2021</v>
          </cell>
          <cell r="E119" t="str">
            <v>5.16 - Serviços Médico-Hospitalares, Odotonlogia e Laboratoriais</v>
          </cell>
          <cell r="F119" t="str">
            <v>52.530.830/0001-24</v>
          </cell>
          <cell r="G119" t="str">
            <v>RAISSA LEMOS SERVICOS MEDICOS LTDA</v>
          </cell>
          <cell r="H119" t="str">
            <v>S</v>
          </cell>
          <cell r="I119" t="str">
            <v>S</v>
          </cell>
          <cell r="J119" t="str">
            <v>1000040</v>
          </cell>
          <cell r="K119">
            <v>46176</v>
          </cell>
          <cell r="L119" t="str">
            <v>4JZCIHRUD</v>
          </cell>
          <cell r="M119" t="str">
            <v>2507507 - João Pessoa - PB</v>
          </cell>
          <cell r="N119">
            <v>11050</v>
          </cell>
        </row>
        <row r="120">
          <cell r="C120" t="str">
            <v>UPA IMBIRIBEIRA - C.G 003/2021</v>
          </cell>
          <cell r="E120" t="str">
            <v>5.16 - Serviços Médico-Hospitalares, Odotonlogia e Laboratoriais</v>
          </cell>
          <cell r="F120">
            <v>35223380000108</v>
          </cell>
          <cell r="G120" t="str">
            <v>RANGEL CLINICA ESPECIALIZADA</v>
          </cell>
          <cell r="H120" t="str">
            <v>S</v>
          </cell>
          <cell r="I120" t="str">
            <v>S</v>
          </cell>
          <cell r="J120" t="str">
            <v>1858</v>
          </cell>
          <cell r="K120">
            <v>46178</v>
          </cell>
          <cell r="L120" t="str">
            <v>26116062235223380000108000000000185826061856755129</v>
          </cell>
          <cell r="M120" t="str">
            <v>2611606 - Recife - PE</v>
          </cell>
          <cell r="N120">
            <v>6600</v>
          </cell>
        </row>
        <row r="121">
          <cell r="C121" t="str">
            <v>UPA IMBIRIBEIRA - C.G 003/2021</v>
          </cell>
          <cell r="E121" t="str">
            <v>5.16 - Serviços Médico-Hospitalares, Odotonlogia e Laboratoriais</v>
          </cell>
          <cell r="F121" t="str">
            <v>40.554.268/0001-90</v>
          </cell>
          <cell r="G121" t="str">
            <v>RC CONSULTORIA MED1 LTDA</v>
          </cell>
          <cell r="H121" t="str">
            <v>S</v>
          </cell>
          <cell r="I121" t="str">
            <v>S</v>
          </cell>
          <cell r="J121" t="str">
            <v>276</v>
          </cell>
          <cell r="K121">
            <v>46177</v>
          </cell>
          <cell r="L121" t="str">
            <v>26116062240554268000190000000000027626064173425117</v>
          </cell>
          <cell r="M121" t="str">
            <v>2611606 - Recife - PE</v>
          </cell>
          <cell r="N121">
            <v>8850</v>
          </cell>
        </row>
        <row r="122">
          <cell r="C122" t="str">
            <v>UPA IMBIRIBEIRA - C.G 003/2021</v>
          </cell>
          <cell r="E122" t="str">
            <v>5.16 - Serviços Médico-Hospitalares, Odotonlogia e Laboratoriais</v>
          </cell>
          <cell r="F122" t="str">
            <v>48.656.723/0001-70</v>
          </cell>
          <cell r="G122" t="str">
            <v>RC &amp; TP SERVIÇOS MEDICOS</v>
          </cell>
          <cell r="H122" t="str">
            <v>S</v>
          </cell>
          <cell r="I122" t="str">
            <v>S</v>
          </cell>
          <cell r="J122" t="str">
            <v>524</v>
          </cell>
          <cell r="K122">
            <v>46177</v>
          </cell>
          <cell r="L122" t="str">
            <v>26116062248656723000170000000000052426068870944013</v>
          </cell>
          <cell r="M122" t="str">
            <v>2611606 - Recife - PE</v>
          </cell>
          <cell r="N122">
            <v>2000</v>
          </cell>
        </row>
        <row r="123">
          <cell r="C123" t="str">
            <v>UPA IMBIRIBEIRA - C.G 003/2021</v>
          </cell>
          <cell r="E123" t="str">
            <v>5.16 - Serviços Médico-Hospitalares, Odotonlogia e Laboratoriais</v>
          </cell>
          <cell r="F123" t="str">
            <v>37.095.416/0001-40</v>
          </cell>
          <cell r="G123" t="str">
            <v>SOUSA PEREIRA SERVIÇOS MEDICOS</v>
          </cell>
          <cell r="H123" t="str">
            <v>S</v>
          </cell>
          <cell r="I123" t="str">
            <v>S</v>
          </cell>
          <cell r="J123" t="str">
            <v>33</v>
          </cell>
          <cell r="K123">
            <v>46177</v>
          </cell>
          <cell r="L123" t="str">
            <v>26116062237095416000140000000000003326060076387360</v>
          </cell>
          <cell r="M123" t="str">
            <v>2611606 - Recife - PE</v>
          </cell>
          <cell r="N123">
            <v>14750</v>
          </cell>
        </row>
        <row r="124">
          <cell r="C124" t="str">
            <v>UPA IMBIRIBEIRA - C.G 003/2021</v>
          </cell>
          <cell r="E124" t="str">
            <v>5.16 - Serviços Médico-Hospitalares, Odotonlogia e Laboratoriais</v>
          </cell>
          <cell r="F124" t="str">
            <v>48.511.136/0001-92</v>
          </cell>
          <cell r="G124" t="str">
            <v>V1 SERVICOS MEDICOS LTDA</v>
          </cell>
          <cell r="H124" t="str">
            <v>S</v>
          </cell>
          <cell r="I124" t="str">
            <v>S</v>
          </cell>
          <cell r="J124" t="str">
            <v>2600000000603</v>
          </cell>
          <cell r="K124">
            <v>46176</v>
          </cell>
          <cell r="L124" t="str">
            <v>26096001248511136000192260000000060326061908189908</v>
          </cell>
          <cell r="M124" t="str">
            <v>2609600 - Olinda - PE</v>
          </cell>
          <cell r="N124">
            <v>48900</v>
          </cell>
        </row>
        <row r="125">
          <cell r="C125" t="str">
            <v>UPA IMBIRIBEIRA - C.G 003/2021</v>
          </cell>
          <cell r="E125" t="str">
            <v>5.16 - Serviços Médico-Hospitalares, Odotonlogia e Laboratoriais</v>
          </cell>
          <cell r="F125" t="str">
            <v>46.600.969/0001-02</v>
          </cell>
          <cell r="G125" t="str">
            <v>B.C. VIEIRA DE MELO</v>
          </cell>
          <cell r="H125" t="str">
            <v>S</v>
          </cell>
          <cell r="I125" t="str">
            <v>S</v>
          </cell>
          <cell r="J125" t="str">
            <v>62</v>
          </cell>
          <cell r="K125">
            <v>46178</v>
          </cell>
          <cell r="L125" t="str">
            <v>XJRHVV112</v>
          </cell>
          <cell r="M125" t="str">
            <v>2608909 - Limoeiro - PE</v>
          </cell>
          <cell r="N125">
            <v>20500</v>
          </cell>
        </row>
        <row r="126">
          <cell r="C126" t="str">
            <v>UPA IMBIRIBEIRA - C.G 003/2021</v>
          </cell>
          <cell r="E126" t="str">
            <v>5.16 - Serviços Médico-Hospitalares, Odotonlogia e Laboratoriais</v>
          </cell>
          <cell r="F126" t="str">
            <v>46.600.969/0001-02</v>
          </cell>
          <cell r="G126" t="str">
            <v>B.C. VIEIRA DE MELO</v>
          </cell>
          <cell r="H126" t="str">
            <v>S</v>
          </cell>
          <cell r="I126" t="str">
            <v>S</v>
          </cell>
          <cell r="J126" t="str">
            <v>63</v>
          </cell>
          <cell r="K126">
            <v>46178</v>
          </cell>
          <cell r="L126" t="str">
            <v>D4QUZ6PEM</v>
          </cell>
          <cell r="M126" t="str">
            <v>2608909 - Limoeiro - PE</v>
          </cell>
          <cell r="N126">
            <v>24500</v>
          </cell>
        </row>
        <row r="127">
          <cell r="C127" t="str">
            <v>UPA IMBIRIBEIRA - C.G 003/2021</v>
          </cell>
          <cell r="E127" t="str">
            <v>5.16 - Serviços Médico-Hospitalares, Odotonlogia e Laboratoriais</v>
          </cell>
          <cell r="F127" t="str">
            <v>19.105.205/0001-60</v>
          </cell>
          <cell r="G127" t="str">
            <v>MEDIEX SOLUÇÕES EM SAUDE E SEGURANÇA OCUPACIONAL</v>
          </cell>
          <cell r="H127" t="str">
            <v>S</v>
          </cell>
          <cell r="I127" t="str">
            <v>S</v>
          </cell>
          <cell r="J127" t="str">
            <v>275</v>
          </cell>
          <cell r="K127">
            <v>46190</v>
          </cell>
          <cell r="L127" t="str">
            <v>26116062219105205000160000000000027526069856967627</v>
          </cell>
          <cell r="M127" t="str">
            <v>2611606 - Recife - PE</v>
          </cell>
          <cell r="N127">
            <v>1826</v>
          </cell>
        </row>
        <row r="128">
          <cell r="C128" t="str">
            <v>UPA IMBIRIBEIRA - C.G 003/2021</v>
          </cell>
          <cell r="E128" t="str">
            <v>5.16 - Serviços Médico-Hospitalares, Odotonlogia e Laboratoriais</v>
          </cell>
          <cell r="F128" t="str">
            <v>19.105.205/0001-60</v>
          </cell>
          <cell r="G128" t="str">
            <v>MEDIEX SOLUÇÕES EM SAUDE E SEGURANÇA OCUPACIONAL</v>
          </cell>
          <cell r="H128" t="str">
            <v>S</v>
          </cell>
          <cell r="I128" t="str">
            <v>S</v>
          </cell>
          <cell r="J128" t="str">
            <v>276</v>
          </cell>
          <cell r="K128">
            <v>46190</v>
          </cell>
          <cell r="L128" t="str">
            <v>26116062219105205000160000000000027626060796395274</v>
          </cell>
          <cell r="M128" t="str">
            <v>2611606 - Recife - PE</v>
          </cell>
          <cell r="N128">
            <v>100</v>
          </cell>
        </row>
        <row r="129">
          <cell r="C129" t="str">
            <v>UPA IMBIRIBEIRA - C.G 003/2021</v>
          </cell>
          <cell r="E129" t="str">
            <v>5.16 - Serviços Médico-Hospitalares, Odotonlogia e Laboratoriais</v>
          </cell>
          <cell r="F129" t="str">
            <v>07.901.268/0001-43</v>
          </cell>
          <cell r="G129" t="str">
            <v>SINGULAR SERVIÇOS DE SAUDE LTDA</v>
          </cell>
          <cell r="H129" t="str">
            <v>S</v>
          </cell>
          <cell r="I129" t="str">
            <v>S</v>
          </cell>
          <cell r="J129" t="str">
            <v>1504</v>
          </cell>
          <cell r="K129">
            <v>46176</v>
          </cell>
          <cell r="L129" t="str">
            <v>26116062207901268000143000000000150426069884451939</v>
          </cell>
          <cell r="M129" t="str">
            <v>2611606 - Recife - PE</v>
          </cell>
          <cell r="N129">
            <v>38243.019999999997</v>
          </cell>
        </row>
        <row r="130">
          <cell r="C130" t="str">
            <v>UPA IMBIRIBEIRA - C.G 003/2021</v>
          </cell>
          <cell r="E130" t="str">
            <v>5.16 - Serviços Médico-Hospitalares, Odotonlogia e Laboratoriais</v>
          </cell>
          <cell r="F130" t="str">
            <v>18.271.934/0001-23</v>
          </cell>
          <cell r="G130" t="str">
            <v>NOVA BIOMEDICAL DIAGNÓSTICO</v>
          </cell>
          <cell r="H130" t="str">
            <v>S</v>
          </cell>
          <cell r="I130" t="str">
            <v>S</v>
          </cell>
          <cell r="J130" t="str">
            <v>621</v>
          </cell>
          <cell r="K130">
            <v>46155</v>
          </cell>
          <cell r="L130" t="str">
            <v>31448052218271934000123000000000062126059758214640</v>
          </cell>
          <cell r="M130" t="str">
            <v>3144805 - Nova Lima - MG</v>
          </cell>
          <cell r="N130">
            <v>5976</v>
          </cell>
        </row>
        <row r="131">
          <cell r="C131" t="str">
            <v>UPA IMBIRIBEIRA - C.G 003/2021</v>
          </cell>
          <cell r="E131" t="str">
            <v>5.8 - Locação de Veículos Automotores</v>
          </cell>
          <cell r="F131" t="str">
            <v>64.976.177/0001-00</v>
          </cell>
          <cell r="G131" t="str">
            <v>GH SAUDE CONSULTORIA E LOCAÇÕES</v>
          </cell>
          <cell r="H131" t="str">
            <v>S</v>
          </cell>
          <cell r="I131" t="str">
            <v>N</v>
          </cell>
          <cell r="M131" t="str">
            <v>2611606 - Recife - PE</v>
          </cell>
          <cell r="N131">
            <v>26000</v>
          </cell>
        </row>
        <row r="132">
          <cell r="C132" t="str">
            <v>UPA IMBIRIBEIRA - C.G 003/2021</v>
          </cell>
          <cell r="E132" t="str">
            <v>5.15 - Serviços Domésticos</v>
          </cell>
          <cell r="F132" t="str">
            <v>52.486.728/0001-79</v>
          </cell>
          <cell r="G132" t="str">
            <v>LAVICLIN LAVANDERIA HOSPITALAR LTDA</v>
          </cell>
          <cell r="H132" t="str">
            <v>S</v>
          </cell>
          <cell r="I132" t="str">
            <v>S</v>
          </cell>
          <cell r="J132" t="str">
            <v>26000000000155</v>
          </cell>
          <cell r="K132">
            <v>46174</v>
          </cell>
          <cell r="L132" t="str">
            <v>2603454125286728000179260000000015526066139080675</v>
          </cell>
          <cell r="M132" t="str">
            <v>2603454 - Camaragibe - PE</v>
          </cell>
          <cell r="N132">
            <v>1555.88</v>
          </cell>
        </row>
        <row r="133">
          <cell r="C133" t="str">
            <v>UPA IMBIRIBEIRA - C.G 003/2021</v>
          </cell>
          <cell r="E133" t="str">
            <v>5.10 - Detetização/Tratamento de Resíduos e Afins</v>
          </cell>
          <cell r="F133" t="str">
            <v>11.863.530/0001-80</v>
          </cell>
          <cell r="G133" t="str">
            <v>BRASCON GESTÃO AMBIENTAL LTDA</v>
          </cell>
          <cell r="H133" t="str">
            <v>S</v>
          </cell>
          <cell r="I133" t="str">
            <v>S</v>
          </cell>
          <cell r="J133" t="str">
            <v>298345</v>
          </cell>
          <cell r="K133">
            <v>46176</v>
          </cell>
          <cell r="L133" t="str">
            <v>GRJXS95BL</v>
          </cell>
          <cell r="M133" t="str">
            <v>2611309 - Pombos - PE</v>
          </cell>
          <cell r="N133">
            <v>2588.6</v>
          </cell>
        </row>
        <row r="134">
          <cell r="C134" t="str">
            <v>UPA IMBIRIBEIRA - C.G 003/2021</v>
          </cell>
          <cell r="E134" t="str">
            <v>5.17 - Manutenção de Software, Certificação Digital e Microfilmagem</v>
          </cell>
          <cell r="F134" t="str">
            <v>92.306.257/0007-80</v>
          </cell>
          <cell r="G134" t="str">
            <v>MV INFORMÁTICA NORDESTE LTDA</v>
          </cell>
          <cell r="H134" t="str">
            <v>S</v>
          </cell>
          <cell r="I134" t="str">
            <v>S</v>
          </cell>
          <cell r="J134" t="str">
            <v>7098</v>
          </cell>
          <cell r="K134">
            <v>46155</v>
          </cell>
          <cell r="L134" t="str">
            <v>26116062292306257000780000000000709826058422542727</v>
          </cell>
          <cell r="M134" t="str">
            <v>2611606 - Recife - PE</v>
          </cell>
          <cell r="N134">
            <v>21485.81</v>
          </cell>
        </row>
        <row r="135">
          <cell r="C135" t="str">
            <v>UPA IMBIRIBEIRA - C.G 003/2021</v>
          </cell>
          <cell r="E135" t="str">
            <v>5.17 - Manutenção de Software, Certificação Digital e Microfilmagem</v>
          </cell>
          <cell r="F135" t="str">
            <v>09.379.577/0001-20</v>
          </cell>
          <cell r="G135" t="str">
            <v>APOIO COTAÇÕES SISTEMA DE INFORMÁTICA LTDA</v>
          </cell>
          <cell r="H135" t="str">
            <v>S</v>
          </cell>
          <cell r="I135" t="str">
            <v>S</v>
          </cell>
          <cell r="J135" t="str">
            <v>57079</v>
          </cell>
          <cell r="K135">
            <v>46148</v>
          </cell>
          <cell r="L135" t="str">
            <v>35095021209379577000120000000005707926055676625462</v>
          </cell>
          <cell r="M135" t="str">
            <v>3509502 - Campinas - SP</v>
          </cell>
          <cell r="N135">
            <v>1569.69</v>
          </cell>
        </row>
        <row r="136">
          <cell r="C136" t="str">
            <v>UPA IMBIRIBEIRA - C.G 003/2021</v>
          </cell>
          <cell r="E136" t="str">
            <v>5.17 - Manutenção de Software, Certificação Digital e Microfilmagem</v>
          </cell>
          <cell r="F136" t="str">
            <v>23.064.331/0001-90</v>
          </cell>
          <cell r="G136" t="str">
            <v>FLOWTI TECNOLOGIA</v>
          </cell>
          <cell r="H136" t="str">
            <v>S</v>
          </cell>
          <cell r="I136" t="str">
            <v>S</v>
          </cell>
          <cell r="J136" t="str">
            <v>3531</v>
          </cell>
          <cell r="K136">
            <v>46174</v>
          </cell>
          <cell r="L136" t="str">
            <v>42022902223064331000190000000000353126060155625141</v>
          </cell>
          <cell r="M136" t="str">
            <v>4202909 - Brusque - SC</v>
          </cell>
          <cell r="N136">
            <v>4881.47</v>
          </cell>
        </row>
        <row r="137">
          <cell r="C137" t="str">
            <v>UPA IMBIRIBEIRA - C.G 003/2021</v>
          </cell>
          <cell r="E137" t="str">
            <v>5.17 - Manutenção de Software, Certificação Digital e Microfilmagem</v>
          </cell>
          <cell r="F137" t="str">
            <v>63.542.443/0006-39</v>
          </cell>
          <cell r="G137" t="str">
            <v>FORTES TECNOLOGIA EM SISTEMAS LTDA</v>
          </cell>
          <cell r="H137" t="str">
            <v>S</v>
          </cell>
          <cell r="I137" t="str">
            <v>S</v>
          </cell>
          <cell r="J137" t="str">
            <v>411127</v>
          </cell>
          <cell r="K137">
            <v>46157</v>
          </cell>
          <cell r="L137" t="str">
            <v>0023E4061</v>
          </cell>
          <cell r="M137" t="str">
            <v>2304285 - Eusébio - CE</v>
          </cell>
          <cell r="N137">
            <v>462.33</v>
          </cell>
        </row>
        <row r="138">
          <cell r="C138" t="str">
            <v>UPA IMBIRIBEIRA - C.G 003/2021</v>
          </cell>
          <cell r="E138" t="str">
            <v>5.17 - Manutenção de Software, Certificação Digital e Microfilmagem</v>
          </cell>
          <cell r="F138" t="str">
            <v>37.442.490/0001-96</v>
          </cell>
          <cell r="G138" t="str">
            <v>INCICLE SISTEMA DE GESTÃO LTDA</v>
          </cell>
          <cell r="H138" t="str">
            <v>S</v>
          </cell>
          <cell r="I138" t="str">
            <v>S</v>
          </cell>
          <cell r="J138" t="str">
            <v>2183</v>
          </cell>
          <cell r="K138">
            <v>46173</v>
          </cell>
          <cell r="L138" t="str">
            <v>5K82WVDCT</v>
          </cell>
          <cell r="M138" t="str">
            <v>3549904 - São José dos Campos - SP</v>
          </cell>
          <cell r="N138">
            <v>416.66</v>
          </cell>
        </row>
        <row r="139">
          <cell r="C139" t="str">
            <v>UPA IMBIRIBEIRA - C.G 003/2021</v>
          </cell>
          <cell r="E139" t="str">
            <v>5.17 - Manutenção de Software, Certificação Digital e Microfilmagem</v>
          </cell>
          <cell r="F139" t="str">
            <v>46.119.626/0001-12</v>
          </cell>
          <cell r="G139" t="str">
            <v>ROCHA TEC+SERVIÇOS LTDA</v>
          </cell>
          <cell r="H139" t="str">
            <v>S</v>
          </cell>
          <cell r="I139" t="str">
            <v>S</v>
          </cell>
          <cell r="J139" t="str">
            <v>584</v>
          </cell>
          <cell r="K139">
            <v>46181</v>
          </cell>
          <cell r="L139" t="str">
            <v>ZJ9NSS1A</v>
          </cell>
          <cell r="M139" t="str">
            <v>2927408 - Salvador - BA</v>
          </cell>
          <cell r="N139">
            <v>3000</v>
          </cell>
        </row>
        <row r="140">
          <cell r="C140" t="str">
            <v>UPA IMBIRIBEIRA - C.G 003/2021</v>
          </cell>
          <cell r="E140" t="str">
            <v>5.17 - Manutenção de Software, Certificação Digital e Microfilmagem</v>
          </cell>
          <cell r="F140" t="str">
            <v>13.228.344/0001-02</v>
          </cell>
          <cell r="G140" t="str">
            <v>BAHIA SOFTWARE HOUSE TECNOLOGIA EM INFORMAÇÃO</v>
          </cell>
          <cell r="H140" t="str">
            <v>S</v>
          </cell>
          <cell r="I140" t="str">
            <v>S</v>
          </cell>
          <cell r="J140" t="str">
            <v>2702</v>
          </cell>
          <cell r="K140">
            <v>46174</v>
          </cell>
          <cell r="L140" t="str">
            <v>8PSQ865E</v>
          </cell>
          <cell r="M140" t="str">
            <v>2927408 - Salvador - BA</v>
          </cell>
          <cell r="N140">
            <v>600</v>
          </cell>
        </row>
        <row r="141">
          <cell r="C141" t="str">
            <v>UPA IMBIRIBEIRA - C.G 003/2021</v>
          </cell>
          <cell r="E141" t="str">
            <v>5.17 - Manutenção de Software, Certificação Digital e Microfilmagem</v>
          </cell>
          <cell r="F141" t="str">
            <v>53.760.512/0001-12</v>
          </cell>
          <cell r="G141" t="str">
            <v>ANDRADE CONSULTORIA EM TECNOLOGIA</v>
          </cell>
          <cell r="H141" t="str">
            <v>S</v>
          </cell>
          <cell r="I141" t="str">
            <v>S</v>
          </cell>
          <cell r="J141" t="str">
            <v>79</v>
          </cell>
          <cell r="K141">
            <v>46174</v>
          </cell>
          <cell r="L141" t="str">
            <v>MVMUXT3S</v>
          </cell>
          <cell r="M141" t="str">
            <v>2927408 - Salvador - BA</v>
          </cell>
          <cell r="N141">
            <v>4500</v>
          </cell>
        </row>
        <row r="142">
          <cell r="C142" t="str">
            <v>UPA IMBIRIBEIRA - C.G 003/2021</v>
          </cell>
          <cell r="E142" t="str">
            <v>5.22 - Vigilância Ostensiva / Monitorada</v>
          </cell>
          <cell r="F142" t="str">
            <v>19.232.342/0001-65</v>
          </cell>
          <cell r="G142" t="str">
            <v>PROAÇÃO SEGURANCA PRIVADA LTDA</v>
          </cell>
          <cell r="H142" t="str">
            <v>S</v>
          </cell>
          <cell r="I142" t="str">
            <v>S</v>
          </cell>
          <cell r="J142" t="str">
            <v>238</v>
          </cell>
          <cell r="K142">
            <v>46181</v>
          </cell>
          <cell r="L142" t="str">
            <v>26116062219232342000165000000000023826060431812924</v>
          </cell>
          <cell r="M142" t="str">
            <v>2611606 - Recife - PE</v>
          </cell>
          <cell r="N142">
            <v>21500</v>
          </cell>
        </row>
        <row r="143">
          <cell r="C143" t="str">
            <v>UPA IMBIRIBEIRA - C.G 003/2021</v>
          </cell>
          <cell r="E143" t="str">
            <v>5.10 - Detetização/Tratamento de Resíduos e Afins</v>
          </cell>
          <cell r="F143" t="str">
            <v>09.565.690/0001-09</v>
          </cell>
          <cell r="G143" t="str">
            <v>JHMW CONTROLE DE PRAGA LTDA</v>
          </cell>
          <cell r="H143" t="str">
            <v>S</v>
          </cell>
          <cell r="I143" t="str">
            <v>S</v>
          </cell>
          <cell r="J143" t="str">
            <v>2600000000247</v>
          </cell>
          <cell r="K143">
            <v>46147</v>
          </cell>
          <cell r="L143" t="str">
            <v>26096001209565690000109260000000024726056539316657</v>
          </cell>
          <cell r="M143" t="str">
            <v>2609600 - Olinda - PE</v>
          </cell>
          <cell r="N143">
            <v>505</v>
          </cell>
        </row>
        <row r="144">
          <cell r="C144" t="str">
            <v>UPA IMBIRIBEIRA - C.G 003/2021</v>
          </cell>
          <cell r="E144" t="str">
            <v>5.99 - Outros Serviços de Terceiros Pessoa Jurídica</v>
          </cell>
          <cell r="F144" t="str">
            <v>37.814.890/0001-85</v>
          </cell>
          <cell r="G144" t="str">
            <v>BIOXXI NORDESTE ESTERELIZACOES LTDA</v>
          </cell>
          <cell r="H144" t="str">
            <v>S</v>
          </cell>
          <cell r="I144" t="str">
            <v>S</v>
          </cell>
          <cell r="J144" t="str">
            <v>1383</v>
          </cell>
          <cell r="K144">
            <v>46176</v>
          </cell>
          <cell r="L144" t="str">
            <v>26116062237814890000185000000000138326060007378120</v>
          </cell>
          <cell r="M144" t="str">
            <v>2611606 - Recife - PE</v>
          </cell>
          <cell r="N144">
            <v>19817</v>
          </cell>
        </row>
        <row r="145">
          <cell r="C145" t="str">
            <v>UPA IMBIRIBEIRA - C.G 003/2021</v>
          </cell>
          <cell r="E145" t="str">
            <v>5.99 - Outros Serviços de Terceiros Pessoa Jurídica</v>
          </cell>
          <cell r="F145" t="str">
            <v>37.628.321/0001-45</v>
          </cell>
          <cell r="G145" t="str">
            <v>FERNANDA DA SILVA RODRIGUES</v>
          </cell>
          <cell r="H145" t="str">
            <v>S</v>
          </cell>
          <cell r="I145" t="str">
            <v>S</v>
          </cell>
          <cell r="J145" t="str">
            <v>328</v>
          </cell>
          <cell r="K145">
            <v>46175</v>
          </cell>
          <cell r="L145" t="str">
            <v>CNE9KJ17</v>
          </cell>
          <cell r="M145" t="str">
            <v>2927408 - Salvador - BA</v>
          </cell>
          <cell r="N145">
            <v>18000</v>
          </cell>
        </row>
        <row r="146">
          <cell r="C146" t="str">
            <v>UPA IMBIRIBEIRA - C.G 003/2021</v>
          </cell>
          <cell r="E146" t="str">
            <v>5.99 - Outros Serviços de Terceiros Pessoa Jurídica</v>
          </cell>
          <cell r="F146" t="str">
            <v>13.453.441/0001-90</v>
          </cell>
          <cell r="G146" t="str">
            <v>FACILYTES SOLUTIONS SERVIÇOS ADMINISTRATIVOS LTDA</v>
          </cell>
          <cell r="H146" t="str">
            <v>S</v>
          </cell>
          <cell r="I146" t="str">
            <v>S</v>
          </cell>
          <cell r="J146" t="str">
            <v>229</v>
          </cell>
          <cell r="K146">
            <v>46176</v>
          </cell>
          <cell r="L146" t="str">
            <v>8TB2E6S3</v>
          </cell>
          <cell r="M146" t="str">
            <v>2927408 - Salvador - BA</v>
          </cell>
          <cell r="N146">
            <v>10000</v>
          </cell>
        </row>
        <row r="147">
          <cell r="C147" t="str">
            <v>UPA IMBIRIBEIRA - C.G 003/2021</v>
          </cell>
          <cell r="E147" t="str">
            <v>5.99 - Outros Serviços de Terceiros Pessoa Jurídica</v>
          </cell>
          <cell r="F147" t="str">
            <v>31.698.424/0001-03</v>
          </cell>
          <cell r="G147" t="str">
            <v>VALTER &amp; CALIL ADVOCACIA</v>
          </cell>
          <cell r="H147" t="str">
            <v>S</v>
          </cell>
          <cell r="I147" t="str">
            <v>S</v>
          </cell>
          <cell r="J147" t="str">
            <v>1291</v>
          </cell>
          <cell r="K147">
            <v>46174</v>
          </cell>
          <cell r="L147" t="str">
            <v>RRSNRFQE</v>
          </cell>
          <cell r="M147" t="str">
            <v>2927408 - Salvador - BA</v>
          </cell>
          <cell r="N147">
            <v>13000</v>
          </cell>
        </row>
        <row r="148">
          <cell r="C148" t="str">
            <v>UPA IMBIRIBEIRA - C.G 003/2021</v>
          </cell>
          <cell r="E148" t="str">
            <v>5.99 - Outros Serviços de Terceiros Pessoa Jurídica</v>
          </cell>
          <cell r="F148" t="str">
            <v>29.567.132/0001-81</v>
          </cell>
          <cell r="G148" t="str">
            <v>GE DE ANDRADE ASSESSORIA E CONSULTORIA EM GESTÃO</v>
          </cell>
          <cell r="H148" t="str">
            <v>S</v>
          </cell>
          <cell r="I148" t="str">
            <v>S</v>
          </cell>
          <cell r="J148" t="str">
            <v>124</v>
          </cell>
          <cell r="K148">
            <v>46174</v>
          </cell>
          <cell r="L148" t="str">
            <v>TMBACRZ59</v>
          </cell>
          <cell r="M148" t="str">
            <v>2608909 - Limoeiro - PE</v>
          </cell>
          <cell r="N148">
            <v>10000</v>
          </cell>
        </row>
        <row r="149">
          <cell r="C149" t="str">
            <v>UPA IMBIRIBEIRA - C.G 003/2021</v>
          </cell>
          <cell r="E149" t="str">
            <v>5.99 - Outros Serviços de Terceiros Pessoa Jurídica</v>
          </cell>
          <cell r="F149" t="str">
            <v>10.545.188/0001-07</v>
          </cell>
          <cell r="G149" t="str">
            <v>PRINCIPIOS E PRINCIPIOS SERVICOS CONTABEIS LTDA</v>
          </cell>
          <cell r="H149" t="str">
            <v>S</v>
          </cell>
          <cell r="I149" t="str">
            <v>S</v>
          </cell>
          <cell r="J149" t="str">
            <v>1152</v>
          </cell>
          <cell r="K149">
            <v>46174</v>
          </cell>
          <cell r="L149" t="str">
            <v>VWGP5IPM</v>
          </cell>
          <cell r="M149" t="str">
            <v>2927408 - Salvador - BA</v>
          </cell>
          <cell r="N149">
            <v>8000</v>
          </cell>
        </row>
        <row r="150">
          <cell r="C150" t="str">
            <v>UPA IMBIRIBEIRA - C.G 003/2021</v>
          </cell>
          <cell r="E150" t="str">
            <v>5.99 - Outros Serviços de Terceiros Pessoa Jurídica</v>
          </cell>
          <cell r="F150" t="str">
            <v>12.586.970/0001-08</v>
          </cell>
          <cell r="G150" t="str">
            <v>FEDERAÇÃO DAS MISERICORDIAS ENTIDADES (RATEIO)</v>
          </cell>
          <cell r="H150" t="str">
            <v>S</v>
          </cell>
          <cell r="I150" t="str">
            <v>N</v>
          </cell>
          <cell r="M150" t="str">
            <v>2611606 - Recife - PE</v>
          </cell>
          <cell r="N150">
            <v>157.5</v>
          </cell>
        </row>
        <row r="151">
          <cell r="C151" t="str">
            <v>UPA IMBIRIBEIRA - C.G 003/2021</v>
          </cell>
          <cell r="E151" t="str">
            <v>5.99 - Outros Serviços de Terceiros Pessoa Jurídica</v>
          </cell>
          <cell r="F151" t="str">
            <v>47.856.030/0001-68</v>
          </cell>
          <cell r="G151" t="str">
            <v>TRINITY GESTAO ADMINISTRATIVA LTDA</v>
          </cell>
          <cell r="H151" t="str">
            <v>S</v>
          </cell>
          <cell r="I151" t="str">
            <v>S</v>
          </cell>
          <cell r="J151" t="str">
            <v>368</v>
          </cell>
          <cell r="K151">
            <v>46175</v>
          </cell>
          <cell r="L151" t="str">
            <v>5DZPDSXU</v>
          </cell>
          <cell r="M151" t="str">
            <v>2927408 - Salvador - BA</v>
          </cell>
          <cell r="N151">
            <v>10000</v>
          </cell>
        </row>
        <row r="152">
          <cell r="C152" t="str">
            <v>UPA IMBIRIBEIRA - C.G 003/2021</v>
          </cell>
          <cell r="E152" t="str">
            <v>5.99 - Outros Serviços de Terceiros Pessoa Jurídica</v>
          </cell>
          <cell r="F152" t="str">
            <v>10.998.292.0001/57</v>
          </cell>
          <cell r="G152" t="str">
            <v>CENTRO DE INTEGRACAO EMPRESA ESCOLA CIEE</v>
          </cell>
          <cell r="H152" t="str">
            <v>S</v>
          </cell>
          <cell r="I152" t="str">
            <v>N</v>
          </cell>
          <cell r="M152" t="str">
            <v>2611606 - Recife - PE</v>
          </cell>
          <cell r="N152">
            <v>819.32</v>
          </cell>
        </row>
        <row r="153">
          <cell r="C153" t="str">
            <v>UPA IMBIRIBEIRA - C.G 003/2021</v>
          </cell>
          <cell r="E153" t="str">
            <v>5.99 - Outros Serviços de Terceiros Pessoa Jurídica</v>
          </cell>
          <cell r="F153" t="str">
            <v>33.449.007/0001-44</v>
          </cell>
          <cell r="G153" t="str">
            <v>EMPRESA BRASILEIRA DE BENEFICIOS E PAGAMENTOS LTDA</v>
          </cell>
          <cell r="H153" t="str">
            <v>S</v>
          </cell>
          <cell r="I153" t="str">
            <v>S</v>
          </cell>
          <cell r="J153" t="str">
            <v>07468204</v>
          </cell>
          <cell r="K153">
            <v>46161</v>
          </cell>
          <cell r="L153" t="str">
            <v>YAWLAVWX</v>
          </cell>
          <cell r="M153" t="str">
            <v>3550308 - São Paulo - SP</v>
          </cell>
          <cell r="N153">
            <v>463.85</v>
          </cell>
        </row>
        <row r="154">
          <cell r="C154" t="str">
            <v>UPA IMBIRIBEIRA - C.G 003/2021</v>
          </cell>
          <cell r="E154" t="str">
            <v>5.99 - Outros Serviços de Terceiros Pessoa Jurídica</v>
          </cell>
          <cell r="F154" t="str">
            <v>33.910.579/0001-89</v>
          </cell>
          <cell r="G154" t="str">
            <v>JG SERVIÇOS DE ENTREGA DE ENCOMENDAS POR MOTOBOY</v>
          </cell>
          <cell r="H154" t="str">
            <v>S</v>
          </cell>
          <cell r="I154" t="str">
            <v>S</v>
          </cell>
          <cell r="J154" t="str">
            <v>5</v>
          </cell>
          <cell r="K154">
            <v>46174</v>
          </cell>
          <cell r="L154" t="str">
            <v>26116062233910579000189000000000000526060005873882</v>
          </cell>
          <cell r="M154" t="str">
            <v>2611606 - Recife - PE</v>
          </cell>
          <cell r="N154">
            <v>2500</v>
          </cell>
        </row>
        <row r="155">
          <cell r="C155" t="str">
            <v>UPA IMBIRIBEIRA - C.G 003/2021</v>
          </cell>
          <cell r="E155" t="str">
            <v>5.99 - Outros Serviços de Terceiros Pessoa Jurídica</v>
          </cell>
          <cell r="F155" t="str">
            <v>43.549.356/0001-91</v>
          </cell>
          <cell r="G155" t="str">
            <v xml:space="preserve">ANALYSE LABORATÓRIO E CONSULTORIA </v>
          </cell>
          <cell r="H155" t="str">
            <v>S</v>
          </cell>
          <cell r="I155" t="str">
            <v>S</v>
          </cell>
          <cell r="J155" t="str">
            <v>892</v>
          </cell>
          <cell r="K155">
            <v>46177</v>
          </cell>
          <cell r="L155" t="str">
            <v>26116062243549356000191000000000089226063118556489</v>
          </cell>
          <cell r="M155" t="str">
            <v>2611606 - Recife - PE</v>
          </cell>
          <cell r="N155">
            <v>2045</v>
          </cell>
        </row>
        <row r="156">
          <cell r="C156" t="str">
            <v>UPA IMBIRIBEIRA - C.G 003/2021</v>
          </cell>
          <cell r="E156" t="str">
            <v>5.99 - Outros Serviços de Terceiros Pessoa Jurídica</v>
          </cell>
          <cell r="F156" t="str">
            <v>41.411.643/0001-05</v>
          </cell>
          <cell r="G156" t="str">
            <v xml:space="preserve">AGUAS DE SHALOM </v>
          </cell>
          <cell r="H156" t="str">
            <v>S</v>
          </cell>
          <cell r="I156" t="str">
            <v>S</v>
          </cell>
          <cell r="J156" t="str">
            <v>601</v>
          </cell>
          <cell r="K156">
            <v>46171</v>
          </cell>
          <cell r="L156" t="str">
            <v>26116062241411643000105000000000060126058803549416</v>
          </cell>
          <cell r="M156" t="str">
            <v>2611606 - Recife - PE</v>
          </cell>
          <cell r="N156">
            <v>450</v>
          </cell>
        </row>
        <row r="157">
          <cell r="C157" t="str">
            <v>UPA IMBIRIBEIRA - C.G 003/2021</v>
          </cell>
          <cell r="E157" t="str">
            <v>5.5 - Reparo e Manutenção de Máquinas e Equipamentos</v>
          </cell>
          <cell r="F157" t="str">
            <v>41.628.548/0001-68</v>
          </cell>
          <cell r="G157" t="str">
            <v>EXITO SOLUCOES EM SAUDE COMERCIO E SERVICO LTDA</v>
          </cell>
          <cell r="H157" t="str">
            <v>S</v>
          </cell>
          <cell r="I157" t="str">
            <v>S</v>
          </cell>
          <cell r="J157" t="str">
            <v>408</v>
          </cell>
          <cell r="K157">
            <v>46177</v>
          </cell>
          <cell r="L157" t="str">
            <v>26116062241628548000168000000000040826064024122452</v>
          </cell>
          <cell r="M157" t="str">
            <v>2704302 - Maceió - AL</v>
          </cell>
          <cell r="N157">
            <v>4760</v>
          </cell>
        </row>
        <row r="158">
          <cell r="C158" t="str">
            <v>UPA IMBIRIBEIRA - C.G 003/2021</v>
          </cell>
          <cell r="E158" t="str">
            <v>5.5 - Reparo e Manutenção de Máquinas e Equipamentos</v>
          </cell>
          <cell r="F158" t="str">
            <v>24.380.578/0020-41</v>
          </cell>
          <cell r="G158" t="str">
            <v>WHITE MARTINS GASES INDUSTRIAIS DO NORDESTE LTDA</v>
          </cell>
          <cell r="H158" t="str">
            <v>S</v>
          </cell>
          <cell r="I158" t="str">
            <v>S</v>
          </cell>
          <cell r="J158" t="str">
            <v>2600000001004</v>
          </cell>
          <cell r="K158">
            <v>46150</v>
          </cell>
          <cell r="L158" t="str">
            <v>26079011224380578002041260000000100426051500543633</v>
          </cell>
          <cell r="M158" t="str">
            <v>2607901 - Jaboatão dos Guararapes - PE</v>
          </cell>
          <cell r="N158">
            <v>909.47</v>
          </cell>
        </row>
        <row r="159">
          <cell r="C159" t="str">
            <v>UPA IMBIRIBEIRA - C.G 003/2021</v>
          </cell>
          <cell r="E159" t="str">
            <v>5.5 - Reparo e Manutenção de Máquinas e Equipamentos</v>
          </cell>
          <cell r="F159" t="str">
            <v>11.239.132/0001-97</v>
          </cell>
          <cell r="G159" t="str">
            <v>ANTONIO MARQUES DOS SANTOS ME</v>
          </cell>
          <cell r="H159" t="str">
            <v>S</v>
          </cell>
          <cell r="I159" t="str">
            <v>S</v>
          </cell>
          <cell r="J159" t="str">
            <v>2600000000035</v>
          </cell>
          <cell r="K159">
            <v>46177</v>
          </cell>
          <cell r="L159" t="str">
            <v>26079011211239132000197260000000003526066872637609</v>
          </cell>
          <cell r="M159" t="str">
            <v>2607901 - Jaboatão dos Guararapes - PE</v>
          </cell>
          <cell r="N159">
            <v>500</v>
          </cell>
        </row>
        <row r="160">
          <cell r="C160" t="str">
            <v>UPA IMBIRIBEIRA - C.G 003/2021</v>
          </cell>
          <cell r="E160" t="str">
            <v>5.5 - Reparo e Manutenção de Máquinas e Equipamentos</v>
          </cell>
          <cell r="F160" t="str">
            <v>20.728.585/0001-78</v>
          </cell>
          <cell r="G160" t="str">
            <v>B. XAVIER DOS SANTOS</v>
          </cell>
          <cell r="H160" t="str">
            <v>S</v>
          </cell>
          <cell r="I160" t="str">
            <v>S</v>
          </cell>
          <cell r="J160" t="str">
            <v>291</v>
          </cell>
          <cell r="K160">
            <v>46176</v>
          </cell>
          <cell r="L160" t="str">
            <v>26116062220728585000178000000000029126067711887358</v>
          </cell>
          <cell r="M160" t="str">
            <v>2611606 - Recife - PE</v>
          </cell>
          <cell r="N160">
            <v>350</v>
          </cell>
        </row>
        <row r="161">
          <cell r="C161" t="str">
            <v>UPA IMBIRIBEIRA - C.G 003/2021</v>
          </cell>
          <cell r="E161" t="str">
            <v>5.5 - Reparo e Manutenção de Máquinas e Equipamentos</v>
          </cell>
          <cell r="F161" t="str">
            <v>15.031.407/0001-53</v>
          </cell>
          <cell r="G161" t="str">
            <v>CIA DO NOBREAK LTDA</v>
          </cell>
          <cell r="H161" t="str">
            <v>S</v>
          </cell>
          <cell r="I161" t="str">
            <v>S</v>
          </cell>
          <cell r="J161" t="str">
            <v>354</v>
          </cell>
          <cell r="K161">
            <v>46150</v>
          </cell>
          <cell r="L161" t="str">
            <v>26116062215031407000153000000000035426052675778582</v>
          </cell>
          <cell r="M161" t="str">
            <v>2611606 - Recife - PE</v>
          </cell>
          <cell r="N161">
            <v>1800</v>
          </cell>
        </row>
        <row r="162">
          <cell r="C162" t="str">
            <v>UPA IMBIRIBEIRA - C.G 003/2021</v>
          </cell>
          <cell r="E162" t="str">
            <v>5.5 - Reparo e Manutenção de Máquinas e Equipamentos</v>
          </cell>
          <cell r="F162" t="str">
            <v>33.437.477/0001-98</v>
          </cell>
          <cell r="G162" t="str">
            <v>CA PEÇAS E SERVIÇOS</v>
          </cell>
          <cell r="H162" t="str">
            <v>S</v>
          </cell>
          <cell r="I162" t="str">
            <v>S</v>
          </cell>
          <cell r="J162" t="str">
            <v>37</v>
          </cell>
          <cell r="K162">
            <v>46164</v>
          </cell>
          <cell r="L162" t="str">
            <v>26116062233437477000198000000000003726050548388377</v>
          </cell>
          <cell r="M162" t="str">
            <v>2611606 - Recife - PE</v>
          </cell>
          <cell r="N162">
            <v>1230</v>
          </cell>
        </row>
        <row r="163">
          <cell r="C163" t="str">
            <v>UPA IMBIRIBEIRA - C.G 003/2021</v>
          </cell>
          <cell r="E163" t="str">
            <v>5.99 - Outros Serviços de Terceiros Pessoa Jurídica</v>
          </cell>
          <cell r="F163" t="str">
            <v>17.895.646/0007/72</v>
          </cell>
          <cell r="G163" t="str">
            <v>UBER DO BRASIL</v>
          </cell>
          <cell r="H163" t="str">
            <v>S</v>
          </cell>
          <cell r="I163" t="str">
            <v>N</v>
          </cell>
          <cell r="M163" t="str">
            <v>2611606 - Recife - PE</v>
          </cell>
          <cell r="N163">
            <v>26.94</v>
          </cell>
        </row>
        <row r="164">
          <cell r="C164" t="str">
            <v>UPA IMBIRIBEIRA - C.G 003/2021</v>
          </cell>
          <cell r="E164" t="str">
            <v>5.99 - Outros Serviços de Terceiros Pessoa Jurídica</v>
          </cell>
          <cell r="F164" t="str">
            <v>17.895.646/0007/72</v>
          </cell>
          <cell r="G164" t="str">
            <v>UBER DO BRASIL</v>
          </cell>
          <cell r="H164" t="str">
            <v>S</v>
          </cell>
          <cell r="I164" t="str">
            <v>N</v>
          </cell>
          <cell r="M164" t="str">
            <v>2611606 - Recife - PE</v>
          </cell>
          <cell r="N164">
            <v>37.94</v>
          </cell>
        </row>
        <row r="165">
          <cell r="C165" t="str">
            <v>UPA IMBIRIBEIRA - C.G 003/2021</v>
          </cell>
          <cell r="E165" t="str">
            <v>5.99 - Outros Serviços de Terceiros Pessoa Jurídica</v>
          </cell>
          <cell r="F165" t="str">
            <v>17.895.646/0007/72</v>
          </cell>
          <cell r="G165" t="str">
            <v>UBER DO BRASIL</v>
          </cell>
          <cell r="H165" t="str">
            <v>S</v>
          </cell>
          <cell r="I165" t="str">
            <v>N</v>
          </cell>
          <cell r="M165" t="str">
            <v>2611606 - Recife - PE</v>
          </cell>
          <cell r="N165">
            <v>21.94</v>
          </cell>
        </row>
        <row r="166">
          <cell r="C166" t="str">
            <v>UPA IMBIRIBEIRA - C.G 003/2021</v>
          </cell>
          <cell r="E166" t="str">
            <v>5.99 - Outros Serviços de Terceiros Pessoa Jurídica</v>
          </cell>
          <cell r="F166" t="str">
            <v>17.895.646/0007/72</v>
          </cell>
          <cell r="G166" t="str">
            <v>UBER DO BRASIL</v>
          </cell>
          <cell r="H166" t="str">
            <v>S</v>
          </cell>
          <cell r="I166" t="str">
            <v>N</v>
          </cell>
          <cell r="M166" t="str">
            <v>2611606 - Recife - PE</v>
          </cell>
          <cell r="N166">
            <v>24.94</v>
          </cell>
        </row>
        <row r="167">
          <cell r="C167" t="str">
            <v>UPA IMBIRIBEIRA - C.G 003/2021</v>
          </cell>
          <cell r="E167" t="str">
            <v>5.99 - Outros Serviços de Terceiros Pessoa Jurídica</v>
          </cell>
          <cell r="F167" t="str">
            <v>17.895.646/0007/72</v>
          </cell>
          <cell r="G167" t="str">
            <v>UBER DO BRASIL</v>
          </cell>
          <cell r="H167" t="str">
            <v>S</v>
          </cell>
          <cell r="I167" t="str">
            <v>N</v>
          </cell>
          <cell r="M167" t="str">
            <v>2611606 - Recife - PE</v>
          </cell>
          <cell r="N167">
            <v>35.18</v>
          </cell>
        </row>
        <row r="168">
          <cell r="C168" t="str">
            <v>UPA IMBIRIBEIRA - C.G 003/2021</v>
          </cell>
          <cell r="E168" t="str">
            <v>5.99 - Outros Serviços de Terceiros Pessoa Jurídica</v>
          </cell>
          <cell r="F168" t="str">
            <v>17.895.646/0007/72</v>
          </cell>
          <cell r="G168" t="str">
            <v>UBER DO BRASIL</v>
          </cell>
          <cell r="H168" t="str">
            <v>S</v>
          </cell>
          <cell r="I168" t="str">
            <v>N</v>
          </cell>
          <cell r="M168" t="str">
            <v>2611606 - Recife - PE</v>
          </cell>
          <cell r="N168">
            <v>28.98</v>
          </cell>
        </row>
        <row r="169">
          <cell r="C169" t="str">
            <v>UPA IMBIRIBEIRA - C.G 003/2021</v>
          </cell>
          <cell r="E169" t="str">
            <v>5.99 - Outros Serviços de Terceiros Pessoa Jurídica</v>
          </cell>
          <cell r="F169" t="str">
            <v>11.835.611/0001-76</v>
          </cell>
          <cell r="G169" t="str">
            <v>JOSE FRANCISCO DO NASCIMENTO</v>
          </cell>
          <cell r="H169" t="str">
            <v>S</v>
          </cell>
          <cell r="I169" t="str">
            <v>S</v>
          </cell>
          <cell r="J169" t="str">
            <v>47</v>
          </cell>
          <cell r="K169">
            <v>46168</v>
          </cell>
          <cell r="L169" t="str">
            <v>26116062211835611000176000000000004726056679565275</v>
          </cell>
          <cell r="M169" t="str">
            <v>2611606 - Recife - PE</v>
          </cell>
          <cell r="N169">
            <v>55</v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topLeftCell="C70" zoomScale="90" zoomScaleNormal="90" workbookViewId="0">
      <selection activeCell="E93" sqref="E93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14284483000370</v>
      </c>
      <c r="B2" s="4" t="str">
        <f>'[1]TCE - ANEXO IV - Preencher'!C11</f>
        <v>UPA IMBIRIBEIRA - C.G 003/2021</v>
      </c>
      <c r="C2" s="4" t="str">
        <f>'[1]TCE - ANEXO IV - Preencher'!E11</f>
        <v>1.99 - Outras Despesas com Pessoal</v>
      </c>
      <c r="D2" s="3" t="str">
        <f>'[1]TCE - ANEXO IV - Preencher'!F11</f>
        <v>39.823.640/0001-37</v>
      </c>
      <c r="E2" s="5" t="str">
        <f>'[1]TCE - ANEXO IV - Preencher'!G11</f>
        <v>DM CORDEIRO DE ABREU BISTRO</v>
      </c>
      <c r="F2" s="5" t="str">
        <f>'[1]TCE - ANEXO IV - Preencher'!H11</f>
        <v>S</v>
      </c>
      <c r="G2" s="5" t="str">
        <f>'[1]TCE - ANEXO IV - Preencher'!I11</f>
        <v>S</v>
      </c>
      <c r="H2" s="5" t="str">
        <f>'[1]TCE - ANEXO IV - Preencher'!J11</f>
        <v>122</v>
      </c>
      <c r="I2" s="6">
        <f>IF('[1]TCE - ANEXO IV - Preencher'!K11="","",'[1]TCE - ANEXO IV - Preencher'!K11)</f>
        <v>46153</v>
      </c>
      <c r="J2" s="5" t="str">
        <f>'[1]TCE - ANEXO IV - Preencher'!L11</f>
        <v>26260539823640000137550010000001221853991782</v>
      </c>
      <c r="K2" s="5" t="str">
        <f>IF(F2="B",LEFT('[1]TCE - ANEXO IV - Preencher'!M11,2),IF(F2="S",LEFT('[1]TCE - ANEXO IV - Preencher'!M11,7),IF('[1]TCE - ANEXO IV - Preencher'!H11="","")))</f>
        <v>2611606</v>
      </c>
      <c r="L2" s="7">
        <f>'[1]TCE - ANEXO IV - Preencher'!N11</f>
        <v>64572.4</v>
      </c>
    </row>
    <row r="3" spans="1:12" s="8" customFormat="1" ht="19.5" customHeight="1" x14ac:dyDescent="0.2">
      <c r="A3" s="3">
        <f>IFERROR(VLOOKUP(B3,'[1]DADOS (OCULTAR)'!$Q$3:$S$136,3,0),"")</f>
        <v>14284483000370</v>
      </c>
      <c r="B3" s="4" t="str">
        <f>'[1]TCE - ANEXO IV - Preencher'!C12</f>
        <v>UPA IMBIRIBEIRA - C.G 003/2021</v>
      </c>
      <c r="C3" s="4" t="str">
        <f>'[1]TCE - ANEXO IV - Preencher'!E12</f>
        <v>1.99 - Outras Despesas com Pessoal</v>
      </c>
      <c r="D3" s="3" t="str">
        <f>'[1]TCE - ANEXO IV - Preencher'!F12</f>
        <v>28.196.889/0001-43</v>
      </c>
      <c r="E3" s="5" t="str">
        <f>'[1]TCE - ANEXO IV - Preencher'!G12</f>
        <v>BRASILSEG COMPANHIA DE SEGUROS</v>
      </c>
      <c r="F3" s="5" t="str">
        <f>'[1]TCE - ANEXO IV - Preencher'!H12</f>
        <v>S</v>
      </c>
      <c r="G3" s="5" t="str">
        <f>'[1]TCE - ANEXO IV - Preencher'!I12</f>
        <v>N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>3545209</v>
      </c>
      <c r="L3" s="7">
        <f>'[1]TCE - ANEXO IV - Preencher'!N12</f>
        <v>1869.66</v>
      </c>
    </row>
    <row r="4" spans="1:12" s="8" customFormat="1" ht="19.5" customHeight="1" x14ac:dyDescent="0.2">
      <c r="A4" s="3">
        <f>IFERROR(VLOOKUP(B4,'[1]DADOS (OCULTAR)'!$Q$3:$S$136,3,0),"")</f>
        <v>14284483000370</v>
      </c>
      <c r="B4" s="4" t="str">
        <f>'[1]TCE - ANEXO IV - Preencher'!C13</f>
        <v>UPA IMBIRIBEIRA - C.G 003/2021</v>
      </c>
      <c r="C4" s="4" t="str">
        <f>'[1]TCE - ANEXO IV - Preencher'!E13</f>
        <v>1.99 - Outras Despesas com Pessoal</v>
      </c>
      <c r="D4" s="3" t="str">
        <f>'[1]TCE - ANEXO IV - Preencher'!F13</f>
        <v>09.759.606/0001-80</v>
      </c>
      <c r="E4" s="5" t="str">
        <f>'[1]TCE - ANEXO IV - Preencher'!G13</f>
        <v>VEM</v>
      </c>
      <c r="F4" s="5" t="str">
        <f>'[1]TCE - ANEXO IV - Preencher'!H13</f>
        <v>S</v>
      </c>
      <c r="G4" s="5" t="str">
        <f>'[1]TCE - ANEXO IV - Preencher'!I13</f>
        <v>N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>2611606</v>
      </c>
      <c r="L4" s="7">
        <f>'[1]TCE - ANEXO IV - Preencher'!N13</f>
        <v>15126.08</v>
      </c>
    </row>
    <row r="5" spans="1:12" s="8" customFormat="1" ht="19.5" customHeight="1" x14ac:dyDescent="0.2">
      <c r="A5" s="3">
        <f>IFERROR(VLOOKUP(B5,'[1]DADOS (OCULTAR)'!$Q$3:$S$136,3,0),"")</f>
        <v>14284483000370</v>
      </c>
      <c r="B5" s="4" t="str">
        <f>'[1]TCE - ANEXO IV - Preencher'!C14</f>
        <v>UPA IMBIRIBEIRA - C.G 003/2021</v>
      </c>
      <c r="C5" s="4" t="str">
        <f>'[1]TCE - ANEXO IV - Preencher'!E14</f>
        <v>1.99 - Outras Despesas com Pessoal</v>
      </c>
      <c r="D5" s="3" t="str">
        <f>'[1]TCE - ANEXO IV - Preencher'!F14</f>
        <v>09.759.606/0001-80</v>
      </c>
      <c r="E5" s="5" t="str">
        <f>'[1]TCE - ANEXO IV - Preencher'!G14</f>
        <v>VEM</v>
      </c>
      <c r="F5" s="5" t="str">
        <f>'[1]TCE - ANEXO IV - Preencher'!H14</f>
        <v>S</v>
      </c>
      <c r="G5" s="5" t="str">
        <f>'[1]TCE - ANEXO IV - Preencher'!I14</f>
        <v>N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>2611606</v>
      </c>
      <c r="L5" s="7">
        <f>'[1]TCE - ANEXO IV - Preencher'!N14</f>
        <v>131.35</v>
      </c>
    </row>
    <row r="6" spans="1:12" s="8" customFormat="1" ht="19.5" customHeight="1" x14ac:dyDescent="0.2">
      <c r="A6" s="3">
        <f>IFERROR(VLOOKUP(B6,'[1]DADOS (OCULTAR)'!$Q$3:$S$136,3,0),"")</f>
        <v>14284483000370</v>
      </c>
      <c r="B6" s="4" t="str">
        <f>'[1]TCE - ANEXO IV - Preencher'!C15</f>
        <v>UPA IMBIRIBEIRA - C.G 003/2021</v>
      </c>
      <c r="C6" s="4" t="str">
        <f>'[1]TCE - ANEXO IV - Preencher'!E15</f>
        <v>1.99 - Outras Despesas com Pessoal</v>
      </c>
      <c r="D6" s="3" t="str">
        <f>'[1]TCE - ANEXO IV - Preencher'!F15</f>
        <v>24.441.891/0001-80</v>
      </c>
      <c r="E6" s="5" t="str">
        <f>'[1]TCE - ANEXO IV - Preencher'!G15</f>
        <v>BORBOREMA LTDA</v>
      </c>
      <c r="F6" s="5" t="str">
        <f>'[1]TCE - ANEXO IV - Preencher'!H15</f>
        <v>S</v>
      </c>
      <c r="G6" s="5" t="str">
        <f>'[1]TCE - ANEXO IV - Preencher'!I15</f>
        <v>N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>2611606</v>
      </c>
      <c r="L6" s="7">
        <f>'[1]TCE - ANEXO IV - Preencher'!N15</f>
        <v>800</v>
      </c>
    </row>
    <row r="7" spans="1:12" s="8" customFormat="1" ht="19.5" customHeight="1" x14ac:dyDescent="0.2">
      <c r="A7" s="3">
        <f>IFERROR(VLOOKUP(B7,'[1]DADOS (OCULTAR)'!$Q$3:$S$136,3,0),"")</f>
        <v>14284483000370</v>
      </c>
      <c r="B7" s="4" t="str">
        <f>'[1]TCE - ANEXO IV - Preencher'!C16</f>
        <v>UPA IMBIRIBEIRA - C.G 003/2021</v>
      </c>
      <c r="C7" s="4" t="str">
        <f>'[1]TCE - ANEXO IV - Preencher'!E16</f>
        <v>3.12 - Material Hospitalar</v>
      </c>
      <c r="D7" s="3" t="str">
        <f>'[1]TCE - ANEXO IV - Preencher'!F16</f>
        <v>06.065.614/0001-38</v>
      </c>
      <c r="E7" s="5" t="str">
        <f>'[1]TCE - ANEXO IV - Preencher'!G16</f>
        <v>SUPERMÉDICA DISTRIBUIDORA HOSPITALAR</v>
      </c>
      <c r="F7" s="5" t="str">
        <f>'[1]TCE - ANEXO IV - Preencher'!H16</f>
        <v>B</v>
      </c>
      <c r="G7" s="5" t="str">
        <f>'[1]TCE - ANEXO IV - Preencher'!I16</f>
        <v>S</v>
      </c>
      <c r="H7" s="5" t="str">
        <f>'[1]TCE - ANEXO IV - Preencher'!J16</f>
        <v>401882</v>
      </c>
      <c r="I7" s="6">
        <f>IF('[1]TCE - ANEXO IV - Preencher'!K16="","",'[1]TCE - ANEXO IV - Preencher'!K16)</f>
        <v>46136</v>
      </c>
      <c r="J7" s="5" t="str">
        <f>'[1]TCE - ANEXO IV - Preencher'!L16</f>
        <v>52260406065614000138550010004018821265336903</v>
      </c>
      <c r="K7" s="5" t="str">
        <f>IF(F7="B",LEFT('[1]TCE - ANEXO IV - Preencher'!M16,2),IF(F7="S",LEFT('[1]TCE - ANEXO IV - Preencher'!M16,7),IF('[1]TCE - ANEXO IV - Preencher'!H16="","")))</f>
        <v>52</v>
      </c>
      <c r="L7" s="7">
        <f>'[1]TCE - ANEXO IV - Preencher'!N16</f>
        <v>4001.86</v>
      </c>
    </row>
    <row r="8" spans="1:12" s="8" customFormat="1" ht="19.5" customHeight="1" x14ac:dyDescent="0.2">
      <c r="A8" s="3">
        <f>IFERROR(VLOOKUP(B8,'[1]DADOS (OCULTAR)'!$Q$3:$S$136,3,0),"")</f>
        <v>14284483000370</v>
      </c>
      <c r="B8" s="4" t="str">
        <f>'[1]TCE - ANEXO IV - Preencher'!C17</f>
        <v>UPA IMBIRIBEIRA - C.G 003/2021</v>
      </c>
      <c r="C8" s="4" t="str">
        <f>'[1]TCE - ANEXO IV - Preencher'!E17</f>
        <v>3.12 - Material Hospitalar</v>
      </c>
      <c r="D8" s="3" t="str">
        <f>'[1]TCE - ANEXO IV - Preencher'!F17</f>
        <v>58.598.368/0001-83</v>
      </c>
      <c r="E8" s="5" t="str">
        <f>'[1]TCE - ANEXO IV - Preencher'!G17</f>
        <v>KONIMAGEM COMERCIAL LTDA.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308611</v>
      </c>
      <c r="I8" s="6">
        <f>IF('[1]TCE - ANEXO IV - Preencher'!K17="","",'[1]TCE - ANEXO IV - Preencher'!K17)</f>
        <v>46141</v>
      </c>
      <c r="J8" s="5" t="str">
        <f>'[1]TCE - ANEXO IV - Preencher'!L17</f>
        <v>35260458598368000183550010003086111329097450</v>
      </c>
      <c r="K8" s="5" t="str">
        <f>IF(F8="B",LEFT('[1]TCE - ANEXO IV - Preencher'!M17,2),IF(F8="S",LEFT('[1]TCE - ANEXO IV - Preencher'!M17,7),IF('[1]TCE - ANEXO IV - Preencher'!H17="","")))</f>
        <v>35</v>
      </c>
      <c r="L8" s="7">
        <f>'[1]TCE - ANEXO IV - Preencher'!N17</f>
        <v>4030</v>
      </c>
    </row>
    <row r="9" spans="1:12" s="8" customFormat="1" ht="19.5" customHeight="1" x14ac:dyDescent="0.2">
      <c r="A9" s="3">
        <f>IFERROR(VLOOKUP(B9,'[1]DADOS (OCULTAR)'!$Q$3:$S$136,3,0),"")</f>
        <v>14284483000370</v>
      </c>
      <c r="B9" s="4" t="str">
        <f>'[1]TCE - ANEXO IV - Preencher'!C18</f>
        <v>UPA IMBIRIBEIRA - C.G 003/2021</v>
      </c>
      <c r="C9" s="4" t="str">
        <f>'[1]TCE - ANEXO IV - Preencher'!E18</f>
        <v>3.12 - Material Hospitalar</v>
      </c>
      <c r="D9" s="3" t="str">
        <f>'[1]TCE - ANEXO IV - Preencher'!F18</f>
        <v>06.065.614/0001-38</v>
      </c>
      <c r="E9" s="5" t="str">
        <f>'[1]TCE - ANEXO IV - Preencher'!G18</f>
        <v>SUPERMÉDICA DISTRIBUIDORA HOSPITALAR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400862</v>
      </c>
      <c r="I9" s="6">
        <f>IF('[1]TCE - ANEXO IV - Preencher'!K18="","",'[1]TCE - ANEXO IV - Preencher'!K18)</f>
        <v>46132</v>
      </c>
      <c r="J9" s="5" t="str">
        <f>'[1]TCE - ANEXO IV - Preencher'!L18</f>
        <v>52260406065614000138550010004008621264907055</v>
      </c>
      <c r="K9" s="5" t="str">
        <f>IF(F9="B",LEFT('[1]TCE - ANEXO IV - Preencher'!M18,2),IF(F9="S",LEFT('[1]TCE - ANEXO IV - Preencher'!M18,7),IF('[1]TCE - ANEXO IV - Preencher'!H18="","")))</f>
        <v>52</v>
      </c>
      <c r="L9" s="7">
        <f>'[1]TCE - ANEXO IV - Preencher'!N18</f>
        <v>8025.16</v>
      </c>
    </row>
    <row r="10" spans="1:12" s="8" customFormat="1" ht="19.5" customHeight="1" x14ac:dyDescent="0.2">
      <c r="A10" s="3">
        <f>IFERROR(VLOOKUP(B10,'[1]DADOS (OCULTAR)'!$Q$3:$S$136,3,0),"")</f>
        <v>14284483000370</v>
      </c>
      <c r="B10" s="4" t="str">
        <f>'[1]TCE - ANEXO IV - Preencher'!C19</f>
        <v>UPA IMBIRIBEIRA - C.G 003/2021</v>
      </c>
      <c r="C10" s="4" t="str">
        <f>'[1]TCE - ANEXO IV - Preencher'!E19</f>
        <v>3.12 - Material Hospitalar</v>
      </c>
      <c r="D10" s="3" t="str">
        <f>'[1]TCE - ANEXO IV - Preencher'!F19</f>
        <v>61.418.042/0001-31</v>
      </c>
      <c r="E10" s="5" t="str">
        <f>'[1]TCE - ANEXO IV - Preencher'!G19</f>
        <v>CIRURGICA FERNANDES C. MAT. CIRURGICO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1985663</v>
      </c>
      <c r="I10" s="6">
        <f>IF('[1]TCE - ANEXO IV - Preencher'!K19="","",'[1]TCE - ANEXO IV - Preencher'!K19)</f>
        <v>46136</v>
      </c>
      <c r="J10" s="5" t="str">
        <f>'[1]TCE - ANEXO IV - Preencher'!L19</f>
        <v>35260461418042000131550040019856631488384369</v>
      </c>
      <c r="K10" s="5" t="str">
        <f>IF(F10="B",LEFT('[1]TCE - ANEXO IV - Preencher'!M19,2),IF(F10="S",LEFT('[1]TCE - ANEXO IV - Preencher'!M19,7),IF('[1]TCE - ANEXO IV - Preencher'!H19="","")))</f>
        <v>35</v>
      </c>
      <c r="L10" s="7">
        <f>'[1]TCE - ANEXO IV - Preencher'!N19</f>
        <v>11146.05</v>
      </c>
    </row>
    <row r="11" spans="1:12" s="8" customFormat="1" ht="19.5" customHeight="1" x14ac:dyDescent="0.2">
      <c r="A11" s="3">
        <f>IFERROR(VLOOKUP(B11,'[1]DADOS (OCULTAR)'!$Q$3:$S$136,3,0),"")</f>
        <v>14284483000370</v>
      </c>
      <c r="B11" s="4" t="str">
        <f>'[1]TCE - ANEXO IV - Preencher'!C20</f>
        <v>UPA IMBIRIBEIRA - C.G 003/2021</v>
      </c>
      <c r="C11" s="4" t="str">
        <f>'[1]TCE - ANEXO IV - Preencher'!E20</f>
        <v>3.12 - Material Hospitalar</v>
      </c>
      <c r="D11" s="3" t="str">
        <f>'[1]TCE - ANEXO IV - Preencher'!F20</f>
        <v>21.216.468/0001-98</v>
      </c>
      <c r="E11" s="5" t="str">
        <f>'[1]TCE - ANEXO IV - Preencher'!G20</f>
        <v xml:space="preserve">SANMED DISTRIBUIDORA DE PRODUTOS MÉDICOS 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11053</v>
      </c>
      <c r="I11" s="6">
        <f>IF('[1]TCE - ANEXO IV - Preencher'!K20="","",'[1]TCE - ANEXO IV - Preencher'!K20)</f>
        <v>46162</v>
      </c>
      <c r="J11" s="5" t="str">
        <f>'[1]TCE - ANEXO IV - Preencher'!L20</f>
        <v>26260521216468000198550010000110531139202600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1050</v>
      </c>
    </row>
    <row r="12" spans="1:12" s="8" customFormat="1" ht="19.5" customHeight="1" x14ac:dyDescent="0.2">
      <c r="A12" s="3">
        <f>IFERROR(VLOOKUP(B12,'[1]DADOS (OCULTAR)'!$Q$3:$S$136,3,0),"")</f>
        <v>14284483000370</v>
      </c>
      <c r="B12" s="4" t="str">
        <f>'[1]TCE - ANEXO IV - Preencher'!C21</f>
        <v>UPA IMBIRIBEIRA - C.G 003/2021</v>
      </c>
      <c r="C12" s="4" t="str">
        <f>'[1]TCE - ANEXO IV - Preencher'!E21</f>
        <v>3.12 - Material Hospitalar</v>
      </c>
      <c r="D12" s="3" t="str">
        <f>'[1]TCE - ANEXO IV - Preencher'!F21</f>
        <v>21.596.736/0001-44</v>
      </c>
      <c r="E12" s="5" t="str">
        <f>'[1]TCE - ANEXO IV - Preencher'!G21</f>
        <v xml:space="preserve">ULTRAMEGA DISTRIBUIDORA 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298936</v>
      </c>
      <c r="I12" s="6">
        <f>IF('[1]TCE - ANEXO IV - Preencher'!K21="","",'[1]TCE - ANEXO IV - Preencher'!K21)</f>
        <v>46163</v>
      </c>
      <c r="J12" s="5" t="str">
        <f>'[1]TCE - ANEXO IV - Preencher'!L21</f>
        <v>26260521596736000144550010002989361293678257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1892.85</v>
      </c>
    </row>
    <row r="13" spans="1:12" s="8" customFormat="1" ht="19.5" customHeight="1" x14ac:dyDescent="0.2">
      <c r="A13" s="3">
        <f>IFERROR(VLOOKUP(B13,'[1]DADOS (OCULTAR)'!$Q$3:$S$136,3,0),"")</f>
        <v>14284483000370</v>
      </c>
      <c r="B13" s="4" t="str">
        <f>'[1]TCE - ANEXO IV - Preencher'!C22</f>
        <v>UPA IMBIRIBEIRA - C.G 003/2021</v>
      </c>
      <c r="C13" s="4" t="str">
        <f>'[1]TCE - ANEXO IV - Preencher'!E22</f>
        <v>3.12 - Material Hospitalar</v>
      </c>
      <c r="D13" s="3" t="str">
        <f>'[1]TCE - ANEXO IV - Preencher'!F22</f>
        <v>35.514.416/0001-02</v>
      </c>
      <c r="E13" s="5" t="str">
        <f>'[1]TCE - ANEXO IV - Preencher'!G22</f>
        <v>QUALIMED COM. ATAC DE MEDICAMENTOS E MATERIAIS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4316</v>
      </c>
      <c r="I13" s="6">
        <f>IF('[1]TCE - ANEXO IV - Preencher'!K22="","",'[1]TCE - ANEXO IV - Preencher'!K22)</f>
        <v>46163</v>
      </c>
      <c r="J13" s="5" t="str">
        <f>'[1]TCE - ANEXO IV - Preencher'!L22</f>
        <v>26260535514416000102550010000043161796851865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4363.9399999999996</v>
      </c>
    </row>
    <row r="14" spans="1:12" s="8" customFormat="1" ht="19.5" customHeight="1" x14ac:dyDescent="0.2">
      <c r="A14" s="3">
        <f>IFERROR(VLOOKUP(B14,'[1]DADOS (OCULTAR)'!$Q$3:$S$136,3,0),"")</f>
        <v>14284483000370</v>
      </c>
      <c r="B14" s="4" t="str">
        <f>'[1]TCE - ANEXO IV - Preencher'!C23</f>
        <v>UPA IMBIRIBEIRA - C.G 003/2021</v>
      </c>
      <c r="C14" s="4" t="str">
        <f>'[1]TCE - ANEXO IV - Preencher'!E23</f>
        <v>3.12 - Material Hospitalar</v>
      </c>
      <c r="D14" s="3" t="str">
        <f>'[1]TCE - ANEXO IV - Preencher'!F23</f>
        <v>54.196.592/0001-98</v>
      </c>
      <c r="E14" s="5" t="str">
        <f>'[1]TCE - ANEXO IV - Preencher'!G23</f>
        <v xml:space="preserve">CAVALCANTE MEDICAL SOLUTIONS 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143</v>
      </c>
      <c r="I14" s="6">
        <f>IF('[1]TCE - ANEXO IV - Preencher'!K23="","",'[1]TCE - ANEXO IV - Preencher'!K23)</f>
        <v>46161</v>
      </c>
      <c r="J14" s="5" t="str">
        <f>'[1]TCE - ANEXO IV - Preencher'!L23</f>
        <v>29260554196592000198550010000001431350332392</v>
      </c>
      <c r="K14" s="5" t="str">
        <f>IF(F14="B",LEFT('[1]TCE - ANEXO IV - Preencher'!M23,2),IF(F14="S",LEFT('[1]TCE - ANEXO IV - Preencher'!M23,7),IF('[1]TCE - ANEXO IV - Preencher'!H23="","")))</f>
        <v>29</v>
      </c>
      <c r="L14" s="7">
        <f>'[1]TCE - ANEXO IV - Preencher'!N23</f>
        <v>10278</v>
      </c>
    </row>
    <row r="15" spans="1:12" s="8" customFormat="1" ht="19.5" customHeight="1" x14ac:dyDescent="0.2">
      <c r="A15" s="3">
        <f>IFERROR(VLOOKUP(B15,'[1]DADOS (OCULTAR)'!$Q$3:$S$136,3,0),"")</f>
        <v>14284483000370</v>
      </c>
      <c r="B15" s="4" t="str">
        <f>'[1]TCE - ANEXO IV - Preencher'!C24</f>
        <v>UPA IMBIRIBEIRA - C.G 003/2021</v>
      </c>
      <c r="C15" s="4" t="str">
        <f>'[1]TCE - ANEXO IV - Preencher'!E24</f>
        <v>3.12 - Material Hospitalar</v>
      </c>
      <c r="D15" s="3" t="str">
        <f>'[1]TCE - ANEXO IV - Preencher'!F24</f>
        <v>55.111.043/0001-36</v>
      </c>
      <c r="E15" s="5" t="str">
        <f>'[1]TCE - ANEXO IV - Preencher'!G24</f>
        <v xml:space="preserve">A5 DIST ATACADISTA DE PRODUTOS 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5017</v>
      </c>
      <c r="I15" s="6">
        <f>IF('[1]TCE - ANEXO IV - Preencher'!K24="","",'[1]TCE - ANEXO IV - Preencher'!K24)</f>
        <v>46164</v>
      </c>
      <c r="J15" s="5" t="str">
        <f>'[1]TCE - ANEXO IV - Preencher'!L24</f>
        <v>26260555111043000136550010000050171469697460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972</v>
      </c>
    </row>
    <row r="16" spans="1:12" s="8" customFormat="1" ht="19.5" customHeight="1" x14ac:dyDescent="0.2">
      <c r="A16" s="3">
        <f>IFERROR(VLOOKUP(B16,'[1]DADOS (OCULTAR)'!$Q$3:$S$136,3,0),"")</f>
        <v>14284483000370</v>
      </c>
      <c r="B16" s="4" t="str">
        <f>'[1]TCE - ANEXO IV - Preencher'!C25</f>
        <v>UPA IMBIRIBEIRA - C.G 003/2021</v>
      </c>
      <c r="C16" s="4" t="str">
        <f>'[1]TCE - ANEXO IV - Preencher'!E25</f>
        <v>3.12 - Material Hospitalar</v>
      </c>
      <c r="D16" s="3" t="str">
        <f>'[1]TCE - ANEXO IV - Preencher'!F25</f>
        <v>39.500.546/0001-47</v>
      </c>
      <c r="E16" s="5" t="str">
        <f>'[1]TCE - ANEXO IV - Preencher'!G25</f>
        <v xml:space="preserve">REC HOSPITALAR 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5264</v>
      </c>
      <c r="I16" s="6">
        <f>IF('[1]TCE - ANEXO IV - Preencher'!K25="","",'[1]TCE - ANEXO IV - Preencher'!K25)</f>
        <v>46164</v>
      </c>
      <c r="J16" s="5" t="str">
        <f>'[1]TCE - ANEXO IV - Preencher'!L25</f>
        <v>26260539500546000147550010000052641125213067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3236.4</v>
      </c>
    </row>
    <row r="17" spans="1:12" s="8" customFormat="1" ht="19.5" customHeight="1" x14ac:dyDescent="0.2">
      <c r="A17" s="3">
        <f>IFERROR(VLOOKUP(B17,'[1]DADOS (OCULTAR)'!$Q$3:$S$136,3,0),"")</f>
        <v>14284483000370</v>
      </c>
      <c r="B17" s="4" t="str">
        <f>'[1]TCE - ANEXO IV - Preencher'!C26</f>
        <v>UPA IMBIRIBEIRA - C.G 003/2021</v>
      </c>
      <c r="C17" s="4" t="str">
        <f>'[1]TCE - ANEXO IV - Preencher'!E26</f>
        <v>3.12 - Material Hospitalar</v>
      </c>
      <c r="D17" s="3" t="str">
        <f>'[1]TCE - ANEXO IV - Preencher'!F26</f>
        <v>10.779.833/0001-56</v>
      </c>
      <c r="E17" s="5" t="str">
        <f>'[1]TCE - ANEXO IV - Preencher'!G26</f>
        <v xml:space="preserve">MEDICAL MERCANTIL DE APARELHAGEM 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675475</v>
      </c>
      <c r="I17" s="6">
        <f>IF('[1]TCE - ANEXO IV - Preencher'!K26="","",'[1]TCE - ANEXO IV - Preencher'!K26)</f>
        <v>46163</v>
      </c>
      <c r="J17" s="5" t="str">
        <f>'[1]TCE - ANEXO IV - Preencher'!L26</f>
        <v>26260510779833000156550010006754751677501007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2291.1</v>
      </c>
    </row>
    <row r="18" spans="1:12" s="8" customFormat="1" ht="19.5" customHeight="1" x14ac:dyDescent="0.2">
      <c r="A18" s="3">
        <f>IFERROR(VLOOKUP(B18,'[1]DADOS (OCULTAR)'!$Q$3:$S$136,3,0),"")</f>
        <v>14284483000370</v>
      </c>
      <c r="B18" s="4" t="str">
        <f>'[1]TCE - ANEXO IV - Preencher'!C27</f>
        <v>UPA IMBIRIBEIRA - C.G 003/2021</v>
      </c>
      <c r="C18" s="4" t="str">
        <f>'[1]TCE - ANEXO IV - Preencher'!E27</f>
        <v>3.12 - Material Hospitalar</v>
      </c>
      <c r="D18" s="3" t="str">
        <f>'[1]TCE - ANEXO IV - Preencher'!F27</f>
        <v>03.817.0430001-52</v>
      </c>
      <c r="E18" s="5" t="str">
        <f>'[1]TCE - ANEXO IV - Preencher'!G27</f>
        <v>PHARMAPLUS LTDA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94107</v>
      </c>
      <c r="I18" s="6">
        <f>IF('[1]TCE - ANEXO IV - Preencher'!K27="","",'[1]TCE - ANEXO IV - Preencher'!K27)</f>
        <v>46167</v>
      </c>
      <c r="J18" s="5" t="str">
        <f>'[1]TCE - ANEXO IV - Preencher'!L27</f>
        <v>26260503817043000152550010000941071771516615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21367.07</v>
      </c>
    </row>
    <row r="19" spans="1:12" s="8" customFormat="1" ht="19.5" customHeight="1" x14ac:dyDescent="0.2">
      <c r="A19" s="3">
        <f>IFERROR(VLOOKUP(B19,'[1]DADOS (OCULTAR)'!$Q$3:$S$136,3,0),"")</f>
        <v>14284483000370</v>
      </c>
      <c r="B19" s="4" t="str">
        <f>'[1]TCE - ANEXO IV - Preencher'!C28</f>
        <v>UPA IMBIRIBEIRA - C.G 003/2021</v>
      </c>
      <c r="C19" s="4" t="str">
        <f>'[1]TCE - ANEXO IV - Preencher'!E28</f>
        <v>3.12 - Material Hospitalar</v>
      </c>
      <c r="D19" s="3" t="str">
        <f>'[1]TCE - ANEXO IV - Preencher'!F28</f>
        <v>08.674.752/0001-40</v>
      </c>
      <c r="E19" s="5" t="str">
        <f>'[1]TCE - ANEXO IV - Preencher'!G28</f>
        <v>CIRURGICA MONTEBELLO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256528</v>
      </c>
      <c r="I19" s="6">
        <f>IF('[1]TCE - ANEXO IV - Preencher'!K28="","",'[1]TCE - ANEXO IV - Preencher'!K28)</f>
        <v>46162</v>
      </c>
      <c r="J19" s="5" t="str">
        <f>'[1]TCE - ANEXO IV - Preencher'!L28</f>
        <v>26260508674752000140550010002565281812795217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2707.29</v>
      </c>
    </row>
    <row r="20" spans="1:12" s="8" customFormat="1" ht="19.5" customHeight="1" x14ac:dyDescent="0.2">
      <c r="A20" s="3">
        <f>IFERROR(VLOOKUP(B20,'[1]DADOS (OCULTAR)'!$Q$3:$S$136,3,0),"")</f>
        <v>14284483000370</v>
      </c>
      <c r="B20" s="4" t="str">
        <f>'[1]TCE - ANEXO IV - Preencher'!C29</f>
        <v>UPA IMBIRIBEIRA - C.G 003/2021</v>
      </c>
      <c r="C20" s="4" t="str">
        <f>'[1]TCE - ANEXO IV - Preencher'!E29</f>
        <v>3.12 - Material Hospitalar</v>
      </c>
      <c r="D20" s="3" t="str">
        <f>'[1]TCE - ANEXO IV - Preencher'!F29</f>
        <v>58.426.628/0009-90</v>
      </c>
      <c r="E20" s="5" t="str">
        <f>'[1]TCE - ANEXO IV - Preencher'!G29</f>
        <v xml:space="preserve">SAMTRONIC 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6042</v>
      </c>
      <c r="I20" s="6">
        <f>IF('[1]TCE - ANEXO IV - Preencher'!K29="","",'[1]TCE - ANEXO IV - Preencher'!K29)</f>
        <v>46168</v>
      </c>
      <c r="J20" s="5" t="str">
        <f>'[1]TCE - ANEXO IV - Preencher'!L29</f>
        <v>26260558426628000990550010000060421757257793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6525</v>
      </c>
    </row>
    <row r="21" spans="1:12" s="8" customFormat="1" ht="19.5" customHeight="1" x14ac:dyDescent="0.2">
      <c r="A21" s="3">
        <f>IFERROR(VLOOKUP(B21,'[1]DADOS (OCULTAR)'!$Q$3:$S$136,3,0),"")</f>
        <v>14284483000370</v>
      </c>
      <c r="B21" s="4" t="str">
        <f>'[1]TCE - ANEXO IV - Preencher'!C30</f>
        <v>UPA IMBIRIBEIRA - C.G 003/2021</v>
      </c>
      <c r="C21" s="4" t="str">
        <f>'[1]TCE - ANEXO IV - Preencher'!E30</f>
        <v>3.12 - Material Hospitalar</v>
      </c>
      <c r="D21" s="3" t="str">
        <f>'[1]TCE - ANEXO IV - Preencher'!F30</f>
        <v>06.065.614/0001-38</v>
      </c>
      <c r="E21" s="5" t="str">
        <f>'[1]TCE - ANEXO IV - Preencher'!G30</f>
        <v>SUPERMÉDICA DISTRIBUIDORA HOSPITALAR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408250</v>
      </c>
      <c r="I21" s="6">
        <f>IF('[1]TCE - ANEXO IV - Preencher'!K30="","",'[1]TCE - ANEXO IV - Preencher'!K30)</f>
        <v>46163</v>
      </c>
      <c r="J21" s="5" t="str">
        <f>'[1]TCE - ANEXO IV - Preencher'!L30</f>
        <v>52260506065614000138550010004082501267995512</v>
      </c>
      <c r="K21" s="5" t="str">
        <f>IF(F21="B",LEFT('[1]TCE - ANEXO IV - Preencher'!M30,2),IF(F21="S",LEFT('[1]TCE - ANEXO IV - Preencher'!M30,7),IF('[1]TCE - ANEXO IV - Preencher'!H30="","")))</f>
        <v>52</v>
      </c>
      <c r="L21" s="7">
        <f>'[1]TCE - ANEXO IV - Preencher'!N30</f>
        <v>7121.78</v>
      </c>
    </row>
    <row r="22" spans="1:12" s="8" customFormat="1" ht="19.5" customHeight="1" x14ac:dyDescent="0.2">
      <c r="A22" s="3">
        <f>IFERROR(VLOOKUP(B22,'[1]DADOS (OCULTAR)'!$Q$3:$S$136,3,0),"")</f>
        <v>14284483000370</v>
      </c>
      <c r="B22" s="4" t="str">
        <f>'[1]TCE - ANEXO IV - Preencher'!C31</f>
        <v>UPA IMBIRIBEIRA - C.G 003/2021</v>
      </c>
      <c r="C22" s="4" t="str">
        <f>'[1]TCE - ANEXO IV - Preencher'!E31</f>
        <v>3.12 - Material Hospitalar</v>
      </c>
      <c r="D22" s="3" t="str">
        <f>'[1]TCE - ANEXO IV - Preencher'!F31</f>
        <v>54.196.592/0001-98</v>
      </c>
      <c r="E22" s="5" t="str">
        <f>'[1]TCE - ANEXO IV - Preencher'!G31</f>
        <v xml:space="preserve">CAVALCANTE MEDICAL SOLUTIONS 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143</v>
      </c>
      <c r="I22" s="6">
        <f>IF('[1]TCE - ANEXO IV - Preencher'!K31="","",'[1]TCE - ANEXO IV - Preencher'!K31)</f>
        <v>46161</v>
      </c>
      <c r="J22" s="5" t="str">
        <f>'[1]TCE - ANEXO IV - Preencher'!L31</f>
        <v>29260554196592000198550010000001431350332392</v>
      </c>
      <c r="K22" s="5" t="str">
        <f>IF(F22="B",LEFT('[1]TCE - ANEXO IV - Preencher'!M31,2),IF(F22="S",LEFT('[1]TCE - ANEXO IV - Preencher'!M31,7),IF('[1]TCE - ANEXO IV - Preencher'!H31="","")))</f>
        <v>29</v>
      </c>
      <c r="L22" s="7">
        <f>'[1]TCE - ANEXO IV - Preencher'!N31</f>
        <v>10278</v>
      </c>
    </row>
    <row r="23" spans="1:12" s="8" customFormat="1" ht="19.5" customHeight="1" x14ac:dyDescent="0.2">
      <c r="A23" s="3">
        <f>IFERROR(VLOOKUP(B23,'[1]DADOS (OCULTAR)'!$Q$3:$S$136,3,0),"")</f>
        <v>14284483000370</v>
      </c>
      <c r="B23" s="4" t="str">
        <f>'[1]TCE - ANEXO IV - Preencher'!C32</f>
        <v>UPA IMBIRIBEIRA - C.G 003/2021</v>
      </c>
      <c r="C23" s="4" t="str">
        <f>'[1]TCE - ANEXO IV - Preencher'!E32</f>
        <v>3.4 - Material Farmacológico</v>
      </c>
      <c r="D23" s="3" t="str">
        <f>'[1]TCE - ANEXO IV - Preencher'!F32</f>
        <v>06.065.614/0001-38</v>
      </c>
      <c r="E23" s="5" t="str">
        <f>'[1]TCE - ANEXO IV - Preencher'!G32</f>
        <v>SUPERMÉDICA DISTRIBUIDORA HOSPITALAR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402566</v>
      </c>
      <c r="I23" s="6">
        <f>IF('[1]TCE - ANEXO IV - Preencher'!K32="","",'[1]TCE - ANEXO IV - Preencher'!K32)</f>
        <v>46139</v>
      </c>
      <c r="J23" s="5" t="str">
        <f>'[1]TCE - ANEXO IV - Preencher'!L32</f>
        <v>52260406065614000138550010004025661265269097</v>
      </c>
      <c r="K23" s="5" t="str">
        <f>IF(F23="B",LEFT('[1]TCE - ANEXO IV - Preencher'!M32,2),IF(F23="S",LEFT('[1]TCE - ANEXO IV - Preencher'!M32,7),IF('[1]TCE - ANEXO IV - Preencher'!H32="","")))</f>
        <v>52</v>
      </c>
      <c r="L23" s="7">
        <f>'[1]TCE - ANEXO IV - Preencher'!N32</f>
        <v>8111.17</v>
      </c>
    </row>
    <row r="24" spans="1:12" s="8" customFormat="1" ht="19.5" customHeight="1" x14ac:dyDescent="0.2">
      <c r="A24" s="3">
        <f>IFERROR(VLOOKUP(B24,'[1]DADOS (OCULTAR)'!$Q$3:$S$136,3,0),"")</f>
        <v>14284483000370</v>
      </c>
      <c r="B24" s="4" t="str">
        <f>'[1]TCE - ANEXO IV - Preencher'!C33</f>
        <v>UPA IMBIRIBEIRA - C.G 003/2021</v>
      </c>
      <c r="C24" s="4" t="str">
        <f>'[1]TCE - ANEXO IV - Preencher'!E33</f>
        <v>3.4 - Material Farmacológico</v>
      </c>
      <c r="D24" s="3" t="str">
        <f>'[1]TCE - ANEXO IV - Preencher'!F33</f>
        <v>01.687.725/0001-62</v>
      </c>
      <c r="E24" s="5" t="str">
        <f>'[1]TCE - ANEXO IV - Preencher'!G33</f>
        <v>CENTRO ESPECIALIZADO EM NUTRIÇÃO ENTERAL E PARENTERAL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67226</v>
      </c>
      <c r="I24" s="6">
        <f>IF('[1]TCE - ANEXO IV - Preencher'!K33="","",'[1]TCE - ANEXO IV - Preencher'!K33)</f>
        <v>46146</v>
      </c>
      <c r="J24" s="5" t="str">
        <f>'[1]TCE - ANEXO IV - Preencher'!L33</f>
        <v>26260501687725000162550010000672261186725960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4752</v>
      </c>
    </row>
    <row r="25" spans="1:12" s="8" customFormat="1" ht="19.5" customHeight="1" x14ac:dyDescent="0.2">
      <c r="A25" s="3">
        <f>IFERROR(VLOOKUP(B25,'[1]DADOS (OCULTAR)'!$Q$3:$S$136,3,0),"")</f>
        <v>14284483000370</v>
      </c>
      <c r="B25" s="4" t="str">
        <f>'[1]TCE - ANEXO IV - Preencher'!C34</f>
        <v>UPA IMBIRIBEIRA - C.G 003/2021</v>
      </c>
      <c r="C25" s="4" t="str">
        <f>'[1]TCE - ANEXO IV - Preencher'!E34</f>
        <v>3.4 - Material Farmacológico</v>
      </c>
      <c r="D25" s="3" t="str">
        <f>'[1]TCE - ANEXO IV - Preencher'!F34</f>
        <v>10.854.165/0003-46</v>
      </c>
      <c r="E25" s="5" t="str">
        <f>'[1]TCE - ANEXO IV - Preencher'!G34</f>
        <v>F&amp;F DISTR. PRODUTOS FARMACEUTICOS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287600</v>
      </c>
      <c r="I25" s="6">
        <f>IF('[1]TCE - ANEXO IV - Preencher'!K34="","",'[1]TCE - ANEXO IV - Preencher'!K34)</f>
        <v>46142</v>
      </c>
      <c r="J25" s="5" t="str">
        <f>'[1]TCE - ANEXO IV - Preencher'!L34</f>
        <v>23260410854165000346550010002876001058628752</v>
      </c>
      <c r="K25" s="5" t="str">
        <f>IF(F25="B",LEFT('[1]TCE - ANEXO IV - Preencher'!M34,2),IF(F25="S",LEFT('[1]TCE - ANEXO IV - Preencher'!M34,7),IF('[1]TCE - ANEXO IV - Preencher'!H34="","")))</f>
        <v>23</v>
      </c>
      <c r="L25" s="7">
        <f>'[1]TCE - ANEXO IV - Preencher'!N34</f>
        <v>599</v>
      </c>
    </row>
    <row r="26" spans="1:12" s="8" customFormat="1" ht="19.5" customHeight="1" x14ac:dyDescent="0.2">
      <c r="A26" s="3">
        <f>IFERROR(VLOOKUP(B26,'[1]DADOS (OCULTAR)'!$Q$3:$S$136,3,0),"")</f>
        <v>14284483000370</v>
      </c>
      <c r="B26" s="4" t="str">
        <f>'[1]TCE - ANEXO IV - Preencher'!C35</f>
        <v>UPA IMBIRIBEIRA - C.G 003/2021</v>
      </c>
      <c r="C26" s="4" t="str">
        <f>'[1]TCE - ANEXO IV - Preencher'!E35</f>
        <v>3.4 - Material Farmacológico</v>
      </c>
      <c r="D26" s="3" t="str">
        <f>'[1]TCE - ANEXO IV - Preencher'!F35</f>
        <v>01.687.725/0001-62</v>
      </c>
      <c r="E26" s="5" t="str">
        <f>'[1]TCE - ANEXO IV - Preencher'!G35</f>
        <v>CENTRO ESPECIALIZADO EM NUTRIÇÃO ENTERAL E PARENTERAL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67114</v>
      </c>
      <c r="I26" s="6">
        <f>IF('[1]TCE - ANEXO IV - Preencher'!K35="","",'[1]TCE - ANEXO IV - Preencher'!K35)</f>
        <v>46140</v>
      </c>
      <c r="J26" s="5" t="str">
        <f>'[1]TCE - ANEXO IV - Preencher'!L35</f>
        <v>26260401687725000162550010000671141199863010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6296.08</v>
      </c>
    </row>
    <row r="27" spans="1:12" s="8" customFormat="1" ht="19.5" customHeight="1" x14ac:dyDescent="0.2">
      <c r="A27" s="3">
        <f>IFERROR(VLOOKUP(B27,'[1]DADOS (OCULTAR)'!$Q$3:$S$136,3,0),"")</f>
        <v>14284483000370</v>
      </c>
      <c r="B27" s="4" t="str">
        <f>'[1]TCE - ANEXO IV - Preencher'!C36</f>
        <v>UPA IMBIRIBEIRA - C.G 003/2021</v>
      </c>
      <c r="C27" s="4" t="str">
        <f>'[1]TCE - ANEXO IV - Preencher'!E36</f>
        <v>3.4 - Material Farmacológico</v>
      </c>
      <c r="D27" s="3" t="str">
        <f>'[1]TCE - ANEXO IV - Preencher'!F36</f>
        <v>08.674.752/0001-40</v>
      </c>
      <c r="E27" s="5" t="str">
        <f>'[1]TCE - ANEXO IV - Preencher'!G36</f>
        <v>CIRURGICA MONTEBELLO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256640</v>
      </c>
      <c r="I27" s="6">
        <f>IF('[1]TCE - ANEXO IV - Preencher'!K36="","",'[1]TCE - ANEXO IV - Preencher'!K36)</f>
        <v>46163</v>
      </c>
      <c r="J27" s="5" t="str">
        <f>'[1]TCE - ANEXO IV - Preencher'!L36</f>
        <v>26260508674752000140550010002566401110902005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4178.29</v>
      </c>
    </row>
    <row r="28" spans="1:12" s="8" customFormat="1" ht="19.5" customHeight="1" x14ac:dyDescent="0.2">
      <c r="A28" s="3">
        <f>IFERROR(VLOOKUP(B28,'[1]DADOS (OCULTAR)'!$Q$3:$S$136,3,0),"")</f>
        <v>14284483000370</v>
      </c>
      <c r="B28" s="4" t="str">
        <f>'[1]TCE - ANEXO IV - Preencher'!C37</f>
        <v>UPA IMBIRIBEIRA - C.G 003/2021</v>
      </c>
      <c r="C28" s="4" t="str">
        <f>'[1]TCE - ANEXO IV - Preencher'!E37</f>
        <v>3.4 - Material Farmacológico</v>
      </c>
      <c r="D28" s="3" t="str">
        <f>'[1]TCE - ANEXO IV - Preencher'!F37</f>
        <v>39.500.546/0001-47</v>
      </c>
      <c r="E28" s="5" t="str">
        <f>'[1]TCE - ANEXO IV - Preencher'!G37</f>
        <v xml:space="preserve">REC HOSPITALAR 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5260</v>
      </c>
      <c r="I28" s="6">
        <f>IF('[1]TCE - ANEXO IV - Preencher'!K37="","",'[1]TCE - ANEXO IV - Preencher'!K37)</f>
        <v>46164</v>
      </c>
      <c r="J28" s="5" t="str">
        <f>'[1]TCE - ANEXO IV - Preencher'!L37</f>
        <v>26260539500546000147550010000052601840748751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813.6</v>
      </c>
    </row>
    <row r="29" spans="1:12" s="8" customFormat="1" ht="19.5" customHeight="1" x14ac:dyDescent="0.2">
      <c r="A29" s="3">
        <f>IFERROR(VLOOKUP(B29,'[1]DADOS (OCULTAR)'!$Q$3:$S$136,3,0),"")</f>
        <v>14284483000370</v>
      </c>
      <c r="B29" s="4" t="str">
        <f>'[1]TCE - ANEXO IV - Preencher'!C38</f>
        <v>UPA IMBIRIBEIRA - C.G 003/2021</v>
      </c>
      <c r="C29" s="4" t="str">
        <f>'[1]TCE - ANEXO IV - Preencher'!E38</f>
        <v>3.4 - Material Farmacológico</v>
      </c>
      <c r="D29" s="3" t="str">
        <f>'[1]TCE - ANEXO IV - Preencher'!F38</f>
        <v>10.779.833/0001-56</v>
      </c>
      <c r="E29" s="5" t="str">
        <f>'[1]TCE - ANEXO IV - Preencher'!G38</f>
        <v xml:space="preserve">MEDICAL MERCANTIL DE APARELHAGEM 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675610</v>
      </c>
      <c r="I29" s="6">
        <f>IF('[1]TCE - ANEXO IV - Preencher'!K38="","",'[1]TCE - ANEXO IV - Preencher'!K38)</f>
        <v>46164</v>
      </c>
      <c r="J29" s="5" t="str">
        <f>'[1]TCE - ANEXO IV - Preencher'!L38</f>
        <v>26260510779833000156550010006756101677636006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1208.9000000000001</v>
      </c>
    </row>
    <row r="30" spans="1:12" s="8" customFormat="1" ht="19.5" customHeight="1" x14ac:dyDescent="0.2">
      <c r="A30" s="3">
        <f>IFERROR(VLOOKUP(B30,'[1]DADOS (OCULTAR)'!$Q$3:$S$136,3,0),"")</f>
        <v>14284483000370</v>
      </c>
      <c r="B30" s="4" t="str">
        <f>'[1]TCE - ANEXO IV - Preencher'!C39</f>
        <v>UPA IMBIRIBEIRA - C.G 003/2021</v>
      </c>
      <c r="C30" s="4" t="str">
        <f>'[1]TCE - ANEXO IV - Preencher'!E39</f>
        <v>3.4 - Material Farmacológico</v>
      </c>
      <c r="D30" s="3" t="str">
        <f>'[1]TCE - ANEXO IV - Preencher'!F39</f>
        <v>21.381.761/0001-00</v>
      </c>
      <c r="E30" s="5" t="str">
        <f>'[1]TCE - ANEXO IV - Preencher'!G39</f>
        <v>SIX HOSPITALAR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89782</v>
      </c>
      <c r="I30" s="6">
        <f>IF('[1]TCE - ANEXO IV - Preencher'!K39="","",'[1]TCE - ANEXO IV - Preencher'!K39)</f>
        <v>46163</v>
      </c>
      <c r="J30" s="5" t="str">
        <f>'[1]TCE - ANEXO IV - Preencher'!L39</f>
        <v>26260521381761000100550010000897821992622494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8895.9599999999991</v>
      </c>
    </row>
    <row r="31" spans="1:12" s="8" customFormat="1" ht="19.5" customHeight="1" x14ac:dyDescent="0.2">
      <c r="A31" s="3">
        <f>IFERROR(VLOOKUP(B31,'[1]DADOS (OCULTAR)'!$Q$3:$S$136,3,0),"")</f>
        <v>14284483000370</v>
      </c>
      <c r="B31" s="4" t="str">
        <f>'[1]TCE - ANEXO IV - Preencher'!C40</f>
        <v>UPA IMBIRIBEIRA - C.G 003/2021</v>
      </c>
      <c r="C31" s="4" t="str">
        <f>'[1]TCE - ANEXO IV - Preencher'!E40</f>
        <v>3.4 - Material Farmacológico</v>
      </c>
      <c r="D31" s="3" t="str">
        <f>'[1]TCE - ANEXO IV - Preencher'!F40</f>
        <v>48.495.866/0001-47</v>
      </c>
      <c r="E31" s="5" t="str">
        <f>'[1]TCE - ANEXO IV - Preencher'!G40</f>
        <v>BEMED COMERCIO ATACADISTA DE PRODUTOS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6438</v>
      </c>
      <c r="I31" s="6">
        <f>IF('[1]TCE - ANEXO IV - Preencher'!K40="","",'[1]TCE - ANEXO IV - Preencher'!K40)</f>
        <v>46164</v>
      </c>
      <c r="J31" s="5" t="str">
        <f>'[1]TCE - ANEXO IV - Preencher'!L40</f>
        <v>26260548495866000147550010000064381462896424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667</v>
      </c>
    </row>
    <row r="32" spans="1:12" s="8" customFormat="1" ht="19.5" customHeight="1" x14ac:dyDescent="0.2">
      <c r="A32" s="3">
        <f>IFERROR(VLOOKUP(B32,'[1]DADOS (OCULTAR)'!$Q$3:$S$136,3,0),"")</f>
        <v>14284483000370</v>
      </c>
      <c r="B32" s="4" t="str">
        <f>'[1]TCE - ANEXO IV - Preencher'!C41</f>
        <v>UPA IMBIRIBEIRA - C.G 003/2021</v>
      </c>
      <c r="C32" s="4" t="str">
        <f>'[1]TCE - ANEXO IV - Preencher'!E41</f>
        <v>3.4 - Material Farmacológico</v>
      </c>
      <c r="D32" s="3" t="str">
        <f>'[1]TCE - ANEXO IV - Preencher'!F41</f>
        <v>10.854.165/0001-84</v>
      </c>
      <c r="E32" s="5" t="str">
        <f>'[1]TCE - ANEXO IV - Preencher'!G41</f>
        <v>F&amp;F DISTR. PRODUTOS FARMACEUTICOS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363788</v>
      </c>
      <c r="I32" s="6">
        <f>IF('[1]TCE - ANEXO IV - Preencher'!K41="","",'[1]TCE - ANEXO IV - Preencher'!K41)</f>
        <v>46163</v>
      </c>
      <c r="J32" s="5" t="str">
        <f>'[1]TCE - ANEXO IV - Preencher'!L41</f>
        <v>26260510854165000184550010003637881624946312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6413.3</v>
      </c>
    </row>
    <row r="33" spans="1:12" s="8" customFormat="1" ht="19.5" customHeight="1" x14ac:dyDescent="0.2">
      <c r="A33" s="3">
        <f>IFERROR(VLOOKUP(B33,'[1]DADOS (OCULTAR)'!$Q$3:$S$136,3,0),"")</f>
        <v>14284483000370</v>
      </c>
      <c r="B33" s="4" t="str">
        <f>'[1]TCE - ANEXO IV - Preencher'!C42</f>
        <v>UPA IMBIRIBEIRA - C.G 003/2021</v>
      </c>
      <c r="C33" s="4" t="str">
        <f>'[1]TCE - ANEXO IV - Preencher'!E42</f>
        <v>3.4 - Material Farmacológico</v>
      </c>
      <c r="D33" s="3" t="str">
        <f>'[1]TCE - ANEXO IV - Preencher'!F42</f>
        <v>21.381.761/0001-00</v>
      </c>
      <c r="E33" s="5" t="str">
        <f>'[1]TCE - ANEXO IV - Preencher'!G42</f>
        <v>SIX HOSPITALAR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89968</v>
      </c>
      <c r="I33" s="6">
        <f>IF('[1]TCE - ANEXO IV - Preencher'!K42="","",'[1]TCE - ANEXO IV - Preencher'!K42)</f>
        <v>46169</v>
      </c>
      <c r="J33" s="5" t="str">
        <f>'[1]TCE - ANEXO IV - Preencher'!L42</f>
        <v>26260521381761000100550010000899681959529776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999</v>
      </c>
    </row>
    <row r="34" spans="1:12" s="8" customFormat="1" ht="19.5" customHeight="1" x14ac:dyDescent="0.2">
      <c r="A34" s="3">
        <f>IFERROR(VLOOKUP(B34,'[1]DADOS (OCULTAR)'!$Q$3:$S$136,3,0),"")</f>
        <v>14284483000370</v>
      </c>
      <c r="B34" s="4" t="str">
        <f>'[1]TCE - ANEXO IV - Preencher'!C43</f>
        <v>UPA IMBIRIBEIRA - C.G 003/2021</v>
      </c>
      <c r="C34" s="4" t="str">
        <f>'[1]TCE - ANEXO IV - Preencher'!E43</f>
        <v>3.4 - Material Farmacológico</v>
      </c>
      <c r="D34" s="3" t="str">
        <f>'[1]TCE - ANEXO IV - Preencher'!F43</f>
        <v>03.817.043/0001-52</v>
      </c>
      <c r="E34" s="5" t="str">
        <f>'[1]TCE - ANEXO IV - Preencher'!G43</f>
        <v>PHARMAPLUS LTDA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94014</v>
      </c>
      <c r="I34" s="6">
        <f>IF('[1]TCE - ANEXO IV - Preencher'!K43="","",'[1]TCE - ANEXO IV - Preencher'!K43)</f>
        <v>46163</v>
      </c>
      <c r="J34" s="5" t="str">
        <f>'[1]TCE - ANEXO IV - Preencher'!L43</f>
        <v>26260508817043000152550010000940141102282528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1368</v>
      </c>
    </row>
    <row r="35" spans="1:12" s="8" customFormat="1" ht="19.5" customHeight="1" x14ac:dyDescent="0.2">
      <c r="A35" s="3">
        <f>IFERROR(VLOOKUP(B35,'[1]DADOS (OCULTAR)'!$Q$3:$S$136,3,0),"")</f>
        <v>14284483000370</v>
      </c>
      <c r="B35" s="4" t="str">
        <f>'[1]TCE - ANEXO IV - Preencher'!C44</f>
        <v>UPA IMBIRIBEIRA - C.G 003/2021</v>
      </c>
      <c r="C35" s="4" t="str">
        <f>'[1]TCE - ANEXO IV - Preencher'!E44</f>
        <v>3.4 - Material Farmacológico</v>
      </c>
      <c r="D35" s="3" t="str">
        <f>'[1]TCE - ANEXO IV - Preencher'!F44</f>
        <v>03.817.043/0001-52</v>
      </c>
      <c r="E35" s="5" t="str">
        <f>'[1]TCE - ANEXO IV - Preencher'!G44</f>
        <v>PHARMAPLUS LTDA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94078</v>
      </c>
      <c r="I35" s="6">
        <f>IF('[1]TCE - ANEXO IV - Preencher'!K44="","",'[1]TCE - ANEXO IV - Preencher'!K44)</f>
        <v>46165</v>
      </c>
      <c r="J35" s="5" t="str">
        <f>'[1]TCE - ANEXO IV - Preencher'!L44</f>
        <v>26260503817043000152550010000940781971402474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3897</v>
      </c>
    </row>
    <row r="36" spans="1:12" s="8" customFormat="1" ht="19.5" customHeight="1" x14ac:dyDescent="0.2">
      <c r="A36" s="3">
        <f>IFERROR(VLOOKUP(B36,'[1]DADOS (OCULTAR)'!$Q$3:$S$136,3,0),"")</f>
        <v>14284483000370</v>
      </c>
      <c r="B36" s="4" t="str">
        <f>'[1]TCE - ANEXO IV - Preencher'!C45</f>
        <v>UPA IMBIRIBEIRA - C.G 003/2021</v>
      </c>
      <c r="C36" s="4" t="str">
        <f>'[1]TCE - ANEXO IV - Preencher'!E45</f>
        <v>3.4 - Material Farmacológico</v>
      </c>
      <c r="D36" s="3" t="str">
        <f>'[1]TCE - ANEXO IV - Preencher'!F45</f>
        <v>03.817.043/0001-52</v>
      </c>
      <c r="E36" s="5" t="str">
        <f>'[1]TCE - ANEXO IV - Preencher'!G45</f>
        <v>PHARMAPLUS LTDA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94108</v>
      </c>
      <c r="I36" s="6">
        <f>IF('[1]TCE - ANEXO IV - Preencher'!K45="","",'[1]TCE - ANEXO IV - Preencher'!K45)</f>
        <v>46167</v>
      </c>
      <c r="J36" s="5" t="str">
        <f>'[1]TCE - ANEXO IV - Preencher'!L45</f>
        <v>26260503817043000152550010000941081197255238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25325.26</v>
      </c>
    </row>
    <row r="37" spans="1:12" s="8" customFormat="1" ht="19.5" customHeight="1" x14ac:dyDescent="0.2">
      <c r="A37" s="3">
        <f>IFERROR(VLOOKUP(B37,'[1]DADOS (OCULTAR)'!$Q$3:$S$136,3,0),"")</f>
        <v>14284483000370</v>
      </c>
      <c r="B37" s="4" t="str">
        <f>'[1]TCE - ANEXO IV - Preencher'!C46</f>
        <v>UPA IMBIRIBEIRA - C.G 003/2021</v>
      </c>
      <c r="C37" s="4" t="str">
        <f>'[1]TCE - ANEXO IV - Preencher'!E46</f>
        <v>3.4 - Material Farmacológico</v>
      </c>
      <c r="D37" s="3" t="str">
        <f>'[1]TCE - ANEXO IV - Preencher'!F46</f>
        <v>06.065.614/0001-38</v>
      </c>
      <c r="E37" s="5" t="str">
        <f>'[1]TCE - ANEXO IV - Preencher'!G46</f>
        <v>SUPERMÉDICA DISTRIBUIDORA HOSPITALAR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408638</v>
      </c>
      <c r="I37" s="6">
        <f>IF('[1]TCE - ANEXO IV - Preencher'!K46="","",'[1]TCE - ANEXO IV - Preencher'!K46)</f>
        <v>46164</v>
      </c>
      <c r="J37" s="5" t="str">
        <f>'[1]TCE - ANEXO IV - Preencher'!L46</f>
        <v>52260506065614000138550010004086381268322039</v>
      </c>
      <c r="K37" s="5" t="str">
        <f>IF(F37="B",LEFT('[1]TCE - ANEXO IV - Preencher'!M46,2),IF(F37="S",LEFT('[1]TCE - ANEXO IV - Preencher'!M46,7),IF('[1]TCE - ANEXO IV - Preencher'!H46="","")))</f>
        <v>52</v>
      </c>
      <c r="L37" s="7">
        <f>'[1]TCE - ANEXO IV - Preencher'!N46</f>
        <v>1550.92</v>
      </c>
    </row>
    <row r="38" spans="1:12" s="8" customFormat="1" ht="19.5" customHeight="1" x14ac:dyDescent="0.2">
      <c r="A38" s="3">
        <f>IFERROR(VLOOKUP(B38,'[1]DADOS (OCULTAR)'!$Q$3:$S$136,3,0),"")</f>
        <v>14284483000370</v>
      </c>
      <c r="B38" s="4" t="str">
        <f>'[1]TCE - ANEXO IV - Preencher'!C47</f>
        <v>UPA IMBIRIBEIRA - C.G 003/2021</v>
      </c>
      <c r="C38" s="4" t="str">
        <f>'[1]TCE - ANEXO IV - Preencher'!E47</f>
        <v>3.2 - Gás e Outros Materiais Engarrafados</v>
      </c>
      <c r="D38" s="3" t="str">
        <f>'[1]TCE - ANEXO IV - Preencher'!F47</f>
        <v>24.380.578/0022-03</v>
      </c>
      <c r="E38" s="5" t="str">
        <f>'[1]TCE - ANEXO IV - Preencher'!G47</f>
        <v>WHITE MARTINS GASES INDUSTRIAIS DO NORDESTE LTDA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1486</v>
      </c>
      <c r="I38" s="6">
        <f>IF('[1]TCE - ANEXO IV - Preencher'!K47="","",'[1]TCE - ANEXO IV - Preencher'!K47)</f>
        <v>46141</v>
      </c>
      <c r="J38" s="5" t="str">
        <f>'[1]TCE - ANEXO IV - Preencher'!L47</f>
        <v>26260424380578002203556010000014861656764814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6557.5</v>
      </c>
    </row>
    <row r="39" spans="1:12" s="8" customFormat="1" ht="19.5" customHeight="1" x14ac:dyDescent="0.2">
      <c r="A39" s="3">
        <f>IFERROR(VLOOKUP(B39,'[1]DADOS (OCULTAR)'!$Q$3:$S$136,3,0),"")</f>
        <v>14284483000370</v>
      </c>
      <c r="B39" s="4" t="str">
        <f>'[1]TCE - ANEXO IV - Preencher'!C48</f>
        <v>UPA IMBIRIBEIRA - C.G 003/2021</v>
      </c>
      <c r="C39" s="4" t="str">
        <f>'[1]TCE - ANEXO IV - Preencher'!E48</f>
        <v>3.2 - Gás e Outros Materiais Engarrafados</v>
      </c>
      <c r="D39" s="3" t="str">
        <f>'[1]TCE - ANEXO IV - Preencher'!F48</f>
        <v>24.380.578/0020-41</v>
      </c>
      <c r="E39" s="5" t="str">
        <f>'[1]TCE - ANEXO IV - Preencher'!G48</f>
        <v>WHITE MARTINS GASES INDUSTRIAIS DO NORDESTE LTDA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9316</v>
      </c>
      <c r="I39" s="6">
        <f>IF('[1]TCE - ANEXO IV - Preencher'!K48="","",'[1]TCE - ANEXO IV - Preencher'!K48)</f>
        <v>46145</v>
      </c>
      <c r="J39" s="5" t="str">
        <f>'[1]TCE - ANEXO IV - Preencher'!L48</f>
        <v>26260524380578002041556000000096131258352004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133.85</v>
      </c>
    </row>
    <row r="40" spans="1:12" s="8" customFormat="1" ht="19.5" customHeight="1" x14ac:dyDescent="0.2">
      <c r="A40" s="3">
        <f>IFERROR(VLOOKUP(B40,'[1]DADOS (OCULTAR)'!$Q$3:$S$136,3,0),"")</f>
        <v>14284483000370</v>
      </c>
      <c r="B40" s="4" t="str">
        <f>'[1]TCE - ANEXO IV - Preencher'!C49</f>
        <v>UPA IMBIRIBEIRA - C.G 003/2021</v>
      </c>
      <c r="C40" s="4" t="str">
        <f>'[1]TCE - ANEXO IV - Preencher'!E49</f>
        <v>3.2 - Gás e Outros Materiais Engarrafados</v>
      </c>
      <c r="D40" s="3" t="str">
        <f>'[1]TCE - ANEXO IV - Preencher'!F49</f>
        <v>24.380.578/0020-41</v>
      </c>
      <c r="E40" s="5" t="str">
        <f>'[1]TCE - ANEXO IV - Preencher'!G49</f>
        <v>WHITE MARTINS GASES INDUSTRIAIS DO NORDESTE LTDA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12407</v>
      </c>
      <c r="I40" s="6">
        <f>IF('[1]TCE - ANEXO IV - Preencher'!K49="","",'[1]TCE - ANEXO IV - Preencher'!K49)</f>
        <v>46147</v>
      </c>
      <c r="J40" s="5" t="str">
        <f>'[1]TCE - ANEXO IV - Preencher'!L49</f>
        <v>26260524380578002041556010000124071799194739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133.85</v>
      </c>
    </row>
    <row r="41" spans="1:12" s="8" customFormat="1" ht="19.5" customHeight="1" x14ac:dyDescent="0.2">
      <c r="A41" s="3">
        <f>IFERROR(VLOOKUP(B41,'[1]DADOS (OCULTAR)'!$Q$3:$S$136,3,0),"")</f>
        <v>14284483000370</v>
      </c>
      <c r="B41" s="4" t="str">
        <f>'[1]TCE - ANEXO IV - Preencher'!C50</f>
        <v>UPA IMBIRIBEIRA - C.G 003/2021</v>
      </c>
      <c r="C41" s="4" t="str">
        <f>'[1]TCE - ANEXO IV - Preencher'!E50</f>
        <v>3.2 - Gás e Outros Materiais Engarrafados</v>
      </c>
      <c r="D41" s="3" t="str">
        <f>'[1]TCE - ANEXO IV - Preencher'!F50</f>
        <v>24.380.578/0022-03</v>
      </c>
      <c r="E41" s="5" t="str">
        <f>'[1]TCE - ANEXO IV - Preencher'!G50</f>
        <v>WHITE MARTINS GASES INDUSTRIAIS DO NORDESTE LTDA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1149</v>
      </c>
      <c r="I41" s="6">
        <f>IF('[1]TCE - ANEXO IV - Preencher'!K50="","",'[1]TCE - ANEXO IV - Preencher'!K50)</f>
        <v>46153</v>
      </c>
      <c r="J41" s="5" t="str">
        <f>'[1]TCE - ANEXO IV - Preencher'!L50</f>
        <v>26260524380578002203556250000011491908641312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5577.43</v>
      </c>
    </row>
    <row r="42" spans="1:12" s="8" customFormat="1" ht="19.5" customHeight="1" x14ac:dyDescent="0.2">
      <c r="A42" s="3">
        <f>IFERROR(VLOOKUP(B42,'[1]DADOS (OCULTAR)'!$Q$3:$S$136,3,0),"")</f>
        <v>14284483000370</v>
      </c>
      <c r="B42" s="4" t="str">
        <f>'[1]TCE - ANEXO IV - Preencher'!C51</f>
        <v>UPA IMBIRIBEIRA - C.G 003/2021</v>
      </c>
      <c r="C42" s="4" t="str">
        <f>'[1]TCE - ANEXO IV - Preencher'!E51</f>
        <v>3.2 - Gás e Outros Materiais Engarrafados</v>
      </c>
      <c r="D42" s="3" t="str">
        <f>'[1]TCE - ANEXO IV - Preencher'!F51</f>
        <v>24.380.578/0020-41</v>
      </c>
      <c r="E42" s="5" t="str">
        <f>'[1]TCE - ANEXO IV - Preencher'!G51</f>
        <v>WHITE MARTINS GASES INDUSTRIAIS DO NORDESTE LTDA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12497</v>
      </c>
      <c r="I42" s="6">
        <f>IF('[1]TCE - ANEXO IV - Preencher'!K51="","",'[1]TCE - ANEXO IV - Preencher'!K51)</f>
        <v>46153</v>
      </c>
      <c r="J42" s="5" t="str">
        <f>'[1]TCE - ANEXO IV - Preencher'!L51</f>
        <v>26260524380578002041556010000124971600936245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133.85</v>
      </c>
    </row>
    <row r="43" spans="1:12" s="8" customFormat="1" ht="19.5" customHeight="1" x14ac:dyDescent="0.2">
      <c r="A43" s="3">
        <f>IFERROR(VLOOKUP(B43,'[1]DADOS (OCULTAR)'!$Q$3:$S$136,3,0),"")</f>
        <v>14284483000370</v>
      </c>
      <c r="B43" s="4" t="str">
        <f>'[1]TCE - ANEXO IV - Preencher'!C52</f>
        <v>UPA IMBIRIBEIRA - C.G 003/2021</v>
      </c>
      <c r="C43" s="4" t="str">
        <f>'[1]TCE - ANEXO IV - Preencher'!E52</f>
        <v>3.2 - Gás e Outros Materiais Engarrafados</v>
      </c>
      <c r="D43" s="3" t="str">
        <f>'[1]TCE - ANEXO IV - Preencher'!F52</f>
        <v>24.380.578/0020-41</v>
      </c>
      <c r="E43" s="5" t="str">
        <f>'[1]TCE - ANEXO IV - Preencher'!G52</f>
        <v>WHITE MARTINS GASES INDUSTRIAIS DO NORDESTE LTDA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12517</v>
      </c>
      <c r="I43" s="6">
        <f>IF('[1]TCE - ANEXO IV - Preencher'!K52="","",'[1]TCE - ANEXO IV - Preencher'!K52)</f>
        <v>46155</v>
      </c>
      <c r="J43" s="5" t="str">
        <f>'[1]TCE - ANEXO IV - Preencher'!L52</f>
        <v>26260524380578002041556010000125171679729700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133.85</v>
      </c>
    </row>
    <row r="44" spans="1:12" s="8" customFormat="1" ht="19.5" customHeight="1" x14ac:dyDescent="0.2">
      <c r="A44" s="3">
        <f>IFERROR(VLOOKUP(B44,'[1]DADOS (OCULTAR)'!$Q$3:$S$136,3,0),"")</f>
        <v>14284483000370</v>
      </c>
      <c r="B44" s="4" t="str">
        <f>'[1]TCE - ANEXO IV - Preencher'!C53</f>
        <v>UPA IMBIRIBEIRA - C.G 003/2021</v>
      </c>
      <c r="C44" s="4" t="str">
        <f>'[1]TCE - ANEXO IV - Preencher'!E53</f>
        <v>3.2 - Gás e Outros Materiais Engarrafados</v>
      </c>
      <c r="D44" s="3" t="str">
        <f>'[1]TCE - ANEXO IV - Preencher'!F53</f>
        <v>24.380.578/0020-41</v>
      </c>
      <c r="E44" s="5" t="str">
        <f>'[1]TCE - ANEXO IV - Preencher'!G53</f>
        <v>WHITE MARTINS GASES INDUSTRIAIS DO NORDESTE LTDA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12578</v>
      </c>
      <c r="I44" s="6">
        <f>IF('[1]TCE - ANEXO IV - Preencher'!K53="","",'[1]TCE - ANEXO IV - Preencher'!K53)</f>
        <v>46161</v>
      </c>
      <c r="J44" s="5" t="str">
        <f>'[1]TCE - ANEXO IV - Preencher'!L53</f>
        <v>26260524380578002041556010000125781459477600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133.85</v>
      </c>
    </row>
    <row r="45" spans="1:12" s="8" customFormat="1" ht="19.5" customHeight="1" x14ac:dyDescent="0.2">
      <c r="A45" s="3">
        <f>IFERROR(VLOOKUP(B45,'[1]DADOS (OCULTAR)'!$Q$3:$S$136,3,0),"")</f>
        <v>14284483000370</v>
      </c>
      <c r="B45" s="4" t="str">
        <f>'[1]TCE - ANEXO IV - Preencher'!C54</f>
        <v>UPA IMBIRIBEIRA - C.G 003/2021</v>
      </c>
      <c r="C45" s="4" t="str">
        <f>'[1]TCE - ANEXO IV - Preencher'!E54</f>
        <v>3.2 - Gás e Outros Materiais Engarrafados</v>
      </c>
      <c r="D45" s="3" t="str">
        <f>'[1]TCE - ANEXO IV - Preencher'!F54</f>
        <v>24.380.578/0022-03</v>
      </c>
      <c r="E45" s="5" t="str">
        <f>'[1]TCE - ANEXO IV - Preencher'!G54</f>
        <v>WHITE MARTINS GASES INDUSTRIAIS DO NORDESTE LTDA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1061</v>
      </c>
      <c r="I45" s="6">
        <f>IF('[1]TCE - ANEXO IV - Preencher'!K54="","",'[1]TCE - ANEXO IV - Preencher'!K54)</f>
        <v>46163</v>
      </c>
      <c r="J45" s="5" t="str">
        <f>'[1]TCE - ANEXO IV - Preencher'!L54</f>
        <v>26260524380578002203556140000010611530094582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5851.83</v>
      </c>
    </row>
    <row r="46" spans="1:12" s="8" customFormat="1" ht="19.5" customHeight="1" x14ac:dyDescent="0.2">
      <c r="A46" s="3">
        <f>IFERROR(VLOOKUP(B46,'[1]DADOS (OCULTAR)'!$Q$3:$S$136,3,0),"")</f>
        <v>14284483000370</v>
      </c>
      <c r="B46" s="4" t="str">
        <f>'[1]TCE - ANEXO IV - Preencher'!C55</f>
        <v>UPA IMBIRIBEIRA - C.G 003/2021</v>
      </c>
      <c r="C46" s="4" t="str">
        <f>'[1]TCE - ANEXO IV - Preencher'!E55</f>
        <v>3.2 - Gás e Outros Materiais Engarrafados</v>
      </c>
      <c r="D46" s="3" t="str">
        <f>'[1]TCE - ANEXO IV - Preencher'!F55</f>
        <v>24.380.578/0020-41</v>
      </c>
      <c r="E46" s="5" t="str">
        <f>'[1]TCE - ANEXO IV - Preencher'!G55</f>
        <v>WHITE MARTINS GASES INDUSTRIAIS DO NORDESTE LTDA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12705</v>
      </c>
      <c r="I46" s="6">
        <f>IF('[1]TCE - ANEXO IV - Preencher'!K55="","",'[1]TCE - ANEXO IV - Preencher'!K55)</f>
        <v>46171</v>
      </c>
      <c r="J46" s="5" t="str">
        <f>'[1]TCE - ANEXO IV - Preencher'!L55</f>
        <v>26260524380578002041556010000127051575508839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133.85</v>
      </c>
    </row>
    <row r="47" spans="1:12" s="8" customFormat="1" ht="19.5" customHeight="1" x14ac:dyDescent="0.2">
      <c r="A47" s="3">
        <f>IFERROR(VLOOKUP(B47,'[1]DADOS (OCULTAR)'!$Q$3:$S$136,3,0),"")</f>
        <v>14284483000370</v>
      </c>
      <c r="B47" s="4" t="str">
        <f>'[1]TCE - ANEXO IV - Preencher'!C56</f>
        <v>UPA IMBIRIBEIRA - C.G 003/2021</v>
      </c>
      <c r="C47" s="4" t="str">
        <f>'[1]TCE - ANEXO IV - Preencher'!E56</f>
        <v>3.2 - Gás e Outros Materiais Engarrafados</v>
      </c>
      <c r="D47" s="3" t="str">
        <f>'[1]TCE - ANEXO IV - Preencher'!F56</f>
        <v>24.380.578/0022-03</v>
      </c>
      <c r="E47" s="5" t="str">
        <f>'[1]TCE - ANEXO IV - Preencher'!G56</f>
        <v>WHITE MARTINS GASES INDUSTRIAIS DO NORDESTE LTDA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293</v>
      </c>
      <c r="I47" s="6">
        <f>IF('[1]TCE - ANEXO IV - Preencher'!K56="","",'[1]TCE - ANEXO IV - Preencher'!K56)</f>
        <v>46171</v>
      </c>
      <c r="J47" s="5" t="str">
        <f>'[1]TCE - ANEXO IV - Preencher'!L56</f>
        <v>26260524380578002203556290000002931795517896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6136.07</v>
      </c>
    </row>
    <row r="48" spans="1:12" s="8" customFormat="1" ht="19.5" customHeight="1" x14ac:dyDescent="0.2">
      <c r="A48" s="3">
        <f>IFERROR(VLOOKUP(B48,'[1]DADOS (OCULTAR)'!$Q$3:$S$136,3,0),"")</f>
        <v>14284483000370</v>
      </c>
      <c r="B48" s="4" t="str">
        <f>'[1]TCE - ANEXO IV - Preencher'!C57</f>
        <v>UPA IMBIRIBEIRA - C.G 003/2021</v>
      </c>
      <c r="C48" s="4" t="str">
        <f>'[1]TCE - ANEXO IV - Preencher'!E57</f>
        <v>3.7 - Material de Limpeza e Produtos de Hgienização</v>
      </c>
      <c r="D48" s="3" t="str">
        <f>'[1]TCE - ANEXO IV - Preencher'!F57</f>
        <v>27.058.274/0001-98</v>
      </c>
      <c r="E48" s="5" t="str">
        <f>'[1]TCE - ANEXO IV - Preencher'!G57</f>
        <v xml:space="preserve">JATOBARRETO CENTRO DE DISTRIBUIÇÃO 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68400</v>
      </c>
      <c r="I48" s="6">
        <f>IF('[1]TCE - ANEXO IV - Preencher'!K57="","",'[1]TCE - ANEXO IV - Preencher'!K57)</f>
        <v>46148</v>
      </c>
      <c r="J48" s="5" t="str">
        <f>'[1]TCE - ANEXO IV - Preencher'!L57</f>
        <v>26260527058274000198550010000684001969446624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1377.81</v>
      </c>
    </row>
    <row r="49" spans="1:12" s="8" customFormat="1" ht="19.5" customHeight="1" x14ac:dyDescent="0.2">
      <c r="A49" s="3">
        <f>IFERROR(VLOOKUP(B49,'[1]DADOS (OCULTAR)'!$Q$3:$S$136,3,0),"")</f>
        <v>14284483000370</v>
      </c>
      <c r="B49" s="4" t="str">
        <f>'[1]TCE - ANEXO IV - Preencher'!C58</f>
        <v>UPA IMBIRIBEIRA - C.G 003/2021</v>
      </c>
      <c r="C49" s="4" t="str">
        <f>'[1]TCE - ANEXO IV - Preencher'!E58</f>
        <v>3.7 - Material de Limpeza e Produtos de Hgienização</v>
      </c>
      <c r="D49" s="3" t="str">
        <f>'[1]TCE - ANEXO IV - Preencher'!F58</f>
        <v>08.014.460/0001-80</v>
      </c>
      <c r="E49" s="5" t="str">
        <f>'[1]TCE - ANEXO IV - Preencher'!G58</f>
        <v>VANPEL MAT DE ESCRITÓRIO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>73312</v>
      </c>
      <c r="I49" s="6">
        <f>IF('[1]TCE - ANEXO IV - Preencher'!K58="","",'[1]TCE - ANEXO IV - Preencher'!K58)</f>
        <v>46147</v>
      </c>
      <c r="J49" s="5" t="str">
        <f>'[1]TCE - ANEXO IV - Preencher'!L58</f>
        <v>26260508014460000180550010000733121001567785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1029.8</v>
      </c>
    </row>
    <row r="50" spans="1:12" s="8" customFormat="1" ht="19.5" customHeight="1" x14ac:dyDescent="0.2">
      <c r="A50" s="3">
        <f>IFERROR(VLOOKUP(B50,'[1]DADOS (OCULTAR)'!$Q$3:$S$136,3,0),"")</f>
        <v>14284483000370</v>
      </c>
      <c r="B50" s="4" t="str">
        <f>'[1]TCE - ANEXO IV - Preencher'!C59</f>
        <v>UPA IMBIRIBEIRA - C.G 003/2021</v>
      </c>
      <c r="C50" s="4" t="str">
        <f>'[1]TCE - ANEXO IV - Preencher'!E59</f>
        <v>3.7 - Material de Limpeza e Produtos de Hgienização</v>
      </c>
      <c r="D50" s="3" t="str">
        <f>'[1]TCE - ANEXO IV - Preencher'!F59</f>
        <v>24.425.720/0001-67</v>
      </c>
      <c r="E50" s="5" t="str">
        <f>'[1]TCE - ANEXO IV - Preencher'!G59</f>
        <v>ORIGINAL SUPRIMENTOS E EQUIPAMENTOS LTDA.</v>
      </c>
      <c r="F50" s="5" t="str">
        <f>'[1]TCE - ANEXO IV - Preencher'!H59</f>
        <v>B</v>
      </c>
      <c r="G50" s="5" t="str">
        <f>'[1]TCE - ANEXO IV - Preencher'!I59</f>
        <v>S</v>
      </c>
      <c r="H50" s="5" t="str">
        <f>'[1]TCE - ANEXO IV - Preencher'!J59</f>
        <v>010586</v>
      </c>
      <c r="I50" s="6">
        <f>IF('[1]TCE - ANEXO IV - Preencher'!K59="","",'[1]TCE - ANEXO IV - Preencher'!K59)</f>
        <v>46167</v>
      </c>
      <c r="J50" s="5" t="str">
        <f>'[1]TCE - ANEXO IV - Preencher'!L59</f>
        <v>26260524425720000167550010000105861650158272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296.39999999999998</v>
      </c>
    </row>
    <row r="51" spans="1:12" s="8" customFormat="1" ht="19.5" customHeight="1" x14ac:dyDescent="0.2">
      <c r="A51" s="3">
        <f>IFERROR(VLOOKUP(B51,'[1]DADOS (OCULTAR)'!$Q$3:$S$136,3,0),"")</f>
        <v>14284483000370</v>
      </c>
      <c r="B51" s="4" t="str">
        <f>'[1]TCE - ANEXO IV - Preencher'!C60</f>
        <v>UPA IMBIRIBEIRA - C.G 003/2021</v>
      </c>
      <c r="C51" s="4" t="str">
        <f>'[1]TCE - ANEXO IV - Preencher'!E60</f>
        <v>3.7 - Material de Limpeza e Produtos de Hgienização</v>
      </c>
      <c r="D51" s="3" t="str">
        <f>'[1]TCE - ANEXO IV - Preencher'!F60</f>
        <v>49.327.186/0001-87</v>
      </c>
      <c r="E51" s="5" t="str">
        <f>'[1]TCE - ANEXO IV - Preencher'!G60</f>
        <v>INDUSTRIA DE PAPEL LEAO DO NORTE</v>
      </c>
      <c r="F51" s="5" t="str">
        <f>'[1]TCE - ANEXO IV - Preencher'!H60</f>
        <v>B</v>
      </c>
      <c r="G51" s="5" t="str">
        <f>'[1]TCE - ANEXO IV - Preencher'!I60</f>
        <v>S</v>
      </c>
      <c r="H51" s="5" t="str">
        <f>'[1]TCE - ANEXO IV - Preencher'!J60</f>
        <v>3092</v>
      </c>
      <c r="I51" s="6">
        <f>IF('[1]TCE - ANEXO IV - Preencher'!K60="","",'[1]TCE - ANEXO IV - Preencher'!K60)</f>
        <v>46170</v>
      </c>
      <c r="J51" s="5" t="str">
        <f>'[1]TCE - ANEXO IV - Preencher'!L60</f>
        <v>26260549327186000184550010000030921621441549</v>
      </c>
      <c r="K51" s="5" t="str">
        <f>IF(F51="B",LEFT('[1]TCE - ANEXO IV - Preencher'!M60,2),IF(F51="S",LEFT('[1]TCE - ANEXO IV - Preencher'!M60,7),IF('[1]TCE - ANEXO IV - Preencher'!H60="","")))</f>
        <v>26</v>
      </c>
      <c r="L51" s="7">
        <f>'[1]TCE - ANEXO IV - Preencher'!N60</f>
        <v>6997</v>
      </c>
    </row>
    <row r="52" spans="1:12" s="8" customFormat="1" ht="19.5" customHeight="1" x14ac:dyDescent="0.2">
      <c r="A52" s="3">
        <f>IFERROR(VLOOKUP(B52,'[1]DADOS (OCULTAR)'!$Q$3:$S$136,3,0),"")</f>
        <v>14284483000370</v>
      </c>
      <c r="B52" s="4" t="str">
        <f>'[1]TCE - ANEXO IV - Preencher'!C61</f>
        <v>UPA IMBIRIBEIRA - C.G 003/2021</v>
      </c>
      <c r="C52" s="4" t="str">
        <f>'[1]TCE - ANEXO IV - Preencher'!E61</f>
        <v>3.7 - Material de Limpeza e Produtos de Hgienização</v>
      </c>
      <c r="D52" s="3" t="str">
        <f>'[1]TCE - ANEXO IV - Preencher'!F61</f>
        <v>27.058.274/0001-98</v>
      </c>
      <c r="E52" s="5" t="str">
        <f>'[1]TCE - ANEXO IV - Preencher'!G61</f>
        <v xml:space="preserve">JATOBARRETO CENTRO DE DISTRIBUIÇÃO 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>70242</v>
      </c>
      <c r="I52" s="6">
        <f>IF('[1]TCE - ANEXO IV - Preencher'!K61="","",'[1]TCE - ANEXO IV - Preencher'!K61)</f>
        <v>46170</v>
      </c>
      <c r="J52" s="5" t="str">
        <f>'[1]TCE - ANEXO IV - Preencher'!L61</f>
        <v>26260527058274000198550010000702421079206774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3130.28</v>
      </c>
    </row>
    <row r="53" spans="1:12" s="8" customFormat="1" ht="19.5" customHeight="1" x14ac:dyDescent="0.2">
      <c r="A53" s="3">
        <f>IFERROR(VLOOKUP(B53,'[1]DADOS (OCULTAR)'!$Q$3:$S$136,3,0),"")</f>
        <v>14284483000370</v>
      </c>
      <c r="B53" s="4" t="str">
        <f>'[1]TCE - ANEXO IV - Preencher'!C62</f>
        <v>UPA IMBIRIBEIRA - C.G 003/2021</v>
      </c>
      <c r="C53" s="4" t="str">
        <f>'[1]TCE - ANEXO IV - Preencher'!E62</f>
        <v>3.14 - Alimentação Preparada</v>
      </c>
      <c r="D53" s="3" t="str">
        <f>'[1]TCE - ANEXO IV - Preencher'!F62</f>
        <v>08.014.460/0001-80</v>
      </c>
      <c r="E53" s="5" t="str">
        <f>'[1]TCE - ANEXO IV - Preencher'!G62</f>
        <v>VANPEL MAT DE ESCRITÓRIO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>73297</v>
      </c>
      <c r="I53" s="6">
        <f>IF('[1]TCE - ANEXO IV - Preencher'!K62="","",'[1]TCE - ANEXO IV - Preencher'!K62)</f>
        <v>46147</v>
      </c>
      <c r="J53" s="5" t="str">
        <f>'[1]TCE - ANEXO IV - Preencher'!L62</f>
        <v>26260508014460000180550010000732971001567604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2089.4</v>
      </c>
    </row>
    <row r="54" spans="1:12" s="8" customFormat="1" ht="19.5" customHeight="1" x14ac:dyDescent="0.2">
      <c r="A54" s="3">
        <f>IFERROR(VLOOKUP(B54,'[1]DADOS (OCULTAR)'!$Q$3:$S$136,3,0),"")</f>
        <v>14284483000370</v>
      </c>
      <c r="B54" s="4" t="str">
        <f>'[1]TCE - ANEXO IV - Preencher'!C63</f>
        <v>UPA IMBIRIBEIRA - C.G 003/2021</v>
      </c>
      <c r="C54" s="4" t="str">
        <f>'[1]TCE - ANEXO IV - Preencher'!E63</f>
        <v>3.14 - Alimentação Preparada</v>
      </c>
      <c r="D54" s="3" t="str">
        <f>'[1]TCE - ANEXO IV - Preencher'!F63</f>
        <v>46.080.567/0001-16</v>
      </c>
      <c r="E54" s="5" t="str">
        <f>'[1]TCE - ANEXO IV - Preencher'!G63</f>
        <v xml:space="preserve">CONDOMINIO PRIME 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>9784</v>
      </c>
      <c r="I54" s="6">
        <f>IF('[1]TCE - ANEXO IV - Preencher'!K63="","",'[1]TCE - ANEXO IV - Preencher'!K63)</f>
        <v>46149</v>
      </c>
      <c r="J54" s="5" t="str">
        <f>'[1]TCE - ANEXO IV - Preencher'!L63</f>
        <v>26260546080567000116550010000097841978411114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231.4</v>
      </c>
    </row>
    <row r="55" spans="1:12" s="8" customFormat="1" ht="19.5" customHeight="1" x14ac:dyDescent="0.2">
      <c r="A55" s="3">
        <f>IFERROR(VLOOKUP(B55,'[1]DADOS (OCULTAR)'!$Q$3:$S$136,3,0),"")</f>
        <v>14284483000370</v>
      </c>
      <c r="B55" s="4" t="str">
        <f>'[1]TCE - ANEXO IV - Preencher'!C64</f>
        <v>UPA IMBIRIBEIRA - C.G 003/2021</v>
      </c>
      <c r="C55" s="4" t="str">
        <f>'[1]TCE - ANEXO IV - Preencher'!E64</f>
        <v>3.14 - Alimentação Preparada</v>
      </c>
      <c r="D55" s="3" t="str">
        <f>'[1]TCE - ANEXO IV - Preencher'!F64</f>
        <v>39.823.640/0001-37</v>
      </c>
      <c r="E55" s="5" t="str">
        <f>'[1]TCE - ANEXO IV - Preencher'!G64</f>
        <v>DM CORDEIRO DE ABREU BISTRO</v>
      </c>
      <c r="F55" s="5" t="str">
        <f>'[1]TCE - ANEXO IV - Preencher'!H64</f>
        <v>S</v>
      </c>
      <c r="G55" s="5" t="str">
        <f>'[1]TCE - ANEXO IV - Preencher'!I64</f>
        <v>S</v>
      </c>
      <c r="H55" s="5" t="str">
        <f>'[1]TCE - ANEXO IV - Preencher'!J64</f>
        <v>123</v>
      </c>
      <c r="I55" s="6">
        <f>IF('[1]TCE - ANEXO IV - Preencher'!K64="","",'[1]TCE - ANEXO IV - Preencher'!K64)</f>
        <v>46153</v>
      </c>
      <c r="J55" s="5" t="str">
        <f>'[1]TCE - ANEXO IV - Preencher'!L64</f>
        <v>26260539823640000137550010000001231915035844</v>
      </c>
      <c r="K55" s="5" t="str">
        <f>IF(F55="B",LEFT('[1]TCE - ANEXO IV - Preencher'!M64,2),IF(F55="S",LEFT('[1]TCE - ANEXO IV - Preencher'!M64,7),IF('[1]TCE - ANEXO IV - Preencher'!H64="","")))</f>
        <v>2611606</v>
      </c>
      <c r="L55" s="7">
        <f>'[1]TCE - ANEXO IV - Preencher'!N64</f>
        <v>33174</v>
      </c>
    </row>
    <row r="56" spans="1:12" s="8" customFormat="1" ht="19.5" customHeight="1" x14ac:dyDescent="0.2">
      <c r="A56" s="3">
        <f>IFERROR(VLOOKUP(B56,'[1]DADOS (OCULTAR)'!$Q$3:$S$136,3,0),"")</f>
        <v>14284483000370</v>
      </c>
      <c r="B56" s="4" t="str">
        <f>'[1]TCE - ANEXO IV - Preencher'!C65</f>
        <v>UPA IMBIRIBEIRA - C.G 003/2021</v>
      </c>
      <c r="C56" s="4" t="str">
        <f>'[1]TCE - ANEXO IV - Preencher'!E65</f>
        <v>3.14 - Alimentação Preparada</v>
      </c>
      <c r="D56" s="3" t="str">
        <f>'[1]TCE - ANEXO IV - Preencher'!F65</f>
        <v>27.058.274/0001-98</v>
      </c>
      <c r="E56" s="5" t="str">
        <f>'[1]TCE - ANEXO IV - Preencher'!G65</f>
        <v xml:space="preserve">JATOBARRETO CENTRO DE DISTRIBUIÇÃO 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68324</v>
      </c>
      <c r="I56" s="6">
        <f>IF('[1]TCE - ANEXO IV - Preencher'!K65="","",'[1]TCE - ANEXO IV - Preencher'!K65)</f>
        <v>46147</v>
      </c>
      <c r="J56" s="5" t="str">
        <f>'[1]TCE - ANEXO IV - Preencher'!L65</f>
        <v>26260527058274000198550010000683241444267979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3023</v>
      </c>
    </row>
    <row r="57" spans="1:12" s="8" customFormat="1" ht="19.5" customHeight="1" x14ac:dyDescent="0.2">
      <c r="A57" s="3">
        <f>IFERROR(VLOOKUP(B57,'[1]DADOS (OCULTAR)'!$Q$3:$S$136,3,0),"")</f>
        <v>14284483000370</v>
      </c>
      <c r="B57" s="4" t="str">
        <f>'[1]TCE - ANEXO IV - Preencher'!C66</f>
        <v>UPA IMBIRIBEIRA - C.G 003/2021</v>
      </c>
      <c r="C57" s="4" t="str">
        <f>'[1]TCE - ANEXO IV - Preencher'!E66</f>
        <v>3.14 - Alimentação Preparada</v>
      </c>
      <c r="D57" s="3" t="str">
        <f>'[1]TCE - ANEXO IV - Preencher'!F66</f>
        <v>08.014.460/0001-80</v>
      </c>
      <c r="E57" s="5" t="str">
        <f>'[1]TCE - ANEXO IV - Preencher'!G66</f>
        <v>VANPEL MAT DE ESCRITÓRIO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73303</v>
      </c>
      <c r="I57" s="6">
        <f>IF('[1]TCE - ANEXO IV - Preencher'!K66="","",'[1]TCE - ANEXO IV - Preencher'!K66)</f>
        <v>46147</v>
      </c>
      <c r="J57" s="5" t="str">
        <f>'[1]TCE - ANEXO IV - Preencher'!L66</f>
        <v>26260508014460000180550010000733031001567697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125.8</v>
      </c>
    </row>
    <row r="58" spans="1:12" s="8" customFormat="1" ht="19.5" customHeight="1" x14ac:dyDescent="0.2">
      <c r="A58" s="3">
        <f>IFERROR(VLOOKUP(B58,'[1]DADOS (OCULTAR)'!$Q$3:$S$136,3,0),"")</f>
        <v>14284483000370</v>
      </c>
      <c r="B58" s="4" t="str">
        <f>'[1]TCE - ANEXO IV - Preencher'!C67</f>
        <v>UPA IMBIRIBEIRA - C.G 003/2021</v>
      </c>
      <c r="C58" s="4" t="str">
        <f>'[1]TCE - ANEXO IV - Preencher'!E67</f>
        <v>3.14 - Alimentação Preparada</v>
      </c>
      <c r="D58" s="3" t="str">
        <f>'[1]TCE - ANEXO IV - Preencher'!F67</f>
        <v>46.080.567/0001-16</v>
      </c>
      <c r="E58" s="5" t="str">
        <f>'[1]TCE - ANEXO IV - Preencher'!G67</f>
        <v xml:space="preserve">CONDOMINIO PRIME 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9792</v>
      </c>
      <c r="I58" s="6">
        <f>IF('[1]TCE - ANEXO IV - Preencher'!K67="","",'[1]TCE - ANEXO IV - Preencher'!K67)</f>
        <v>46149</v>
      </c>
      <c r="J58" s="5" t="str">
        <f>'[1]TCE - ANEXO IV - Preencher'!L67</f>
        <v>26260546080567000116550010000097921973211110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151.6</v>
      </c>
    </row>
    <row r="59" spans="1:12" s="8" customFormat="1" ht="19.5" customHeight="1" x14ac:dyDescent="0.2">
      <c r="A59" s="3">
        <f>IFERROR(VLOOKUP(B59,'[1]DADOS (OCULTAR)'!$Q$3:$S$136,3,0),"")</f>
        <v>14284483000370</v>
      </c>
      <c r="B59" s="4" t="str">
        <f>'[1]TCE - ANEXO IV - Preencher'!C68</f>
        <v>UPA IMBIRIBEIRA - C.G 003/2021</v>
      </c>
      <c r="C59" s="4" t="str">
        <f>'[1]TCE - ANEXO IV - Preencher'!E68</f>
        <v>3.6 - Material de Expediente</v>
      </c>
      <c r="D59" s="3" t="str">
        <f>'[1]TCE - ANEXO IV - Preencher'!F68</f>
        <v>08.014.460/0001-80</v>
      </c>
      <c r="E59" s="5" t="str">
        <f>'[1]TCE - ANEXO IV - Preencher'!G68</f>
        <v>VANPEL MAT DE ESCRITÓRIO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>73299</v>
      </c>
      <c r="I59" s="6">
        <f>IF('[1]TCE - ANEXO IV - Preencher'!K68="","",'[1]TCE - ANEXO IV - Preencher'!K68)</f>
        <v>46147</v>
      </c>
      <c r="J59" s="5" t="str">
        <f>'[1]TCE - ANEXO IV - Preencher'!L68</f>
        <v>26260508014460000180550010000732991001567706</v>
      </c>
      <c r="K59" s="5" t="str">
        <f>IF(F59="B",LEFT('[1]TCE - ANEXO IV - Preencher'!M68,2),IF(F59="S",LEFT('[1]TCE - ANEXO IV - Preencher'!M68,7),IF('[1]TCE - ANEXO IV - Preencher'!H68="","")))</f>
        <v>26</v>
      </c>
      <c r="L59" s="7">
        <f>'[1]TCE - ANEXO IV - Preencher'!N68</f>
        <v>3208.57</v>
      </c>
    </row>
    <row r="60" spans="1:12" s="8" customFormat="1" ht="19.5" customHeight="1" x14ac:dyDescent="0.2">
      <c r="A60" s="3">
        <f>IFERROR(VLOOKUP(B60,'[1]DADOS (OCULTAR)'!$Q$3:$S$136,3,0),"")</f>
        <v>14284483000370</v>
      </c>
      <c r="B60" s="4" t="str">
        <f>'[1]TCE - ANEXO IV - Preencher'!C69</f>
        <v>UPA IMBIRIBEIRA - C.G 003/2021</v>
      </c>
      <c r="C60" s="4" t="str">
        <f>'[1]TCE - ANEXO IV - Preencher'!E69</f>
        <v>3.6 - Material de Expediente</v>
      </c>
      <c r="D60" s="3" t="str">
        <f>'[1]TCE - ANEXO IV - Preencher'!F69</f>
        <v>24.425.720/0001-67</v>
      </c>
      <c r="E60" s="5" t="str">
        <f>'[1]TCE - ANEXO IV - Preencher'!G69</f>
        <v>ORIGINAL SUPRIMENTOS E EQUIPAMENTOS LTDA.</v>
      </c>
      <c r="F60" s="5" t="str">
        <f>'[1]TCE - ANEXO IV - Preencher'!H69</f>
        <v>B</v>
      </c>
      <c r="G60" s="5" t="str">
        <f>'[1]TCE - ANEXO IV - Preencher'!I69</f>
        <v>S</v>
      </c>
      <c r="H60" s="5" t="str">
        <f>'[1]TCE - ANEXO IV - Preencher'!J69</f>
        <v>010549</v>
      </c>
      <c r="I60" s="6">
        <f>IF('[1]TCE - ANEXO IV - Preencher'!K69="","",'[1]TCE - ANEXO IV - Preencher'!K69)</f>
        <v>46150</v>
      </c>
      <c r="J60" s="5" t="str">
        <f>'[1]TCE - ANEXO IV - Preencher'!L69</f>
        <v>26260524425720000167550010000105491650154281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4848</v>
      </c>
    </row>
    <row r="61" spans="1:12" s="8" customFormat="1" ht="19.5" customHeight="1" x14ac:dyDescent="0.2">
      <c r="A61" s="3">
        <f>IFERROR(VLOOKUP(B61,'[1]DADOS (OCULTAR)'!$Q$3:$S$136,3,0),"")</f>
        <v>14284483000370</v>
      </c>
      <c r="B61" s="4" t="str">
        <f>'[1]TCE - ANEXO IV - Preencher'!C70</f>
        <v>UPA IMBIRIBEIRA - C.G 003/2021</v>
      </c>
      <c r="C61" s="4" t="str">
        <f>'[1]TCE - ANEXO IV - Preencher'!E70</f>
        <v>3.6 - Material de Expediente</v>
      </c>
      <c r="D61" s="3" t="str">
        <f>'[1]TCE - ANEXO IV - Preencher'!F70</f>
        <v>33.868.055/0001-77</v>
      </c>
      <c r="E61" s="5" t="str">
        <f>'[1]TCE - ANEXO IV - Preencher'!G70</f>
        <v>ARAUCARIA EMBALAGENS FLEXIVEIS</v>
      </c>
      <c r="F61" s="5" t="str">
        <f>'[1]TCE - ANEXO IV - Preencher'!H70</f>
        <v>B</v>
      </c>
      <c r="G61" s="5" t="str">
        <f>'[1]TCE - ANEXO IV - Preencher'!I70</f>
        <v>S</v>
      </c>
      <c r="H61" s="5" t="str">
        <f>'[1]TCE - ANEXO IV - Preencher'!J70</f>
        <v>2315</v>
      </c>
      <c r="I61" s="6">
        <f>IF('[1]TCE - ANEXO IV - Preencher'!K70="","",'[1]TCE - ANEXO IV - Preencher'!K70)</f>
        <v>46139</v>
      </c>
      <c r="J61" s="5" t="str">
        <f>'[1]TCE - ANEXO IV - Preencher'!L70</f>
        <v>41260433868055000177550010000023151116202600</v>
      </c>
      <c r="K61" s="5" t="str">
        <f>IF(F61="B",LEFT('[1]TCE - ANEXO IV - Preencher'!M70,2),IF(F61="S",LEFT('[1]TCE - ANEXO IV - Preencher'!M70,7),IF('[1]TCE - ANEXO IV - Preencher'!H70="","")))</f>
        <v>41</v>
      </c>
      <c r="L61" s="7">
        <f>'[1]TCE - ANEXO IV - Preencher'!N70</f>
        <v>1192</v>
      </c>
    </row>
    <row r="62" spans="1:12" s="8" customFormat="1" ht="19.5" customHeight="1" x14ac:dyDescent="0.2">
      <c r="A62" s="3">
        <f>IFERROR(VLOOKUP(B62,'[1]DADOS (OCULTAR)'!$Q$3:$S$136,3,0),"")</f>
        <v>14284483000370</v>
      </c>
      <c r="B62" s="4" t="str">
        <f>'[1]TCE - ANEXO IV - Preencher'!C71</f>
        <v>UPA IMBIRIBEIRA - C.G 003/2021</v>
      </c>
      <c r="C62" s="4" t="str">
        <f>'[1]TCE - ANEXO IV - Preencher'!E71</f>
        <v>3.6 - Material de Expediente</v>
      </c>
      <c r="D62" s="3" t="str">
        <f>'[1]TCE - ANEXO IV - Preencher'!F71</f>
        <v>01.754.239/0004-62</v>
      </c>
      <c r="E62" s="5" t="str">
        <f>'[1]TCE - ANEXO IV - Preencher'!G71</f>
        <v>REFRIGERAÇÃO DUFRIO COMERCIO E IMPORTAÇÃO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>23001</v>
      </c>
      <c r="I62" s="6">
        <f>IF('[1]TCE - ANEXO IV - Preencher'!K71="","",'[1]TCE - ANEXO IV - Preencher'!K71)</f>
        <v>46156</v>
      </c>
      <c r="J62" s="5" t="str">
        <f>'[1]TCE - ANEXO IV - Preencher'!L71</f>
        <v>26260501754239000462550030000230011022874407</v>
      </c>
      <c r="K62" s="5" t="str">
        <f>IF(F62="B",LEFT('[1]TCE - ANEXO IV - Preencher'!M71,2),IF(F62="S",LEFT('[1]TCE - ANEXO IV - Preencher'!M71,7),IF('[1]TCE - ANEXO IV - Preencher'!H71="","")))</f>
        <v>26</v>
      </c>
      <c r="L62" s="7">
        <f>'[1]TCE - ANEXO IV - Preencher'!N71</f>
        <v>35.6</v>
      </c>
    </row>
    <row r="63" spans="1:12" s="8" customFormat="1" ht="19.5" customHeight="1" x14ac:dyDescent="0.2">
      <c r="A63" s="3">
        <f>IFERROR(VLOOKUP(B63,'[1]DADOS (OCULTAR)'!$Q$3:$S$136,3,0),"")</f>
        <v>14284483000370</v>
      </c>
      <c r="B63" s="4" t="str">
        <f>'[1]TCE - ANEXO IV - Preencher'!C72</f>
        <v>UPA IMBIRIBEIRA - C.G 003/2021</v>
      </c>
      <c r="C63" s="4" t="str">
        <f>'[1]TCE - ANEXO IV - Preencher'!E72</f>
        <v>3.6 - Material de Expediente</v>
      </c>
      <c r="D63" s="3" t="str">
        <f>'[1]TCE - ANEXO IV - Preencher'!F72</f>
        <v>09.515.628/0006-09</v>
      </c>
      <c r="E63" s="5" t="str">
        <f>'[1]TCE - ANEXO IV - Preencher'!G72</f>
        <v>ATACADO DOS PRESENTES LTDA.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>6232</v>
      </c>
      <c r="I63" s="6">
        <f>IF('[1]TCE - ANEXO IV - Preencher'!K72="","",'[1]TCE - ANEXO IV - Preencher'!K72)</f>
        <v>46167</v>
      </c>
      <c r="J63" s="5" t="str">
        <f>'[1]TCE - ANEXO IV - Preencher'!L72</f>
        <v>26260509515628000609651250000062321006382922</v>
      </c>
      <c r="K63" s="5" t="str">
        <f>IF(F63="B",LEFT('[1]TCE - ANEXO IV - Preencher'!M72,2),IF(F63="S",LEFT('[1]TCE - ANEXO IV - Preencher'!M72,7),IF('[1]TCE - ANEXO IV - Preencher'!H72="","")))</f>
        <v>26</v>
      </c>
      <c r="L63" s="7">
        <f>'[1]TCE - ANEXO IV - Preencher'!N72</f>
        <v>9.99</v>
      </c>
    </row>
    <row r="64" spans="1:12" s="8" customFormat="1" ht="19.5" customHeight="1" x14ac:dyDescent="0.2">
      <c r="A64" s="3">
        <f>IFERROR(VLOOKUP(B64,'[1]DADOS (OCULTAR)'!$Q$3:$S$136,3,0),"")</f>
        <v>14284483000370</v>
      </c>
      <c r="B64" s="4" t="str">
        <f>'[1]TCE - ANEXO IV - Preencher'!C73</f>
        <v>UPA IMBIRIBEIRA - C.G 003/2021</v>
      </c>
      <c r="C64" s="4" t="str">
        <f>'[1]TCE - ANEXO IV - Preencher'!E73</f>
        <v>3.6 - Material de Expediente</v>
      </c>
      <c r="D64" s="3" t="str">
        <f>'[1]TCE - ANEXO IV - Preencher'!F73</f>
        <v>33.518.624/0001-54</v>
      </c>
      <c r="E64" s="5" t="str">
        <f>'[1]TCE - ANEXO IV - Preencher'!G73</f>
        <v xml:space="preserve">TECHNAV SOLUCOES EM EQUIPAMENTOS ATACADISTA </v>
      </c>
      <c r="F64" s="5" t="str">
        <f>'[1]TCE - ANEXO IV - Preencher'!H73</f>
        <v>B</v>
      </c>
      <c r="G64" s="5" t="str">
        <f>'[1]TCE - ANEXO IV - Preencher'!I73</f>
        <v>S</v>
      </c>
      <c r="H64" s="5" t="str">
        <f>'[1]TCE - ANEXO IV - Preencher'!J73</f>
        <v>5434</v>
      </c>
      <c r="I64" s="6">
        <f>IF('[1]TCE - ANEXO IV - Preencher'!K73="","",'[1]TCE - ANEXO IV - Preencher'!K73)</f>
        <v>46164</v>
      </c>
      <c r="J64" s="5" t="str">
        <f>'[1]TCE - ANEXO IV - Preencher'!L73</f>
        <v>33260533518624000154550010000054341300029604</v>
      </c>
      <c r="K64" s="5" t="str">
        <f>IF(F64="B",LEFT('[1]TCE - ANEXO IV - Preencher'!M73,2),IF(F64="S",LEFT('[1]TCE - ANEXO IV - Preencher'!M73,7),IF('[1]TCE - ANEXO IV - Preencher'!H73="","")))</f>
        <v>33</v>
      </c>
      <c r="L64" s="7">
        <f>'[1]TCE - ANEXO IV - Preencher'!N73</f>
        <v>1172.7</v>
      </c>
    </row>
    <row r="65" spans="1:12" s="8" customFormat="1" ht="19.5" customHeight="1" x14ac:dyDescent="0.2">
      <c r="A65" s="3">
        <f>IFERROR(VLOOKUP(B65,'[1]DADOS (OCULTAR)'!$Q$3:$S$136,3,0),"")</f>
        <v>14284483000370</v>
      </c>
      <c r="B65" s="4" t="str">
        <f>'[1]TCE - ANEXO IV - Preencher'!C74</f>
        <v>UPA IMBIRIBEIRA - C.G 003/2021</v>
      </c>
      <c r="C65" s="4" t="str">
        <f>'[1]TCE - ANEXO IV - Preencher'!E74</f>
        <v>3.6 - Material de Expediente</v>
      </c>
      <c r="D65" s="3" t="str">
        <f>'[1]TCE - ANEXO IV - Preencher'!F74</f>
        <v>29.447.408/0001-98</v>
      </c>
      <c r="E65" s="5" t="str">
        <f>'[1]TCE - ANEXO IV - Preencher'!G74</f>
        <v>L F DOS SANTOS GRÁFICA</v>
      </c>
      <c r="F65" s="5" t="str">
        <f>'[1]TCE - ANEXO IV - Preencher'!H74</f>
        <v>B</v>
      </c>
      <c r="G65" s="5" t="str">
        <f>'[1]TCE - ANEXO IV - Preencher'!I74</f>
        <v>S</v>
      </c>
      <c r="H65" s="5" t="str">
        <f>'[1]TCE - ANEXO IV - Preencher'!J74</f>
        <v>3651</v>
      </c>
      <c r="I65" s="6">
        <f>IF('[1]TCE - ANEXO IV - Preencher'!K74="","",'[1]TCE - ANEXO IV - Preencher'!K74)</f>
        <v>46168</v>
      </c>
      <c r="J65" s="5" t="str">
        <f>'[1]TCE - ANEXO IV - Preencher'!L74</f>
        <v>26260529447408000198550010000036511953532327</v>
      </c>
      <c r="K65" s="5" t="str">
        <f>IF(F65="B",LEFT('[1]TCE - ANEXO IV - Preencher'!M74,2),IF(F65="S",LEFT('[1]TCE - ANEXO IV - Preencher'!M74,7),IF('[1]TCE - ANEXO IV - Preencher'!H74="","")))</f>
        <v>26</v>
      </c>
      <c r="L65" s="7">
        <f>'[1]TCE - ANEXO IV - Preencher'!N74</f>
        <v>1808</v>
      </c>
    </row>
    <row r="66" spans="1:12" s="8" customFormat="1" ht="19.5" customHeight="1" x14ac:dyDescent="0.2">
      <c r="A66" s="3">
        <f>IFERROR(VLOOKUP(B66,'[1]DADOS (OCULTAR)'!$Q$3:$S$136,3,0),"")</f>
        <v>14284483000370</v>
      </c>
      <c r="B66" s="4" t="str">
        <f>'[1]TCE - ANEXO IV - Preencher'!C75</f>
        <v>UPA IMBIRIBEIRA - C.G 003/2021</v>
      </c>
      <c r="C66" s="4" t="str">
        <f>'[1]TCE - ANEXO IV - Preencher'!E75</f>
        <v>3.6 - Material de Expediente</v>
      </c>
      <c r="D66" s="3" t="str">
        <f>'[1]TCE - ANEXO IV - Preencher'!F75</f>
        <v>09.515.628/0006-09</v>
      </c>
      <c r="E66" s="5" t="str">
        <f>'[1]TCE - ANEXO IV - Preencher'!G75</f>
        <v>ATACADO DOS PRESENTES LTDA.</v>
      </c>
      <c r="F66" s="5" t="str">
        <f>'[1]TCE - ANEXO IV - Preencher'!H75</f>
        <v>B</v>
      </c>
      <c r="G66" s="5" t="str">
        <f>'[1]TCE - ANEXO IV - Preencher'!I75</f>
        <v>S</v>
      </c>
      <c r="H66" s="5" t="str">
        <f>'[1]TCE - ANEXO IV - Preencher'!J75</f>
        <v>4015</v>
      </c>
      <c r="I66" s="6">
        <f>IF('[1]TCE - ANEXO IV - Preencher'!K75="","",'[1]TCE - ANEXO IV - Preencher'!K75)</f>
        <v>46170</v>
      </c>
      <c r="J66" s="5" t="str">
        <f>'[1]TCE - ANEXO IV - Preencher'!L75</f>
        <v>26260509515628000609651190000040151007781390</v>
      </c>
      <c r="K66" s="5" t="str">
        <f>IF(F66="B",LEFT('[1]TCE - ANEXO IV - Preencher'!M75,2),IF(F66="S",LEFT('[1]TCE - ANEXO IV - Preencher'!M75,7),IF('[1]TCE - ANEXO IV - Preencher'!H75="","")))</f>
        <v>26</v>
      </c>
      <c r="L66" s="7">
        <f>'[1]TCE - ANEXO IV - Preencher'!N75</f>
        <v>10.8</v>
      </c>
    </row>
    <row r="67" spans="1:12" s="8" customFormat="1" ht="19.5" customHeight="1" x14ac:dyDescent="0.2">
      <c r="A67" s="3">
        <f>IFERROR(VLOOKUP(B67,'[1]DADOS (OCULTAR)'!$Q$3:$S$136,3,0),"")</f>
        <v>14284483000370</v>
      </c>
      <c r="B67" s="4" t="str">
        <f>'[1]TCE - ANEXO IV - Preencher'!C76</f>
        <v>UPA IMBIRIBEIRA - C.G 003/2021</v>
      </c>
      <c r="C67" s="4" t="str">
        <f>'[1]TCE - ANEXO IV - Preencher'!E76</f>
        <v>3.1 - Combustíveis e Lubrificantes Automotivos</v>
      </c>
      <c r="D67" s="3" t="str">
        <f>'[1]TCE - ANEXO IV - Preencher'!F76</f>
        <v>02.535.864/0001-33</v>
      </c>
      <c r="E67" s="5" t="str">
        <f>'[1]TCE - ANEXO IV - Preencher'!G76</f>
        <v xml:space="preserve">VR BENEFICIOS E SERVIÇOS DE PROCESSAMENTO </v>
      </c>
      <c r="F67" s="5" t="str">
        <f>'[1]TCE - ANEXO IV - Preencher'!H76</f>
        <v>S</v>
      </c>
      <c r="G67" s="5" t="str">
        <f>'[1]TCE - ANEXO IV - Preencher'!I76</f>
        <v>S</v>
      </c>
      <c r="H67" s="5" t="str">
        <f>'[1]TCE - ANEXO IV - Preencher'!J76</f>
        <v>96405428</v>
      </c>
      <c r="I67" s="6">
        <f>IF('[1]TCE - ANEXO IV - Preencher'!K76="","",'[1]TCE - ANEXO IV - Preencher'!K76)</f>
        <v>46148</v>
      </c>
      <c r="J67" s="5" t="str">
        <f>'[1]TCE - ANEXO IV - Preencher'!L76</f>
        <v>MSSLKAHP</v>
      </c>
      <c r="K67" s="5" t="str">
        <f>IF(F67="B",LEFT('[1]TCE - ANEXO IV - Preencher'!M76,2),IF(F67="S",LEFT('[1]TCE - ANEXO IV - Preencher'!M76,7),IF('[1]TCE - ANEXO IV - Preencher'!H76="","")))</f>
        <v>3550308</v>
      </c>
      <c r="L67" s="7">
        <f>'[1]TCE - ANEXO IV - Preencher'!N76</f>
        <v>11400</v>
      </c>
    </row>
    <row r="68" spans="1:12" s="8" customFormat="1" ht="19.5" customHeight="1" x14ac:dyDescent="0.2">
      <c r="A68" s="3">
        <f>IFERROR(VLOOKUP(B68,'[1]DADOS (OCULTAR)'!$Q$3:$S$136,3,0),"")</f>
        <v>14284483000370</v>
      </c>
      <c r="B68" s="4" t="str">
        <f>'[1]TCE - ANEXO IV - Preencher'!C77</f>
        <v>UPA IMBIRIBEIRA - C.G 003/2021</v>
      </c>
      <c r="C68" s="4" t="str">
        <f>'[1]TCE - ANEXO IV - Preencher'!E77</f>
        <v>3.99 - Outras despesas com Material de Consumo</v>
      </c>
      <c r="D68" s="3" t="str">
        <f>'[1]TCE - ANEXO IV - Preencher'!F77</f>
        <v>09.515.628/0006-09</v>
      </c>
      <c r="E68" s="5" t="str">
        <f>'[1]TCE - ANEXO IV - Preencher'!G77</f>
        <v>ATACADO DOS PRESENTES LTDA.</v>
      </c>
      <c r="F68" s="5" t="str">
        <f>'[1]TCE - ANEXO IV - Preencher'!H77</f>
        <v>B</v>
      </c>
      <c r="G68" s="5" t="str">
        <f>'[1]TCE - ANEXO IV - Preencher'!I77</f>
        <v>S</v>
      </c>
      <c r="H68" s="5" t="str">
        <f>'[1]TCE - ANEXO IV - Preencher'!J77</f>
        <v>944135</v>
      </c>
      <c r="I68" s="6">
        <f>IF('[1]TCE - ANEXO IV - Preencher'!K77="","",'[1]TCE - ANEXO IV - Preencher'!K77)</f>
        <v>46149</v>
      </c>
      <c r="J68" s="5" t="str">
        <f>'[1]TCE - ANEXO IV - Preencher'!L77</f>
        <v>26260509515628000609651350000009441003850450</v>
      </c>
      <c r="K68" s="5" t="str">
        <f>IF(F68="B",LEFT('[1]TCE - ANEXO IV - Preencher'!M77,2),IF(F68="S",LEFT('[1]TCE - ANEXO IV - Preencher'!M77,7),IF('[1]TCE - ANEXO IV - Preencher'!H77="","")))</f>
        <v>26</v>
      </c>
      <c r="L68" s="7">
        <f>'[1]TCE - ANEXO IV - Preencher'!N77</f>
        <v>72.900000000000006</v>
      </c>
    </row>
    <row r="69" spans="1:12" s="8" customFormat="1" ht="19.5" customHeight="1" x14ac:dyDescent="0.2">
      <c r="A69" s="3">
        <f>IFERROR(VLOOKUP(B69,'[1]DADOS (OCULTAR)'!$Q$3:$S$136,3,0),"")</f>
        <v>14284483000370</v>
      </c>
      <c r="B69" s="4" t="str">
        <f>'[1]TCE - ANEXO IV - Preencher'!C78</f>
        <v>UPA IMBIRIBEIRA - C.G 003/2021</v>
      </c>
      <c r="C69" s="4" t="str">
        <f>'[1]TCE - ANEXO IV - Preencher'!E78</f>
        <v>3.99 - Outras despesas com Material de Consumo</v>
      </c>
      <c r="D69" s="3" t="str">
        <f>'[1]TCE - ANEXO IV - Preencher'!F78</f>
        <v>09.515.628/0006-09</v>
      </c>
      <c r="E69" s="5" t="str">
        <f>'[1]TCE - ANEXO IV - Preencher'!G78</f>
        <v>ATACADO DOS PRESENTES LTDA.</v>
      </c>
      <c r="F69" s="5" t="str">
        <f>'[1]TCE - ANEXO IV - Preencher'!H78</f>
        <v>B</v>
      </c>
      <c r="G69" s="5" t="str">
        <f>'[1]TCE - ANEXO IV - Preencher'!I78</f>
        <v>S</v>
      </c>
      <c r="H69" s="5" t="str">
        <f>'[1]TCE - ANEXO IV - Preencher'!J78</f>
        <v>175686</v>
      </c>
      <c r="I69" s="6">
        <f>IF('[1]TCE - ANEXO IV - Preencher'!K78="","",'[1]TCE - ANEXO IV - Preencher'!K78)</f>
        <v>46154</v>
      </c>
      <c r="J69" s="5" t="str">
        <f>'[1]TCE - ANEXO IV - Preencher'!L78</f>
        <v>26260509515628000609550050001756861242173655</v>
      </c>
      <c r="K69" s="5" t="str">
        <f>IF(F69="B",LEFT('[1]TCE - ANEXO IV - Preencher'!M78,2),IF(F69="S",LEFT('[1]TCE - ANEXO IV - Preencher'!M78,7),IF('[1]TCE - ANEXO IV - Preencher'!H78="","")))</f>
        <v>26</v>
      </c>
      <c r="L69" s="7">
        <f>'[1]TCE - ANEXO IV - Preencher'!N78</f>
        <v>39.25</v>
      </c>
    </row>
    <row r="70" spans="1:12" s="8" customFormat="1" ht="19.5" customHeight="1" x14ac:dyDescent="0.2">
      <c r="A70" s="3">
        <f>IFERROR(VLOOKUP(B70,'[1]DADOS (OCULTAR)'!$Q$3:$S$136,3,0),"")</f>
        <v>14284483000370</v>
      </c>
      <c r="B70" s="4" t="str">
        <f>'[1]TCE - ANEXO IV - Preencher'!C79</f>
        <v>UPA IMBIRIBEIRA - C.G 003/2021</v>
      </c>
      <c r="C70" s="4" t="str">
        <f>'[1]TCE - ANEXO IV - Preencher'!E79</f>
        <v>3.99 - Outras despesas com Material de Consumo</v>
      </c>
      <c r="D70" s="3" t="str">
        <f>'[1]TCE - ANEXO IV - Preencher'!F79</f>
        <v>09.515.628/0006-09</v>
      </c>
      <c r="E70" s="5" t="str">
        <f>'[1]TCE - ANEXO IV - Preencher'!G79</f>
        <v>ATACADO DOS PRESENTES LTDA.</v>
      </c>
      <c r="F70" s="5" t="str">
        <f>'[1]TCE - ANEXO IV - Preencher'!H79</f>
        <v>B</v>
      </c>
      <c r="G70" s="5" t="str">
        <f>'[1]TCE - ANEXO IV - Preencher'!I79</f>
        <v>S</v>
      </c>
      <c r="H70" s="5" t="str">
        <f>'[1]TCE - ANEXO IV - Preencher'!J79</f>
        <v>6232</v>
      </c>
      <c r="I70" s="6">
        <f>IF('[1]TCE - ANEXO IV - Preencher'!K79="","",'[1]TCE - ANEXO IV - Preencher'!K79)</f>
        <v>46167</v>
      </c>
      <c r="J70" s="5" t="str">
        <f>'[1]TCE - ANEXO IV - Preencher'!L79</f>
        <v>26260509515628000609651250000062321006382922</v>
      </c>
      <c r="K70" s="5" t="str">
        <f>IF(F70="B",LEFT('[1]TCE - ANEXO IV - Preencher'!M79,2),IF(F70="S",LEFT('[1]TCE - ANEXO IV - Preencher'!M79,7),IF('[1]TCE - ANEXO IV - Preencher'!H79="","")))</f>
        <v>26</v>
      </c>
      <c r="L70" s="7">
        <f>'[1]TCE - ANEXO IV - Preencher'!N79</f>
        <v>46.8</v>
      </c>
    </row>
    <row r="71" spans="1:12" s="8" customFormat="1" ht="19.5" customHeight="1" x14ac:dyDescent="0.2">
      <c r="A71" s="3">
        <f>IFERROR(VLOOKUP(B71,'[1]DADOS (OCULTAR)'!$Q$3:$S$136,3,0),"")</f>
        <v>14284483000370</v>
      </c>
      <c r="B71" s="4" t="str">
        <f>'[1]TCE - ANEXO IV - Preencher'!C80</f>
        <v>UPA IMBIRIBEIRA - C.G 003/2021</v>
      </c>
      <c r="C71" s="4" t="str">
        <f>'[1]TCE - ANEXO IV - Preencher'!E80</f>
        <v>3.99 - Outras despesas com Material de Consumo</v>
      </c>
      <c r="D71" s="3" t="str">
        <f>'[1]TCE - ANEXO IV - Preencher'!F80</f>
        <v>09.515.628/0006-09</v>
      </c>
      <c r="E71" s="5" t="str">
        <f>'[1]TCE - ANEXO IV - Preencher'!G80</f>
        <v>ATACADO DOS PRESENTES LTDA.</v>
      </c>
      <c r="F71" s="5" t="str">
        <f>'[1]TCE - ANEXO IV - Preencher'!H80</f>
        <v>B</v>
      </c>
      <c r="G71" s="5" t="str">
        <f>'[1]TCE - ANEXO IV - Preencher'!I80</f>
        <v>S</v>
      </c>
      <c r="H71" s="5" t="str">
        <f>'[1]TCE - ANEXO IV - Preencher'!J80</f>
        <v>5201</v>
      </c>
      <c r="I71" s="6">
        <f>IF('[1]TCE - ANEXO IV - Preencher'!K80="","",'[1]TCE - ANEXO IV - Preencher'!K80)</f>
        <v>46173</v>
      </c>
      <c r="J71" s="5" t="str">
        <f>'[1]TCE - ANEXO IV - Preencher'!L80</f>
        <v>26260509515628000609651200000052011004616044</v>
      </c>
      <c r="K71" s="5" t="str">
        <f>IF(F71="B",LEFT('[1]TCE - ANEXO IV - Preencher'!M80,2),IF(F71="S",LEFT('[1]TCE - ANEXO IV - Preencher'!M80,7),IF('[1]TCE - ANEXO IV - Preencher'!H80="","")))</f>
        <v>26</v>
      </c>
      <c r="L71" s="7">
        <f>'[1]TCE - ANEXO IV - Preencher'!N80</f>
        <v>157.66999999999999</v>
      </c>
    </row>
    <row r="72" spans="1:12" s="8" customFormat="1" ht="19.5" customHeight="1" x14ac:dyDescent="0.2">
      <c r="A72" s="3">
        <f>IFERROR(VLOOKUP(B72,'[1]DADOS (OCULTAR)'!$Q$3:$S$136,3,0),"")</f>
        <v>14284483000370</v>
      </c>
      <c r="B72" s="4" t="str">
        <f>'[1]TCE - ANEXO IV - Preencher'!C81</f>
        <v>UPA IMBIRIBEIRA - C.G 003/2021</v>
      </c>
      <c r="C72" s="4" t="str">
        <f>'[1]TCE - ANEXO IV - Preencher'!E81</f>
        <v xml:space="preserve">3.8 - Uniformes, Tecidos e Aviamentos </v>
      </c>
      <c r="D72" s="3" t="str">
        <f>'[1]TCE - ANEXO IV - Preencher'!F81</f>
        <v>59.065.401/0001-72</v>
      </c>
      <c r="E72" s="5" t="str">
        <f>'[1]TCE - ANEXO IV - Preencher'!G81</f>
        <v>SERVIT GLOBAL COMERCIO VAREJISTA</v>
      </c>
      <c r="F72" s="5" t="str">
        <f>'[1]TCE - ANEXO IV - Preencher'!H81</f>
        <v>B</v>
      </c>
      <c r="G72" s="5" t="str">
        <f>'[1]TCE - ANEXO IV - Preencher'!I81</f>
        <v>S</v>
      </c>
      <c r="H72" s="5" t="str">
        <f>'[1]TCE - ANEXO IV - Preencher'!J81</f>
        <v>093</v>
      </c>
      <c r="I72" s="6">
        <f>IF('[1]TCE - ANEXO IV - Preencher'!K81="","",'[1]TCE - ANEXO IV - Preencher'!K81)</f>
        <v>46157</v>
      </c>
      <c r="J72" s="5" t="str">
        <f>'[1]TCE - ANEXO IV - Preencher'!L81</f>
        <v>26260559065401000172550010000000931145893114</v>
      </c>
      <c r="K72" s="5" t="str">
        <f>IF(F72="B",LEFT('[1]TCE - ANEXO IV - Preencher'!M81,2),IF(F72="S",LEFT('[1]TCE - ANEXO IV - Preencher'!M81,7),IF('[1]TCE - ANEXO IV - Preencher'!H81="","")))</f>
        <v>26</v>
      </c>
      <c r="L72" s="7">
        <f>'[1]TCE - ANEXO IV - Preencher'!N81</f>
        <v>960</v>
      </c>
    </row>
    <row r="73" spans="1:12" s="8" customFormat="1" ht="19.5" customHeight="1" x14ac:dyDescent="0.2">
      <c r="A73" s="3">
        <f>IFERROR(VLOOKUP(B73,'[1]DADOS (OCULTAR)'!$Q$3:$S$136,3,0),"")</f>
        <v>14284483000370</v>
      </c>
      <c r="B73" s="4" t="str">
        <f>'[1]TCE - ANEXO IV - Preencher'!C82</f>
        <v>UPA IMBIRIBEIRA - C.G 003/2021</v>
      </c>
      <c r="C73" s="4" t="str">
        <f>'[1]TCE - ANEXO IV - Preencher'!E82</f>
        <v>3.99 - Outras despesas com Material de Consumo</v>
      </c>
      <c r="D73" s="3" t="str">
        <f>'[1]TCE - ANEXO IV - Preencher'!F82</f>
        <v>04.602.789/0001-01</v>
      </c>
      <c r="E73" s="5" t="str">
        <f>'[1]TCE - ANEXO IV - Preencher'!G82</f>
        <v>DATEN TECNOLOGIA LTDA</v>
      </c>
      <c r="F73" s="5" t="str">
        <f>'[1]TCE - ANEXO IV - Preencher'!H82</f>
        <v>B</v>
      </c>
      <c r="G73" s="5" t="str">
        <f>'[1]TCE - ANEXO IV - Preencher'!I82</f>
        <v>S</v>
      </c>
      <c r="H73" s="5" t="str">
        <f>'[1]TCE - ANEXO IV - Preencher'!J82</f>
        <v>101462</v>
      </c>
      <c r="I73" s="6">
        <f>IF('[1]TCE - ANEXO IV - Preencher'!K82="","",'[1]TCE - ANEXO IV - Preencher'!K82)</f>
        <v>46134</v>
      </c>
      <c r="J73" s="5" t="str">
        <f>'[1]TCE - ANEXO IV - Preencher'!L82</f>
        <v>29260404602789000101550040001014621427062691</v>
      </c>
      <c r="K73" s="5" t="str">
        <f>IF(F73="B",LEFT('[1]TCE - ANEXO IV - Preencher'!M82,2),IF(F73="S",LEFT('[1]TCE - ANEXO IV - Preencher'!M82,7),IF('[1]TCE - ANEXO IV - Preencher'!H82="","")))</f>
        <v>29</v>
      </c>
      <c r="L73" s="7">
        <f>'[1]TCE - ANEXO IV - Preencher'!N82</f>
        <v>1099</v>
      </c>
    </row>
    <row r="74" spans="1:12" s="8" customFormat="1" ht="19.5" customHeight="1" x14ac:dyDescent="0.2">
      <c r="A74" s="3">
        <f>IFERROR(VLOOKUP(B74,'[1]DADOS (OCULTAR)'!$Q$3:$S$136,3,0),"")</f>
        <v>14284483000370</v>
      </c>
      <c r="B74" s="4" t="str">
        <f>'[1]TCE - ANEXO IV - Preencher'!C83</f>
        <v>UPA IMBIRIBEIRA - C.G 003/2021</v>
      </c>
      <c r="C74" s="4" t="str">
        <f>'[1]TCE - ANEXO IV - Preencher'!E83</f>
        <v>3.99 - Outras despesas com Material de Consumo</v>
      </c>
      <c r="D74" s="3" t="str">
        <f>'[1]TCE - ANEXO IV - Preencher'!F83</f>
        <v>02.551.354/0002-30</v>
      </c>
      <c r="E74" s="5" t="str">
        <f>'[1]TCE - ANEXO IV - Preencher'!G83</f>
        <v>REFRISOL LTDA UNIDADES ES</v>
      </c>
      <c r="F74" s="5" t="str">
        <f>'[1]TCE - ANEXO IV - Preencher'!H83</f>
        <v>B</v>
      </c>
      <c r="G74" s="5" t="str">
        <f>'[1]TCE - ANEXO IV - Preencher'!I83</f>
        <v>S</v>
      </c>
      <c r="H74" s="5" t="str">
        <f>'[1]TCE - ANEXO IV - Preencher'!J83</f>
        <v>02763</v>
      </c>
      <c r="I74" s="6">
        <f>IF('[1]TCE - ANEXO IV - Preencher'!K83="","",'[1]TCE - ANEXO IV - Preencher'!K83)</f>
        <v>46163</v>
      </c>
      <c r="J74" s="5" t="str">
        <f>'[1]TCE - ANEXO IV - Preencher'!L83</f>
        <v>32260502551354000230550010000207631709854006</v>
      </c>
      <c r="K74" s="5" t="str">
        <f>IF(F74="B",LEFT('[1]TCE - ANEXO IV - Preencher'!M83,2),IF(F74="S",LEFT('[1]TCE - ANEXO IV - Preencher'!M83,7),IF('[1]TCE - ANEXO IV - Preencher'!H83="","")))</f>
        <v>32</v>
      </c>
      <c r="L74" s="7">
        <f>'[1]TCE - ANEXO IV - Preencher'!N83</f>
        <v>927.77</v>
      </c>
    </row>
    <row r="75" spans="1:12" s="8" customFormat="1" ht="19.5" customHeight="1" x14ac:dyDescent="0.2">
      <c r="A75" s="3">
        <f>IFERROR(VLOOKUP(B75,'[1]DADOS (OCULTAR)'!$Q$3:$S$136,3,0),"")</f>
        <v>14284483000370</v>
      </c>
      <c r="B75" s="4" t="str">
        <f>'[1]TCE - ANEXO IV - Preencher'!C84</f>
        <v>UPA IMBIRIBEIRA - C.G 003/2021</v>
      </c>
      <c r="C75" s="4" t="str">
        <f>'[1]TCE - ANEXO IV - Preencher'!E84</f>
        <v xml:space="preserve">5.21 - Seguros em geral </v>
      </c>
      <c r="D75" s="3" t="str">
        <f>'[1]TCE - ANEXO IV - Preencher'!F84</f>
        <v>29.980.158/0001-57</v>
      </c>
      <c r="E75" s="5" t="str">
        <f>'[1]TCE - ANEXO IV - Preencher'!G84</f>
        <v>HDI SEGUROS - RATEIO MENSAL</v>
      </c>
      <c r="F75" s="5" t="str">
        <f>'[1]TCE - ANEXO IV - Preencher'!H84</f>
        <v>S</v>
      </c>
      <c r="G75" s="5" t="str">
        <f>'[1]TCE - ANEXO IV - Preencher'!I84</f>
        <v>N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>26 -  P</v>
      </c>
      <c r="L75" s="7">
        <f>'[1]TCE - ANEXO IV - Preencher'!N84</f>
        <v>124.61</v>
      </c>
    </row>
    <row r="76" spans="1:12" s="8" customFormat="1" ht="19.5" customHeight="1" x14ac:dyDescent="0.2">
      <c r="A76" s="3">
        <f>IFERROR(VLOOKUP(B76,'[1]DADOS (OCULTAR)'!$Q$3:$S$136,3,0),"")</f>
        <v>14284483000370</v>
      </c>
      <c r="B76" s="4" t="str">
        <f>'[1]TCE - ANEXO IV - Preencher'!C85</f>
        <v>UPA IMBIRIBEIRA - C.G 003/2021</v>
      </c>
      <c r="C76" s="4" t="str">
        <f>'[1]TCE - ANEXO IV - Preencher'!E85</f>
        <v>5.99 - Outros Serviços de Terceiros Pessoa Jurídica</v>
      </c>
      <c r="D76" s="3" t="str">
        <f>'[1]TCE - ANEXO IV - Preencher'!F85</f>
        <v>04.027.726/0001-79</v>
      </c>
      <c r="E76" s="5" t="str">
        <f>'[1]TCE - ANEXO IV - Preencher'!G85</f>
        <v>CONSELHO REGIONAL DE TENCNICOS EM RADIOLOGIA</v>
      </c>
      <c r="F76" s="5" t="str">
        <f>'[1]TCE - ANEXO IV - Preencher'!H85</f>
        <v>S</v>
      </c>
      <c r="G76" s="5" t="str">
        <f>'[1]TCE - ANEXO IV - Preencher'!I85</f>
        <v>N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>2611606</v>
      </c>
      <c r="L76" s="7">
        <f>'[1]TCE - ANEXO IV - Preencher'!N85</f>
        <v>62.27</v>
      </c>
    </row>
    <row r="77" spans="1:12" s="8" customFormat="1" ht="19.5" customHeight="1" x14ac:dyDescent="0.2">
      <c r="A77" s="3">
        <f>IFERROR(VLOOKUP(B77,'[1]DADOS (OCULTAR)'!$Q$3:$S$136,3,0),"")</f>
        <v>14284483000370</v>
      </c>
      <c r="B77" s="4" t="str">
        <f>'[1]TCE - ANEXO IV - Preencher'!C86</f>
        <v>UPA IMBIRIBEIRA - C.G 003/2021</v>
      </c>
      <c r="C77" s="4" t="str">
        <f>'[1]TCE - ANEXO IV - Preencher'!E86</f>
        <v xml:space="preserve">5.25 - Serviços Bancários </v>
      </c>
      <c r="D77" s="3" t="str">
        <f>'[1]TCE - ANEXO IV - Preencher'!F86</f>
        <v>14.284.483/0003-70</v>
      </c>
      <c r="E77" s="5" t="str">
        <f>'[1]TCE - ANEXO IV - Preencher'!G86</f>
        <v>BRADESCO ( 3569-6)</v>
      </c>
      <c r="F77" s="5" t="str">
        <f>'[1]TCE - ANEXO IV - Preencher'!H86</f>
        <v>S</v>
      </c>
      <c r="G77" s="5" t="str">
        <f>'[1]TCE - ANEXO IV - Preencher'!I86</f>
        <v>N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>2927408</v>
      </c>
      <c r="L77" s="7">
        <f>'[1]TCE - ANEXO IV - Preencher'!N86</f>
        <v>877.64</v>
      </c>
    </row>
    <row r="78" spans="1:12" s="8" customFormat="1" ht="19.5" customHeight="1" x14ac:dyDescent="0.2">
      <c r="A78" s="3">
        <f>IFERROR(VLOOKUP(B78,'[1]DADOS (OCULTAR)'!$Q$3:$S$136,3,0),"")</f>
        <v>14284483000370</v>
      </c>
      <c r="B78" s="4" t="str">
        <f>'[1]TCE - ANEXO IV - Preencher'!C87</f>
        <v>UPA IMBIRIBEIRA - C.G 003/2021</v>
      </c>
      <c r="C78" s="4" t="str">
        <f>'[1]TCE - ANEXO IV - Preencher'!E87</f>
        <v xml:space="preserve">5.25 - Serviços Bancários </v>
      </c>
      <c r="D78" s="3" t="str">
        <f>'[1]TCE - ANEXO IV - Preencher'!F87</f>
        <v>14.284.483/0003-70</v>
      </c>
      <c r="E78" s="5" t="str">
        <f>'[1]TCE - ANEXO IV - Preencher'!G87</f>
        <v>BRADESCO ( 3753-2)</v>
      </c>
      <c r="F78" s="5" t="str">
        <f>'[1]TCE - ANEXO IV - Preencher'!H87</f>
        <v>S</v>
      </c>
      <c r="G78" s="5" t="str">
        <f>'[1]TCE - ANEXO IV - Preencher'!I87</f>
        <v>N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>2927408</v>
      </c>
      <c r="L78" s="7">
        <f>'[1]TCE - ANEXO IV - Preencher'!N87</f>
        <v>113.6</v>
      </c>
    </row>
    <row r="79" spans="1:12" s="8" customFormat="1" ht="19.5" customHeight="1" x14ac:dyDescent="0.2">
      <c r="A79" s="3">
        <f>IFERROR(VLOOKUP(B79,'[1]DADOS (OCULTAR)'!$Q$3:$S$136,3,0),"")</f>
        <v>14284483000370</v>
      </c>
      <c r="B79" s="4" t="str">
        <f>'[1]TCE - ANEXO IV - Preencher'!C88</f>
        <v>UPA IMBIRIBEIRA - C.G 003/2021</v>
      </c>
      <c r="C79" s="4" t="str">
        <f>'[1]TCE - ANEXO IV - Preencher'!E88</f>
        <v xml:space="preserve">5.25 - Serviços Bancários </v>
      </c>
      <c r="D79" s="3" t="str">
        <f>'[1]TCE - ANEXO IV - Preencher'!F88</f>
        <v>14.284.483/0003-70</v>
      </c>
      <c r="E79" s="5" t="str">
        <f>'[1]TCE - ANEXO IV - Preencher'!G88</f>
        <v>BRADESCO ( 3754-0)</v>
      </c>
      <c r="F79" s="5" t="str">
        <f>'[1]TCE - ANEXO IV - Preencher'!H88</f>
        <v>S</v>
      </c>
      <c r="G79" s="5" t="str">
        <f>'[1]TCE - ANEXO IV - Preencher'!I88</f>
        <v>N</v>
      </c>
      <c r="H79" s="5">
        <f>'[1]TCE - ANEXO IV - Preencher'!J88</f>
        <v>0</v>
      </c>
      <c r="I79" s="6" t="str">
        <f>IF('[1]TCE - ANEXO IV - Preencher'!K88="","",'[1]TCE - ANEXO IV - Preencher'!K88)</f>
        <v/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>2927408</v>
      </c>
      <c r="L79" s="7">
        <f>'[1]TCE - ANEXO IV - Preencher'!N88</f>
        <v>239.11</v>
      </c>
    </row>
    <row r="80" spans="1:12" s="8" customFormat="1" ht="19.5" customHeight="1" x14ac:dyDescent="0.2">
      <c r="A80" s="3">
        <f>IFERROR(VLOOKUP(B80,'[1]DADOS (OCULTAR)'!$Q$3:$S$136,3,0),"")</f>
        <v>14284483000370</v>
      </c>
      <c r="B80" s="4" t="str">
        <f>'[1]TCE - ANEXO IV - Preencher'!C89</f>
        <v>UPA IMBIRIBEIRA - C.G 003/2021</v>
      </c>
      <c r="C80" s="4" t="str">
        <f>'[1]TCE - ANEXO IV - Preencher'!E89</f>
        <v xml:space="preserve">5.25 - Serviços Bancários </v>
      </c>
      <c r="D80" s="3" t="str">
        <f>'[1]TCE - ANEXO IV - Preencher'!F89</f>
        <v>14.284.483/0003-70</v>
      </c>
      <c r="E80" s="5" t="str">
        <f>'[1]TCE - ANEXO IV - Preencher'!G89</f>
        <v xml:space="preserve">TARIFA DE REPASSE EM CONTA CORRENTE </v>
      </c>
      <c r="F80" s="5" t="str">
        <f>'[1]TCE - ANEXO IV - Preencher'!H89</f>
        <v>S</v>
      </c>
      <c r="G80" s="5" t="str">
        <f>'[1]TCE - ANEXO IV - Preencher'!I89</f>
        <v>N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>2927408</v>
      </c>
      <c r="L80" s="7">
        <f>'[1]TCE - ANEXO IV - Preencher'!N89</f>
        <v>37.5</v>
      </c>
    </row>
    <row r="81" spans="1:12" s="8" customFormat="1" ht="19.5" customHeight="1" x14ac:dyDescent="0.2">
      <c r="A81" s="3">
        <f>IFERROR(VLOOKUP(B81,'[1]DADOS (OCULTAR)'!$Q$3:$S$136,3,0),"")</f>
        <v>14284483000370</v>
      </c>
      <c r="B81" s="4" t="str">
        <f>'[1]TCE - ANEXO IV - Preencher'!C90</f>
        <v>UPA IMBIRIBEIRA - C.G 003/2021</v>
      </c>
      <c r="C81" s="4" t="str">
        <f>'[1]TCE - ANEXO IV - Preencher'!E90</f>
        <v>5.18 - Teledonia Fixa</v>
      </c>
      <c r="D81" s="3" t="str">
        <f>'[1]TCE - ANEXO IV - Preencher'!F90</f>
        <v>18.630.942/0001-19</v>
      </c>
      <c r="E81" s="5" t="str">
        <f>'[1]TCE - ANEXO IV - Preencher'!G90</f>
        <v>PROVTEL TECNOLOGIA SERVICOS GERENCIADOS LTDA</v>
      </c>
      <c r="F81" s="5" t="str">
        <f>'[1]TCE - ANEXO IV - Preencher'!H90</f>
        <v>S</v>
      </c>
      <c r="G81" s="5" t="str">
        <f>'[1]TCE - ANEXO IV - Preencher'!I90</f>
        <v>S</v>
      </c>
      <c r="H81" s="5" t="str">
        <f>'[1]TCE - ANEXO IV - Preencher'!J90</f>
        <v>833</v>
      </c>
      <c r="I81" s="6">
        <f>IF('[1]TCE - ANEXO IV - Preencher'!K90="","",'[1]TCE - ANEXO IV - Preencher'!K90)</f>
        <v>46176</v>
      </c>
      <c r="J81" s="5" t="str">
        <f>'[1]TCE - ANEXO IV - Preencher'!L90</f>
        <v>26116062218630942000119000000000083326061515257903</v>
      </c>
      <c r="K81" s="5" t="str">
        <f>IF(F81="B",LEFT('[1]TCE - ANEXO IV - Preencher'!M90,2),IF(F81="S",LEFT('[1]TCE - ANEXO IV - Preencher'!M90,7),IF('[1]TCE - ANEXO IV - Preencher'!H90="","")))</f>
        <v>2611606</v>
      </c>
      <c r="L81" s="7">
        <f>'[1]TCE - ANEXO IV - Preencher'!N90</f>
        <v>3020</v>
      </c>
    </row>
    <row r="82" spans="1:12" s="8" customFormat="1" ht="19.5" customHeight="1" x14ac:dyDescent="0.2">
      <c r="A82" s="3">
        <f>IFERROR(VLOOKUP(B82,'[1]DADOS (OCULTAR)'!$Q$3:$S$136,3,0),"")</f>
        <v>14284483000370</v>
      </c>
      <c r="B82" s="4" t="str">
        <f>'[1]TCE - ANEXO IV - Preencher'!C91</f>
        <v>UPA IMBIRIBEIRA - C.G 003/2021</v>
      </c>
      <c r="C82" s="4" t="str">
        <f>'[1]TCE - ANEXO IV - Preencher'!E91</f>
        <v>5.13 - Água e Esgoto</v>
      </c>
      <c r="D82" s="3" t="str">
        <f>'[1]TCE - ANEXO IV - Preencher'!F91</f>
        <v>09.769.035/0001-64</v>
      </c>
      <c r="E82" s="5" t="str">
        <f>'[1]TCE - ANEXO IV - Preencher'!G91</f>
        <v>COMPESA - COMPANHIA PERNAMBUCANA DE SANEAMENTO</v>
      </c>
      <c r="F82" s="5" t="str">
        <f>'[1]TCE - ANEXO IV - Preencher'!H91</f>
        <v>S</v>
      </c>
      <c r="G82" s="5" t="str">
        <f>'[1]TCE - ANEXO IV - Preencher'!I91</f>
        <v>N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>2611606</v>
      </c>
      <c r="L82" s="7">
        <f>'[1]TCE - ANEXO IV - Preencher'!N91</f>
        <v>20981.52</v>
      </c>
    </row>
    <row r="83" spans="1:12" s="8" customFormat="1" ht="19.5" customHeight="1" x14ac:dyDescent="0.2">
      <c r="A83" s="3">
        <f>IFERROR(VLOOKUP(B83,'[1]DADOS (OCULTAR)'!$Q$3:$S$136,3,0),"")</f>
        <v>14284483000370</v>
      </c>
      <c r="B83" s="4" t="str">
        <f>'[1]TCE - ANEXO IV - Preencher'!C92</f>
        <v>UPA IMBIRIBEIRA - C.G 003/2021</v>
      </c>
      <c r="C83" s="4" t="str">
        <f>'[1]TCE - ANEXO IV - Preencher'!E92</f>
        <v>5.12 - Energia Elétrica</v>
      </c>
      <c r="D83" s="3" t="str">
        <f>'[1]TCE - ANEXO IV - Preencher'!F92</f>
        <v>10.835.932/0001-08</v>
      </c>
      <c r="E83" s="5" t="str">
        <f>'[1]TCE - ANEXO IV - Preencher'!G92</f>
        <v>CELPE - COMPANHIA ENERGETICA DE PERNAMBUCO</v>
      </c>
      <c r="F83" s="5" t="str">
        <f>'[1]TCE - ANEXO IV - Preencher'!H92</f>
        <v>S</v>
      </c>
      <c r="G83" s="5" t="str">
        <f>'[1]TCE - ANEXO IV - Preencher'!I92</f>
        <v>N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>2611606</v>
      </c>
      <c r="L83" s="7">
        <f>'[1]TCE - ANEXO IV - Preencher'!N92</f>
        <v>16766.02</v>
      </c>
    </row>
    <row r="84" spans="1:12" s="8" customFormat="1" ht="19.5" customHeight="1" x14ac:dyDescent="0.2">
      <c r="A84" s="3">
        <f>IFERROR(VLOOKUP(B84,'[1]DADOS (OCULTAR)'!$Q$3:$S$136,3,0),"")</f>
        <v>14284483000370</v>
      </c>
      <c r="B84" s="4" t="str">
        <f>'[1]TCE - ANEXO IV - Preencher'!C93</f>
        <v>UPA IMBIRIBEIRA - C.G 003/2021</v>
      </c>
      <c r="C84" s="4" t="str">
        <f>'[1]TCE - ANEXO IV - Preencher'!E93</f>
        <v>5.3 - Locação de Máquinas e Equipamentos</v>
      </c>
      <c r="D84" s="3" t="str">
        <f>'[1]TCE - ANEXO IV - Preencher'!F93</f>
        <v>19.533.734/0001-64</v>
      </c>
      <c r="E84" s="5" t="str">
        <f>'[1]TCE - ANEXO IV - Preencher'!G93</f>
        <v xml:space="preserve">ALEXSANDRA GUSMÃO NERES - ME - UNISERVICE </v>
      </c>
      <c r="F84" s="5" t="str">
        <f>'[1]TCE - ANEXO IV - Preencher'!H93</f>
        <v>S</v>
      </c>
      <c r="G84" s="5" t="str">
        <f>'[1]TCE - ANEXO IV - Preencher'!I93</f>
        <v>S</v>
      </c>
      <c r="H84" s="5" t="str">
        <f>'[1]TCE - ANEXO IV - Preencher'!J93</f>
        <v>1433</v>
      </c>
      <c r="I84" s="6">
        <f>IF('[1]TCE - ANEXO IV - Preencher'!K93="","",'[1]TCE - ANEXO IV - Preencher'!K93)</f>
        <v>46175</v>
      </c>
      <c r="J84" s="5" t="str">
        <f>'[1]TCE - ANEXO IV - Preencher'!L93</f>
        <v>26116062219533734000164000000000143326062503586407</v>
      </c>
      <c r="K84" s="5" t="str">
        <f>IF(F84="B",LEFT('[1]TCE - ANEXO IV - Preencher'!M93,2),IF(F84="S",LEFT('[1]TCE - ANEXO IV - Preencher'!M93,7),IF('[1]TCE - ANEXO IV - Preencher'!H93="","")))</f>
        <v>2611606</v>
      </c>
      <c r="L84" s="7">
        <f>'[1]TCE - ANEXO IV - Preencher'!N93</f>
        <v>4800.75</v>
      </c>
    </row>
    <row r="85" spans="1:12" s="8" customFormat="1" ht="19.5" customHeight="1" x14ac:dyDescent="0.2">
      <c r="A85" s="3">
        <f>IFERROR(VLOOKUP(B85,'[1]DADOS (OCULTAR)'!$Q$3:$S$136,3,0),"")</f>
        <v>14284483000370</v>
      </c>
      <c r="B85" s="4" t="str">
        <f>'[1]TCE - ANEXO IV - Preencher'!C94</f>
        <v>UPA IMBIRIBEIRA - C.G 003/2021</v>
      </c>
      <c r="C85" s="4" t="str">
        <f>'[1]TCE - ANEXO IV - Preencher'!E94</f>
        <v>5.3 - Locação de Máquinas e Equipamentos</v>
      </c>
      <c r="D85" s="3" t="str">
        <f>'[1]TCE - ANEXO IV - Preencher'!F94</f>
        <v>43.559.107/0001-87</v>
      </c>
      <c r="E85" s="5" t="str">
        <f>'[1]TCE - ANEXO IV - Preencher'!G94</f>
        <v xml:space="preserve">SARAH LIMA GUSMÃO NERES - EPP - UNISERVICE ETIQUETAS </v>
      </c>
      <c r="F85" s="5" t="str">
        <f>'[1]TCE - ANEXO IV - Preencher'!H94</f>
        <v>S</v>
      </c>
      <c r="G85" s="5" t="str">
        <f>'[1]TCE - ANEXO IV - Preencher'!I94</f>
        <v>S</v>
      </c>
      <c r="H85" s="5" t="str">
        <f>'[1]TCE - ANEXO IV - Preencher'!J94</f>
        <v>371</v>
      </c>
      <c r="I85" s="6">
        <f>IF('[1]TCE - ANEXO IV - Preencher'!K94="","",'[1]TCE - ANEXO IV - Preencher'!K94)</f>
        <v>46175</v>
      </c>
      <c r="J85" s="5" t="str">
        <f>'[1]TCE - ANEXO IV - Preencher'!L94</f>
        <v>26116062243559107000187000000000037126069619763050</v>
      </c>
      <c r="K85" s="5" t="str">
        <f>IF(F85="B",LEFT('[1]TCE - ANEXO IV - Preencher'!M94,2),IF(F85="S",LEFT('[1]TCE - ANEXO IV - Preencher'!M94,7),IF('[1]TCE - ANEXO IV - Preencher'!H94="","")))</f>
        <v>2611606</v>
      </c>
      <c r="L85" s="7">
        <f>'[1]TCE - ANEXO IV - Preencher'!N94</f>
        <v>5500</v>
      </c>
    </row>
    <row r="86" spans="1:12" s="8" customFormat="1" ht="19.5" customHeight="1" x14ac:dyDescent="0.2">
      <c r="A86" s="3">
        <f>IFERROR(VLOOKUP(B86,'[1]DADOS (OCULTAR)'!$Q$3:$S$136,3,0),"")</f>
        <v>14284483000370</v>
      </c>
      <c r="B86" s="4" t="str">
        <f>'[1]TCE - ANEXO IV - Preencher'!C95</f>
        <v>UPA IMBIRIBEIRA - C.G 003/2021</v>
      </c>
      <c r="C86" s="4" t="str">
        <f>'[1]TCE - ANEXO IV - Preencher'!E95</f>
        <v>5.3 - Locação de Máquinas e Equipamentos</v>
      </c>
      <c r="D86" s="3" t="str">
        <f>'[1]TCE - ANEXO IV - Preencher'!F95</f>
        <v>20.265.080/0001-14</v>
      </c>
      <c r="E86" s="5" t="str">
        <f>'[1]TCE - ANEXO IV - Preencher'!G95</f>
        <v>JM SILVA MAQUINAS E EQUIPAMENTOS LTDA - WL EQUIPAMENTOS</v>
      </c>
      <c r="F86" s="5" t="str">
        <f>'[1]TCE - ANEXO IV - Preencher'!H95</f>
        <v>S</v>
      </c>
      <c r="G86" s="5" t="str">
        <f>'[1]TCE - ANEXO IV - Preencher'!I95</f>
        <v>S</v>
      </c>
      <c r="H86" s="5" t="str">
        <f>'[1]TCE - ANEXO IV - Preencher'!J95</f>
        <v>415</v>
      </c>
      <c r="I86" s="6">
        <f>IF('[1]TCE - ANEXO IV - Preencher'!K95="","",'[1]TCE - ANEXO IV - Preencher'!K95)</f>
        <v>46175</v>
      </c>
      <c r="J86" s="5" t="str">
        <f>'[1]TCE - ANEXO IV - Preencher'!L95</f>
        <v>26116062220265080000114000000000041526060962129570</v>
      </c>
      <c r="K86" s="5" t="str">
        <f>IF(F86="B",LEFT('[1]TCE - ANEXO IV - Preencher'!M95,2),IF(F86="S",LEFT('[1]TCE - ANEXO IV - Preencher'!M95,7),IF('[1]TCE - ANEXO IV - Preencher'!H95="","")))</f>
        <v>2611606</v>
      </c>
      <c r="L86" s="7">
        <f>'[1]TCE - ANEXO IV - Preencher'!N95</f>
        <v>700</v>
      </c>
    </row>
    <row r="87" spans="1:12" s="8" customFormat="1" ht="19.5" customHeight="1" x14ac:dyDescent="0.2">
      <c r="A87" s="3">
        <f>IFERROR(VLOOKUP(B87,'[1]DADOS (OCULTAR)'!$Q$3:$S$136,3,0),"")</f>
        <v>14284483000370</v>
      </c>
      <c r="B87" s="4" t="str">
        <f>'[1]TCE - ANEXO IV - Preencher'!C96</f>
        <v>UPA IMBIRIBEIRA - C.G 003/2021</v>
      </c>
      <c r="C87" s="4" t="str">
        <f>'[1]TCE - ANEXO IV - Preencher'!E96</f>
        <v>5.3 - Locação de Máquinas e Equipamentos</v>
      </c>
      <c r="D87" s="3" t="str">
        <f>'[1]TCE - ANEXO IV - Preencher'!F96</f>
        <v>12.785.572/0001-02</v>
      </c>
      <c r="E87" s="5" t="str">
        <f>'[1]TCE - ANEXO IV - Preencher'!G96</f>
        <v>FRIOMAQ REFRIGERAÇÃO LTDA.</v>
      </c>
      <c r="F87" s="5" t="str">
        <f>'[1]TCE - ANEXO IV - Preencher'!H96</f>
        <v>S</v>
      </c>
      <c r="G87" s="5" t="str">
        <f>'[1]TCE - ANEXO IV - Preencher'!I96</f>
        <v>S</v>
      </c>
      <c r="H87" s="5" t="str">
        <f>'[1]TCE - ANEXO IV - Preencher'!J96</f>
        <v>201</v>
      </c>
      <c r="I87" s="6">
        <f>IF('[1]TCE - ANEXO IV - Preencher'!K96="","",'[1]TCE - ANEXO IV - Preencher'!K96)</f>
        <v>46175</v>
      </c>
      <c r="J87" s="5" t="str">
        <f>'[1]TCE - ANEXO IV - Preencher'!L96</f>
        <v>26116062212785572000102000000000020126065420735212</v>
      </c>
      <c r="K87" s="5" t="str">
        <f>IF(F87="B",LEFT('[1]TCE - ANEXO IV - Preencher'!M96,2),IF(F87="S",LEFT('[1]TCE - ANEXO IV - Preencher'!M96,7),IF('[1]TCE - ANEXO IV - Preencher'!H96="","")))</f>
        <v>2611606</v>
      </c>
      <c r="L87" s="7">
        <f>'[1]TCE - ANEXO IV - Preencher'!N96</f>
        <v>8920</v>
      </c>
    </row>
    <row r="88" spans="1:12" s="8" customFormat="1" ht="19.5" customHeight="1" x14ac:dyDescent="0.2">
      <c r="A88" s="3">
        <f>IFERROR(VLOOKUP(B88,'[1]DADOS (OCULTAR)'!$Q$3:$S$136,3,0),"")</f>
        <v>14284483000370</v>
      </c>
      <c r="B88" s="4" t="str">
        <f>'[1]TCE - ANEXO IV - Preencher'!C97</f>
        <v>UPA IMBIRIBEIRA - C.G 003/2021</v>
      </c>
      <c r="C88" s="4" t="str">
        <f>'[1]TCE - ANEXO IV - Preencher'!E97</f>
        <v>5.3 - Locação de Máquinas e Equipamentos</v>
      </c>
      <c r="D88" s="3" t="str">
        <f>'[1]TCE - ANEXO IV - Preencher'!F97</f>
        <v>34.624.704/0001-57</v>
      </c>
      <c r="E88" s="5" t="str">
        <f>'[1]TCE - ANEXO IV - Preencher'!G97</f>
        <v>TECHSYST SISTEMAS DE AUTOMAÇÃO E INFORMATICA LTDA</v>
      </c>
      <c r="F88" s="5" t="str">
        <f>'[1]TCE - ANEXO IV - Preencher'!H97</f>
        <v>S</v>
      </c>
      <c r="G88" s="5" t="str">
        <f>'[1]TCE - ANEXO IV - Preencher'!I97</f>
        <v>N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>2611606</v>
      </c>
      <c r="L88" s="7">
        <f>'[1]TCE - ANEXO IV - Preencher'!N97</f>
        <v>6032</v>
      </c>
    </row>
    <row r="89" spans="1:12" s="8" customFormat="1" ht="19.5" customHeight="1" x14ac:dyDescent="0.2">
      <c r="A89" s="3">
        <f>IFERROR(VLOOKUP(B89,'[1]DADOS (OCULTAR)'!$Q$3:$S$136,3,0),"")</f>
        <v>14284483000370</v>
      </c>
      <c r="B89" s="4" t="str">
        <f>'[1]TCE - ANEXO IV - Preencher'!C98</f>
        <v>UPA IMBIRIBEIRA - C.G 003/2021</v>
      </c>
      <c r="C89" s="4" t="str">
        <f>'[1]TCE - ANEXO IV - Preencher'!E98</f>
        <v>5.3 - Locação de Máquinas e Equipamentos</v>
      </c>
      <c r="D89" s="3" t="str">
        <f>'[1]TCE - ANEXO IV - Preencher'!F98</f>
        <v>46.119.626/0001-12</v>
      </c>
      <c r="E89" s="5" t="str">
        <f>'[1]TCE - ANEXO IV - Preencher'!G98</f>
        <v>ROCHA TEC+SERVIÇOS LTDA</v>
      </c>
      <c r="F89" s="5" t="str">
        <f>'[1]TCE - ANEXO IV - Preencher'!H98</f>
        <v>S</v>
      </c>
      <c r="G89" s="5" t="str">
        <f>'[1]TCE - ANEXO IV - Preencher'!I98</f>
        <v>N</v>
      </c>
      <c r="H89" s="5" t="str">
        <f>'[1]TCE - ANEXO IV - Preencher'!J98</f>
        <v>585</v>
      </c>
      <c r="I89" s="6">
        <f>IF('[1]TCE - ANEXO IV - Preencher'!K98="","",'[1]TCE - ANEXO IV - Preencher'!K98)</f>
        <v>46181</v>
      </c>
      <c r="J89" s="5" t="str">
        <f>'[1]TCE - ANEXO IV - Preencher'!L98</f>
        <v>6GWQTTSQ</v>
      </c>
      <c r="K89" s="5" t="str">
        <f>IF(F89="B",LEFT('[1]TCE - ANEXO IV - Preencher'!M98,2),IF(F89="S",LEFT('[1]TCE - ANEXO IV - Preencher'!M98,7),IF('[1]TCE - ANEXO IV - Preencher'!H98="","")))</f>
        <v>2927408</v>
      </c>
      <c r="L89" s="7">
        <f>'[1]TCE - ANEXO IV - Preencher'!N98</f>
        <v>500</v>
      </c>
    </row>
    <row r="90" spans="1:12" s="8" customFormat="1" ht="19.5" customHeight="1" x14ac:dyDescent="0.2">
      <c r="A90" s="3">
        <f>IFERROR(VLOOKUP(B90,'[1]DADOS (OCULTAR)'!$Q$3:$S$136,3,0),"")</f>
        <v>14284483000370</v>
      </c>
      <c r="B90" s="4" t="str">
        <f>'[1]TCE - ANEXO IV - Preencher'!C99</f>
        <v>UPA IMBIRIBEIRA - C.G 003/2021</v>
      </c>
      <c r="C90" s="4" t="str">
        <f>'[1]TCE - ANEXO IV - Preencher'!E99</f>
        <v>5.1 - Locação de Equipamentos Médicos-Hospitalares</v>
      </c>
      <c r="D90" s="3" t="str">
        <f>'[1]TCE - ANEXO IV - Preencher'!F99</f>
        <v>24.380.578/0020-41</v>
      </c>
      <c r="E90" s="5" t="str">
        <f>'[1]TCE - ANEXO IV - Preencher'!G99</f>
        <v>WHITE MARTINS GASES INDUSTRIAIS DO NORDESTE LTDA</v>
      </c>
      <c r="F90" s="5" t="str">
        <f>'[1]TCE - ANEXO IV - Preencher'!H99</f>
        <v>S</v>
      </c>
      <c r="G90" s="5" t="str">
        <f>'[1]TCE - ANEXO IV - Preencher'!I99</f>
        <v>N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>2607901</v>
      </c>
      <c r="L90" s="7">
        <f>'[1]TCE - ANEXO IV - Preencher'!N99</f>
        <v>1501.22</v>
      </c>
    </row>
    <row r="91" spans="1:12" s="8" customFormat="1" ht="19.5" customHeight="1" x14ac:dyDescent="0.2">
      <c r="A91" s="3">
        <f>IFERROR(VLOOKUP(B91,'[1]DADOS (OCULTAR)'!$Q$3:$S$136,3,0),"")</f>
        <v>14284483000370</v>
      </c>
      <c r="B91" s="4" t="str">
        <f>'[1]TCE - ANEXO IV - Preencher'!C100</f>
        <v>UPA IMBIRIBEIRA - C.G 003/2021</v>
      </c>
      <c r="C91" s="4" t="str">
        <f>'[1]TCE - ANEXO IV - Preencher'!E100</f>
        <v>5.1 - Locação de Equipamentos Médicos-Hospitalares</v>
      </c>
      <c r="D91" s="3" t="str">
        <f>'[1]TCE - ANEXO IV - Preencher'!F100</f>
        <v>12.853.727/0001-09</v>
      </c>
      <c r="E91" s="5" t="str">
        <f>'[1]TCE - ANEXO IV - Preencher'!G100</f>
        <v>KESA COMERCIO E SERVIÇOS TECNICOS</v>
      </c>
      <c r="F91" s="5" t="str">
        <f>'[1]TCE - ANEXO IV - Preencher'!H100</f>
        <v>S</v>
      </c>
      <c r="G91" s="5" t="str">
        <f>'[1]TCE - ANEXO IV - Preencher'!I100</f>
        <v>N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>2611606</v>
      </c>
      <c r="L91" s="7">
        <f>'[1]TCE - ANEXO IV - Preencher'!N100</f>
        <v>7500</v>
      </c>
    </row>
    <row r="92" spans="1:12" s="8" customFormat="1" ht="19.5" customHeight="1" x14ac:dyDescent="0.2">
      <c r="A92" s="3">
        <f>IFERROR(VLOOKUP(B92,'[1]DADOS (OCULTAR)'!$Q$3:$S$136,3,0),"")</f>
        <v>14284483000370</v>
      </c>
      <c r="B92" s="4" t="str">
        <f>'[1]TCE - ANEXO IV - Preencher'!C101</f>
        <v>UPA IMBIRIBEIRA - C.G 003/2021</v>
      </c>
      <c r="C92" s="4" t="str">
        <f>'[1]TCE - ANEXO IV - Preencher'!E101</f>
        <v>5.1 - Locação de Equipamentos Médicos-Hospitalares</v>
      </c>
      <c r="D92" s="3" t="str">
        <f>'[1]TCE - ANEXO IV - Preencher'!F101</f>
        <v>10.859.287/0001-63</v>
      </c>
      <c r="E92" s="5" t="str">
        <f>'[1]TCE - ANEXO IV - Preencher'!G101</f>
        <v>NEWMED COMERCIO E CONSERTO DE EQUIPAMENTOS MEDICOS</v>
      </c>
      <c r="F92" s="5" t="str">
        <f>'[1]TCE - ANEXO IV - Preencher'!H101</f>
        <v>S</v>
      </c>
      <c r="G92" s="5" t="str">
        <f>'[1]TCE - ANEXO IV - Preencher'!I101</f>
        <v>N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>2609600</v>
      </c>
      <c r="L92" s="7">
        <f>'[1]TCE - ANEXO IV - Preencher'!N101</f>
        <v>900</v>
      </c>
    </row>
    <row r="93" spans="1:12" s="8" customFormat="1" ht="19.5" customHeight="1" x14ac:dyDescent="0.2">
      <c r="A93" s="3">
        <f>IFERROR(VLOOKUP(B93,'[1]DADOS (OCULTAR)'!$Q$3:$S$136,3,0),"")</f>
        <v>14284483000370</v>
      </c>
      <c r="B93" s="4" t="str">
        <f>'[1]TCE - ANEXO IV - Preencher'!C102</f>
        <v>UPA IMBIRIBEIRA - C.G 003/2021</v>
      </c>
      <c r="C93" s="4" t="str">
        <f>'[1]TCE - ANEXO IV - Preencher'!E102</f>
        <v>5.19 - Serviços Gráficos, de Encadernação e de Emolduração</v>
      </c>
      <c r="D93" s="3" t="str">
        <f>'[1]TCE - ANEXO IV - Preencher'!F102</f>
        <v>32.088.264/0001-35</v>
      </c>
      <c r="E93" s="5" t="str">
        <f>'[1]TCE - ANEXO IV - Preencher'!G102</f>
        <v>JH SERVIÇOS DE IMPRESSOS</v>
      </c>
      <c r="F93" s="5" t="str">
        <f>'[1]TCE - ANEXO IV - Preencher'!H102</f>
        <v>S</v>
      </c>
      <c r="G93" s="5" t="str">
        <f>'[1]TCE - ANEXO IV - Preencher'!I102</f>
        <v>S</v>
      </c>
      <c r="H93" s="5" t="str">
        <f>'[1]TCE - ANEXO IV - Preencher'!J102</f>
        <v>470</v>
      </c>
      <c r="I93" s="6">
        <f>IF('[1]TCE - ANEXO IV - Preencher'!K102="","",'[1]TCE - ANEXO IV - Preencher'!K102)</f>
        <v>46153</v>
      </c>
      <c r="J93" s="5" t="str">
        <f>'[1]TCE - ANEXO IV - Preencher'!L102</f>
        <v>26116062232088264000135000000000047026050550111252</v>
      </c>
      <c r="K93" s="5" t="str">
        <f>IF(F93="B",LEFT('[1]TCE - ANEXO IV - Preencher'!M102,2),IF(F93="S",LEFT('[1]TCE - ANEXO IV - Preencher'!M102,7),IF('[1]TCE - ANEXO IV - Preencher'!H102="","")))</f>
        <v>2611606</v>
      </c>
      <c r="L93" s="7">
        <f>'[1]TCE - ANEXO IV - Preencher'!N102</f>
        <v>3500</v>
      </c>
    </row>
    <row r="94" spans="1:12" s="8" customFormat="1" ht="19.5" customHeight="1" x14ac:dyDescent="0.2">
      <c r="A94" s="3">
        <f>IFERROR(VLOOKUP(B94,'[1]DADOS (OCULTAR)'!$Q$3:$S$136,3,0),"")</f>
        <v>14284483000370</v>
      </c>
      <c r="B94" s="4" t="str">
        <f>'[1]TCE - ANEXO IV - Preencher'!C103</f>
        <v>UPA IMBIRIBEIRA - C.G 003/2021</v>
      </c>
      <c r="C94" s="4" t="str">
        <f>'[1]TCE - ANEXO IV - Preencher'!E103</f>
        <v>5.16 - Serviços Médico-Hospitalares, Odotonlogia e Laboratoriais</v>
      </c>
      <c r="D94" s="3" t="str">
        <f>'[1]TCE - ANEXO IV - Preencher'!F103</f>
        <v>60.577.717/0001-22</v>
      </c>
      <c r="E94" s="5" t="str">
        <f>'[1]TCE - ANEXO IV - Preencher'!G103</f>
        <v>2HT0 LTDA</v>
      </c>
      <c r="F94" s="5" t="str">
        <f>'[1]TCE - ANEXO IV - Preencher'!H103</f>
        <v>S</v>
      </c>
      <c r="G94" s="5" t="str">
        <f>'[1]TCE - ANEXO IV - Preencher'!I103</f>
        <v>S</v>
      </c>
      <c r="H94" s="5" t="str">
        <f>'[1]TCE - ANEXO IV - Preencher'!J103</f>
        <v>2600000000219</v>
      </c>
      <c r="I94" s="6">
        <f>IF('[1]TCE - ANEXO IV - Preencher'!K103="","",'[1]TCE - ANEXO IV - Preencher'!K103)</f>
        <v>46178</v>
      </c>
      <c r="J94" s="5" t="str">
        <f>'[1]TCE - ANEXO IV - Preencher'!L103</f>
        <v>26096001260577717000122260000000021926064465737313</v>
      </c>
      <c r="K94" s="5" t="str">
        <f>IF(F94="B",LEFT('[1]TCE - ANEXO IV - Preencher'!M103,2),IF(F94="S",LEFT('[1]TCE - ANEXO IV - Preencher'!M103,7),IF('[1]TCE - ANEXO IV - Preencher'!H103="","")))</f>
        <v>2609600</v>
      </c>
      <c r="L94" s="7">
        <f>'[1]TCE - ANEXO IV - Preencher'!N103</f>
        <v>250500</v>
      </c>
    </row>
    <row r="95" spans="1:12" s="8" customFormat="1" ht="19.5" customHeight="1" x14ac:dyDescent="0.2">
      <c r="A95" s="3">
        <f>IFERROR(VLOOKUP(B95,'[1]DADOS (OCULTAR)'!$Q$3:$S$136,3,0),"")</f>
        <v>14284483000370</v>
      </c>
      <c r="B95" s="4" t="str">
        <f>'[1]TCE - ANEXO IV - Preencher'!C104</f>
        <v>UPA IMBIRIBEIRA - C.G 003/2021</v>
      </c>
      <c r="C95" s="4" t="str">
        <f>'[1]TCE - ANEXO IV - Preencher'!E104</f>
        <v>5.16 - Serviços Médico-Hospitalares, Odotonlogia e Laboratoriais</v>
      </c>
      <c r="D95" s="3" t="str">
        <f>'[1]TCE - ANEXO IV - Preencher'!F104</f>
        <v>43.652.788/0001-23</v>
      </c>
      <c r="E95" s="5" t="str">
        <f>'[1]TCE - ANEXO IV - Preencher'!G104</f>
        <v>ARZT SAÚDE LTDA</v>
      </c>
      <c r="F95" s="5" t="str">
        <f>'[1]TCE - ANEXO IV - Preencher'!H104</f>
        <v>S</v>
      </c>
      <c r="G95" s="5" t="str">
        <f>'[1]TCE - ANEXO IV - Preencher'!I104</f>
        <v>S</v>
      </c>
      <c r="H95" s="5" t="str">
        <f>'[1]TCE - ANEXO IV - Preencher'!J104</f>
        <v>2600000000211</v>
      </c>
      <c r="I95" s="6">
        <f>IF('[1]TCE - ANEXO IV - Preencher'!K104="","",'[1]TCE - ANEXO IV - Preencher'!K104)</f>
        <v>46178</v>
      </c>
      <c r="J95" s="5" t="str">
        <f>'[1]TCE - ANEXO IV - Preencher'!L104</f>
        <v>26096001243652788000123260000000021126060409619594</v>
      </c>
      <c r="K95" s="5" t="str">
        <f>IF(F95="B",LEFT('[1]TCE - ANEXO IV - Preencher'!M104,2),IF(F95="S",LEFT('[1]TCE - ANEXO IV - Preencher'!M104,7),IF('[1]TCE - ANEXO IV - Preencher'!H104="","")))</f>
        <v>2609600</v>
      </c>
      <c r="L95" s="7">
        <f>'[1]TCE - ANEXO IV - Preencher'!N104</f>
        <v>17200</v>
      </c>
    </row>
    <row r="96" spans="1:12" s="8" customFormat="1" ht="19.5" customHeight="1" x14ac:dyDescent="0.2">
      <c r="A96" s="3">
        <f>IFERROR(VLOOKUP(B96,'[1]DADOS (OCULTAR)'!$Q$3:$S$136,3,0),"")</f>
        <v>14284483000370</v>
      </c>
      <c r="B96" s="4" t="str">
        <f>'[1]TCE - ANEXO IV - Preencher'!C105</f>
        <v>UPA IMBIRIBEIRA - C.G 003/2021</v>
      </c>
      <c r="C96" s="4" t="str">
        <f>'[1]TCE - ANEXO IV - Preencher'!E105</f>
        <v>5.16 - Serviços Médico-Hospitalares, Odotonlogia e Laboratoriais</v>
      </c>
      <c r="D96" s="3" t="str">
        <f>'[1]TCE - ANEXO IV - Preencher'!F105</f>
        <v>45.864.268/0001-00</v>
      </c>
      <c r="E96" s="5" t="str">
        <f>'[1]TCE - ANEXO IV - Preencher'!G105</f>
        <v>CESAR MONTEIRO MEDICINA SERVICOS MEDICOS LTDA</v>
      </c>
      <c r="F96" s="5" t="str">
        <f>'[1]TCE - ANEXO IV - Preencher'!H105</f>
        <v>S</v>
      </c>
      <c r="G96" s="5" t="str">
        <f>'[1]TCE - ANEXO IV - Preencher'!I105</f>
        <v>S</v>
      </c>
      <c r="H96" s="5" t="str">
        <f>'[1]TCE - ANEXO IV - Preencher'!J105</f>
        <v>95</v>
      </c>
      <c r="I96" s="6">
        <f>IF('[1]TCE - ANEXO IV - Preencher'!K105="","",'[1]TCE - ANEXO IV - Preencher'!K105)</f>
        <v>46177</v>
      </c>
      <c r="J96" s="5" t="str">
        <f>'[1]TCE - ANEXO IV - Preencher'!L105</f>
        <v>26116062245864268000100000000000009526068106621580</v>
      </c>
      <c r="K96" s="5" t="str">
        <f>IF(F96="B",LEFT('[1]TCE - ANEXO IV - Preencher'!M105,2),IF(F96="S",LEFT('[1]TCE - ANEXO IV - Preencher'!M105,7),IF('[1]TCE - ANEXO IV - Preencher'!H105="","")))</f>
        <v>2611606</v>
      </c>
      <c r="L96" s="7">
        <f>'[1]TCE - ANEXO IV - Preencher'!N105</f>
        <v>16250</v>
      </c>
    </row>
    <row r="97" spans="1:12" s="8" customFormat="1" ht="19.5" customHeight="1" x14ac:dyDescent="0.2">
      <c r="A97" s="3">
        <f>IFERROR(VLOOKUP(B97,'[1]DADOS (OCULTAR)'!$Q$3:$S$136,3,0),"")</f>
        <v>14284483000370</v>
      </c>
      <c r="B97" s="4" t="str">
        <f>'[1]TCE - ANEXO IV - Preencher'!C106</f>
        <v>UPA IMBIRIBEIRA - C.G 003/2021</v>
      </c>
      <c r="C97" s="4" t="str">
        <f>'[1]TCE - ANEXO IV - Preencher'!E106</f>
        <v>5.16 - Serviços Médico-Hospitalares, Odotonlogia e Laboratoriais</v>
      </c>
      <c r="D97" s="3" t="str">
        <f>'[1]TCE - ANEXO IV - Preencher'!F106</f>
        <v>53.285.655/0001-10</v>
      </c>
      <c r="E97" s="5" t="str">
        <f>'[1]TCE - ANEXO IV - Preencher'!G106</f>
        <v>CHAGAS SERVICOS MEDICOS LTDA</v>
      </c>
      <c r="F97" s="5" t="str">
        <f>'[1]TCE - ANEXO IV - Preencher'!H106</f>
        <v>S</v>
      </c>
      <c r="G97" s="5" t="str">
        <f>'[1]TCE - ANEXO IV - Preencher'!I106</f>
        <v>S</v>
      </c>
      <c r="H97" s="5" t="str">
        <f>'[1]TCE - ANEXO IV - Preencher'!J106</f>
        <v>1000031</v>
      </c>
      <c r="I97" s="6">
        <f>IF('[1]TCE - ANEXO IV - Preencher'!K106="","",'[1]TCE - ANEXO IV - Preencher'!K106)</f>
        <v>46177</v>
      </c>
      <c r="J97" s="5" t="str">
        <f>'[1]TCE - ANEXO IV - Preencher'!L106</f>
        <v>HTWXLQNBZ</v>
      </c>
      <c r="K97" s="5" t="str">
        <f>IF(F97="B",LEFT('[1]TCE - ANEXO IV - Preencher'!M106,2),IF(F97="S",LEFT('[1]TCE - ANEXO IV - Preencher'!M106,7),IF('[1]TCE - ANEXO IV - Preencher'!H106="","")))</f>
        <v>2507507</v>
      </c>
      <c r="L97" s="7">
        <f>'[1]TCE - ANEXO IV - Preencher'!N106</f>
        <v>2650</v>
      </c>
    </row>
    <row r="98" spans="1:12" s="8" customFormat="1" ht="19.5" customHeight="1" x14ac:dyDescent="0.2">
      <c r="A98" s="3">
        <f>IFERROR(VLOOKUP(B98,'[1]DADOS (OCULTAR)'!$Q$3:$S$136,3,0),"")</f>
        <v>14284483000370</v>
      </c>
      <c r="B98" s="4" t="str">
        <f>'[1]TCE - ANEXO IV - Preencher'!C107</f>
        <v>UPA IMBIRIBEIRA - C.G 003/2021</v>
      </c>
      <c r="C98" s="4" t="str">
        <f>'[1]TCE - ANEXO IV - Preencher'!E107</f>
        <v>5.16 - Serviços Médico-Hospitalares, Odotonlogia e Laboratoriais</v>
      </c>
      <c r="D98" s="3" t="str">
        <f>'[1]TCE - ANEXO IV - Preencher'!F107</f>
        <v>02.319.347/0001-27</v>
      </c>
      <c r="E98" s="5" t="str">
        <f>'[1]TCE - ANEXO IV - Preencher'!G107</f>
        <v>CLINICA GALINDO MIRANDA LTDA</v>
      </c>
      <c r="F98" s="5" t="str">
        <f>'[1]TCE - ANEXO IV - Preencher'!H107</f>
        <v>S</v>
      </c>
      <c r="G98" s="5" t="str">
        <f>'[1]TCE - ANEXO IV - Preencher'!I107</f>
        <v>S</v>
      </c>
      <c r="H98" s="5" t="str">
        <f>'[1]TCE - ANEXO IV - Preencher'!J107</f>
        <v>74</v>
      </c>
      <c r="I98" s="6">
        <f>IF('[1]TCE - ANEXO IV - Preencher'!K107="","",'[1]TCE - ANEXO IV - Preencher'!K107)</f>
        <v>46177</v>
      </c>
      <c r="J98" s="5" t="str">
        <f>'[1]TCE - ANEXO IV - Preencher'!L107</f>
        <v>26116062202319347000127000000000007426067632428351</v>
      </c>
      <c r="K98" s="5" t="str">
        <f>IF(F98="B",LEFT('[1]TCE - ANEXO IV - Preencher'!M107,2),IF(F98="S",LEFT('[1]TCE - ANEXO IV - Preencher'!M107,7),IF('[1]TCE - ANEXO IV - Preencher'!H107="","")))</f>
        <v>2611606</v>
      </c>
      <c r="L98" s="7">
        <f>'[1]TCE - ANEXO IV - Preencher'!N107</f>
        <v>1400</v>
      </c>
    </row>
    <row r="99" spans="1:12" s="8" customFormat="1" ht="19.5" customHeight="1" x14ac:dyDescent="0.2">
      <c r="A99" s="3">
        <f>IFERROR(VLOOKUP(B99,'[1]DADOS (OCULTAR)'!$Q$3:$S$136,3,0),"")</f>
        <v>14284483000370</v>
      </c>
      <c r="B99" s="4" t="str">
        <f>'[1]TCE - ANEXO IV - Preencher'!C108</f>
        <v>UPA IMBIRIBEIRA - C.G 003/2021</v>
      </c>
      <c r="C99" s="4" t="str">
        <f>'[1]TCE - ANEXO IV - Preencher'!E108</f>
        <v>5.16 - Serviços Médico-Hospitalares, Odotonlogia e Laboratoriais</v>
      </c>
      <c r="D99" s="3" t="str">
        <f>'[1]TCE - ANEXO IV - Preencher'!F108</f>
        <v>36.328.319/0001-98</v>
      </c>
      <c r="E99" s="5" t="str">
        <f>'[1]TCE - ANEXO IV - Preencher'!G108</f>
        <v xml:space="preserve">F &amp; R SAUDE LTDA </v>
      </c>
      <c r="F99" s="5" t="str">
        <f>'[1]TCE - ANEXO IV - Preencher'!H108</f>
        <v>S</v>
      </c>
      <c r="G99" s="5" t="str">
        <f>'[1]TCE - ANEXO IV - Preencher'!I108</f>
        <v>S</v>
      </c>
      <c r="H99" s="5" t="str">
        <f>'[1]TCE - ANEXO IV - Preencher'!J108</f>
        <v>2600000000301</v>
      </c>
      <c r="I99" s="6">
        <f>IF('[1]TCE - ANEXO IV - Preencher'!K108="","",'[1]TCE - ANEXO IV - Preencher'!K108)</f>
        <v>46178</v>
      </c>
      <c r="J99" s="5" t="str">
        <f>'[1]TCE - ANEXO IV - Preencher'!L108</f>
        <v>26034541236328311900019826000000030126062697864429</v>
      </c>
      <c r="K99" s="5" t="str">
        <f>IF(F99="B",LEFT('[1]TCE - ANEXO IV - Preencher'!M108,2),IF(F99="S",LEFT('[1]TCE - ANEXO IV - Preencher'!M108,7),IF('[1]TCE - ANEXO IV - Preencher'!H108="","")))</f>
        <v>2603454</v>
      </c>
      <c r="L99" s="7">
        <f>'[1]TCE - ANEXO IV - Preencher'!N108</f>
        <v>18000</v>
      </c>
    </row>
    <row r="100" spans="1:12" s="8" customFormat="1" ht="19.5" customHeight="1" x14ac:dyDescent="0.2">
      <c r="A100" s="3">
        <f>IFERROR(VLOOKUP(B100,'[1]DADOS (OCULTAR)'!$Q$3:$S$136,3,0),"")</f>
        <v>14284483000370</v>
      </c>
      <c r="B100" s="4" t="str">
        <f>'[1]TCE - ANEXO IV - Preencher'!C109</f>
        <v>UPA IMBIRIBEIRA - C.G 003/2021</v>
      </c>
      <c r="C100" s="4" t="str">
        <f>'[1]TCE - ANEXO IV - Preencher'!E109</f>
        <v>5.16 - Serviços Médico-Hospitalares, Odotonlogia e Laboratoriais</v>
      </c>
      <c r="D100" s="3" t="str">
        <f>'[1]TCE - ANEXO IV - Preencher'!F109</f>
        <v>61.488.738/0001-34</v>
      </c>
      <c r="E100" s="5" t="str">
        <f>'[1]TCE - ANEXO IV - Preencher'!G109</f>
        <v>FG SERVIÇOS MEDICOS</v>
      </c>
      <c r="F100" s="5" t="str">
        <f>'[1]TCE - ANEXO IV - Preencher'!H109</f>
        <v>S</v>
      </c>
      <c r="G100" s="5" t="str">
        <f>'[1]TCE - ANEXO IV - Preencher'!I109</f>
        <v>S</v>
      </c>
      <c r="H100" s="5" t="str">
        <f>'[1]TCE - ANEXO IV - Preencher'!J109</f>
        <v>42</v>
      </c>
      <c r="I100" s="6">
        <f>IF('[1]TCE - ANEXO IV - Preencher'!K109="","",'[1]TCE - ANEXO IV - Preencher'!K109)</f>
        <v>46174</v>
      </c>
      <c r="J100" s="5" t="str">
        <f>'[1]TCE - ANEXO IV - Preencher'!L109</f>
        <v>402295178</v>
      </c>
      <c r="K100" s="5" t="str">
        <f>IF(F100="B",LEFT('[1]TCE - ANEXO IV - Preencher'!M109,2),IF(F100="S",LEFT('[1]TCE - ANEXO IV - Preencher'!M109,7),IF('[1]TCE - ANEXO IV - Preencher'!H109="","")))</f>
        <v>2304400</v>
      </c>
      <c r="L100" s="7">
        <f>'[1]TCE - ANEXO IV - Preencher'!N109</f>
        <v>7000</v>
      </c>
    </row>
    <row r="101" spans="1:12" s="8" customFormat="1" ht="19.5" customHeight="1" x14ac:dyDescent="0.2">
      <c r="A101" s="3">
        <f>IFERROR(VLOOKUP(B101,'[1]DADOS (OCULTAR)'!$Q$3:$S$136,3,0),"")</f>
        <v>14284483000370</v>
      </c>
      <c r="B101" s="4" t="str">
        <f>'[1]TCE - ANEXO IV - Preencher'!C110</f>
        <v>UPA IMBIRIBEIRA - C.G 003/2021</v>
      </c>
      <c r="C101" s="4" t="str">
        <f>'[1]TCE - ANEXO IV - Preencher'!E110</f>
        <v>5.16 - Serviços Médico-Hospitalares, Odotonlogia e Laboratoriais</v>
      </c>
      <c r="D101" s="3" t="str">
        <f>'[1]TCE - ANEXO IV - Preencher'!F110</f>
        <v>37.406.845/0001-91</v>
      </c>
      <c r="E101" s="5" t="str">
        <f>'[1]TCE - ANEXO IV - Preencher'!G110</f>
        <v xml:space="preserve">HEROFILO SERVIÇOS MEDICOS </v>
      </c>
      <c r="F101" s="5" t="str">
        <f>'[1]TCE - ANEXO IV - Preencher'!H110</f>
        <v>S</v>
      </c>
      <c r="G101" s="5" t="str">
        <f>'[1]TCE - ANEXO IV - Preencher'!I110</f>
        <v>S</v>
      </c>
      <c r="H101" s="5" t="str">
        <f>'[1]TCE - ANEXO IV - Preencher'!J110</f>
        <v>2600000000317</v>
      </c>
      <c r="I101" s="6">
        <f>IF('[1]TCE - ANEXO IV - Preencher'!K110="","",'[1]TCE - ANEXO IV - Preencher'!K110)</f>
        <v>46176</v>
      </c>
      <c r="J101" s="5" t="str">
        <f>'[1]TCE - ANEXO IV - Preencher'!L110</f>
        <v>26096001237406845000191260000000031726060923180113</v>
      </c>
      <c r="K101" s="5" t="str">
        <f>IF(F101="B",LEFT('[1]TCE - ANEXO IV - Preencher'!M110,2),IF(F101="S",LEFT('[1]TCE - ANEXO IV - Preencher'!M110,7),IF('[1]TCE - ANEXO IV - Preencher'!H110="","")))</f>
        <v>2609600</v>
      </c>
      <c r="L101" s="7">
        <f>'[1]TCE - ANEXO IV - Preencher'!N110</f>
        <v>5750</v>
      </c>
    </row>
    <row r="102" spans="1:12" s="8" customFormat="1" ht="19.5" customHeight="1" x14ac:dyDescent="0.2">
      <c r="A102" s="3">
        <f>IFERROR(VLOOKUP(B102,'[1]DADOS (OCULTAR)'!$Q$3:$S$136,3,0),"")</f>
        <v>14284483000370</v>
      </c>
      <c r="B102" s="4" t="str">
        <f>'[1]TCE - ANEXO IV - Preencher'!C111</f>
        <v>UPA IMBIRIBEIRA - C.G 003/2021</v>
      </c>
      <c r="C102" s="4" t="str">
        <f>'[1]TCE - ANEXO IV - Preencher'!E111</f>
        <v>5.16 - Serviços Médico-Hospitalares, Odotonlogia e Laboratoriais</v>
      </c>
      <c r="D102" s="3" t="str">
        <f>'[1]TCE - ANEXO IV - Preencher'!F111</f>
        <v>39.725.356/0001-28</v>
      </c>
      <c r="E102" s="5" t="str">
        <f>'[1]TCE - ANEXO IV - Preencher'!G111</f>
        <v>JF ORTOPEDIA LTDA</v>
      </c>
      <c r="F102" s="5" t="str">
        <f>'[1]TCE - ANEXO IV - Preencher'!H111</f>
        <v>S</v>
      </c>
      <c r="G102" s="5" t="str">
        <f>'[1]TCE - ANEXO IV - Preencher'!I111</f>
        <v>S</v>
      </c>
      <c r="H102" s="5" t="str">
        <f>'[1]TCE - ANEXO IV - Preencher'!J111</f>
        <v>439</v>
      </c>
      <c r="I102" s="6">
        <f>IF('[1]TCE - ANEXO IV - Preencher'!K111="","",'[1]TCE - ANEXO IV - Preencher'!K111)</f>
        <v>46175</v>
      </c>
      <c r="J102" s="5" t="str">
        <f>'[1]TCE - ANEXO IV - Preencher'!L111</f>
        <v>26116062239725356000128000000000043926069479780200</v>
      </c>
      <c r="K102" s="5" t="str">
        <f>IF(F102="B",LEFT('[1]TCE - ANEXO IV - Preencher'!M111,2),IF(F102="S",LEFT('[1]TCE - ANEXO IV - Preencher'!M111,7),IF('[1]TCE - ANEXO IV - Preencher'!H111="","")))</f>
        <v>2611606</v>
      </c>
      <c r="L102" s="7">
        <f>'[1]TCE - ANEXO IV - Preencher'!N111</f>
        <v>5000</v>
      </c>
    </row>
    <row r="103" spans="1:12" s="8" customFormat="1" ht="19.5" customHeight="1" x14ac:dyDescent="0.2">
      <c r="A103" s="3">
        <f>IFERROR(VLOOKUP(B103,'[1]DADOS (OCULTAR)'!$Q$3:$S$136,3,0),"")</f>
        <v>14284483000370</v>
      </c>
      <c r="B103" s="4" t="str">
        <f>'[1]TCE - ANEXO IV - Preencher'!C112</f>
        <v>UPA IMBIRIBEIRA - C.G 003/2021</v>
      </c>
      <c r="C103" s="4" t="str">
        <f>'[1]TCE - ANEXO IV - Preencher'!E112</f>
        <v>5.16 - Serviços Médico-Hospitalares, Odotonlogia e Laboratoriais</v>
      </c>
      <c r="D103" s="3" t="str">
        <f>'[1]TCE - ANEXO IV - Preencher'!F112</f>
        <v>51.728.302/0001-11</v>
      </c>
      <c r="E103" s="5" t="str">
        <f>'[1]TCE - ANEXO IV - Preencher'!G112</f>
        <v>JHAR SERVIÇOS MÉDICOS</v>
      </c>
      <c r="F103" s="5" t="str">
        <f>'[1]TCE - ANEXO IV - Preencher'!H112</f>
        <v>S</v>
      </c>
      <c r="G103" s="5" t="str">
        <f>'[1]TCE - ANEXO IV - Preencher'!I112</f>
        <v>S</v>
      </c>
      <c r="H103" s="5" t="str">
        <f>'[1]TCE - ANEXO IV - Preencher'!J112</f>
        <v>12</v>
      </c>
      <c r="I103" s="6">
        <f>IF('[1]TCE - ANEXO IV - Preencher'!K112="","",'[1]TCE - ANEXO IV - Preencher'!K112)</f>
        <v>46178</v>
      </c>
      <c r="J103" s="5" t="str">
        <f>'[1]TCE - ANEXO IV - Preencher'!L112</f>
        <v>QRJF8LGQ</v>
      </c>
      <c r="K103" s="5" t="str">
        <f>IF(F103="B",LEFT('[1]TCE - ANEXO IV - Preencher'!M112,2),IF(F103="S",LEFT('[1]TCE - ANEXO IV - Preencher'!M112,7),IF('[1]TCE - ANEXO IV - Preencher'!H112="","")))</f>
        <v>2611606</v>
      </c>
      <c r="L103" s="7">
        <f>'[1]TCE - ANEXO IV - Preencher'!N112</f>
        <v>3750</v>
      </c>
    </row>
    <row r="104" spans="1:12" s="8" customFormat="1" ht="19.5" customHeight="1" x14ac:dyDescent="0.2">
      <c r="A104" s="3">
        <f>IFERROR(VLOOKUP(B104,'[1]DADOS (OCULTAR)'!$Q$3:$S$136,3,0),"")</f>
        <v>14284483000370</v>
      </c>
      <c r="B104" s="4" t="str">
        <f>'[1]TCE - ANEXO IV - Preencher'!C113</f>
        <v>UPA IMBIRIBEIRA - C.G 003/2021</v>
      </c>
      <c r="C104" s="4" t="str">
        <f>'[1]TCE - ANEXO IV - Preencher'!E113</f>
        <v>5.16 - Serviços Médico-Hospitalares, Odotonlogia e Laboratoriais</v>
      </c>
      <c r="D104" s="3" t="str">
        <f>'[1]TCE - ANEXO IV - Preencher'!F113</f>
        <v>53.286.206/0001-96</v>
      </c>
      <c r="E104" s="5" t="str">
        <f>'[1]TCE - ANEXO IV - Preencher'!G113</f>
        <v>JULIA MORAIS FERREIRA SERVICOS MEDICOS LTDA</v>
      </c>
      <c r="F104" s="5" t="str">
        <f>'[1]TCE - ANEXO IV - Preencher'!H113</f>
        <v>S</v>
      </c>
      <c r="G104" s="5" t="str">
        <f>'[1]TCE - ANEXO IV - Preencher'!I113</f>
        <v>S</v>
      </c>
      <c r="H104" s="5" t="str">
        <f>'[1]TCE - ANEXO IV - Preencher'!J113</f>
        <v>10</v>
      </c>
      <c r="I104" s="6">
        <f>IF('[1]TCE - ANEXO IV - Preencher'!K113="","",'[1]TCE - ANEXO IV - Preencher'!K113)</f>
        <v>46176</v>
      </c>
      <c r="J104" s="5" t="str">
        <f>'[1]TCE - ANEXO IV - Preencher'!L113</f>
        <v>QRUHDU9DX</v>
      </c>
      <c r="K104" s="5" t="str">
        <f>IF(F104="B",LEFT('[1]TCE - ANEXO IV - Preencher'!M113,2),IF(F104="S",LEFT('[1]TCE - ANEXO IV - Preencher'!M113,7),IF('[1]TCE - ANEXO IV - Preencher'!H113="","")))</f>
        <v>2304400</v>
      </c>
      <c r="L104" s="7">
        <f>'[1]TCE - ANEXO IV - Preencher'!N113</f>
        <v>4050</v>
      </c>
    </row>
    <row r="105" spans="1:12" s="8" customFormat="1" ht="19.5" customHeight="1" x14ac:dyDescent="0.2">
      <c r="A105" s="3">
        <f>IFERROR(VLOOKUP(B105,'[1]DADOS (OCULTAR)'!$Q$3:$S$136,3,0),"")</f>
        <v>14284483000370</v>
      </c>
      <c r="B105" s="4" t="str">
        <f>'[1]TCE - ANEXO IV - Preencher'!C114</f>
        <v>UPA IMBIRIBEIRA - C.G 003/2021</v>
      </c>
      <c r="C105" s="4" t="str">
        <f>'[1]TCE - ANEXO IV - Preencher'!E114</f>
        <v>5.16 - Serviços Médico-Hospitalares, Odotonlogia e Laboratoriais</v>
      </c>
      <c r="D105" s="3" t="str">
        <f>'[1]TCE - ANEXO IV - Preencher'!F114</f>
        <v>51.676.006/0001-14</v>
      </c>
      <c r="E105" s="5" t="str">
        <f>'[1]TCE - ANEXO IV - Preencher'!G114</f>
        <v>KARINA ALCANTARA SERVIÇOS EM SAÚDE</v>
      </c>
      <c r="F105" s="5" t="str">
        <f>'[1]TCE - ANEXO IV - Preencher'!H114</f>
        <v>S</v>
      </c>
      <c r="G105" s="5" t="str">
        <f>'[1]TCE - ANEXO IV - Preencher'!I114</f>
        <v>S</v>
      </c>
      <c r="H105" s="5" t="str">
        <f>'[1]TCE - ANEXO IV - Preencher'!J114</f>
        <v>7</v>
      </c>
      <c r="I105" s="6">
        <f>IF('[1]TCE - ANEXO IV - Preencher'!K114="","",'[1]TCE - ANEXO IV - Preencher'!K114)</f>
        <v>46176</v>
      </c>
      <c r="J105" s="5" t="str">
        <f>'[1]TCE - ANEXO IV - Preencher'!L114</f>
        <v>LY39HKUK</v>
      </c>
      <c r="K105" s="5" t="str">
        <f>IF(F105="B",LEFT('[1]TCE - ANEXO IV - Preencher'!M114,2),IF(F105="S",LEFT('[1]TCE - ANEXO IV - Preencher'!M114,7),IF('[1]TCE - ANEXO IV - Preencher'!H114="","")))</f>
        <v>2802908</v>
      </c>
      <c r="L105" s="7">
        <f>'[1]TCE - ANEXO IV - Preencher'!N114</f>
        <v>17650</v>
      </c>
    </row>
    <row r="106" spans="1:12" s="8" customFormat="1" ht="19.5" customHeight="1" x14ac:dyDescent="0.2">
      <c r="A106" s="3">
        <f>IFERROR(VLOOKUP(B106,'[1]DADOS (OCULTAR)'!$Q$3:$S$136,3,0),"")</f>
        <v>14284483000370</v>
      </c>
      <c r="B106" s="4" t="str">
        <f>'[1]TCE - ANEXO IV - Preencher'!C115</f>
        <v>UPA IMBIRIBEIRA - C.G 003/2021</v>
      </c>
      <c r="C106" s="4" t="str">
        <f>'[1]TCE - ANEXO IV - Preencher'!E115</f>
        <v>5.16 - Serviços Médico-Hospitalares, Odotonlogia e Laboratoriais</v>
      </c>
      <c r="D106" s="3" t="str">
        <f>'[1]TCE - ANEXO IV - Preencher'!F115</f>
        <v>48.540.152/0001-03</v>
      </c>
      <c r="E106" s="5" t="str">
        <f>'[1]TCE - ANEXO IV - Preencher'!G115</f>
        <v xml:space="preserve">KFME MED SERVIÇOS MEDICOS </v>
      </c>
      <c r="F106" s="5" t="str">
        <f>'[1]TCE - ANEXO IV - Preencher'!H115</f>
        <v>S</v>
      </c>
      <c r="G106" s="5" t="str">
        <f>'[1]TCE - ANEXO IV - Preencher'!I115</f>
        <v>S</v>
      </c>
      <c r="H106" s="5" t="str">
        <f>'[1]TCE - ANEXO IV - Preencher'!J115</f>
        <v>260</v>
      </c>
      <c r="I106" s="6">
        <f>IF('[1]TCE - ANEXO IV - Preencher'!K115="","",'[1]TCE - ANEXO IV - Preencher'!K115)</f>
        <v>46177</v>
      </c>
      <c r="J106" s="5" t="str">
        <f>'[1]TCE - ANEXO IV - Preencher'!L115</f>
        <v>3R5VHQB9N</v>
      </c>
      <c r="K106" s="5" t="str">
        <f>IF(F106="B",LEFT('[1]TCE - ANEXO IV - Preencher'!M115,2),IF(F106="S",LEFT('[1]TCE - ANEXO IV - Preencher'!M115,7),IF('[1]TCE - ANEXO IV - Preencher'!H115="","")))</f>
        <v>2604502</v>
      </c>
      <c r="L106" s="7">
        <f>'[1]TCE - ANEXO IV - Preencher'!N115</f>
        <v>4950</v>
      </c>
    </row>
    <row r="107" spans="1:12" s="8" customFormat="1" ht="19.5" customHeight="1" x14ac:dyDescent="0.2">
      <c r="A107" s="3">
        <f>IFERROR(VLOOKUP(B107,'[1]DADOS (OCULTAR)'!$Q$3:$S$136,3,0),"")</f>
        <v>14284483000370</v>
      </c>
      <c r="B107" s="4" t="str">
        <f>'[1]TCE - ANEXO IV - Preencher'!C116</f>
        <v>UPA IMBIRIBEIRA - C.G 003/2021</v>
      </c>
      <c r="C107" s="4" t="str">
        <f>'[1]TCE - ANEXO IV - Preencher'!E116</f>
        <v>5.16 - Serviços Médico-Hospitalares, Odotonlogia e Laboratoriais</v>
      </c>
      <c r="D107" s="3" t="str">
        <f>'[1]TCE - ANEXO IV - Preencher'!F116</f>
        <v>58.191.787/0001-04</v>
      </c>
      <c r="E107" s="5" t="str">
        <f>'[1]TCE - ANEXO IV - Preencher'!G116</f>
        <v>LEMONADE ASSESSORIA EM FINANÇAS</v>
      </c>
      <c r="F107" s="5" t="str">
        <f>'[1]TCE - ANEXO IV - Preencher'!H116</f>
        <v>S</v>
      </c>
      <c r="G107" s="5" t="str">
        <f>'[1]TCE - ANEXO IV - Preencher'!I116</f>
        <v>S</v>
      </c>
      <c r="H107" s="5" t="str">
        <f>'[1]TCE - ANEXO IV - Preencher'!J116</f>
        <v>2600000000200</v>
      </c>
      <c r="I107" s="6">
        <f>IF('[1]TCE - ANEXO IV - Preencher'!K116="","",'[1]TCE - ANEXO IV - Preencher'!K116)</f>
        <v>46177</v>
      </c>
      <c r="J107" s="5" t="str">
        <f>'[1]TCE - ANEXO IV - Preencher'!L116</f>
        <v>26096001258191787000104260000000020026066805033258</v>
      </c>
      <c r="K107" s="5" t="str">
        <f>IF(F107="B",LEFT('[1]TCE - ANEXO IV - Preencher'!M116,2),IF(F107="S",LEFT('[1]TCE - ANEXO IV - Preencher'!M116,7),IF('[1]TCE - ANEXO IV - Preencher'!H116="","")))</f>
        <v>2609600</v>
      </c>
      <c r="L107" s="7">
        <f>'[1]TCE - ANEXO IV - Preencher'!N116</f>
        <v>10800</v>
      </c>
    </row>
    <row r="108" spans="1:12" s="8" customFormat="1" ht="19.5" customHeight="1" x14ac:dyDescent="0.2">
      <c r="A108" s="3">
        <f>IFERROR(VLOOKUP(B108,'[1]DADOS (OCULTAR)'!$Q$3:$S$136,3,0),"")</f>
        <v>14284483000370</v>
      </c>
      <c r="B108" s="4" t="str">
        <f>'[1]TCE - ANEXO IV - Preencher'!C117</f>
        <v>UPA IMBIRIBEIRA - C.G 003/2021</v>
      </c>
      <c r="C108" s="4" t="str">
        <f>'[1]TCE - ANEXO IV - Preencher'!E117</f>
        <v>5.16 - Serviços Médico-Hospitalares, Odotonlogia e Laboratoriais</v>
      </c>
      <c r="D108" s="3" t="str">
        <f>'[1]TCE - ANEXO IV - Preencher'!F117</f>
        <v>59.296.050/0001-00</v>
      </c>
      <c r="E108" s="5" t="str">
        <f>'[1]TCE - ANEXO IV - Preencher'!G117</f>
        <v>LMA SEVIÇOS MEDICOS LTDA</v>
      </c>
      <c r="F108" s="5" t="str">
        <f>'[1]TCE - ANEXO IV - Preencher'!H117</f>
        <v>S</v>
      </c>
      <c r="G108" s="5" t="str">
        <f>'[1]TCE - ANEXO IV - Preencher'!I117</f>
        <v>S</v>
      </c>
      <c r="H108" s="5" t="str">
        <f>'[1]TCE - ANEXO IV - Preencher'!J117</f>
        <v>1000044</v>
      </c>
      <c r="I108" s="6">
        <f>IF('[1]TCE - ANEXO IV - Preencher'!K117="","",'[1]TCE - ANEXO IV - Preencher'!K117)</f>
        <v>46176</v>
      </c>
      <c r="J108" s="5" t="str">
        <f>'[1]TCE - ANEXO IV - Preencher'!L117</f>
        <v>1BMS6XXUFH</v>
      </c>
      <c r="K108" s="5" t="str">
        <f>IF(F108="B",LEFT('[1]TCE - ANEXO IV - Preencher'!M117,2),IF(F108="S",LEFT('[1]TCE - ANEXO IV - Preencher'!M117,7),IF('[1]TCE - ANEXO IV - Preencher'!H117="","")))</f>
        <v>2507507</v>
      </c>
      <c r="L108" s="7">
        <f>'[1]TCE - ANEXO IV - Preencher'!N117</f>
        <v>11300</v>
      </c>
    </row>
    <row r="109" spans="1:12" s="8" customFormat="1" ht="19.5" customHeight="1" x14ac:dyDescent="0.2">
      <c r="A109" s="3">
        <f>IFERROR(VLOOKUP(B109,'[1]DADOS (OCULTAR)'!$Q$3:$S$136,3,0),"")</f>
        <v>14284483000370</v>
      </c>
      <c r="B109" s="4" t="str">
        <f>'[1]TCE - ANEXO IV - Preencher'!C118</f>
        <v>UPA IMBIRIBEIRA - C.G 003/2021</v>
      </c>
      <c r="C109" s="4" t="str">
        <f>'[1]TCE - ANEXO IV - Preencher'!E118</f>
        <v>5.16 - Serviços Médico-Hospitalares, Odotonlogia e Laboratoriais</v>
      </c>
      <c r="D109" s="3" t="str">
        <f>'[1]TCE - ANEXO IV - Preencher'!F118</f>
        <v>64.386.586/0001-57</v>
      </c>
      <c r="E109" s="5" t="str">
        <f>'[1]TCE - ANEXO IV - Preencher'!G118</f>
        <v>MASTERMED PE IX GESTÃO MÉDICA LTDA</v>
      </c>
      <c r="F109" s="5" t="str">
        <f>'[1]TCE - ANEXO IV - Preencher'!H118</f>
        <v>S</v>
      </c>
      <c r="G109" s="5" t="str">
        <f>'[1]TCE - ANEXO IV - Preencher'!I118</f>
        <v>S</v>
      </c>
      <c r="H109" s="5" t="str">
        <f>'[1]TCE - ANEXO IV - Preencher'!J118</f>
        <v>2600000000032</v>
      </c>
      <c r="I109" s="6">
        <f>IF('[1]TCE - ANEXO IV - Preencher'!K118="","",'[1]TCE - ANEXO IV - Preencher'!K118)</f>
        <v>46177</v>
      </c>
      <c r="J109" s="5" t="str">
        <f>'[1]TCE - ANEXO IV - Preencher'!L118</f>
        <v>26096001264386586000157260000000003226063652511748</v>
      </c>
      <c r="K109" s="5" t="str">
        <f>IF(F109="B",LEFT('[1]TCE - ANEXO IV - Preencher'!M118,2),IF(F109="S",LEFT('[1]TCE - ANEXO IV - Preencher'!M118,7),IF('[1]TCE - ANEXO IV - Preencher'!H118="","")))</f>
        <v>2609600</v>
      </c>
      <c r="L109" s="7">
        <f>'[1]TCE - ANEXO IV - Preencher'!N118</f>
        <v>222975</v>
      </c>
    </row>
    <row r="110" spans="1:12" s="8" customFormat="1" ht="19.5" customHeight="1" x14ac:dyDescent="0.2">
      <c r="A110" s="3">
        <f>IFERROR(VLOOKUP(B110,'[1]DADOS (OCULTAR)'!$Q$3:$S$136,3,0),"")</f>
        <v>14284483000370</v>
      </c>
      <c r="B110" s="4" t="str">
        <f>'[1]TCE - ANEXO IV - Preencher'!C119</f>
        <v>UPA IMBIRIBEIRA - C.G 003/2021</v>
      </c>
      <c r="C110" s="4" t="str">
        <f>'[1]TCE - ANEXO IV - Preencher'!E119</f>
        <v>5.16 - Serviços Médico-Hospitalares, Odotonlogia e Laboratoriais</v>
      </c>
      <c r="D110" s="3" t="str">
        <f>'[1]TCE - ANEXO IV - Preencher'!F119</f>
        <v>52.530.830/0001-24</v>
      </c>
      <c r="E110" s="5" t="str">
        <f>'[1]TCE - ANEXO IV - Preencher'!G119</f>
        <v>RAISSA LEMOS SERVICOS MEDICOS LTDA</v>
      </c>
      <c r="F110" s="5" t="str">
        <f>'[1]TCE - ANEXO IV - Preencher'!H119</f>
        <v>S</v>
      </c>
      <c r="G110" s="5" t="str">
        <f>'[1]TCE - ANEXO IV - Preencher'!I119</f>
        <v>S</v>
      </c>
      <c r="H110" s="5" t="str">
        <f>'[1]TCE - ANEXO IV - Preencher'!J119</f>
        <v>1000040</v>
      </c>
      <c r="I110" s="6">
        <f>IF('[1]TCE - ANEXO IV - Preencher'!K119="","",'[1]TCE - ANEXO IV - Preencher'!K119)</f>
        <v>46176</v>
      </c>
      <c r="J110" s="5" t="str">
        <f>'[1]TCE - ANEXO IV - Preencher'!L119</f>
        <v>4JZCIHRUD</v>
      </c>
      <c r="K110" s="5" t="str">
        <f>IF(F110="B",LEFT('[1]TCE - ANEXO IV - Preencher'!M119,2),IF(F110="S",LEFT('[1]TCE - ANEXO IV - Preencher'!M119,7),IF('[1]TCE - ANEXO IV - Preencher'!H119="","")))</f>
        <v>2507507</v>
      </c>
      <c r="L110" s="7">
        <f>'[1]TCE - ANEXO IV - Preencher'!N119</f>
        <v>11050</v>
      </c>
    </row>
    <row r="111" spans="1:12" s="8" customFormat="1" ht="19.5" customHeight="1" x14ac:dyDescent="0.2">
      <c r="A111" s="3">
        <f>IFERROR(VLOOKUP(B111,'[1]DADOS (OCULTAR)'!$Q$3:$S$136,3,0),"")</f>
        <v>14284483000370</v>
      </c>
      <c r="B111" s="4" t="str">
        <f>'[1]TCE - ANEXO IV - Preencher'!C120</f>
        <v>UPA IMBIRIBEIRA - C.G 003/2021</v>
      </c>
      <c r="C111" s="4" t="str">
        <f>'[1]TCE - ANEXO IV - Preencher'!E120</f>
        <v>5.16 - Serviços Médico-Hospitalares, Odotonlogia e Laboratoriais</v>
      </c>
      <c r="D111" s="3">
        <f>'[1]TCE - ANEXO IV - Preencher'!F120</f>
        <v>35223380000108</v>
      </c>
      <c r="E111" s="5" t="str">
        <f>'[1]TCE - ANEXO IV - Preencher'!G120</f>
        <v>RANGEL CLINICA ESPECIALIZADA</v>
      </c>
      <c r="F111" s="5" t="str">
        <f>'[1]TCE - ANEXO IV - Preencher'!H120</f>
        <v>S</v>
      </c>
      <c r="G111" s="5" t="str">
        <f>'[1]TCE - ANEXO IV - Preencher'!I120</f>
        <v>S</v>
      </c>
      <c r="H111" s="5" t="str">
        <f>'[1]TCE - ANEXO IV - Preencher'!J120</f>
        <v>1858</v>
      </c>
      <c r="I111" s="6">
        <f>IF('[1]TCE - ANEXO IV - Preencher'!K120="","",'[1]TCE - ANEXO IV - Preencher'!K120)</f>
        <v>46178</v>
      </c>
      <c r="J111" s="5" t="str">
        <f>'[1]TCE - ANEXO IV - Preencher'!L120</f>
        <v>26116062235223380000108000000000185826061856755129</v>
      </c>
      <c r="K111" s="5" t="str">
        <f>IF(F111="B",LEFT('[1]TCE - ANEXO IV - Preencher'!M120,2),IF(F111="S",LEFT('[1]TCE - ANEXO IV - Preencher'!M120,7),IF('[1]TCE - ANEXO IV - Preencher'!H120="","")))</f>
        <v>2611606</v>
      </c>
      <c r="L111" s="7">
        <f>'[1]TCE - ANEXO IV - Preencher'!N120</f>
        <v>6600</v>
      </c>
    </row>
    <row r="112" spans="1:12" s="8" customFormat="1" ht="19.5" customHeight="1" x14ac:dyDescent="0.2">
      <c r="A112" s="3">
        <f>IFERROR(VLOOKUP(B112,'[1]DADOS (OCULTAR)'!$Q$3:$S$136,3,0),"")</f>
        <v>14284483000370</v>
      </c>
      <c r="B112" s="4" t="str">
        <f>'[1]TCE - ANEXO IV - Preencher'!C121</f>
        <v>UPA IMBIRIBEIRA - C.G 003/2021</v>
      </c>
      <c r="C112" s="4" t="str">
        <f>'[1]TCE - ANEXO IV - Preencher'!E121</f>
        <v>5.16 - Serviços Médico-Hospitalares, Odotonlogia e Laboratoriais</v>
      </c>
      <c r="D112" s="3" t="str">
        <f>'[1]TCE - ANEXO IV - Preencher'!F121</f>
        <v>40.554.268/0001-90</v>
      </c>
      <c r="E112" s="5" t="str">
        <f>'[1]TCE - ANEXO IV - Preencher'!G121</f>
        <v>RC CONSULTORIA MED1 LTDA</v>
      </c>
      <c r="F112" s="5" t="str">
        <f>'[1]TCE - ANEXO IV - Preencher'!H121</f>
        <v>S</v>
      </c>
      <c r="G112" s="5" t="str">
        <f>'[1]TCE - ANEXO IV - Preencher'!I121</f>
        <v>S</v>
      </c>
      <c r="H112" s="5" t="str">
        <f>'[1]TCE - ANEXO IV - Preencher'!J121</f>
        <v>276</v>
      </c>
      <c r="I112" s="6">
        <f>IF('[1]TCE - ANEXO IV - Preencher'!K121="","",'[1]TCE - ANEXO IV - Preencher'!K121)</f>
        <v>46177</v>
      </c>
      <c r="J112" s="5" t="str">
        <f>'[1]TCE - ANEXO IV - Preencher'!L121</f>
        <v>26116062240554268000190000000000027626064173425117</v>
      </c>
      <c r="K112" s="5" t="str">
        <f>IF(F112="B",LEFT('[1]TCE - ANEXO IV - Preencher'!M121,2),IF(F112="S",LEFT('[1]TCE - ANEXO IV - Preencher'!M121,7),IF('[1]TCE - ANEXO IV - Preencher'!H121="","")))</f>
        <v>2611606</v>
      </c>
      <c r="L112" s="7">
        <f>'[1]TCE - ANEXO IV - Preencher'!N121</f>
        <v>8850</v>
      </c>
    </row>
    <row r="113" spans="1:12" s="8" customFormat="1" ht="19.5" customHeight="1" x14ac:dyDescent="0.2">
      <c r="A113" s="3">
        <f>IFERROR(VLOOKUP(B113,'[1]DADOS (OCULTAR)'!$Q$3:$S$136,3,0),"")</f>
        <v>14284483000370</v>
      </c>
      <c r="B113" s="4" t="str">
        <f>'[1]TCE - ANEXO IV - Preencher'!C122</f>
        <v>UPA IMBIRIBEIRA - C.G 003/2021</v>
      </c>
      <c r="C113" s="4" t="str">
        <f>'[1]TCE - ANEXO IV - Preencher'!E122</f>
        <v>5.16 - Serviços Médico-Hospitalares, Odotonlogia e Laboratoriais</v>
      </c>
      <c r="D113" s="3" t="str">
        <f>'[1]TCE - ANEXO IV - Preencher'!F122</f>
        <v>48.656.723/0001-70</v>
      </c>
      <c r="E113" s="5" t="str">
        <f>'[1]TCE - ANEXO IV - Preencher'!G122</f>
        <v>RC &amp; TP SERVIÇOS MEDICOS</v>
      </c>
      <c r="F113" s="5" t="str">
        <f>'[1]TCE - ANEXO IV - Preencher'!H122</f>
        <v>S</v>
      </c>
      <c r="G113" s="5" t="str">
        <f>'[1]TCE - ANEXO IV - Preencher'!I122</f>
        <v>S</v>
      </c>
      <c r="H113" s="5" t="str">
        <f>'[1]TCE - ANEXO IV - Preencher'!J122</f>
        <v>524</v>
      </c>
      <c r="I113" s="6">
        <f>IF('[1]TCE - ANEXO IV - Preencher'!K122="","",'[1]TCE - ANEXO IV - Preencher'!K122)</f>
        <v>46177</v>
      </c>
      <c r="J113" s="5" t="str">
        <f>'[1]TCE - ANEXO IV - Preencher'!L122</f>
        <v>26116062248656723000170000000000052426068870944013</v>
      </c>
      <c r="K113" s="5" t="str">
        <f>IF(F113="B",LEFT('[1]TCE - ANEXO IV - Preencher'!M122,2),IF(F113="S",LEFT('[1]TCE - ANEXO IV - Preencher'!M122,7),IF('[1]TCE - ANEXO IV - Preencher'!H122="","")))</f>
        <v>2611606</v>
      </c>
      <c r="L113" s="7">
        <f>'[1]TCE - ANEXO IV - Preencher'!N122</f>
        <v>2000</v>
      </c>
    </row>
    <row r="114" spans="1:12" s="8" customFormat="1" ht="19.5" customHeight="1" x14ac:dyDescent="0.2">
      <c r="A114" s="3">
        <f>IFERROR(VLOOKUP(B114,'[1]DADOS (OCULTAR)'!$Q$3:$S$136,3,0),"")</f>
        <v>14284483000370</v>
      </c>
      <c r="B114" s="4" t="str">
        <f>'[1]TCE - ANEXO IV - Preencher'!C123</f>
        <v>UPA IMBIRIBEIRA - C.G 003/2021</v>
      </c>
      <c r="C114" s="4" t="str">
        <f>'[1]TCE - ANEXO IV - Preencher'!E123</f>
        <v>5.16 - Serviços Médico-Hospitalares, Odotonlogia e Laboratoriais</v>
      </c>
      <c r="D114" s="3" t="str">
        <f>'[1]TCE - ANEXO IV - Preencher'!F123</f>
        <v>37.095.416/0001-40</v>
      </c>
      <c r="E114" s="5" t="str">
        <f>'[1]TCE - ANEXO IV - Preencher'!G123</f>
        <v>SOUSA PEREIRA SERVIÇOS MEDICOS</v>
      </c>
      <c r="F114" s="5" t="str">
        <f>'[1]TCE - ANEXO IV - Preencher'!H123</f>
        <v>S</v>
      </c>
      <c r="G114" s="5" t="str">
        <f>'[1]TCE - ANEXO IV - Preencher'!I123</f>
        <v>S</v>
      </c>
      <c r="H114" s="5" t="str">
        <f>'[1]TCE - ANEXO IV - Preencher'!J123</f>
        <v>33</v>
      </c>
      <c r="I114" s="6">
        <f>IF('[1]TCE - ANEXO IV - Preencher'!K123="","",'[1]TCE - ANEXO IV - Preencher'!K123)</f>
        <v>46177</v>
      </c>
      <c r="J114" s="5" t="str">
        <f>'[1]TCE - ANEXO IV - Preencher'!L123</f>
        <v>26116062237095416000140000000000003326060076387360</v>
      </c>
      <c r="K114" s="5" t="str">
        <f>IF(F114="B",LEFT('[1]TCE - ANEXO IV - Preencher'!M123,2),IF(F114="S",LEFT('[1]TCE - ANEXO IV - Preencher'!M123,7),IF('[1]TCE - ANEXO IV - Preencher'!H123="","")))</f>
        <v>2611606</v>
      </c>
      <c r="L114" s="7">
        <f>'[1]TCE - ANEXO IV - Preencher'!N123</f>
        <v>14750</v>
      </c>
    </row>
    <row r="115" spans="1:12" s="8" customFormat="1" ht="19.5" customHeight="1" x14ac:dyDescent="0.2">
      <c r="A115" s="3">
        <f>IFERROR(VLOOKUP(B115,'[1]DADOS (OCULTAR)'!$Q$3:$S$136,3,0),"")</f>
        <v>14284483000370</v>
      </c>
      <c r="B115" s="4" t="str">
        <f>'[1]TCE - ANEXO IV - Preencher'!C124</f>
        <v>UPA IMBIRIBEIRA - C.G 003/2021</v>
      </c>
      <c r="C115" s="4" t="str">
        <f>'[1]TCE - ANEXO IV - Preencher'!E124</f>
        <v>5.16 - Serviços Médico-Hospitalares, Odotonlogia e Laboratoriais</v>
      </c>
      <c r="D115" s="3" t="str">
        <f>'[1]TCE - ANEXO IV - Preencher'!F124</f>
        <v>48.511.136/0001-92</v>
      </c>
      <c r="E115" s="5" t="str">
        <f>'[1]TCE - ANEXO IV - Preencher'!G124</f>
        <v>V1 SERVICOS MEDICOS LTDA</v>
      </c>
      <c r="F115" s="5" t="str">
        <f>'[1]TCE - ANEXO IV - Preencher'!H124</f>
        <v>S</v>
      </c>
      <c r="G115" s="5" t="str">
        <f>'[1]TCE - ANEXO IV - Preencher'!I124</f>
        <v>S</v>
      </c>
      <c r="H115" s="5" t="str">
        <f>'[1]TCE - ANEXO IV - Preencher'!J124</f>
        <v>2600000000603</v>
      </c>
      <c r="I115" s="6">
        <f>IF('[1]TCE - ANEXO IV - Preencher'!K124="","",'[1]TCE - ANEXO IV - Preencher'!K124)</f>
        <v>46176</v>
      </c>
      <c r="J115" s="5" t="str">
        <f>'[1]TCE - ANEXO IV - Preencher'!L124</f>
        <v>26096001248511136000192260000000060326061908189908</v>
      </c>
      <c r="K115" s="5" t="str">
        <f>IF(F115="B",LEFT('[1]TCE - ANEXO IV - Preencher'!M124,2),IF(F115="S",LEFT('[1]TCE - ANEXO IV - Preencher'!M124,7),IF('[1]TCE - ANEXO IV - Preencher'!H124="","")))</f>
        <v>2609600</v>
      </c>
      <c r="L115" s="7">
        <f>'[1]TCE - ANEXO IV - Preencher'!N124</f>
        <v>48900</v>
      </c>
    </row>
    <row r="116" spans="1:12" s="8" customFormat="1" ht="19.5" customHeight="1" x14ac:dyDescent="0.2">
      <c r="A116" s="3">
        <f>IFERROR(VLOOKUP(B116,'[1]DADOS (OCULTAR)'!$Q$3:$S$136,3,0),"")</f>
        <v>14284483000370</v>
      </c>
      <c r="B116" s="4" t="str">
        <f>'[1]TCE - ANEXO IV - Preencher'!C125</f>
        <v>UPA IMBIRIBEIRA - C.G 003/2021</v>
      </c>
      <c r="C116" s="4" t="str">
        <f>'[1]TCE - ANEXO IV - Preencher'!E125</f>
        <v>5.16 - Serviços Médico-Hospitalares, Odotonlogia e Laboratoriais</v>
      </c>
      <c r="D116" s="3" t="str">
        <f>'[1]TCE - ANEXO IV - Preencher'!F125</f>
        <v>46.600.969/0001-02</v>
      </c>
      <c r="E116" s="5" t="str">
        <f>'[1]TCE - ANEXO IV - Preencher'!G125</f>
        <v>B.C. VIEIRA DE MELO</v>
      </c>
      <c r="F116" s="5" t="str">
        <f>'[1]TCE - ANEXO IV - Preencher'!H125</f>
        <v>S</v>
      </c>
      <c r="G116" s="5" t="str">
        <f>'[1]TCE - ANEXO IV - Preencher'!I125</f>
        <v>S</v>
      </c>
      <c r="H116" s="5" t="str">
        <f>'[1]TCE - ANEXO IV - Preencher'!J125</f>
        <v>62</v>
      </c>
      <c r="I116" s="6">
        <f>IF('[1]TCE - ANEXO IV - Preencher'!K125="","",'[1]TCE - ANEXO IV - Preencher'!K125)</f>
        <v>46178</v>
      </c>
      <c r="J116" s="5" t="str">
        <f>'[1]TCE - ANEXO IV - Preencher'!L125</f>
        <v>XJRHVV112</v>
      </c>
      <c r="K116" s="5" t="str">
        <f>IF(F116="B",LEFT('[1]TCE - ANEXO IV - Preencher'!M125,2),IF(F116="S",LEFT('[1]TCE - ANEXO IV - Preencher'!M125,7),IF('[1]TCE - ANEXO IV - Preencher'!H125="","")))</f>
        <v>2608909</v>
      </c>
      <c r="L116" s="7">
        <f>'[1]TCE - ANEXO IV - Preencher'!N125</f>
        <v>20500</v>
      </c>
    </row>
    <row r="117" spans="1:12" s="8" customFormat="1" ht="19.5" customHeight="1" x14ac:dyDescent="0.2">
      <c r="A117" s="3">
        <f>IFERROR(VLOOKUP(B117,'[1]DADOS (OCULTAR)'!$Q$3:$S$136,3,0),"")</f>
        <v>14284483000370</v>
      </c>
      <c r="B117" s="4" t="str">
        <f>'[1]TCE - ANEXO IV - Preencher'!C126</f>
        <v>UPA IMBIRIBEIRA - C.G 003/2021</v>
      </c>
      <c r="C117" s="4" t="str">
        <f>'[1]TCE - ANEXO IV - Preencher'!E126</f>
        <v>5.16 - Serviços Médico-Hospitalares, Odotonlogia e Laboratoriais</v>
      </c>
      <c r="D117" s="3" t="str">
        <f>'[1]TCE - ANEXO IV - Preencher'!F126</f>
        <v>46.600.969/0001-02</v>
      </c>
      <c r="E117" s="5" t="str">
        <f>'[1]TCE - ANEXO IV - Preencher'!G126</f>
        <v>B.C. VIEIRA DE MELO</v>
      </c>
      <c r="F117" s="5" t="str">
        <f>'[1]TCE - ANEXO IV - Preencher'!H126</f>
        <v>S</v>
      </c>
      <c r="G117" s="5" t="str">
        <f>'[1]TCE - ANEXO IV - Preencher'!I126</f>
        <v>S</v>
      </c>
      <c r="H117" s="5" t="str">
        <f>'[1]TCE - ANEXO IV - Preencher'!J126</f>
        <v>63</v>
      </c>
      <c r="I117" s="6">
        <f>IF('[1]TCE - ANEXO IV - Preencher'!K126="","",'[1]TCE - ANEXO IV - Preencher'!K126)</f>
        <v>46178</v>
      </c>
      <c r="J117" s="5" t="str">
        <f>'[1]TCE - ANEXO IV - Preencher'!L126</f>
        <v>D4QUZ6PEM</v>
      </c>
      <c r="K117" s="5" t="str">
        <f>IF(F117="B",LEFT('[1]TCE - ANEXO IV - Preencher'!M126,2),IF(F117="S",LEFT('[1]TCE - ANEXO IV - Preencher'!M126,7),IF('[1]TCE - ANEXO IV - Preencher'!H126="","")))</f>
        <v>2608909</v>
      </c>
      <c r="L117" s="7">
        <f>'[1]TCE - ANEXO IV - Preencher'!N126</f>
        <v>24500</v>
      </c>
    </row>
    <row r="118" spans="1:12" s="8" customFormat="1" ht="19.5" customHeight="1" x14ac:dyDescent="0.2">
      <c r="A118" s="3">
        <f>IFERROR(VLOOKUP(B118,'[1]DADOS (OCULTAR)'!$Q$3:$S$136,3,0),"")</f>
        <v>14284483000370</v>
      </c>
      <c r="B118" s="4" t="str">
        <f>'[1]TCE - ANEXO IV - Preencher'!C127</f>
        <v>UPA IMBIRIBEIRA - C.G 003/2021</v>
      </c>
      <c r="C118" s="4" t="str">
        <f>'[1]TCE - ANEXO IV - Preencher'!E127</f>
        <v>5.16 - Serviços Médico-Hospitalares, Odotonlogia e Laboratoriais</v>
      </c>
      <c r="D118" s="3" t="str">
        <f>'[1]TCE - ANEXO IV - Preencher'!F127</f>
        <v>19.105.205/0001-60</v>
      </c>
      <c r="E118" s="5" t="str">
        <f>'[1]TCE - ANEXO IV - Preencher'!G127</f>
        <v>MEDIEX SOLUÇÕES EM SAUDE E SEGURANÇA OCUPACIONAL</v>
      </c>
      <c r="F118" s="5" t="str">
        <f>'[1]TCE - ANEXO IV - Preencher'!H127</f>
        <v>S</v>
      </c>
      <c r="G118" s="5" t="str">
        <f>'[1]TCE - ANEXO IV - Preencher'!I127</f>
        <v>S</v>
      </c>
      <c r="H118" s="5" t="str">
        <f>'[1]TCE - ANEXO IV - Preencher'!J127</f>
        <v>275</v>
      </c>
      <c r="I118" s="6">
        <f>IF('[1]TCE - ANEXO IV - Preencher'!K127="","",'[1]TCE - ANEXO IV - Preencher'!K127)</f>
        <v>46190</v>
      </c>
      <c r="J118" s="5" t="str">
        <f>'[1]TCE - ANEXO IV - Preencher'!L127</f>
        <v>26116062219105205000160000000000027526069856967627</v>
      </c>
      <c r="K118" s="5" t="str">
        <f>IF(F118="B",LEFT('[1]TCE - ANEXO IV - Preencher'!M127,2),IF(F118="S",LEFT('[1]TCE - ANEXO IV - Preencher'!M127,7),IF('[1]TCE - ANEXO IV - Preencher'!H127="","")))</f>
        <v>2611606</v>
      </c>
      <c r="L118" s="7">
        <f>'[1]TCE - ANEXO IV - Preencher'!N127</f>
        <v>1826</v>
      </c>
    </row>
    <row r="119" spans="1:12" s="8" customFormat="1" ht="19.5" customHeight="1" x14ac:dyDescent="0.2">
      <c r="A119" s="3">
        <f>IFERROR(VLOOKUP(B119,'[1]DADOS (OCULTAR)'!$Q$3:$S$136,3,0),"")</f>
        <v>14284483000370</v>
      </c>
      <c r="B119" s="4" t="str">
        <f>'[1]TCE - ANEXO IV - Preencher'!C128</f>
        <v>UPA IMBIRIBEIRA - C.G 003/2021</v>
      </c>
      <c r="C119" s="4" t="str">
        <f>'[1]TCE - ANEXO IV - Preencher'!E128</f>
        <v>5.16 - Serviços Médico-Hospitalares, Odotonlogia e Laboratoriais</v>
      </c>
      <c r="D119" s="3" t="str">
        <f>'[1]TCE - ANEXO IV - Preencher'!F128</f>
        <v>19.105.205/0001-60</v>
      </c>
      <c r="E119" s="5" t="str">
        <f>'[1]TCE - ANEXO IV - Preencher'!G128</f>
        <v>MEDIEX SOLUÇÕES EM SAUDE E SEGURANÇA OCUPACIONAL</v>
      </c>
      <c r="F119" s="5" t="str">
        <f>'[1]TCE - ANEXO IV - Preencher'!H128</f>
        <v>S</v>
      </c>
      <c r="G119" s="5" t="str">
        <f>'[1]TCE - ANEXO IV - Preencher'!I128</f>
        <v>S</v>
      </c>
      <c r="H119" s="5" t="str">
        <f>'[1]TCE - ANEXO IV - Preencher'!J128</f>
        <v>276</v>
      </c>
      <c r="I119" s="6">
        <f>IF('[1]TCE - ANEXO IV - Preencher'!K128="","",'[1]TCE - ANEXO IV - Preencher'!K128)</f>
        <v>46190</v>
      </c>
      <c r="J119" s="5" t="str">
        <f>'[1]TCE - ANEXO IV - Preencher'!L128</f>
        <v>26116062219105205000160000000000027626060796395274</v>
      </c>
      <c r="K119" s="5" t="str">
        <f>IF(F119="B",LEFT('[1]TCE - ANEXO IV - Preencher'!M128,2),IF(F119="S",LEFT('[1]TCE - ANEXO IV - Preencher'!M128,7),IF('[1]TCE - ANEXO IV - Preencher'!H128="","")))</f>
        <v>2611606</v>
      </c>
      <c r="L119" s="7">
        <f>'[1]TCE - ANEXO IV - Preencher'!N128</f>
        <v>100</v>
      </c>
    </row>
    <row r="120" spans="1:12" s="8" customFormat="1" ht="19.5" customHeight="1" x14ac:dyDescent="0.2">
      <c r="A120" s="3">
        <f>IFERROR(VLOOKUP(B120,'[1]DADOS (OCULTAR)'!$Q$3:$S$136,3,0),"")</f>
        <v>14284483000370</v>
      </c>
      <c r="B120" s="4" t="str">
        <f>'[1]TCE - ANEXO IV - Preencher'!C129</f>
        <v>UPA IMBIRIBEIRA - C.G 003/2021</v>
      </c>
      <c r="C120" s="4" t="str">
        <f>'[1]TCE - ANEXO IV - Preencher'!E129</f>
        <v>5.16 - Serviços Médico-Hospitalares, Odotonlogia e Laboratoriais</v>
      </c>
      <c r="D120" s="3" t="str">
        <f>'[1]TCE - ANEXO IV - Preencher'!F129</f>
        <v>07.901.268/0001-43</v>
      </c>
      <c r="E120" s="5" t="str">
        <f>'[1]TCE - ANEXO IV - Preencher'!G129</f>
        <v>SINGULAR SERVIÇOS DE SAUDE LTDA</v>
      </c>
      <c r="F120" s="5" t="str">
        <f>'[1]TCE - ANEXO IV - Preencher'!H129</f>
        <v>S</v>
      </c>
      <c r="G120" s="5" t="str">
        <f>'[1]TCE - ANEXO IV - Preencher'!I129</f>
        <v>S</v>
      </c>
      <c r="H120" s="5" t="str">
        <f>'[1]TCE - ANEXO IV - Preencher'!J129</f>
        <v>1504</v>
      </c>
      <c r="I120" s="6">
        <f>IF('[1]TCE - ANEXO IV - Preencher'!K129="","",'[1]TCE - ANEXO IV - Preencher'!K129)</f>
        <v>46176</v>
      </c>
      <c r="J120" s="5" t="str">
        <f>'[1]TCE - ANEXO IV - Preencher'!L129</f>
        <v>26116062207901268000143000000000150426069884451939</v>
      </c>
      <c r="K120" s="5" t="str">
        <f>IF(F120="B",LEFT('[1]TCE - ANEXO IV - Preencher'!M129,2),IF(F120="S",LEFT('[1]TCE - ANEXO IV - Preencher'!M129,7),IF('[1]TCE - ANEXO IV - Preencher'!H129="","")))</f>
        <v>2611606</v>
      </c>
      <c r="L120" s="7">
        <f>'[1]TCE - ANEXO IV - Preencher'!N129</f>
        <v>38243.019999999997</v>
      </c>
    </row>
    <row r="121" spans="1:12" s="8" customFormat="1" ht="19.5" customHeight="1" x14ac:dyDescent="0.2">
      <c r="A121" s="3">
        <f>IFERROR(VLOOKUP(B121,'[1]DADOS (OCULTAR)'!$Q$3:$S$136,3,0),"")</f>
        <v>14284483000370</v>
      </c>
      <c r="B121" s="4" t="str">
        <f>'[1]TCE - ANEXO IV - Preencher'!C130</f>
        <v>UPA IMBIRIBEIRA - C.G 003/2021</v>
      </c>
      <c r="C121" s="4" t="str">
        <f>'[1]TCE - ANEXO IV - Preencher'!E130</f>
        <v>5.16 - Serviços Médico-Hospitalares, Odotonlogia e Laboratoriais</v>
      </c>
      <c r="D121" s="3" t="str">
        <f>'[1]TCE - ANEXO IV - Preencher'!F130</f>
        <v>18.271.934/0001-23</v>
      </c>
      <c r="E121" s="5" t="str">
        <f>'[1]TCE - ANEXO IV - Preencher'!G130</f>
        <v>NOVA BIOMEDICAL DIAGNÓSTICO</v>
      </c>
      <c r="F121" s="5" t="str">
        <f>'[1]TCE - ANEXO IV - Preencher'!H130</f>
        <v>S</v>
      </c>
      <c r="G121" s="5" t="str">
        <f>'[1]TCE - ANEXO IV - Preencher'!I130</f>
        <v>S</v>
      </c>
      <c r="H121" s="5" t="str">
        <f>'[1]TCE - ANEXO IV - Preencher'!J130</f>
        <v>621</v>
      </c>
      <c r="I121" s="6">
        <f>IF('[1]TCE - ANEXO IV - Preencher'!K130="","",'[1]TCE - ANEXO IV - Preencher'!K130)</f>
        <v>46155</v>
      </c>
      <c r="J121" s="5" t="str">
        <f>'[1]TCE - ANEXO IV - Preencher'!L130</f>
        <v>31448052218271934000123000000000062126059758214640</v>
      </c>
      <c r="K121" s="5" t="str">
        <f>IF(F121="B",LEFT('[1]TCE - ANEXO IV - Preencher'!M130,2),IF(F121="S",LEFT('[1]TCE - ANEXO IV - Preencher'!M130,7),IF('[1]TCE - ANEXO IV - Preencher'!H130="","")))</f>
        <v>3144805</v>
      </c>
      <c r="L121" s="7">
        <f>'[1]TCE - ANEXO IV - Preencher'!N130</f>
        <v>5976</v>
      </c>
    </row>
    <row r="122" spans="1:12" s="8" customFormat="1" ht="19.5" customHeight="1" x14ac:dyDescent="0.2">
      <c r="A122" s="3">
        <f>IFERROR(VLOOKUP(B122,'[1]DADOS (OCULTAR)'!$Q$3:$S$136,3,0),"")</f>
        <v>14284483000370</v>
      </c>
      <c r="B122" s="4" t="str">
        <f>'[1]TCE - ANEXO IV - Preencher'!C131</f>
        <v>UPA IMBIRIBEIRA - C.G 003/2021</v>
      </c>
      <c r="C122" s="4" t="str">
        <f>'[1]TCE - ANEXO IV - Preencher'!E131</f>
        <v>5.8 - Locação de Veículos Automotores</v>
      </c>
      <c r="D122" s="3" t="str">
        <f>'[1]TCE - ANEXO IV - Preencher'!F131</f>
        <v>64.976.177/0001-00</v>
      </c>
      <c r="E122" s="5" t="str">
        <f>'[1]TCE - ANEXO IV - Preencher'!G131</f>
        <v>GH SAUDE CONSULTORIA E LOCAÇÕES</v>
      </c>
      <c r="F122" s="5" t="str">
        <f>'[1]TCE - ANEXO IV - Preencher'!H131</f>
        <v>S</v>
      </c>
      <c r="G122" s="5" t="str">
        <f>'[1]TCE - ANEXO IV - Preencher'!I131</f>
        <v>N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>2611606</v>
      </c>
      <c r="L122" s="7">
        <f>'[1]TCE - ANEXO IV - Preencher'!N131</f>
        <v>26000</v>
      </c>
    </row>
    <row r="123" spans="1:12" s="8" customFormat="1" ht="19.5" customHeight="1" x14ac:dyDescent="0.2">
      <c r="A123" s="3">
        <f>IFERROR(VLOOKUP(B123,'[1]DADOS (OCULTAR)'!$Q$3:$S$136,3,0),"")</f>
        <v>14284483000370</v>
      </c>
      <c r="B123" s="4" t="str">
        <f>'[1]TCE - ANEXO IV - Preencher'!C132</f>
        <v>UPA IMBIRIBEIRA - C.G 003/2021</v>
      </c>
      <c r="C123" s="4" t="str">
        <f>'[1]TCE - ANEXO IV - Preencher'!E132</f>
        <v>5.15 - Serviços Domésticos</v>
      </c>
      <c r="D123" s="3" t="str">
        <f>'[1]TCE - ANEXO IV - Preencher'!F132</f>
        <v>52.486.728/0001-79</v>
      </c>
      <c r="E123" s="5" t="str">
        <f>'[1]TCE - ANEXO IV - Preencher'!G132</f>
        <v>LAVICLIN LAVANDERIA HOSPITALAR LTDA</v>
      </c>
      <c r="F123" s="5" t="str">
        <f>'[1]TCE - ANEXO IV - Preencher'!H132</f>
        <v>S</v>
      </c>
      <c r="G123" s="5" t="str">
        <f>'[1]TCE - ANEXO IV - Preencher'!I132</f>
        <v>S</v>
      </c>
      <c r="H123" s="5" t="str">
        <f>'[1]TCE - ANEXO IV - Preencher'!J132</f>
        <v>26000000000155</v>
      </c>
      <c r="I123" s="6">
        <f>IF('[1]TCE - ANEXO IV - Preencher'!K132="","",'[1]TCE - ANEXO IV - Preencher'!K132)</f>
        <v>46174</v>
      </c>
      <c r="J123" s="5" t="str">
        <f>'[1]TCE - ANEXO IV - Preencher'!L132</f>
        <v>2603454125286728000179260000000015526066139080675</v>
      </c>
      <c r="K123" s="5" t="str">
        <f>IF(F123="B",LEFT('[1]TCE - ANEXO IV - Preencher'!M132,2),IF(F123="S",LEFT('[1]TCE - ANEXO IV - Preencher'!M132,7),IF('[1]TCE - ANEXO IV - Preencher'!H132="","")))</f>
        <v>2603454</v>
      </c>
      <c r="L123" s="7">
        <f>'[1]TCE - ANEXO IV - Preencher'!N132</f>
        <v>1555.88</v>
      </c>
    </row>
    <row r="124" spans="1:12" s="8" customFormat="1" ht="19.5" customHeight="1" x14ac:dyDescent="0.2">
      <c r="A124" s="3">
        <f>IFERROR(VLOOKUP(B124,'[1]DADOS (OCULTAR)'!$Q$3:$S$136,3,0),"")</f>
        <v>14284483000370</v>
      </c>
      <c r="B124" s="4" t="str">
        <f>'[1]TCE - ANEXO IV - Preencher'!C133</f>
        <v>UPA IMBIRIBEIRA - C.G 003/2021</v>
      </c>
      <c r="C124" s="4" t="str">
        <f>'[1]TCE - ANEXO IV - Preencher'!E133</f>
        <v>5.10 - Detetização/Tratamento de Resíduos e Afins</v>
      </c>
      <c r="D124" s="3" t="str">
        <f>'[1]TCE - ANEXO IV - Preencher'!F133</f>
        <v>11.863.530/0001-80</v>
      </c>
      <c r="E124" s="5" t="str">
        <f>'[1]TCE - ANEXO IV - Preencher'!G133</f>
        <v>BRASCON GESTÃO AMBIENTAL LTDA</v>
      </c>
      <c r="F124" s="5" t="str">
        <f>'[1]TCE - ANEXO IV - Preencher'!H133</f>
        <v>S</v>
      </c>
      <c r="G124" s="5" t="str">
        <f>'[1]TCE - ANEXO IV - Preencher'!I133</f>
        <v>S</v>
      </c>
      <c r="H124" s="5" t="str">
        <f>'[1]TCE - ANEXO IV - Preencher'!J133</f>
        <v>298345</v>
      </c>
      <c r="I124" s="6">
        <f>IF('[1]TCE - ANEXO IV - Preencher'!K133="","",'[1]TCE - ANEXO IV - Preencher'!K133)</f>
        <v>46176</v>
      </c>
      <c r="J124" s="5" t="str">
        <f>'[1]TCE - ANEXO IV - Preencher'!L133</f>
        <v>GRJXS95BL</v>
      </c>
      <c r="K124" s="5" t="str">
        <f>IF(F124="B",LEFT('[1]TCE - ANEXO IV - Preencher'!M133,2),IF(F124="S",LEFT('[1]TCE - ANEXO IV - Preencher'!M133,7),IF('[1]TCE - ANEXO IV - Preencher'!H133="","")))</f>
        <v>2611309</v>
      </c>
      <c r="L124" s="7">
        <f>'[1]TCE - ANEXO IV - Preencher'!N133</f>
        <v>2588.6</v>
      </c>
    </row>
    <row r="125" spans="1:12" s="8" customFormat="1" ht="19.5" customHeight="1" x14ac:dyDescent="0.2">
      <c r="A125" s="3">
        <f>IFERROR(VLOOKUP(B125,'[1]DADOS (OCULTAR)'!$Q$3:$S$136,3,0),"")</f>
        <v>14284483000370</v>
      </c>
      <c r="B125" s="4" t="str">
        <f>'[1]TCE - ANEXO IV - Preencher'!C134</f>
        <v>UPA IMBIRIBEIRA - C.G 003/2021</v>
      </c>
      <c r="C125" s="4" t="str">
        <f>'[1]TCE - ANEXO IV - Preencher'!E134</f>
        <v>5.17 - Manutenção de Software, Certificação Digital e Microfilmagem</v>
      </c>
      <c r="D125" s="3" t="str">
        <f>'[1]TCE - ANEXO IV - Preencher'!F134</f>
        <v>92.306.257/0007-80</v>
      </c>
      <c r="E125" s="5" t="str">
        <f>'[1]TCE - ANEXO IV - Preencher'!G134</f>
        <v>MV INFORMÁTICA NORDESTE LTDA</v>
      </c>
      <c r="F125" s="5" t="str">
        <f>'[1]TCE - ANEXO IV - Preencher'!H134</f>
        <v>S</v>
      </c>
      <c r="G125" s="5" t="str">
        <f>'[1]TCE - ANEXO IV - Preencher'!I134</f>
        <v>S</v>
      </c>
      <c r="H125" s="5" t="str">
        <f>'[1]TCE - ANEXO IV - Preencher'!J134</f>
        <v>7098</v>
      </c>
      <c r="I125" s="6">
        <f>IF('[1]TCE - ANEXO IV - Preencher'!K134="","",'[1]TCE - ANEXO IV - Preencher'!K134)</f>
        <v>46155</v>
      </c>
      <c r="J125" s="5" t="str">
        <f>'[1]TCE - ANEXO IV - Preencher'!L134</f>
        <v>26116062292306257000780000000000709826058422542727</v>
      </c>
      <c r="K125" s="5" t="str">
        <f>IF(F125="B",LEFT('[1]TCE - ANEXO IV - Preencher'!M134,2),IF(F125="S",LEFT('[1]TCE - ANEXO IV - Preencher'!M134,7),IF('[1]TCE - ANEXO IV - Preencher'!H134="","")))</f>
        <v>2611606</v>
      </c>
      <c r="L125" s="7">
        <f>'[1]TCE - ANEXO IV - Preencher'!N134</f>
        <v>21485.81</v>
      </c>
    </row>
    <row r="126" spans="1:12" s="8" customFormat="1" ht="19.5" customHeight="1" x14ac:dyDescent="0.2">
      <c r="A126" s="3">
        <f>IFERROR(VLOOKUP(B126,'[1]DADOS (OCULTAR)'!$Q$3:$S$136,3,0),"")</f>
        <v>14284483000370</v>
      </c>
      <c r="B126" s="4" t="str">
        <f>'[1]TCE - ANEXO IV - Preencher'!C135</f>
        <v>UPA IMBIRIBEIRA - C.G 003/2021</v>
      </c>
      <c r="C126" s="4" t="str">
        <f>'[1]TCE - ANEXO IV - Preencher'!E135</f>
        <v>5.17 - Manutenção de Software, Certificação Digital e Microfilmagem</v>
      </c>
      <c r="D126" s="3" t="str">
        <f>'[1]TCE - ANEXO IV - Preencher'!F135</f>
        <v>09.379.577/0001-20</v>
      </c>
      <c r="E126" s="5" t="str">
        <f>'[1]TCE - ANEXO IV - Preencher'!G135</f>
        <v>APOIO COTAÇÕES SISTEMA DE INFORMÁTICA LTDA</v>
      </c>
      <c r="F126" s="5" t="str">
        <f>'[1]TCE - ANEXO IV - Preencher'!H135</f>
        <v>S</v>
      </c>
      <c r="G126" s="5" t="str">
        <f>'[1]TCE - ANEXO IV - Preencher'!I135</f>
        <v>S</v>
      </c>
      <c r="H126" s="5" t="str">
        <f>'[1]TCE - ANEXO IV - Preencher'!J135</f>
        <v>57079</v>
      </c>
      <c r="I126" s="6">
        <f>IF('[1]TCE - ANEXO IV - Preencher'!K135="","",'[1]TCE - ANEXO IV - Preencher'!K135)</f>
        <v>46148</v>
      </c>
      <c r="J126" s="5" t="str">
        <f>'[1]TCE - ANEXO IV - Preencher'!L135</f>
        <v>35095021209379577000120000000005707926055676625462</v>
      </c>
      <c r="K126" s="5" t="str">
        <f>IF(F126="B",LEFT('[1]TCE - ANEXO IV - Preencher'!M135,2),IF(F126="S",LEFT('[1]TCE - ANEXO IV - Preencher'!M135,7),IF('[1]TCE - ANEXO IV - Preencher'!H135="","")))</f>
        <v>3509502</v>
      </c>
      <c r="L126" s="7">
        <f>'[1]TCE - ANEXO IV - Preencher'!N135</f>
        <v>1569.69</v>
      </c>
    </row>
    <row r="127" spans="1:12" s="8" customFormat="1" ht="19.5" customHeight="1" x14ac:dyDescent="0.2">
      <c r="A127" s="3">
        <f>IFERROR(VLOOKUP(B127,'[1]DADOS (OCULTAR)'!$Q$3:$S$136,3,0),"")</f>
        <v>14284483000370</v>
      </c>
      <c r="B127" s="4" t="str">
        <f>'[1]TCE - ANEXO IV - Preencher'!C136</f>
        <v>UPA IMBIRIBEIRA - C.G 003/2021</v>
      </c>
      <c r="C127" s="4" t="str">
        <f>'[1]TCE - ANEXO IV - Preencher'!E136</f>
        <v>5.17 - Manutenção de Software, Certificação Digital e Microfilmagem</v>
      </c>
      <c r="D127" s="3" t="str">
        <f>'[1]TCE - ANEXO IV - Preencher'!F136</f>
        <v>23.064.331/0001-90</v>
      </c>
      <c r="E127" s="5" t="str">
        <f>'[1]TCE - ANEXO IV - Preencher'!G136</f>
        <v>FLOWTI TECNOLOGIA</v>
      </c>
      <c r="F127" s="5" t="str">
        <f>'[1]TCE - ANEXO IV - Preencher'!H136</f>
        <v>S</v>
      </c>
      <c r="G127" s="5" t="str">
        <f>'[1]TCE - ANEXO IV - Preencher'!I136</f>
        <v>S</v>
      </c>
      <c r="H127" s="5" t="str">
        <f>'[1]TCE - ANEXO IV - Preencher'!J136</f>
        <v>3531</v>
      </c>
      <c r="I127" s="6">
        <f>IF('[1]TCE - ANEXO IV - Preencher'!K136="","",'[1]TCE - ANEXO IV - Preencher'!K136)</f>
        <v>46174</v>
      </c>
      <c r="J127" s="5" t="str">
        <f>'[1]TCE - ANEXO IV - Preencher'!L136</f>
        <v>42022902223064331000190000000000353126060155625141</v>
      </c>
      <c r="K127" s="5" t="str">
        <f>IF(F127="B",LEFT('[1]TCE - ANEXO IV - Preencher'!M136,2),IF(F127="S",LEFT('[1]TCE - ANEXO IV - Preencher'!M136,7),IF('[1]TCE - ANEXO IV - Preencher'!H136="","")))</f>
        <v>4202909</v>
      </c>
      <c r="L127" s="7">
        <f>'[1]TCE - ANEXO IV - Preencher'!N136</f>
        <v>4881.47</v>
      </c>
    </row>
    <row r="128" spans="1:12" s="8" customFormat="1" ht="19.5" customHeight="1" x14ac:dyDescent="0.2">
      <c r="A128" s="3">
        <f>IFERROR(VLOOKUP(B128,'[1]DADOS (OCULTAR)'!$Q$3:$S$136,3,0),"")</f>
        <v>14284483000370</v>
      </c>
      <c r="B128" s="4" t="str">
        <f>'[1]TCE - ANEXO IV - Preencher'!C137</f>
        <v>UPA IMBIRIBEIRA - C.G 003/2021</v>
      </c>
      <c r="C128" s="4" t="str">
        <f>'[1]TCE - ANEXO IV - Preencher'!E137</f>
        <v>5.17 - Manutenção de Software, Certificação Digital e Microfilmagem</v>
      </c>
      <c r="D128" s="3" t="str">
        <f>'[1]TCE - ANEXO IV - Preencher'!F137</f>
        <v>63.542.443/0006-39</v>
      </c>
      <c r="E128" s="5" t="str">
        <f>'[1]TCE - ANEXO IV - Preencher'!G137</f>
        <v>FORTES TECNOLOGIA EM SISTEMAS LTDA</v>
      </c>
      <c r="F128" s="5" t="str">
        <f>'[1]TCE - ANEXO IV - Preencher'!H137</f>
        <v>S</v>
      </c>
      <c r="G128" s="5" t="str">
        <f>'[1]TCE - ANEXO IV - Preencher'!I137</f>
        <v>S</v>
      </c>
      <c r="H128" s="5" t="str">
        <f>'[1]TCE - ANEXO IV - Preencher'!J137</f>
        <v>411127</v>
      </c>
      <c r="I128" s="6">
        <f>IF('[1]TCE - ANEXO IV - Preencher'!K137="","",'[1]TCE - ANEXO IV - Preencher'!K137)</f>
        <v>46157</v>
      </c>
      <c r="J128" s="5" t="str">
        <f>'[1]TCE - ANEXO IV - Preencher'!L137</f>
        <v>0023E4061</v>
      </c>
      <c r="K128" s="5" t="str">
        <f>IF(F128="B",LEFT('[1]TCE - ANEXO IV - Preencher'!M137,2),IF(F128="S",LEFT('[1]TCE - ANEXO IV - Preencher'!M137,7),IF('[1]TCE - ANEXO IV - Preencher'!H137="","")))</f>
        <v>2304285</v>
      </c>
      <c r="L128" s="7">
        <f>'[1]TCE - ANEXO IV - Preencher'!N137</f>
        <v>462.33</v>
      </c>
    </row>
    <row r="129" spans="1:12" s="8" customFormat="1" ht="19.5" customHeight="1" x14ac:dyDescent="0.2">
      <c r="A129" s="3">
        <f>IFERROR(VLOOKUP(B129,'[1]DADOS (OCULTAR)'!$Q$3:$S$136,3,0),"")</f>
        <v>14284483000370</v>
      </c>
      <c r="B129" s="4" t="str">
        <f>'[1]TCE - ANEXO IV - Preencher'!C138</f>
        <v>UPA IMBIRIBEIRA - C.G 003/2021</v>
      </c>
      <c r="C129" s="4" t="str">
        <f>'[1]TCE - ANEXO IV - Preencher'!E138</f>
        <v>5.17 - Manutenção de Software, Certificação Digital e Microfilmagem</v>
      </c>
      <c r="D129" s="3" t="str">
        <f>'[1]TCE - ANEXO IV - Preencher'!F138</f>
        <v>37.442.490/0001-96</v>
      </c>
      <c r="E129" s="5" t="str">
        <f>'[1]TCE - ANEXO IV - Preencher'!G138</f>
        <v>INCICLE SISTEMA DE GESTÃO LTDA</v>
      </c>
      <c r="F129" s="5" t="str">
        <f>'[1]TCE - ANEXO IV - Preencher'!H138</f>
        <v>S</v>
      </c>
      <c r="G129" s="5" t="str">
        <f>'[1]TCE - ANEXO IV - Preencher'!I138</f>
        <v>S</v>
      </c>
      <c r="H129" s="5" t="str">
        <f>'[1]TCE - ANEXO IV - Preencher'!J138</f>
        <v>2183</v>
      </c>
      <c r="I129" s="6">
        <f>IF('[1]TCE - ANEXO IV - Preencher'!K138="","",'[1]TCE - ANEXO IV - Preencher'!K138)</f>
        <v>46173</v>
      </c>
      <c r="J129" s="5" t="str">
        <f>'[1]TCE - ANEXO IV - Preencher'!L138</f>
        <v>5K82WVDCT</v>
      </c>
      <c r="K129" s="5" t="str">
        <f>IF(F129="B",LEFT('[1]TCE - ANEXO IV - Preencher'!M138,2),IF(F129="S",LEFT('[1]TCE - ANEXO IV - Preencher'!M138,7),IF('[1]TCE - ANEXO IV - Preencher'!H138="","")))</f>
        <v>3549904</v>
      </c>
      <c r="L129" s="7">
        <f>'[1]TCE - ANEXO IV - Preencher'!N138</f>
        <v>416.66</v>
      </c>
    </row>
    <row r="130" spans="1:12" s="8" customFormat="1" ht="19.5" customHeight="1" x14ac:dyDescent="0.2">
      <c r="A130" s="3">
        <f>IFERROR(VLOOKUP(B130,'[1]DADOS (OCULTAR)'!$Q$3:$S$136,3,0),"")</f>
        <v>14284483000370</v>
      </c>
      <c r="B130" s="4" t="str">
        <f>'[1]TCE - ANEXO IV - Preencher'!C139</f>
        <v>UPA IMBIRIBEIRA - C.G 003/2021</v>
      </c>
      <c r="C130" s="4" t="str">
        <f>'[1]TCE - ANEXO IV - Preencher'!E139</f>
        <v>5.17 - Manutenção de Software, Certificação Digital e Microfilmagem</v>
      </c>
      <c r="D130" s="3" t="str">
        <f>'[1]TCE - ANEXO IV - Preencher'!F139</f>
        <v>46.119.626/0001-12</v>
      </c>
      <c r="E130" s="5" t="str">
        <f>'[1]TCE - ANEXO IV - Preencher'!G139</f>
        <v>ROCHA TEC+SERVIÇOS LTDA</v>
      </c>
      <c r="F130" s="5" t="str">
        <f>'[1]TCE - ANEXO IV - Preencher'!H139</f>
        <v>S</v>
      </c>
      <c r="G130" s="5" t="str">
        <f>'[1]TCE - ANEXO IV - Preencher'!I139</f>
        <v>S</v>
      </c>
      <c r="H130" s="5" t="str">
        <f>'[1]TCE - ANEXO IV - Preencher'!J139</f>
        <v>584</v>
      </c>
      <c r="I130" s="6">
        <f>IF('[1]TCE - ANEXO IV - Preencher'!K139="","",'[1]TCE - ANEXO IV - Preencher'!K139)</f>
        <v>46181</v>
      </c>
      <c r="J130" s="5" t="str">
        <f>'[1]TCE - ANEXO IV - Preencher'!L139</f>
        <v>ZJ9NSS1A</v>
      </c>
      <c r="K130" s="5" t="str">
        <f>IF(F130="B",LEFT('[1]TCE - ANEXO IV - Preencher'!M139,2),IF(F130="S",LEFT('[1]TCE - ANEXO IV - Preencher'!M139,7),IF('[1]TCE - ANEXO IV - Preencher'!H139="","")))</f>
        <v>2927408</v>
      </c>
      <c r="L130" s="7">
        <f>'[1]TCE - ANEXO IV - Preencher'!N139</f>
        <v>3000</v>
      </c>
    </row>
    <row r="131" spans="1:12" s="8" customFormat="1" ht="19.5" customHeight="1" x14ac:dyDescent="0.2">
      <c r="A131" s="3">
        <f>IFERROR(VLOOKUP(B131,'[1]DADOS (OCULTAR)'!$Q$3:$S$136,3,0),"")</f>
        <v>14284483000370</v>
      </c>
      <c r="B131" s="4" t="str">
        <f>'[1]TCE - ANEXO IV - Preencher'!C140</f>
        <v>UPA IMBIRIBEIRA - C.G 003/2021</v>
      </c>
      <c r="C131" s="4" t="str">
        <f>'[1]TCE - ANEXO IV - Preencher'!E140</f>
        <v>5.17 - Manutenção de Software, Certificação Digital e Microfilmagem</v>
      </c>
      <c r="D131" s="3" t="str">
        <f>'[1]TCE - ANEXO IV - Preencher'!F140</f>
        <v>13.228.344/0001-02</v>
      </c>
      <c r="E131" s="5" t="str">
        <f>'[1]TCE - ANEXO IV - Preencher'!G140</f>
        <v>BAHIA SOFTWARE HOUSE TECNOLOGIA EM INFORMAÇÃO</v>
      </c>
      <c r="F131" s="5" t="str">
        <f>'[1]TCE - ANEXO IV - Preencher'!H140</f>
        <v>S</v>
      </c>
      <c r="G131" s="5" t="str">
        <f>'[1]TCE - ANEXO IV - Preencher'!I140</f>
        <v>S</v>
      </c>
      <c r="H131" s="5" t="str">
        <f>'[1]TCE - ANEXO IV - Preencher'!J140</f>
        <v>2702</v>
      </c>
      <c r="I131" s="6">
        <f>IF('[1]TCE - ANEXO IV - Preencher'!K140="","",'[1]TCE - ANEXO IV - Preencher'!K140)</f>
        <v>46174</v>
      </c>
      <c r="J131" s="5" t="str">
        <f>'[1]TCE - ANEXO IV - Preencher'!L140</f>
        <v>8PSQ865E</v>
      </c>
      <c r="K131" s="5" t="str">
        <f>IF(F131="B",LEFT('[1]TCE - ANEXO IV - Preencher'!M140,2),IF(F131="S",LEFT('[1]TCE - ANEXO IV - Preencher'!M140,7),IF('[1]TCE - ANEXO IV - Preencher'!H140="","")))</f>
        <v>2927408</v>
      </c>
      <c r="L131" s="7">
        <f>'[1]TCE - ANEXO IV - Preencher'!N140</f>
        <v>600</v>
      </c>
    </row>
    <row r="132" spans="1:12" s="8" customFormat="1" ht="19.5" customHeight="1" x14ac:dyDescent="0.2">
      <c r="A132" s="3">
        <f>IFERROR(VLOOKUP(B132,'[1]DADOS (OCULTAR)'!$Q$3:$S$136,3,0),"")</f>
        <v>14284483000370</v>
      </c>
      <c r="B132" s="4" t="str">
        <f>'[1]TCE - ANEXO IV - Preencher'!C141</f>
        <v>UPA IMBIRIBEIRA - C.G 003/2021</v>
      </c>
      <c r="C132" s="4" t="str">
        <f>'[1]TCE - ANEXO IV - Preencher'!E141</f>
        <v>5.17 - Manutenção de Software, Certificação Digital e Microfilmagem</v>
      </c>
      <c r="D132" s="3" t="str">
        <f>'[1]TCE - ANEXO IV - Preencher'!F141</f>
        <v>53.760.512/0001-12</v>
      </c>
      <c r="E132" s="5" t="str">
        <f>'[1]TCE - ANEXO IV - Preencher'!G141</f>
        <v>ANDRADE CONSULTORIA EM TECNOLOGIA</v>
      </c>
      <c r="F132" s="5" t="str">
        <f>'[1]TCE - ANEXO IV - Preencher'!H141</f>
        <v>S</v>
      </c>
      <c r="G132" s="5" t="str">
        <f>'[1]TCE - ANEXO IV - Preencher'!I141</f>
        <v>S</v>
      </c>
      <c r="H132" s="5" t="str">
        <f>'[1]TCE - ANEXO IV - Preencher'!J141</f>
        <v>79</v>
      </c>
      <c r="I132" s="6">
        <f>IF('[1]TCE - ANEXO IV - Preencher'!K141="","",'[1]TCE - ANEXO IV - Preencher'!K141)</f>
        <v>46174</v>
      </c>
      <c r="J132" s="5" t="str">
        <f>'[1]TCE - ANEXO IV - Preencher'!L141</f>
        <v>MVMUXT3S</v>
      </c>
      <c r="K132" s="5" t="str">
        <f>IF(F132="B",LEFT('[1]TCE - ANEXO IV - Preencher'!M141,2),IF(F132="S",LEFT('[1]TCE - ANEXO IV - Preencher'!M141,7),IF('[1]TCE - ANEXO IV - Preencher'!H141="","")))</f>
        <v>2927408</v>
      </c>
      <c r="L132" s="7">
        <f>'[1]TCE - ANEXO IV - Preencher'!N141</f>
        <v>4500</v>
      </c>
    </row>
    <row r="133" spans="1:12" s="8" customFormat="1" ht="19.5" customHeight="1" x14ac:dyDescent="0.2">
      <c r="A133" s="3">
        <f>IFERROR(VLOOKUP(B133,'[1]DADOS (OCULTAR)'!$Q$3:$S$136,3,0),"")</f>
        <v>14284483000370</v>
      </c>
      <c r="B133" s="4" t="str">
        <f>'[1]TCE - ANEXO IV - Preencher'!C142</f>
        <v>UPA IMBIRIBEIRA - C.G 003/2021</v>
      </c>
      <c r="C133" s="4" t="str">
        <f>'[1]TCE - ANEXO IV - Preencher'!E142</f>
        <v>5.22 - Vigilância Ostensiva / Monitorada</v>
      </c>
      <c r="D133" s="3" t="str">
        <f>'[1]TCE - ANEXO IV - Preencher'!F142</f>
        <v>19.232.342/0001-65</v>
      </c>
      <c r="E133" s="5" t="str">
        <f>'[1]TCE - ANEXO IV - Preencher'!G142</f>
        <v>PROAÇÃO SEGURANCA PRIVADA LTDA</v>
      </c>
      <c r="F133" s="5" t="str">
        <f>'[1]TCE - ANEXO IV - Preencher'!H142</f>
        <v>S</v>
      </c>
      <c r="G133" s="5" t="str">
        <f>'[1]TCE - ANEXO IV - Preencher'!I142</f>
        <v>S</v>
      </c>
      <c r="H133" s="5" t="str">
        <f>'[1]TCE - ANEXO IV - Preencher'!J142</f>
        <v>238</v>
      </c>
      <c r="I133" s="6">
        <f>IF('[1]TCE - ANEXO IV - Preencher'!K142="","",'[1]TCE - ANEXO IV - Preencher'!K142)</f>
        <v>46181</v>
      </c>
      <c r="J133" s="5" t="str">
        <f>'[1]TCE - ANEXO IV - Preencher'!L142</f>
        <v>26116062219232342000165000000000023826060431812924</v>
      </c>
      <c r="K133" s="5" t="str">
        <f>IF(F133="B",LEFT('[1]TCE - ANEXO IV - Preencher'!M142,2),IF(F133="S",LEFT('[1]TCE - ANEXO IV - Preencher'!M142,7),IF('[1]TCE - ANEXO IV - Preencher'!H142="","")))</f>
        <v>2611606</v>
      </c>
      <c r="L133" s="7">
        <f>'[1]TCE - ANEXO IV - Preencher'!N142</f>
        <v>21500</v>
      </c>
    </row>
    <row r="134" spans="1:12" s="8" customFormat="1" ht="19.5" customHeight="1" x14ac:dyDescent="0.2">
      <c r="A134" s="3">
        <f>IFERROR(VLOOKUP(B134,'[1]DADOS (OCULTAR)'!$Q$3:$S$136,3,0),"")</f>
        <v>14284483000370</v>
      </c>
      <c r="B134" s="4" t="str">
        <f>'[1]TCE - ANEXO IV - Preencher'!C143</f>
        <v>UPA IMBIRIBEIRA - C.G 003/2021</v>
      </c>
      <c r="C134" s="4" t="str">
        <f>'[1]TCE - ANEXO IV - Preencher'!E143</f>
        <v>5.10 - Detetização/Tratamento de Resíduos e Afins</v>
      </c>
      <c r="D134" s="3" t="str">
        <f>'[1]TCE - ANEXO IV - Preencher'!F143</f>
        <v>09.565.690/0001-09</v>
      </c>
      <c r="E134" s="5" t="str">
        <f>'[1]TCE - ANEXO IV - Preencher'!G143</f>
        <v>JHMW CONTROLE DE PRAGA LTDA</v>
      </c>
      <c r="F134" s="5" t="str">
        <f>'[1]TCE - ANEXO IV - Preencher'!H143</f>
        <v>S</v>
      </c>
      <c r="G134" s="5" t="str">
        <f>'[1]TCE - ANEXO IV - Preencher'!I143</f>
        <v>S</v>
      </c>
      <c r="H134" s="5" t="str">
        <f>'[1]TCE - ANEXO IV - Preencher'!J143</f>
        <v>2600000000247</v>
      </c>
      <c r="I134" s="6">
        <f>IF('[1]TCE - ANEXO IV - Preencher'!K143="","",'[1]TCE - ANEXO IV - Preencher'!K143)</f>
        <v>46147</v>
      </c>
      <c r="J134" s="5" t="str">
        <f>'[1]TCE - ANEXO IV - Preencher'!L143</f>
        <v>26096001209565690000109260000000024726056539316657</v>
      </c>
      <c r="K134" s="5" t="str">
        <f>IF(F134="B",LEFT('[1]TCE - ANEXO IV - Preencher'!M143,2),IF(F134="S",LEFT('[1]TCE - ANEXO IV - Preencher'!M143,7),IF('[1]TCE - ANEXO IV - Preencher'!H143="","")))</f>
        <v>2609600</v>
      </c>
      <c r="L134" s="7">
        <f>'[1]TCE - ANEXO IV - Preencher'!N143</f>
        <v>505</v>
      </c>
    </row>
    <row r="135" spans="1:12" s="8" customFormat="1" ht="19.5" customHeight="1" x14ac:dyDescent="0.2">
      <c r="A135" s="3">
        <f>IFERROR(VLOOKUP(B135,'[1]DADOS (OCULTAR)'!$Q$3:$S$136,3,0),"")</f>
        <v>14284483000370</v>
      </c>
      <c r="B135" s="4" t="str">
        <f>'[1]TCE - ANEXO IV - Preencher'!C144</f>
        <v>UPA IMBIRIBEIRA - C.G 003/2021</v>
      </c>
      <c r="C135" s="4" t="str">
        <f>'[1]TCE - ANEXO IV - Preencher'!E144</f>
        <v>5.99 - Outros Serviços de Terceiros Pessoa Jurídica</v>
      </c>
      <c r="D135" s="3" t="str">
        <f>'[1]TCE - ANEXO IV - Preencher'!F144</f>
        <v>37.814.890/0001-85</v>
      </c>
      <c r="E135" s="5" t="str">
        <f>'[1]TCE - ANEXO IV - Preencher'!G144</f>
        <v>BIOXXI NORDESTE ESTERELIZACOES LTDA</v>
      </c>
      <c r="F135" s="5" t="str">
        <f>'[1]TCE - ANEXO IV - Preencher'!H144</f>
        <v>S</v>
      </c>
      <c r="G135" s="5" t="str">
        <f>'[1]TCE - ANEXO IV - Preencher'!I144</f>
        <v>S</v>
      </c>
      <c r="H135" s="5" t="str">
        <f>'[1]TCE - ANEXO IV - Preencher'!J144</f>
        <v>1383</v>
      </c>
      <c r="I135" s="6">
        <f>IF('[1]TCE - ANEXO IV - Preencher'!K144="","",'[1]TCE - ANEXO IV - Preencher'!K144)</f>
        <v>46176</v>
      </c>
      <c r="J135" s="5" t="str">
        <f>'[1]TCE - ANEXO IV - Preencher'!L144</f>
        <v>26116062237814890000185000000000138326060007378120</v>
      </c>
      <c r="K135" s="5" t="str">
        <f>IF(F135="B",LEFT('[1]TCE - ANEXO IV - Preencher'!M144,2),IF(F135="S",LEFT('[1]TCE - ANEXO IV - Preencher'!M144,7),IF('[1]TCE - ANEXO IV - Preencher'!H144="","")))</f>
        <v>2611606</v>
      </c>
      <c r="L135" s="7">
        <f>'[1]TCE - ANEXO IV - Preencher'!N144</f>
        <v>19817</v>
      </c>
    </row>
    <row r="136" spans="1:12" s="8" customFormat="1" ht="19.5" customHeight="1" x14ac:dyDescent="0.2">
      <c r="A136" s="3">
        <f>IFERROR(VLOOKUP(B136,'[1]DADOS (OCULTAR)'!$Q$3:$S$136,3,0),"")</f>
        <v>14284483000370</v>
      </c>
      <c r="B136" s="4" t="str">
        <f>'[1]TCE - ANEXO IV - Preencher'!C145</f>
        <v>UPA IMBIRIBEIRA - C.G 003/2021</v>
      </c>
      <c r="C136" s="4" t="str">
        <f>'[1]TCE - ANEXO IV - Preencher'!E145</f>
        <v>5.99 - Outros Serviços de Terceiros Pessoa Jurídica</v>
      </c>
      <c r="D136" s="3" t="str">
        <f>'[1]TCE - ANEXO IV - Preencher'!F145</f>
        <v>37.628.321/0001-45</v>
      </c>
      <c r="E136" s="5" t="str">
        <f>'[1]TCE - ANEXO IV - Preencher'!G145</f>
        <v>FERNANDA DA SILVA RODRIGUES</v>
      </c>
      <c r="F136" s="5" t="str">
        <f>'[1]TCE - ANEXO IV - Preencher'!H145</f>
        <v>S</v>
      </c>
      <c r="G136" s="5" t="str">
        <f>'[1]TCE - ANEXO IV - Preencher'!I145</f>
        <v>S</v>
      </c>
      <c r="H136" s="5" t="str">
        <f>'[1]TCE - ANEXO IV - Preencher'!J145</f>
        <v>328</v>
      </c>
      <c r="I136" s="6">
        <f>IF('[1]TCE - ANEXO IV - Preencher'!K145="","",'[1]TCE - ANEXO IV - Preencher'!K145)</f>
        <v>46175</v>
      </c>
      <c r="J136" s="5" t="str">
        <f>'[1]TCE - ANEXO IV - Preencher'!L145</f>
        <v>CNE9KJ17</v>
      </c>
      <c r="K136" s="5" t="str">
        <f>IF(F136="B",LEFT('[1]TCE - ANEXO IV - Preencher'!M145,2),IF(F136="S",LEFT('[1]TCE - ANEXO IV - Preencher'!M145,7),IF('[1]TCE - ANEXO IV - Preencher'!H145="","")))</f>
        <v>2927408</v>
      </c>
      <c r="L136" s="7">
        <f>'[1]TCE - ANEXO IV - Preencher'!N145</f>
        <v>18000</v>
      </c>
    </row>
    <row r="137" spans="1:12" s="8" customFormat="1" ht="19.5" customHeight="1" x14ac:dyDescent="0.2">
      <c r="A137" s="3">
        <f>IFERROR(VLOOKUP(B137,'[1]DADOS (OCULTAR)'!$Q$3:$S$136,3,0),"")</f>
        <v>14284483000370</v>
      </c>
      <c r="B137" s="4" t="str">
        <f>'[1]TCE - ANEXO IV - Preencher'!C146</f>
        <v>UPA IMBIRIBEIRA - C.G 003/2021</v>
      </c>
      <c r="C137" s="4" t="str">
        <f>'[1]TCE - ANEXO IV - Preencher'!E146</f>
        <v>5.99 - Outros Serviços de Terceiros Pessoa Jurídica</v>
      </c>
      <c r="D137" s="3" t="str">
        <f>'[1]TCE - ANEXO IV - Preencher'!F146</f>
        <v>13.453.441/0001-90</v>
      </c>
      <c r="E137" s="5" t="str">
        <f>'[1]TCE - ANEXO IV - Preencher'!G146</f>
        <v>FACILYTES SOLUTIONS SERVIÇOS ADMINISTRATIVOS LTDA</v>
      </c>
      <c r="F137" s="5" t="str">
        <f>'[1]TCE - ANEXO IV - Preencher'!H146</f>
        <v>S</v>
      </c>
      <c r="G137" s="5" t="str">
        <f>'[1]TCE - ANEXO IV - Preencher'!I146</f>
        <v>S</v>
      </c>
      <c r="H137" s="5" t="str">
        <f>'[1]TCE - ANEXO IV - Preencher'!J146</f>
        <v>229</v>
      </c>
      <c r="I137" s="6">
        <f>IF('[1]TCE - ANEXO IV - Preencher'!K146="","",'[1]TCE - ANEXO IV - Preencher'!K146)</f>
        <v>46176</v>
      </c>
      <c r="J137" s="5" t="str">
        <f>'[1]TCE - ANEXO IV - Preencher'!L146</f>
        <v>8TB2E6S3</v>
      </c>
      <c r="K137" s="5" t="str">
        <f>IF(F137="B",LEFT('[1]TCE - ANEXO IV - Preencher'!M146,2),IF(F137="S",LEFT('[1]TCE - ANEXO IV - Preencher'!M146,7),IF('[1]TCE - ANEXO IV - Preencher'!H146="","")))</f>
        <v>2927408</v>
      </c>
      <c r="L137" s="7">
        <f>'[1]TCE - ANEXO IV - Preencher'!N146</f>
        <v>10000</v>
      </c>
    </row>
    <row r="138" spans="1:12" s="8" customFormat="1" ht="19.5" customHeight="1" x14ac:dyDescent="0.2">
      <c r="A138" s="3">
        <f>IFERROR(VLOOKUP(B138,'[1]DADOS (OCULTAR)'!$Q$3:$S$136,3,0),"")</f>
        <v>14284483000370</v>
      </c>
      <c r="B138" s="4" t="str">
        <f>'[1]TCE - ANEXO IV - Preencher'!C147</f>
        <v>UPA IMBIRIBEIRA - C.G 003/2021</v>
      </c>
      <c r="C138" s="4" t="str">
        <f>'[1]TCE - ANEXO IV - Preencher'!E147</f>
        <v>5.99 - Outros Serviços de Terceiros Pessoa Jurídica</v>
      </c>
      <c r="D138" s="3" t="str">
        <f>'[1]TCE - ANEXO IV - Preencher'!F147</f>
        <v>31.698.424/0001-03</v>
      </c>
      <c r="E138" s="5" t="str">
        <f>'[1]TCE - ANEXO IV - Preencher'!G147</f>
        <v>VALTER &amp; CALIL ADVOCACIA</v>
      </c>
      <c r="F138" s="5" t="str">
        <f>'[1]TCE - ANEXO IV - Preencher'!H147</f>
        <v>S</v>
      </c>
      <c r="G138" s="5" t="str">
        <f>'[1]TCE - ANEXO IV - Preencher'!I147</f>
        <v>S</v>
      </c>
      <c r="H138" s="5" t="str">
        <f>'[1]TCE - ANEXO IV - Preencher'!J147</f>
        <v>1291</v>
      </c>
      <c r="I138" s="6">
        <f>IF('[1]TCE - ANEXO IV - Preencher'!K147="","",'[1]TCE - ANEXO IV - Preencher'!K147)</f>
        <v>46174</v>
      </c>
      <c r="J138" s="5" t="str">
        <f>'[1]TCE - ANEXO IV - Preencher'!L147</f>
        <v>RRSNRFQE</v>
      </c>
      <c r="K138" s="5" t="str">
        <f>IF(F138="B",LEFT('[1]TCE - ANEXO IV - Preencher'!M147,2),IF(F138="S",LEFT('[1]TCE - ANEXO IV - Preencher'!M147,7),IF('[1]TCE - ANEXO IV - Preencher'!H147="","")))</f>
        <v>2927408</v>
      </c>
      <c r="L138" s="7">
        <f>'[1]TCE - ANEXO IV - Preencher'!N147</f>
        <v>13000</v>
      </c>
    </row>
    <row r="139" spans="1:12" s="8" customFormat="1" ht="19.5" customHeight="1" x14ac:dyDescent="0.2">
      <c r="A139" s="3">
        <f>IFERROR(VLOOKUP(B139,'[1]DADOS (OCULTAR)'!$Q$3:$S$136,3,0),"")</f>
        <v>14284483000370</v>
      </c>
      <c r="B139" s="4" t="str">
        <f>'[1]TCE - ANEXO IV - Preencher'!C148</f>
        <v>UPA IMBIRIBEIRA - C.G 003/2021</v>
      </c>
      <c r="C139" s="4" t="str">
        <f>'[1]TCE - ANEXO IV - Preencher'!E148</f>
        <v>5.99 - Outros Serviços de Terceiros Pessoa Jurídica</v>
      </c>
      <c r="D139" s="3" t="str">
        <f>'[1]TCE - ANEXO IV - Preencher'!F148</f>
        <v>29.567.132/0001-81</v>
      </c>
      <c r="E139" s="5" t="str">
        <f>'[1]TCE - ANEXO IV - Preencher'!G148</f>
        <v>GE DE ANDRADE ASSESSORIA E CONSULTORIA EM GESTÃO</v>
      </c>
      <c r="F139" s="5" t="str">
        <f>'[1]TCE - ANEXO IV - Preencher'!H148</f>
        <v>S</v>
      </c>
      <c r="G139" s="5" t="str">
        <f>'[1]TCE - ANEXO IV - Preencher'!I148</f>
        <v>S</v>
      </c>
      <c r="H139" s="5" t="str">
        <f>'[1]TCE - ANEXO IV - Preencher'!J148</f>
        <v>124</v>
      </c>
      <c r="I139" s="6">
        <f>IF('[1]TCE - ANEXO IV - Preencher'!K148="","",'[1]TCE - ANEXO IV - Preencher'!K148)</f>
        <v>46174</v>
      </c>
      <c r="J139" s="5" t="str">
        <f>'[1]TCE - ANEXO IV - Preencher'!L148</f>
        <v>TMBACRZ59</v>
      </c>
      <c r="K139" s="5" t="str">
        <f>IF(F139="B",LEFT('[1]TCE - ANEXO IV - Preencher'!M148,2),IF(F139="S",LEFT('[1]TCE - ANEXO IV - Preencher'!M148,7),IF('[1]TCE - ANEXO IV - Preencher'!H148="","")))</f>
        <v>2608909</v>
      </c>
      <c r="L139" s="7">
        <f>'[1]TCE - ANEXO IV - Preencher'!N148</f>
        <v>10000</v>
      </c>
    </row>
    <row r="140" spans="1:12" s="8" customFormat="1" ht="19.5" customHeight="1" x14ac:dyDescent="0.2">
      <c r="A140" s="3">
        <f>IFERROR(VLOOKUP(B140,'[1]DADOS (OCULTAR)'!$Q$3:$S$136,3,0),"")</f>
        <v>14284483000370</v>
      </c>
      <c r="B140" s="4" t="str">
        <f>'[1]TCE - ANEXO IV - Preencher'!C149</f>
        <v>UPA IMBIRIBEIRA - C.G 003/2021</v>
      </c>
      <c r="C140" s="4" t="str">
        <f>'[1]TCE - ANEXO IV - Preencher'!E149</f>
        <v>5.99 - Outros Serviços de Terceiros Pessoa Jurídica</v>
      </c>
      <c r="D140" s="3" t="str">
        <f>'[1]TCE - ANEXO IV - Preencher'!F149</f>
        <v>10.545.188/0001-07</v>
      </c>
      <c r="E140" s="5" t="str">
        <f>'[1]TCE - ANEXO IV - Preencher'!G149</f>
        <v>PRINCIPIOS E PRINCIPIOS SERVICOS CONTABEIS LTDA</v>
      </c>
      <c r="F140" s="5" t="str">
        <f>'[1]TCE - ANEXO IV - Preencher'!H149</f>
        <v>S</v>
      </c>
      <c r="G140" s="5" t="str">
        <f>'[1]TCE - ANEXO IV - Preencher'!I149</f>
        <v>S</v>
      </c>
      <c r="H140" s="5" t="str">
        <f>'[1]TCE - ANEXO IV - Preencher'!J149</f>
        <v>1152</v>
      </c>
      <c r="I140" s="6">
        <f>IF('[1]TCE - ANEXO IV - Preencher'!K149="","",'[1]TCE - ANEXO IV - Preencher'!K149)</f>
        <v>46174</v>
      </c>
      <c r="J140" s="5" t="str">
        <f>'[1]TCE - ANEXO IV - Preencher'!L149</f>
        <v>VWGP5IPM</v>
      </c>
      <c r="K140" s="5" t="str">
        <f>IF(F140="B",LEFT('[1]TCE - ANEXO IV - Preencher'!M149,2),IF(F140="S",LEFT('[1]TCE - ANEXO IV - Preencher'!M149,7),IF('[1]TCE - ANEXO IV - Preencher'!H149="","")))</f>
        <v>2927408</v>
      </c>
      <c r="L140" s="7">
        <f>'[1]TCE - ANEXO IV - Preencher'!N149</f>
        <v>8000</v>
      </c>
    </row>
    <row r="141" spans="1:12" s="8" customFormat="1" ht="19.5" customHeight="1" x14ac:dyDescent="0.2">
      <c r="A141" s="3">
        <f>IFERROR(VLOOKUP(B141,'[1]DADOS (OCULTAR)'!$Q$3:$S$136,3,0),"")</f>
        <v>14284483000370</v>
      </c>
      <c r="B141" s="4" t="str">
        <f>'[1]TCE - ANEXO IV - Preencher'!C150</f>
        <v>UPA IMBIRIBEIRA - C.G 003/2021</v>
      </c>
      <c r="C141" s="4" t="str">
        <f>'[1]TCE - ANEXO IV - Preencher'!E150</f>
        <v>5.99 - Outros Serviços de Terceiros Pessoa Jurídica</v>
      </c>
      <c r="D141" s="3" t="str">
        <f>'[1]TCE - ANEXO IV - Preencher'!F150</f>
        <v>12.586.970/0001-08</v>
      </c>
      <c r="E141" s="5" t="str">
        <f>'[1]TCE - ANEXO IV - Preencher'!G150</f>
        <v>FEDERAÇÃO DAS MISERICORDIAS ENTIDADES (RATEIO)</v>
      </c>
      <c r="F141" s="5" t="str">
        <f>'[1]TCE - ANEXO IV - Preencher'!H150</f>
        <v>S</v>
      </c>
      <c r="G141" s="5" t="str">
        <f>'[1]TCE - ANEXO IV - Preencher'!I150</f>
        <v>N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>2611606</v>
      </c>
      <c r="L141" s="7">
        <f>'[1]TCE - ANEXO IV - Preencher'!N150</f>
        <v>157.5</v>
      </c>
    </row>
    <row r="142" spans="1:12" s="8" customFormat="1" ht="19.5" customHeight="1" x14ac:dyDescent="0.2">
      <c r="A142" s="3">
        <f>IFERROR(VLOOKUP(B142,'[1]DADOS (OCULTAR)'!$Q$3:$S$136,3,0),"")</f>
        <v>14284483000370</v>
      </c>
      <c r="B142" s="4" t="str">
        <f>'[1]TCE - ANEXO IV - Preencher'!C151</f>
        <v>UPA IMBIRIBEIRA - C.G 003/2021</v>
      </c>
      <c r="C142" s="4" t="str">
        <f>'[1]TCE - ANEXO IV - Preencher'!E151</f>
        <v>5.99 - Outros Serviços de Terceiros Pessoa Jurídica</v>
      </c>
      <c r="D142" s="3" t="str">
        <f>'[1]TCE - ANEXO IV - Preencher'!F151</f>
        <v>47.856.030/0001-68</v>
      </c>
      <c r="E142" s="5" t="str">
        <f>'[1]TCE - ANEXO IV - Preencher'!G151</f>
        <v>TRINITY GESTAO ADMINISTRATIVA LTDA</v>
      </c>
      <c r="F142" s="5" t="str">
        <f>'[1]TCE - ANEXO IV - Preencher'!H151</f>
        <v>S</v>
      </c>
      <c r="G142" s="5" t="str">
        <f>'[1]TCE - ANEXO IV - Preencher'!I151</f>
        <v>S</v>
      </c>
      <c r="H142" s="5" t="str">
        <f>'[1]TCE - ANEXO IV - Preencher'!J151</f>
        <v>368</v>
      </c>
      <c r="I142" s="6">
        <f>IF('[1]TCE - ANEXO IV - Preencher'!K151="","",'[1]TCE - ANEXO IV - Preencher'!K151)</f>
        <v>46175</v>
      </c>
      <c r="J142" s="5" t="str">
        <f>'[1]TCE - ANEXO IV - Preencher'!L151</f>
        <v>5DZPDSXU</v>
      </c>
      <c r="K142" s="5" t="str">
        <f>IF(F142="B",LEFT('[1]TCE - ANEXO IV - Preencher'!M151,2),IF(F142="S",LEFT('[1]TCE - ANEXO IV - Preencher'!M151,7),IF('[1]TCE - ANEXO IV - Preencher'!H151="","")))</f>
        <v>2927408</v>
      </c>
      <c r="L142" s="7">
        <f>'[1]TCE - ANEXO IV - Preencher'!N151</f>
        <v>10000</v>
      </c>
    </row>
    <row r="143" spans="1:12" s="8" customFormat="1" ht="19.5" customHeight="1" x14ac:dyDescent="0.2">
      <c r="A143" s="3">
        <f>IFERROR(VLOOKUP(B143,'[1]DADOS (OCULTAR)'!$Q$3:$S$136,3,0),"")</f>
        <v>14284483000370</v>
      </c>
      <c r="B143" s="4" t="str">
        <f>'[1]TCE - ANEXO IV - Preencher'!C152</f>
        <v>UPA IMBIRIBEIRA - C.G 003/2021</v>
      </c>
      <c r="C143" s="4" t="str">
        <f>'[1]TCE - ANEXO IV - Preencher'!E152</f>
        <v>5.99 - Outros Serviços de Terceiros Pessoa Jurídica</v>
      </c>
      <c r="D143" s="3" t="str">
        <f>'[1]TCE - ANEXO IV - Preencher'!F152</f>
        <v>10.998.292.0001/57</v>
      </c>
      <c r="E143" s="5" t="str">
        <f>'[1]TCE - ANEXO IV - Preencher'!G152</f>
        <v>CENTRO DE INTEGRACAO EMPRESA ESCOLA CIEE</v>
      </c>
      <c r="F143" s="5" t="str">
        <f>'[1]TCE - ANEXO IV - Preencher'!H152</f>
        <v>S</v>
      </c>
      <c r="G143" s="5" t="str">
        <f>'[1]TCE - ANEXO IV - Preencher'!I152</f>
        <v>N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>2611606</v>
      </c>
      <c r="L143" s="7">
        <f>'[1]TCE - ANEXO IV - Preencher'!N152</f>
        <v>819.32</v>
      </c>
    </row>
    <row r="144" spans="1:12" s="8" customFormat="1" ht="19.5" customHeight="1" x14ac:dyDescent="0.2">
      <c r="A144" s="3">
        <f>IFERROR(VLOOKUP(B144,'[1]DADOS (OCULTAR)'!$Q$3:$S$136,3,0),"")</f>
        <v>14284483000370</v>
      </c>
      <c r="B144" s="4" t="str">
        <f>'[1]TCE - ANEXO IV - Preencher'!C153</f>
        <v>UPA IMBIRIBEIRA - C.G 003/2021</v>
      </c>
      <c r="C144" s="4" t="str">
        <f>'[1]TCE - ANEXO IV - Preencher'!E153</f>
        <v>5.99 - Outros Serviços de Terceiros Pessoa Jurídica</v>
      </c>
      <c r="D144" s="3" t="str">
        <f>'[1]TCE - ANEXO IV - Preencher'!F153</f>
        <v>33.449.007/0001-44</v>
      </c>
      <c r="E144" s="5" t="str">
        <f>'[1]TCE - ANEXO IV - Preencher'!G153</f>
        <v>EMPRESA BRASILEIRA DE BENEFICIOS E PAGAMENTOS LTDA</v>
      </c>
      <c r="F144" s="5" t="str">
        <f>'[1]TCE - ANEXO IV - Preencher'!H153</f>
        <v>S</v>
      </c>
      <c r="G144" s="5" t="str">
        <f>'[1]TCE - ANEXO IV - Preencher'!I153</f>
        <v>S</v>
      </c>
      <c r="H144" s="5" t="str">
        <f>'[1]TCE - ANEXO IV - Preencher'!J153</f>
        <v>07468204</v>
      </c>
      <c r="I144" s="6">
        <f>IF('[1]TCE - ANEXO IV - Preencher'!K153="","",'[1]TCE - ANEXO IV - Preencher'!K153)</f>
        <v>46161</v>
      </c>
      <c r="J144" s="5" t="str">
        <f>'[1]TCE - ANEXO IV - Preencher'!L153</f>
        <v>YAWLAVWX</v>
      </c>
      <c r="K144" s="5" t="str">
        <f>IF(F144="B",LEFT('[1]TCE - ANEXO IV - Preencher'!M153,2),IF(F144="S",LEFT('[1]TCE - ANEXO IV - Preencher'!M153,7),IF('[1]TCE - ANEXO IV - Preencher'!H153="","")))</f>
        <v>3550308</v>
      </c>
      <c r="L144" s="7">
        <f>'[1]TCE - ANEXO IV - Preencher'!N153</f>
        <v>463.85</v>
      </c>
    </row>
    <row r="145" spans="1:12" s="8" customFormat="1" ht="19.5" customHeight="1" x14ac:dyDescent="0.2">
      <c r="A145" s="3">
        <f>IFERROR(VLOOKUP(B145,'[1]DADOS (OCULTAR)'!$Q$3:$S$136,3,0),"")</f>
        <v>14284483000370</v>
      </c>
      <c r="B145" s="4" t="str">
        <f>'[1]TCE - ANEXO IV - Preencher'!C154</f>
        <v>UPA IMBIRIBEIRA - C.G 003/2021</v>
      </c>
      <c r="C145" s="4" t="str">
        <f>'[1]TCE - ANEXO IV - Preencher'!E154</f>
        <v>5.99 - Outros Serviços de Terceiros Pessoa Jurídica</v>
      </c>
      <c r="D145" s="3" t="str">
        <f>'[1]TCE - ANEXO IV - Preencher'!F154</f>
        <v>33.910.579/0001-89</v>
      </c>
      <c r="E145" s="5" t="str">
        <f>'[1]TCE - ANEXO IV - Preencher'!G154</f>
        <v>JG SERVIÇOS DE ENTREGA DE ENCOMENDAS POR MOTOBOY</v>
      </c>
      <c r="F145" s="5" t="str">
        <f>'[1]TCE - ANEXO IV - Preencher'!H154</f>
        <v>S</v>
      </c>
      <c r="G145" s="5" t="str">
        <f>'[1]TCE - ANEXO IV - Preencher'!I154</f>
        <v>S</v>
      </c>
      <c r="H145" s="5" t="str">
        <f>'[1]TCE - ANEXO IV - Preencher'!J154</f>
        <v>5</v>
      </c>
      <c r="I145" s="6">
        <f>IF('[1]TCE - ANEXO IV - Preencher'!K154="","",'[1]TCE - ANEXO IV - Preencher'!K154)</f>
        <v>46174</v>
      </c>
      <c r="J145" s="5" t="str">
        <f>'[1]TCE - ANEXO IV - Preencher'!L154</f>
        <v>26116062233910579000189000000000000526060005873882</v>
      </c>
      <c r="K145" s="5" t="str">
        <f>IF(F145="B",LEFT('[1]TCE - ANEXO IV - Preencher'!M154,2),IF(F145="S",LEFT('[1]TCE - ANEXO IV - Preencher'!M154,7),IF('[1]TCE - ANEXO IV - Preencher'!H154="","")))</f>
        <v>2611606</v>
      </c>
      <c r="L145" s="7">
        <f>'[1]TCE - ANEXO IV - Preencher'!N154</f>
        <v>2500</v>
      </c>
    </row>
    <row r="146" spans="1:12" s="8" customFormat="1" ht="19.5" customHeight="1" x14ac:dyDescent="0.2">
      <c r="A146" s="3">
        <f>IFERROR(VLOOKUP(B146,'[1]DADOS (OCULTAR)'!$Q$3:$S$136,3,0),"")</f>
        <v>14284483000370</v>
      </c>
      <c r="B146" s="4" t="str">
        <f>'[1]TCE - ANEXO IV - Preencher'!C155</f>
        <v>UPA IMBIRIBEIRA - C.G 003/2021</v>
      </c>
      <c r="C146" s="4" t="str">
        <f>'[1]TCE - ANEXO IV - Preencher'!E155</f>
        <v>5.99 - Outros Serviços de Terceiros Pessoa Jurídica</v>
      </c>
      <c r="D146" s="3" t="str">
        <f>'[1]TCE - ANEXO IV - Preencher'!F155</f>
        <v>43.549.356/0001-91</v>
      </c>
      <c r="E146" s="5" t="str">
        <f>'[1]TCE - ANEXO IV - Preencher'!G155</f>
        <v xml:space="preserve">ANALYSE LABORATÓRIO E CONSULTORIA </v>
      </c>
      <c r="F146" s="5" t="str">
        <f>'[1]TCE - ANEXO IV - Preencher'!H155</f>
        <v>S</v>
      </c>
      <c r="G146" s="5" t="str">
        <f>'[1]TCE - ANEXO IV - Preencher'!I155</f>
        <v>S</v>
      </c>
      <c r="H146" s="5" t="str">
        <f>'[1]TCE - ANEXO IV - Preencher'!J155</f>
        <v>892</v>
      </c>
      <c r="I146" s="6">
        <f>IF('[1]TCE - ANEXO IV - Preencher'!K155="","",'[1]TCE - ANEXO IV - Preencher'!K155)</f>
        <v>46177</v>
      </c>
      <c r="J146" s="5" t="str">
        <f>'[1]TCE - ANEXO IV - Preencher'!L155</f>
        <v>26116062243549356000191000000000089226063118556489</v>
      </c>
      <c r="K146" s="5" t="str">
        <f>IF(F146="B",LEFT('[1]TCE - ANEXO IV - Preencher'!M155,2),IF(F146="S",LEFT('[1]TCE - ANEXO IV - Preencher'!M155,7),IF('[1]TCE - ANEXO IV - Preencher'!H155="","")))</f>
        <v>2611606</v>
      </c>
      <c r="L146" s="7">
        <f>'[1]TCE - ANEXO IV - Preencher'!N155</f>
        <v>2045</v>
      </c>
    </row>
    <row r="147" spans="1:12" s="8" customFormat="1" ht="19.5" customHeight="1" x14ac:dyDescent="0.2">
      <c r="A147" s="3">
        <f>IFERROR(VLOOKUP(B147,'[1]DADOS (OCULTAR)'!$Q$3:$S$136,3,0),"")</f>
        <v>14284483000370</v>
      </c>
      <c r="B147" s="4" t="str">
        <f>'[1]TCE - ANEXO IV - Preencher'!C156</f>
        <v>UPA IMBIRIBEIRA - C.G 003/2021</v>
      </c>
      <c r="C147" s="4" t="str">
        <f>'[1]TCE - ANEXO IV - Preencher'!E156</f>
        <v>5.99 - Outros Serviços de Terceiros Pessoa Jurídica</v>
      </c>
      <c r="D147" s="3" t="str">
        <f>'[1]TCE - ANEXO IV - Preencher'!F156</f>
        <v>41.411.643/0001-05</v>
      </c>
      <c r="E147" s="5" t="str">
        <f>'[1]TCE - ANEXO IV - Preencher'!G156</f>
        <v xml:space="preserve">AGUAS DE SHALOM </v>
      </c>
      <c r="F147" s="5" t="str">
        <f>'[1]TCE - ANEXO IV - Preencher'!H156</f>
        <v>S</v>
      </c>
      <c r="G147" s="5" t="str">
        <f>'[1]TCE - ANEXO IV - Preencher'!I156</f>
        <v>S</v>
      </c>
      <c r="H147" s="5" t="str">
        <f>'[1]TCE - ANEXO IV - Preencher'!J156</f>
        <v>601</v>
      </c>
      <c r="I147" s="6">
        <f>IF('[1]TCE - ANEXO IV - Preencher'!K156="","",'[1]TCE - ANEXO IV - Preencher'!K156)</f>
        <v>46171</v>
      </c>
      <c r="J147" s="5" t="str">
        <f>'[1]TCE - ANEXO IV - Preencher'!L156</f>
        <v>26116062241411643000105000000000060126058803549416</v>
      </c>
      <c r="K147" s="5" t="str">
        <f>IF(F147="B",LEFT('[1]TCE - ANEXO IV - Preencher'!M156,2),IF(F147="S",LEFT('[1]TCE - ANEXO IV - Preencher'!M156,7),IF('[1]TCE - ANEXO IV - Preencher'!H156="","")))</f>
        <v>2611606</v>
      </c>
      <c r="L147" s="7">
        <f>'[1]TCE - ANEXO IV - Preencher'!N156</f>
        <v>450</v>
      </c>
    </row>
    <row r="148" spans="1:12" s="8" customFormat="1" ht="19.5" customHeight="1" x14ac:dyDescent="0.2">
      <c r="A148" s="3">
        <f>IFERROR(VLOOKUP(B148,'[1]DADOS (OCULTAR)'!$Q$3:$S$136,3,0),"")</f>
        <v>14284483000370</v>
      </c>
      <c r="B148" s="4" t="str">
        <f>'[1]TCE - ANEXO IV - Preencher'!C157</f>
        <v>UPA IMBIRIBEIRA - C.G 003/2021</v>
      </c>
      <c r="C148" s="4" t="str">
        <f>'[1]TCE - ANEXO IV - Preencher'!E157</f>
        <v>5.5 - Reparo e Manutenção de Máquinas e Equipamentos</v>
      </c>
      <c r="D148" s="3" t="str">
        <f>'[1]TCE - ANEXO IV - Preencher'!F157</f>
        <v>41.628.548/0001-68</v>
      </c>
      <c r="E148" s="5" t="str">
        <f>'[1]TCE - ANEXO IV - Preencher'!G157</f>
        <v>EXITO SOLUCOES EM SAUDE COMERCIO E SERVICO LTDA</v>
      </c>
      <c r="F148" s="5" t="str">
        <f>'[1]TCE - ANEXO IV - Preencher'!H157</f>
        <v>S</v>
      </c>
      <c r="G148" s="5" t="str">
        <f>'[1]TCE - ANEXO IV - Preencher'!I157</f>
        <v>S</v>
      </c>
      <c r="H148" s="5" t="str">
        <f>'[1]TCE - ANEXO IV - Preencher'!J157</f>
        <v>408</v>
      </c>
      <c r="I148" s="6">
        <f>IF('[1]TCE - ANEXO IV - Preencher'!K157="","",'[1]TCE - ANEXO IV - Preencher'!K157)</f>
        <v>46177</v>
      </c>
      <c r="J148" s="5" t="str">
        <f>'[1]TCE - ANEXO IV - Preencher'!L157</f>
        <v>26116062241628548000168000000000040826064024122452</v>
      </c>
      <c r="K148" s="5" t="str">
        <f>IF(F148="B",LEFT('[1]TCE - ANEXO IV - Preencher'!M157,2),IF(F148="S",LEFT('[1]TCE - ANEXO IV - Preencher'!M157,7),IF('[1]TCE - ANEXO IV - Preencher'!H157="","")))</f>
        <v>2704302</v>
      </c>
      <c r="L148" s="7">
        <f>'[1]TCE - ANEXO IV - Preencher'!N157</f>
        <v>4760</v>
      </c>
    </row>
    <row r="149" spans="1:12" s="8" customFormat="1" ht="19.5" customHeight="1" x14ac:dyDescent="0.2">
      <c r="A149" s="3">
        <f>IFERROR(VLOOKUP(B149,'[1]DADOS (OCULTAR)'!$Q$3:$S$136,3,0),"")</f>
        <v>14284483000370</v>
      </c>
      <c r="B149" s="4" t="str">
        <f>'[1]TCE - ANEXO IV - Preencher'!C158</f>
        <v>UPA IMBIRIBEIRA - C.G 003/2021</v>
      </c>
      <c r="C149" s="4" t="str">
        <f>'[1]TCE - ANEXO IV - Preencher'!E158</f>
        <v>5.5 - Reparo e Manutenção de Máquinas e Equipamentos</v>
      </c>
      <c r="D149" s="3" t="str">
        <f>'[1]TCE - ANEXO IV - Preencher'!F158</f>
        <v>24.380.578/0020-41</v>
      </c>
      <c r="E149" s="5" t="str">
        <f>'[1]TCE - ANEXO IV - Preencher'!G158</f>
        <v>WHITE MARTINS GASES INDUSTRIAIS DO NORDESTE LTDA</v>
      </c>
      <c r="F149" s="5" t="str">
        <f>'[1]TCE - ANEXO IV - Preencher'!H158</f>
        <v>S</v>
      </c>
      <c r="G149" s="5" t="str">
        <f>'[1]TCE - ANEXO IV - Preencher'!I158</f>
        <v>S</v>
      </c>
      <c r="H149" s="5" t="str">
        <f>'[1]TCE - ANEXO IV - Preencher'!J158</f>
        <v>2600000001004</v>
      </c>
      <c r="I149" s="6">
        <f>IF('[1]TCE - ANEXO IV - Preencher'!K158="","",'[1]TCE - ANEXO IV - Preencher'!K158)</f>
        <v>46150</v>
      </c>
      <c r="J149" s="5" t="str">
        <f>'[1]TCE - ANEXO IV - Preencher'!L158</f>
        <v>26079011224380578002041260000000100426051500543633</v>
      </c>
      <c r="K149" s="5" t="str">
        <f>IF(F149="B",LEFT('[1]TCE - ANEXO IV - Preencher'!M158,2),IF(F149="S",LEFT('[1]TCE - ANEXO IV - Preencher'!M158,7),IF('[1]TCE - ANEXO IV - Preencher'!H158="","")))</f>
        <v>2607901</v>
      </c>
      <c r="L149" s="7">
        <f>'[1]TCE - ANEXO IV - Preencher'!N158</f>
        <v>909.47</v>
      </c>
    </row>
    <row r="150" spans="1:12" s="8" customFormat="1" ht="19.5" customHeight="1" x14ac:dyDescent="0.2">
      <c r="A150" s="3">
        <f>IFERROR(VLOOKUP(B150,'[1]DADOS (OCULTAR)'!$Q$3:$S$136,3,0),"")</f>
        <v>14284483000370</v>
      </c>
      <c r="B150" s="4" t="str">
        <f>'[1]TCE - ANEXO IV - Preencher'!C159</f>
        <v>UPA IMBIRIBEIRA - C.G 003/2021</v>
      </c>
      <c r="C150" s="4" t="str">
        <f>'[1]TCE - ANEXO IV - Preencher'!E159</f>
        <v>5.5 - Reparo e Manutenção de Máquinas e Equipamentos</v>
      </c>
      <c r="D150" s="3" t="str">
        <f>'[1]TCE - ANEXO IV - Preencher'!F159</f>
        <v>11.239.132/0001-97</v>
      </c>
      <c r="E150" s="5" t="str">
        <f>'[1]TCE - ANEXO IV - Preencher'!G159</f>
        <v>ANTONIO MARQUES DOS SANTOS ME</v>
      </c>
      <c r="F150" s="5" t="str">
        <f>'[1]TCE - ANEXO IV - Preencher'!H159</f>
        <v>S</v>
      </c>
      <c r="G150" s="5" t="str">
        <f>'[1]TCE - ANEXO IV - Preencher'!I159</f>
        <v>S</v>
      </c>
      <c r="H150" s="5" t="str">
        <f>'[1]TCE - ANEXO IV - Preencher'!J159</f>
        <v>2600000000035</v>
      </c>
      <c r="I150" s="6">
        <f>IF('[1]TCE - ANEXO IV - Preencher'!K159="","",'[1]TCE - ANEXO IV - Preencher'!K159)</f>
        <v>46177</v>
      </c>
      <c r="J150" s="5" t="str">
        <f>'[1]TCE - ANEXO IV - Preencher'!L159</f>
        <v>26079011211239132000197260000000003526066872637609</v>
      </c>
      <c r="K150" s="5" t="str">
        <f>IF(F150="B",LEFT('[1]TCE - ANEXO IV - Preencher'!M159,2),IF(F150="S",LEFT('[1]TCE - ANEXO IV - Preencher'!M159,7),IF('[1]TCE - ANEXO IV - Preencher'!H159="","")))</f>
        <v>2607901</v>
      </c>
      <c r="L150" s="7">
        <f>'[1]TCE - ANEXO IV - Preencher'!N159</f>
        <v>500</v>
      </c>
    </row>
    <row r="151" spans="1:12" s="8" customFormat="1" ht="19.5" customHeight="1" x14ac:dyDescent="0.2">
      <c r="A151" s="3">
        <f>IFERROR(VLOOKUP(B151,'[1]DADOS (OCULTAR)'!$Q$3:$S$136,3,0),"")</f>
        <v>14284483000370</v>
      </c>
      <c r="B151" s="4" t="str">
        <f>'[1]TCE - ANEXO IV - Preencher'!C160</f>
        <v>UPA IMBIRIBEIRA - C.G 003/2021</v>
      </c>
      <c r="C151" s="4" t="str">
        <f>'[1]TCE - ANEXO IV - Preencher'!E160</f>
        <v>5.5 - Reparo e Manutenção de Máquinas e Equipamentos</v>
      </c>
      <c r="D151" s="3" t="str">
        <f>'[1]TCE - ANEXO IV - Preencher'!F160</f>
        <v>20.728.585/0001-78</v>
      </c>
      <c r="E151" s="5" t="str">
        <f>'[1]TCE - ANEXO IV - Preencher'!G160</f>
        <v>B. XAVIER DOS SANTOS</v>
      </c>
      <c r="F151" s="5" t="str">
        <f>'[1]TCE - ANEXO IV - Preencher'!H160</f>
        <v>S</v>
      </c>
      <c r="G151" s="5" t="str">
        <f>'[1]TCE - ANEXO IV - Preencher'!I160</f>
        <v>S</v>
      </c>
      <c r="H151" s="5" t="str">
        <f>'[1]TCE - ANEXO IV - Preencher'!J160</f>
        <v>291</v>
      </c>
      <c r="I151" s="6">
        <f>IF('[1]TCE - ANEXO IV - Preencher'!K160="","",'[1]TCE - ANEXO IV - Preencher'!K160)</f>
        <v>46176</v>
      </c>
      <c r="J151" s="5" t="str">
        <f>'[1]TCE - ANEXO IV - Preencher'!L160</f>
        <v>26116062220728585000178000000000029126067711887358</v>
      </c>
      <c r="K151" s="5" t="str">
        <f>IF(F151="B",LEFT('[1]TCE - ANEXO IV - Preencher'!M160,2),IF(F151="S",LEFT('[1]TCE - ANEXO IV - Preencher'!M160,7),IF('[1]TCE - ANEXO IV - Preencher'!H160="","")))</f>
        <v>2611606</v>
      </c>
      <c r="L151" s="7">
        <f>'[1]TCE - ANEXO IV - Preencher'!N160</f>
        <v>350</v>
      </c>
    </row>
    <row r="152" spans="1:12" s="8" customFormat="1" ht="19.5" customHeight="1" x14ac:dyDescent="0.2">
      <c r="A152" s="3">
        <f>IFERROR(VLOOKUP(B152,'[1]DADOS (OCULTAR)'!$Q$3:$S$136,3,0),"")</f>
        <v>14284483000370</v>
      </c>
      <c r="B152" s="4" t="str">
        <f>'[1]TCE - ANEXO IV - Preencher'!C161</f>
        <v>UPA IMBIRIBEIRA - C.G 003/2021</v>
      </c>
      <c r="C152" s="4" t="str">
        <f>'[1]TCE - ANEXO IV - Preencher'!E161</f>
        <v>5.5 - Reparo e Manutenção de Máquinas e Equipamentos</v>
      </c>
      <c r="D152" s="3" t="str">
        <f>'[1]TCE - ANEXO IV - Preencher'!F161</f>
        <v>15.031.407/0001-53</v>
      </c>
      <c r="E152" s="5" t="str">
        <f>'[1]TCE - ANEXO IV - Preencher'!G161</f>
        <v>CIA DO NOBREAK LTDA</v>
      </c>
      <c r="F152" s="5" t="str">
        <f>'[1]TCE - ANEXO IV - Preencher'!H161</f>
        <v>S</v>
      </c>
      <c r="G152" s="5" t="str">
        <f>'[1]TCE - ANEXO IV - Preencher'!I161</f>
        <v>S</v>
      </c>
      <c r="H152" s="5" t="str">
        <f>'[1]TCE - ANEXO IV - Preencher'!J161</f>
        <v>354</v>
      </c>
      <c r="I152" s="6">
        <f>IF('[1]TCE - ANEXO IV - Preencher'!K161="","",'[1]TCE - ANEXO IV - Preencher'!K161)</f>
        <v>46150</v>
      </c>
      <c r="J152" s="5" t="str">
        <f>'[1]TCE - ANEXO IV - Preencher'!L161</f>
        <v>26116062215031407000153000000000035426052675778582</v>
      </c>
      <c r="K152" s="5" t="str">
        <f>IF(F152="B",LEFT('[1]TCE - ANEXO IV - Preencher'!M161,2),IF(F152="S",LEFT('[1]TCE - ANEXO IV - Preencher'!M161,7),IF('[1]TCE - ANEXO IV - Preencher'!H161="","")))</f>
        <v>2611606</v>
      </c>
      <c r="L152" s="7">
        <f>'[1]TCE - ANEXO IV - Preencher'!N161</f>
        <v>1800</v>
      </c>
    </row>
    <row r="153" spans="1:12" s="8" customFormat="1" ht="19.5" customHeight="1" x14ac:dyDescent="0.2">
      <c r="A153" s="3">
        <f>IFERROR(VLOOKUP(B153,'[1]DADOS (OCULTAR)'!$Q$3:$S$136,3,0),"")</f>
        <v>14284483000370</v>
      </c>
      <c r="B153" s="4" t="str">
        <f>'[1]TCE - ANEXO IV - Preencher'!C162</f>
        <v>UPA IMBIRIBEIRA - C.G 003/2021</v>
      </c>
      <c r="C153" s="4" t="str">
        <f>'[1]TCE - ANEXO IV - Preencher'!E162</f>
        <v>5.5 - Reparo e Manutenção de Máquinas e Equipamentos</v>
      </c>
      <c r="D153" s="3" t="str">
        <f>'[1]TCE - ANEXO IV - Preencher'!F162</f>
        <v>33.437.477/0001-98</v>
      </c>
      <c r="E153" s="5" t="str">
        <f>'[1]TCE - ANEXO IV - Preencher'!G162</f>
        <v>CA PEÇAS E SERVIÇOS</v>
      </c>
      <c r="F153" s="5" t="str">
        <f>'[1]TCE - ANEXO IV - Preencher'!H162</f>
        <v>S</v>
      </c>
      <c r="G153" s="5" t="str">
        <f>'[1]TCE - ANEXO IV - Preencher'!I162</f>
        <v>S</v>
      </c>
      <c r="H153" s="5" t="str">
        <f>'[1]TCE - ANEXO IV - Preencher'!J162</f>
        <v>37</v>
      </c>
      <c r="I153" s="6">
        <f>IF('[1]TCE - ANEXO IV - Preencher'!K162="","",'[1]TCE - ANEXO IV - Preencher'!K162)</f>
        <v>46164</v>
      </c>
      <c r="J153" s="5" t="str">
        <f>'[1]TCE - ANEXO IV - Preencher'!L162</f>
        <v>26116062233437477000198000000000003726050548388377</v>
      </c>
      <c r="K153" s="5" t="str">
        <f>IF(F153="B",LEFT('[1]TCE - ANEXO IV - Preencher'!M162,2),IF(F153="S",LEFT('[1]TCE - ANEXO IV - Preencher'!M162,7),IF('[1]TCE - ANEXO IV - Preencher'!H162="","")))</f>
        <v>2611606</v>
      </c>
      <c r="L153" s="7">
        <f>'[1]TCE - ANEXO IV - Preencher'!N162</f>
        <v>1230</v>
      </c>
    </row>
    <row r="154" spans="1:12" s="8" customFormat="1" ht="19.5" customHeight="1" x14ac:dyDescent="0.2">
      <c r="A154" s="3">
        <f>IFERROR(VLOOKUP(B154,'[1]DADOS (OCULTAR)'!$Q$3:$S$136,3,0),"")</f>
        <v>14284483000370</v>
      </c>
      <c r="B154" s="4" t="str">
        <f>'[1]TCE - ANEXO IV - Preencher'!C163</f>
        <v>UPA IMBIRIBEIRA - C.G 003/2021</v>
      </c>
      <c r="C154" s="4" t="str">
        <f>'[1]TCE - ANEXO IV - Preencher'!E163</f>
        <v>5.99 - Outros Serviços de Terceiros Pessoa Jurídica</v>
      </c>
      <c r="D154" s="3" t="str">
        <f>'[1]TCE - ANEXO IV - Preencher'!F163</f>
        <v>17.895.646/0007/72</v>
      </c>
      <c r="E154" s="5" t="str">
        <f>'[1]TCE - ANEXO IV - Preencher'!G163</f>
        <v>UBER DO BRASIL</v>
      </c>
      <c r="F154" s="5" t="str">
        <f>'[1]TCE - ANEXO IV - Preencher'!H163</f>
        <v>S</v>
      </c>
      <c r="G154" s="5" t="str">
        <f>'[1]TCE - ANEXO IV - Preencher'!I163</f>
        <v>N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>2611606</v>
      </c>
      <c r="L154" s="7">
        <f>'[1]TCE - ANEXO IV - Preencher'!N163</f>
        <v>26.94</v>
      </c>
    </row>
    <row r="155" spans="1:12" s="8" customFormat="1" ht="19.5" customHeight="1" x14ac:dyDescent="0.2">
      <c r="A155" s="3">
        <f>IFERROR(VLOOKUP(B155,'[1]DADOS (OCULTAR)'!$Q$3:$S$136,3,0),"")</f>
        <v>14284483000370</v>
      </c>
      <c r="B155" s="4" t="str">
        <f>'[1]TCE - ANEXO IV - Preencher'!C164</f>
        <v>UPA IMBIRIBEIRA - C.G 003/2021</v>
      </c>
      <c r="C155" s="4" t="str">
        <f>'[1]TCE - ANEXO IV - Preencher'!E164</f>
        <v>5.99 - Outros Serviços de Terceiros Pessoa Jurídica</v>
      </c>
      <c r="D155" s="3" t="str">
        <f>'[1]TCE - ANEXO IV - Preencher'!F164</f>
        <v>17.895.646/0007/72</v>
      </c>
      <c r="E155" s="5" t="str">
        <f>'[1]TCE - ANEXO IV - Preencher'!G164</f>
        <v>UBER DO BRASIL</v>
      </c>
      <c r="F155" s="5" t="str">
        <f>'[1]TCE - ANEXO IV - Preencher'!H164</f>
        <v>S</v>
      </c>
      <c r="G155" s="5" t="str">
        <f>'[1]TCE - ANEXO IV - Preencher'!I164</f>
        <v>N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>2611606</v>
      </c>
      <c r="L155" s="7">
        <f>'[1]TCE - ANEXO IV - Preencher'!N164</f>
        <v>37.94</v>
      </c>
    </row>
    <row r="156" spans="1:12" s="8" customFormat="1" ht="19.5" customHeight="1" x14ac:dyDescent="0.2">
      <c r="A156" s="3">
        <f>IFERROR(VLOOKUP(B156,'[1]DADOS (OCULTAR)'!$Q$3:$S$136,3,0),"")</f>
        <v>14284483000370</v>
      </c>
      <c r="B156" s="4" t="str">
        <f>'[1]TCE - ANEXO IV - Preencher'!C165</f>
        <v>UPA IMBIRIBEIRA - C.G 003/2021</v>
      </c>
      <c r="C156" s="4" t="str">
        <f>'[1]TCE - ANEXO IV - Preencher'!E165</f>
        <v>5.99 - Outros Serviços de Terceiros Pessoa Jurídica</v>
      </c>
      <c r="D156" s="3" t="str">
        <f>'[1]TCE - ANEXO IV - Preencher'!F165</f>
        <v>17.895.646/0007/72</v>
      </c>
      <c r="E156" s="5" t="str">
        <f>'[1]TCE - ANEXO IV - Preencher'!G165</f>
        <v>UBER DO BRASIL</v>
      </c>
      <c r="F156" s="5" t="str">
        <f>'[1]TCE - ANEXO IV - Preencher'!H165</f>
        <v>S</v>
      </c>
      <c r="G156" s="5" t="str">
        <f>'[1]TCE - ANEXO IV - Preencher'!I165</f>
        <v>N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>2611606</v>
      </c>
      <c r="L156" s="7">
        <f>'[1]TCE - ANEXO IV - Preencher'!N165</f>
        <v>21.94</v>
      </c>
    </row>
    <row r="157" spans="1:12" s="8" customFormat="1" ht="19.5" customHeight="1" x14ac:dyDescent="0.2">
      <c r="A157" s="3">
        <f>IFERROR(VLOOKUP(B157,'[1]DADOS (OCULTAR)'!$Q$3:$S$136,3,0),"")</f>
        <v>14284483000370</v>
      </c>
      <c r="B157" s="4" t="str">
        <f>'[1]TCE - ANEXO IV - Preencher'!C166</f>
        <v>UPA IMBIRIBEIRA - C.G 003/2021</v>
      </c>
      <c r="C157" s="4" t="str">
        <f>'[1]TCE - ANEXO IV - Preencher'!E166</f>
        <v>5.99 - Outros Serviços de Terceiros Pessoa Jurídica</v>
      </c>
      <c r="D157" s="3" t="str">
        <f>'[1]TCE - ANEXO IV - Preencher'!F166</f>
        <v>17.895.646/0007/72</v>
      </c>
      <c r="E157" s="5" t="str">
        <f>'[1]TCE - ANEXO IV - Preencher'!G166</f>
        <v>UBER DO BRASIL</v>
      </c>
      <c r="F157" s="5" t="str">
        <f>'[1]TCE - ANEXO IV - Preencher'!H166</f>
        <v>S</v>
      </c>
      <c r="G157" s="5" t="str">
        <f>'[1]TCE - ANEXO IV - Preencher'!I166</f>
        <v>N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>2611606</v>
      </c>
      <c r="L157" s="7">
        <f>'[1]TCE - ANEXO IV - Preencher'!N166</f>
        <v>24.94</v>
      </c>
    </row>
    <row r="158" spans="1:12" s="8" customFormat="1" ht="19.5" customHeight="1" x14ac:dyDescent="0.2">
      <c r="A158" s="3">
        <f>IFERROR(VLOOKUP(B158,'[1]DADOS (OCULTAR)'!$Q$3:$S$136,3,0),"")</f>
        <v>14284483000370</v>
      </c>
      <c r="B158" s="4" t="str">
        <f>'[1]TCE - ANEXO IV - Preencher'!C167</f>
        <v>UPA IMBIRIBEIRA - C.G 003/2021</v>
      </c>
      <c r="C158" s="4" t="str">
        <f>'[1]TCE - ANEXO IV - Preencher'!E167</f>
        <v>5.99 - Outros Serviços de Terceiros Pessoa Jurídica</v>
      </c>
      <c r="D158" s="3" t="str">
        <f>'[1]TCE - ANEXO IV - Preencher'!F167</f>
        <v>17.895.646/0007/72</v>
      </c>
      <c r="E158" s="5" t="str">
        <f>'[1]TCE - ANEXO IV - Preencher'!G167</f>
        <v>UBER DO BRASIL</v>
      </c>
      <c r="F158" s="5" t="str">
        <f>'[1]TCE - ANEXO IV - Preencher'!H167</f>
        <v>S</v>
      </c>
      <c r="G158" s="5" t="str">
        <f>'[1]TCE - ANEXO IV - Preencher'!I167</f>
        <v>N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>2611606</v>
      </c>
      <c r="L158" s="7">
        <f>'[1]TCE - ANEXO IV - Preencher'!N167</f>
        <v>35.18</v>
      </c>
    </row>
    <row r="159" spans="1:12" s="8" customFormat="1" ht="19.5" customHeight="1" x14ac:dyDescent="0.2">
      <c r="A159" s="3">
        <f>IFERROR(VLOOKUP(B159,'[1]DADOS (OCULTAR)'!$Q$3:$S$136,3,0),"")</f>
        <v>14284483000370</v>
      </c>
      <c r="B159" s="4" t="str">
        <f>'[1]TCE - ANEXO IV - Preencher'!C168</f>
        <v>UPA IMBIRIBEIRA - C.G 003/2021</v>
      </c>
      <c r="C159" s="4" t="str">
        <f>'[1]TCE - ANEXO IV - Preencher'!E168</f>
        <v>5.99 - Outros Serviços de Terceiros Pessoa Jurídica</v>
      </c>
      <c r="D159" s="3" t="str">
        <f>'[1]TCE - ANEXO IV - Preencher'!F168</f>
        <v>17.895.646/0007/72</v>
      </c>
      <c r="E159" s="5" t="str">
        <f>'[1]TCE - ANEXO IV - Preencher'!G168</f>
        <v>UBER DO BRASIL</v>
      </c>
      <c r="F159" s="5" t="str">
        <f>'[1]TCE - ANEXO IV - Preencher'!H168</f>
        <v>S</v>
      </c>
      <c r="G159" s="5" t="str">
        <f>'[1]TCE - ANEXO IV - Preencher'!I168</f>
        <v>N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>2611606</v>
      </c>
      <c r="L159" s="7">
        <f>'[1]TCE - ANEXO IV - Preencher'!N168</f>
        <v>28.98</v>
      </c>
    </row>
    <row r="160" spans="1:12" s="8" customFormat="1" ht="19.5" customHeight="1" x14ac:dyDescent="0.2">
      <c r="A160" s="3">
        <f>IFERROR(VLOOKUP(B160,'[1]DADOS (OCULTAR)'!$Q$3:$S$136,3,0),"")</f>
        <v>14284483000370</v>
      </c>
      <c r="B160" s="4" t="str">
        <f>'[1]TCE - ANEXO IV - Preencher'!C169</f>
        <v>UPA IMBIRIBEIRA - C.G 003/2021</v>
      </c>
      <c r="C160" s="4" t="str">
        <f>'[1]TCE - ANEXO IV - Preencher'!E169</f>
        <v>5.99 - Outros Serviços de Terceiros Pessoa Jurídica</v>
      </c>
      <c r="D160" s="3" t="str">
        <f>'[1]TCE - ANEXO IV - Preencher'!F169</f>
        <v>11.835.611/0001-76</v>
      </c>
      <c r="E160" s="5" t="str">
        <f>'[1]TCE - ANEXO IV - Preencher'!G169</f>
        <v>JOSE FRANCISCO DO NASCIMENTO</v>
      </c>
      <c r="F160" s="5" t="str">
        <f>'[1]TCE - ANEXO IV - Preencher'!H169</f>
        <v>S</v>
      </c>
      <c r="G160" s="5" t="str">
        <f>'[1]TCE - ANEXO IV - Preencher'!I169</f>
        <v>S</v>
      </c>
      <c r="H160" s="5" t="str">
        <f>'[1]TCE - ANEXO IV - Preencher'!J169</f>
        <v>47</v>
      </c>
      <c r="I160" s="6">
        <f>IF('[1]TCE - ANEXO IV - Preencher'!K169="","",'[1]TCE - ANEXO IV - Preencher'!K169)</f>
        <v>46168</v>
      </c>
      <c r="J160" s="5" t="str">
        <f>'[1]TCE - ANEXO IV - Preencher'!L169</f>
        <v>26116062211835611000176000000000004726056679565275</v>
      </c>
      <c r="K160" s="5" t="str">
        <f>IF(F160="B",LEFT('[1]TCE - ANEXO IV - Preencher'!M169,2),IF(F160="S",LEFT('[1]TCE - ANEXO IV - Preencher'!M169,7),IF('[1]TCE - ANEXO IV - Preencher'!H169="","")))</f>
        <v>2611606</v>
      </c>
      <c r="L160" s="7">
        <f>'[1]TCE - ANEXO IV - Preencher'!N169</f>
        <v>55</v>
      </c>
    </row>
    <row r="161" spans="1:12" s="8" customFormat="1" ht="19.5" customHeight="1" x14ac:dyDescent="0.2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Rosely Michele</dc:creator>
  <cp:lastModifiedBy>Rosely Michele</cp:lastModifiedBy>
  <dcterms:created xsi:type="dcterms:W3CDTF">2026-06-25T14:44:39Z</dcterms:created>
  <dcterms:modified xsi:type="dcterms:W3CDTF">2026-06-25T14:44:58Z</dcterms:modified>
</cp:coreProperties>
</file>