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T:\LIVRO MENSAL\2026\05 MAIO\14.4 ARQUIVO ZIP EXCEL PUBLICAÇÃO\"/>
    </mc:Choice>
  </mc:AlternateContent>
  <xr:revisionPtr revIDLastSave="0" documentId="8_{DA8E81F9-F872-4E0A-958E-EB7B8A7E4EA1}" xr6:coauthVersionLast="47" xr6:coauthVersionMax="47" xr10:uidLastSave="{00000000-0000-0000-0000-000000000000}"/>
  <bookViews>
    <workbookView xWindow="-120" yWindow="-120" windowWidth="24240" windowHeight="13020" xr2:uid="{C4E0B3C3-C385-48EF-9AD6-C08C54FB9E4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<sst xmlns="http://schemas.openxmlformats.org/spreadsheetml/2006/main" count="12" uniqueCount="12">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</sst>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3.%20PCF\PCF%202026\PCF\05-%20MAIO%202026.xlsx" TargetMode="External"/><Relationship Id="rId1" Type="http://schemas.openxmlformats.org/officeDocument/2006/relationships/externalLinkPath" Target="/3.%20PCF/PCF%202026/PCF/05-%20MAI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NOVA DESCOBERTA - CG Nº 008/2022</v>
          </cell>
          <cell r="E11" t="str">
            <v>3.12 - Material Hospitalar</v>
          </cell>
          <cell r="F11">
            <v>55111043000136</v>
          </cell>
          <cell r="G11" t="str">
            <v>A5 DISTRIBUIDORA ATACADISTA DE PRODUTOS LTDA</v>
          </cell>
          <cell r="H11" t="str">
            <v>B</v>
          </cell>
          <cell r="I11" t="str">
            <v>S</v>
          </cell>
          <cell r="J11" t="str">
            <v>4843</v>
          </cell>
          <cell r="K11">
            <v>46149</v>
          </cell>
          <cell r="L11" t="str">
            <v>26260555111043000136550010000048431309040039</v>
          </cell>
          <cell r="M11" t="str">
            <v>26 -  Pernambuco</v>
          </cell>
          <cell r="N11">
            <v>1448</v>
          </cell>
        </row>
        <row r="12">
          <cell r="C12" t="str">
            <v>UPA NOVA DESCOBERTA - CG Nº 008/2022</v>
          </cell>
          <cell r="E12" t="str">
            <v>3.12 - Material Hospitalar</v>
          </cell>
          <cell r="F12">
            <v>21939878000167</v>
          </cell>
          <cell r="G12" t="str">
            <v>BEM ESTAR PRODUTOS FARMACEUTICOS LTDA</v>
          </cell>
          <cell r="H12" t="str">
            <v>B</v>
          </cell>
          <cell r="I12" t="str">
            <v>S</v>
          </cell>
          <cell r="J12" t="str">
            <v>13797</v>
          </cell>
          <cell r="K12">
            <v>46167</v>
          </cell>
          <cell r="L12" t="str">
            <v>26260521939878000167550010000137971158230001</v>
          </cell>
          <cell r="M12" t="str">
            <v>26 -  Pernambuco</v>
          </cell>
          <cell r="N12">
            <v>381.12</v>
          </cell>
        </row>
        <row r="13">
          <cell r="C13" t="str">
            <v>UPA NOVA DESCOBERTA - CG Nº 008/2022</v>
          </cell>
          <cell r="E13" t="str">
            <v>3.12 - Material Hospitalar</v>
          </cell>
          <cell r="F13">
            <v>48495866000147</v>
          </cell>
          <cell r="G13" t="str">
            <v xml:space="preserve">BEMED COMERCIO ATACADISTA DE PRODUTOS </v>
          </cell>
          <cell r="H13" t="str">
            <v>B</v>
          </cell>
          <cell r="I13" t="str">
            <v>S</v>
          </cell>
          <cell r="J13" t="str">
            <v>6329</v>
          </cell>
          <cell r="K13">
            <v>46150</v>
          </cell>
          <cell r="L13" t="str">
            <v>26260548495866000147550010000063291134388819</v>
          </cell>
          <cell r="M13" t="str">
            <v>26 -  Pernambuco</v>
          </cell>
          <cell r="N13">
            <v>700</v>
          </cell>
        </row>
        <row r="14">
          <cell r="C14" t="str">
            <v>UPA NOVA DESCOBERTA - CG Nº 008/2022</v>
          </cell>
          <cell r="E14" t="str">
            <v>3.12 - Material Hospitalar</v>
          </cell>
          <cell r="F14">
            <v>61418042000131</v>
          </cell>
          <cell r="G14" t="str">
            <v>CIRURGICA FERNANDES</v>
          </cell>
          <cell r="H14" t="str">
            <v>B</v>
          </cell>
          <cell r="I14" t="str">
            <v>S</v>
          </cell>
          <cell r="J14" t="str">
            <v>1992135</v>
          </cell>
          <cell r="K14">
            <v>46154</v>
          </cell>
          <cell r="L14" t="str">
            <v>35260561418042000131550040019921351241414642</v>
          </cell>
          <cell r="M14" t="str">
            <v>35 -  São Paulo</v>
          </cell>
          <cell r="N14">
            <v>2930.33</v>
          </cell>
        </row>
        <row r="15">
          <cell r="C15" t="str">
            <v>UPA NOVA DESCOBERTA - CG Nº 008/2022</v>
          </cell>
          <cell r="E15" t="str">
            <v>3.12 - Material Hospitalar</v>
          </cell>
          <cell r="F15">
            <v>8674752000140</v>
          </cell>
          <cell r="G15" t="str">
            <v>CIRURGICA MONTEBELLO LTDA</v>
          </cell>
          <cell r="H15" t="str">
            <v>B</v>
          </cell>
          <cell r="I15" t="str">
            <v>S</v>
          </cell>
          <cell r="J15" t="str">
            <v>255899</v>
          </cell>
          <cell r="K15">
            <v>46149</v>
          </cell>
          <cell r="L15" t="str">
            <v>26260508674752000140550010002558991693941634</v>
          </cell>
          <cell r="M15" t="str">
            <v>26 -  Pernambuco</v>
          </cell>
          <cell r="N15">
            <v>1811.6</v>
          </cell>
        </row>
        <row r="16">
          <cell r="C16" t="str">
            <v>UPA NOVA DESCOBERTA - CG Nº 008/2022</v>
          </cell>
          <cell r="E16" t="str">
            <v>3.12 - Material Hospitalar</v>
          </cell>
          <cell r="F16">
            <v>67729178000653</v>
          </cell>
          <cell r="G16" t="str">
            <v>COMERCIAL CIRURGICA RIOCLARENSE LTDA</v>
          </cell>
          <cell r="H16" t="str">
            <v>B</v>
          </cell>
          <cell r="I16" t="str">
            <v>S</v>
          </cell>
          <cell r="J16" t="str">
            <v>133873</v>
          </cell>
          <cell r="K16">
            <v>46149</v>
          </cell>
          <cell r="L16" t="str">
            <v>26260567729178000653550010001338731514826588</v>
          </cell>
          <cell r="M16" t="str">
            <v>26 -  Pernambuco</v>
          </cell>
          <cell r="N16">
            <v>930</v>
          </cell>
        </row>
        <row r="17">
          <cell r="C17" t="str">
            <v>UPA NOVA DESCOBERTA - CG Nº 008/2022</v>
          </cell>
          <cell r="E17" t="str">
            <v>3.12 - Material Hospitalar</v>
          </cell>
          <cell r="F17">
            <v>67729178000653</v>
          </cell>
          <cell r="G17" t="str">
            <v>COMERCIAL CIRURGICA RIOCLARENSE LTDA</v>
          </cell>
          <cell r="H17" t="str">
            <v>B</v>
          </cell>
          <cell r="I17" t="str">
            <v>S</v>
          </cell>
          <cell r="J17" t="str">
            <v>135535</v>
          </cell>
          <cell r="K17">
            <v>46167</v>
          </cell>
          <cell r="L17" t="str">
            <v>26260567729178000653550010001355351000025270</v>
          </cell>
          <cell r="M17" t="str">
            <v>26 -  Pernambuco</v>
          </cell>
          <cell r="N17">
            <v>1578.25</v>
          </cell>
        </row>
        <row r="18">
          <cell r="C18" t="str">
            <v>UPA NOVA DESCOBERTA - CG Nº 008/2022</v>
          </cell>
          <cell r="E18" t="str">
            <v>3.12 - Material Hospitalar</v>
          </cell>
          <cell r="F18">
            <v>23680034000170</v>
          </cell>
          <cell r="G18" t="str">
            <v>D ARAUJO CCOMERCIO ATACADISTA LTDA</v>
          </cell>
          <cell r="H18" t="str">
            <v>B</v>
          </cell>
          <cell r="I18" t="str">
            <v>S</v>
          </cell>
          <cell r="J18" t="str">
            <v>26062</v>
          </cell>
          <cell r="K18">
            <v>46149</v>
          </cell>
          <cell r="L18" t="str">
            <v>26260523680034000170550010000260621177312380</v>
          </cell>
          <cell r="M18" t="str">
            <v>26 -  Pernambuco</v>
          </cell>
          <cell r="N18">
            <v>1214.78</v>
          </cell>
        </row>
        <row r="19">
          <cell r="C19" t="str">
            <v>UPA NOVA DESCOBERTA - CG Nº 008/2022</v>
          </cell>
          <cell r="E19" t="str">
            <v>3.12 - Material Hospitalar</v>
          </cell>
          <cell r="F19">
            <v>23680034000170</v>
          </cell>
          <cell r="G19" t="str">
            <v>D ARAUJO CCOMERCIO ATACADISTA LTDA</v>
          </cell>
          <cell r="H19" t="str">
            <v>B</v>
          </cell>
          <cell r="I19" t="str">
            <v>S</v>
          </cell>
          <cell r="J19" t="str">
            <v>26354</v>
          </cell>
          <cell r="K19">
            <v>46163</v>
          </cell>
          <cell r="L19" t="str">
            <v>26260523680034000170550010000263541397219392</v>
          </cell>
          <cell r="M19" t="str">
            <v>26 -  Pernambuco</v>
          </cell>
          <cell r="N19">
            <v>4320</v>
          </cell>
        </row>
        <row r="20">
          <cell r="C20" t="str">
            <v>UPA NOVA DESCOBERTA - CG Nº 008/2022</v>
          </cell>
          <cell r="E20" t="str">
            <v>3.12 - Material Hospitalar</v>
          </cell>
          <cell r="F20">
            <v>4614288000145</v>
          </cell>
          <cell r="G20" t="str">
            <v>DISK LIFE COMERCIO DE PRODUTOS CIRURGICOS LTDA</v>
          </cell>
          <cell r="H20" t="str">
            <v>B</v>
          </cell>
          <cell r="I20" t="str">
            <v>S</v>
          </cell>
          <cell r="J20" t="str">
            <v>11869</v>
          </cell>
          <cell r="K20">
            <v>46150</v>
          </cell>
          <cell r="L20" t="str">
            <v>26260504614288000145550010000118691515894483</v>
          </cell>
          <cell r="M20" t="str">
            <v>26 -  Pernambuco</v>
          </cell>
          <cell r="N20">
            <v>2817.5</v>
          </cell>
        </row>
        <row r="21">
          <cell r="C21" t="str">
            <v>UPA NOVA DESCOBERTA - CG Nº 008/2022</v>
          </cell>
          <cell r="E21" t="str">
            <v>3.12 - Material Hospitalar</v>
          </cell>
          <cell r="F21">
            <v>11449180000100</v>
          </cell>
          <cell r="G21" t="str">
            <v>DPROSMED DISTRIBUIDORA DE PRODUTOS MEDICO HOSPITALARES LTDA</v>
          </cell>
          <cell r="H21" t="str">
            <v>B</v>
          </cell>
          <cell r="I21" t="str">
            <v>S</v>
          </cell>
          <cell r="J21" t="str">
            <v>95346</v>
          </cell>
          <cell r="K21">
            <v>46150</v>
          </cell>
          <cell r="L21" t="str">
            <v>26260511449180000100550010000953461000806160</v>
          </cell>
          <cell r="M21" t="str">
            <v>26 -  Pernambuco</v>
          </cell>
          <cell r="N21">
            <v>785.12</v>
          </cell>
        </row>
        <row r="22">
          <cell r="C22" t="str">
            <v>UPA NOVA DESCOBERTA - CG Nº 008/2022</v>
          </cell>
          <cell r="E22" t="str">
            <v>3.12 - Material Hospitalar</v>
          </cell>
          <cell r="F22">
            <v>11449180000100</v>
          </cell>
          <cell r="G22" t="str">
            <v>DPROSMED DISTRIBUIDORA DE PRODUTOS MEDICO HOSPITALARES LTDA</v>
          </cell>
          <cell r="H22" t="str">
            <v>B</v>
          </cell>
          <cell r="I22" t="str">
            <v>S</v>
          </cell>
          <cell r="J22" t="str">
            <v>95686</v>
          </cell>
          <cell r="K22">
            <v>46157</v>
          </cell>
          <cell r="L22" t="str">
            <v>26260511449180000100550010000956861000811386</v>
          </cell>
          <cell r="M22" t="str">
            <v>26 -  Pernambuco</v>
          </cell>
          <cell r="N22">
            <v>1402.8</v>
          </cell>
        </row>
        <row r="23">
          <cell r="C23" t="str">
            <v>UPA NOVA DESCOBERTA - CG Nº 008/2022</v>
          </cell>
          <cell r="E23" t="str">
            <v>3.12 - Material Hospitalar</v>
          </cell>
          <cell r="F23">
            <v>11449180000100</v>
          </cell>
          <cell r="G23" t="str">
            <v>DPROSMED DISTRIBUIDORA DE PRODUTOS MEDICO HOSPITALARES LTDA</v>
          </cell>
          <cell r="H23" t="str">
            <v>B</v>
          </cell>
          <cell r="I23" t="str">
            <v>S</v>
          </cell>
          <cell r="J23" t="str">
            <v>95688</v>
          </cell>
          <cell r="K23">
            <v>46157</v>
          </cell>
          <cell r="L23" t="str">
            <v>26260511449180000100550010000956881000811402</v>
          </cell>
          <cell r="M23" t="str">
            <v>26 -  Pernambuco</v>
          </cell>
          <cell r="N23">
            <v>531.20000000000005</v>
          </cell>
        </row>
        <row r="24">
          <cell r="C24" t="str">
            <v>UPA NOVA DESCOBERTA - CG Nº 008/2022</v>
          </cell>
          <cell r="E24" t="str">
            <v>3.12 - Material Hospitalar</v>
          </cell>
          <cell r="F24">
            <v>11449180000290</v>
          </cell>
          <cell r="G24" t="str">
            <v>DPROSMED DISTRIBUIDORA DE PRODUTOS MEDICO HOSPITALARES LTDA</v>
          </cell>
          <cell r="H24" t="str">
            <v>B</v>
          </cell>
          <cell r="I24" t="str">
            <v>S</v>
          </cell>
          <cell r="J24" t="str">
            <v>33735</v>
          </cell>
          <cell r="K24">
            <v>46150</v>
          </cell>
          <cell r="L24" t="str">
            <v>26260511449180000290550010000337351000806109</v>
          </cell>
          <cell r="M24" t="str">
            <v>26 -  Pernambuco</v>
          </cell>
          <cell r="N24">
            <v>2525.21</v>
          </cell>
        </row>
        <row r="25">
          <cell r="C25" t="str">
            <v>UPA NOVA DESCOBERTA - CG Nº 008/2022</v>
          </cell>
          <cell r="E25" t="str">
            <v>3.12 - Material Hospitalar</v>
          </cell>
          <cell r="F25">
            <v>11449180000290</v>
          </cell>
          <cell r="G25" t="str">
            <v>DPROSMED DISTRIBUIDORA DE PRODUTOS MEDICO HOSPITALARES LTDA</v>
          </cell>
          <cell r="H25" t="str">
            <v>B</v>
          </cell>
          <cell r="I25" t="str">
            <v>S</v>
          </cell>
          <cell r="J25" t="str">
            <v>33916</v>
          </cell>
          <cell r="K25">
            <v>46156</v>
          </cell>
          <cell r="L25" t="str">
            <v>26260511449180000290550010000339161000811337</v>
          </cell>
          <cell r="M25" t="str">
            <v>26 -  Pernambuco</v>
          </cell>
          <cell r="N25">
            <v>288</v>
          </cell>
        </row>
        <row r="26">
          <cell r="C26" t="str">
            <v>UPA NOVA DESCOBERTA - CG Nº 008/2022</v>
          </cell>
          <cell r="E26" t="str">
            <v>3.12 - Material Hospitalar</v>
          </cell>
          <cell r="F26">
            <v>11449180000290</v>
          </cell>
          <cell r="G26" t="str">
            <v>DPROSMED DISTRIBUIDORA DE PRODUTOS MEDICO HOSPITALARES LTDA</v>
          </cell>
          <cell r="H26" t="str">
            <v>B</v>
          </cell>
          <cell r="I26" t="str">
            <v>S</v>
          </cell>
          <cell r="J26" t="str">
            <v>33968</v>
          </cell>
          <cell r="K26">
            <v>46160</v>
          </cell>
          <cell r="L26" t="str">
            <v>26260511449180000290550010000339681000812593</v>
          </cell>
          <cell r="M26" t="str">
            <v>26 -  Pernambuco</v>
          </cell>
          <cell r="N26">
            <v>1020</v>
          </cell>
        </row>
        <row r="27">
          <cell r="C27" t="str">
            <v>UPA NOVA DESCOBERTA - CG Nº 008/2022</v>
          </cell>
          <cell r="E27" t="str">
            <v>3.12 - Material Hospitalar</v>
          </cell>
          <cell r="F27">
            <v>8778201000126</v>
          </cell>
          <cell r="G27" t="str">
            <v>DROGAFONTE LTDA</v>
          </cell>
          <cell r="H27" t="str">
            <v>B</v>
          </cell>
          <cell r="I27" t="str">
            <v>S</v>
          </cell>
          <cell r="J27" t="str">
            <v>536872</v>
          </cell>
          <cell r="K27">
            <v>46149</v>
          </cell>
          <cell r="L27" t="str">
            <v>26260508778201000126550010005368721970512596</v>
          </cell>
          <cell r="M27" t="str">
            <v>26 -  Pernambuco</v>
          </cell>
          <cell r="N27">
            <v>152.41999999999999</v>
          </cell>
        </row>
        <row r="28">
          <cell r="C28" t="str">
            <v>UPA NOVA DESCOBERTA - CG Nº 008/2022</v>
          </cell>
          <cell r="E28" t="str">
            <v>3.12 - Material Hospitalar</v>
          </cell>
          <cell r="F28">
            <v>8778201000126</v>
          </cell>
          <cell r="G28" t="str">
            <v>DROGAFONTE LTDA</v>
          </cell>
          <cell r="H28" t="str">
            <v>B</v>
          </cell>
          <cell r="I28" t="str">
            <v>S</v>
          </cell>
          <cell r="J28" t="str">
            <v>537823</v>
          </cell>
          <cell r="K28">
            <v>46157</v>
          </cell>
          <cell r="L28" t="str">
            <v>26260508778201000126550010005378231953414786</v>
          </cell>
          <cell r="M28" t="str">
            <v>26 -  Pernambuco</v>
          </cell>
          <cell r="N28">
            <v>2187.42</v>
          </cell>
        </row>
        <row r="29">
          <cell r="C29" t="str">
            <v>UPA NOVA DESCOBERTA - CG Nº 008/2022</v>
          </cell>
          <cell r="E29" t="str">
            <v>3.12 - Material Hospitalar</v>
          </cell>
          <cell r="F29">
            <v>7199135000177</v>
          </cell>
          <cell r="G29" t="str">
            <v>HOSPSEPE DISTRIBUIDORA DE MATERIAIS MEDICO HOSPITALARES</v>
          </cell>
          <cell r="H29" t="str">
            <v>B</v>
          </cell>
          <cell r="I29" t="str">
            <v>S</v>
          </cell>
          <cell r="J29" t="str">
            <v>21081</v>
          </cell>
          <cell r="K29">
            <v>46160</v>
          </cell>
          <cell r="L29" t="str">
            <v>26260507199135000177550010000210811000231077</v>
          </cell>
          <cell r="M29" t="str">
            <v>26 -  Pernambuco</v>
          </cell>
          <cell r="N29">
            <v>650</v>
          </cell>
        </row>
        <row r="30">
          <cell r="C30" t="str">
            <v>UPA NOVA DESCOBERTA - CG Nº 008/2022</v>
          </cell>
          <cell r="E30" t="str">
            <v>3.12 - Material Hospitalar</v>
          </cell>
          <cell r="F30">
            <v>66437831000133</v>
          </cell>
          <cell r="G30" t="str">
            <v>HTS TECNOLOGIA EM SAUDE COMERCIO IMPORTACAO EXPORTACAO LTDA</v>
          </cell>
          <cell r="H30" t="str">
            <v>B</v>
          </cell>
          <cell r="I30" t="str">
            <v>S</v>
          </cell>
          <cell r="J30" t="str">
            <v>249208</v>
          </cell>
          <cell r="K30">
            <v>46149</v>
          </cell>
          <cell r="L30" t="str">
            <v>31260566437831000133550010002492081402406210</v>
          </cell>
          <cell r="M30" t="str">
            <v>31 -  Minas Gerais</v>
          </cell>
          <cell r="N30">
            <v>1815</v>
          </cell>
        </row>
        <row r="31">
          <cell r="C31" t="str">
            <v>UPA NOVA DESCOBERTA - CG Nº 008/2022</v>
          </cell>
          <cell r="E31" t="str">
            <v>3.12 - Material Hospitalar</v>
          </cell>
          <cell r="F31">
            <v>10779833000156</v>
          </cell>
          <cell r="G31" t="str">
            <v>MEDICAL MERCANTIL DE APARELHAGEM MEDICA LTDA</v>
          </cell>
          <cell r="H31" t="str">
            <v>B</v>
          </cell>
          <cell r="I31" t="str">
            <v>S</v>
          </cell>
          <cell r="J31" t="str">
            <v>673473</v>
          </cell>
          <cell r="K31">
            <v>46147</v>
          </cell>
          <cell r="L31" t="str">
            <v>26260510779833000156550010006734731675499001</v>
          </cell>
          <cell r="M31" t="str">
            <v>26 -  Pernambuco</v>
          </cell>
          <cell r="N31">
            <v>2700</v>
          </cell>
        </row>
        <row r="32">
          <cell r="C32" t="str">
            <v>UPA NOVA DESCOBERTA - CG Nº 008/2022</v>
          </cell>
          <cell r="E32" t="str">
            <v>3.12 - Material Hospitalar</v>
          </cell>
          <cell r="F32">
            <v>10779833000156</v>
          </cell>
          <cell r="G32" t="str">
            <v>MEDICAL MERCANTIL DE APARELHAGEM MEDICA LTDA</v>
          </cell>
          <cell r="H32" t="str">
            <v>B</v>
          </cell>
          <cell r="I32" t="str">
            <v>S</v>
          </cell>
          <cell r="J32" t="str">
            <v>674242</v>
          </cell>
          <cell r="K32">
            <v>46153</v>
          </cell>
          <cell r="L32" t="str">
            <v>26260510779833000156550010006742421676268000</v>
          </cell>
          <cell r="M32" t="str">
            <v>26 -  Pernambuco</v>
          </cell>
          <cell r="N32">
            <v>1610</v>
          </cell>
        </row>
        <row r="33">
          <cell r="C33" t="str">
            <v>UPA NOVA DESCOBERTA - CG Nº 008/2022</v>
          </cell>
          <cell r="E33" t="str">
            <v>3.12 - Material Hospitalar</v>
          </cell>
          <cell r="F33">
            <v>10779833000156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674042</v>
          </cell>
          <cell r="K33">
            <v>46150</v>
          </cell>
          <cell r="L33" t="str">
            <v>26260510779833000156550010006740421676068000</v>
          </cell>
          <cell r="M33" t="str">
            <v>26 -  Pernambuco</v>
          </cell>
          <cell r="N33">
            <v>551.70000000000005</v>
          </cell>
        </row>
        <row r="34">
          <cell r="C34" t="str">
            <v>UPA NOVA DESCOBERTA - CG Nº 008/2022</v>
          </cell>
          <cell r="E34" t="str">
            <v>3.12 - Material Hospitalar</v>
          </cell>
          <cell r="F34">
            <v>5932624000160</v>
          </cell>
          <cell r="G34" t="str">
            <v>MEGAMED COMERCIO LTDA</v>
          </cell>
          <cell r="H34" t="str">
            <v>B</v>
          </cell>
          <cell r="I34" t="str">
            <v>S</v>
          </cell>
          <cell r="J34" t="str">
            <v>26920</v>
          </cell>
          <cell r="K34">
            <v>46162</v>
          </cell>
          <cell r="L34" t="str">
            <v>26260505932624000160550010000269201483311521</v>
          </cell>
          <cell r="M34" t="str">
            <v>26 -  Pernambuco</v>
          </cell>
          <cell r="N34">
            <v>79.8</v>
          </cell>
        </row>
        <row r="35">
          <cell r="C35" t="str">
            <v>UPA NOVA DESCOBERTA - CG Nº 008/2022</v>
          </cell>
          <cell r="E35" t="str">
            <v>3.12 - Material Hospitalar</v>
          </cell>
          <cell r="F35">
            <v>5932624000160</v>
          </cell>
          <cell r="G35" t="str">
            <v>MEGAMED COMERCIO LTDA</v>
          </cell>
          <cell r="H35" t="str">
            <v>B</v>
          </cell>
          <cell r="I35" t="str">
            <v>S</v>
          </cell>
          <cell r="J35" t="str">
            <v>26834</v>
          </cell>
          <cell r="K35">
            <v>46153</v>
          </cell>
          <cell r="L35" t="str">
            <v>26260505932624000160550010000268341295155811</v>
          </cell>
          <cell r="M35" t="str">
            <v>26 -  Pernambuco</v>
          </cell>
          <cell r="N35">
            <v>520.98</v>
          </cell>
        </row>
        <row r="36">
          <cell r="C36" t="str">
            <v>UPA NOVA DESCOBERTA - CG Nº 008/2022</v>
          </cell>
          <cell r="E36" t="str">
            <v>3.12 - Material Hospitalar</v>
          </cell>
          <cell r="F36">
            <v>5932624000160</v>
          </cell>
          <cell r="G36" t="str">
            <v>MEGAMED COMERCIO LTDA</v>
          </cell>
          <cell r="H36" t="str">
            <v>B</v>
          </cell>
          <cell r="I36" t="str">
            <v>S</v>
          </cell>
          <cell r="J36" t="str">
            <v>26917</v>
          </cell>
          <cell r="K36">
            <v>46162</v>
          </cell>
          <cell r="L36" t="str">
            <v>26260505932624000160550010000269171727803843</v>
          </cell>
          <cell r="M36" t="str">
            <v>26 -  Pernambuco</v>
          </cell>
          <cell r="N36">
            <v>339</v>
          </cell>
        </row>
        <row r="37">
          <cell r="C37" t="str">
            <v>UPA NOVA DESCOBERTA - CG Nº 008/2022</v>
          </cell>
          <cell r="E37" t="str">
            <v>3.12 - Material Hospitalar</v>
          </cell>
          <cell r="F37">
            <v>9441460000120</v>
          </cell>
          <cell r="G37" t="str">
            <v>PADRAO DISTRIBUIDORA DE PRODUTOS E EQUIPAMENTO HOSPITALAR PADRE CALLOU LTDA</v>
          </cell>
          <cell r="H37" t="str">
            <v>B</v>
          </cell>
          <cell r="I37" t="str">
            <v>S</v>
          </cell>
          <cell r="J37" t="str">
            <v>399753</v>
          </cell>
          <cell r="K37">
            <v>46149</v>
          </cell>
          <cell r="L37" t="str">
            <v>26260509441460000120550010003997531902499182</v>
          </cell>
          <cell r="M37" t="str">
            <v>26 -  Pernambuco</v>
          </cell>
          <cell r="N37">
            <v>203.28</v>
          </cell>
        </row>
        <row r="38">
          <cell r="C38" t="str">
            <v>UPA NOVA DESCOBERTA - CG Nº 008/2022</v>
          </cell>
          <cell r="E38" t="str">
            <v>3.12 - Material Hospitalar</v>
          </cell>
          <cell r="F38">
            <v>3817043000152</v>
          </cell>
          <cell r="G38" t="str">
            <v>PHARMAPLUS LTDA</v>
          </cell>
          <cell r="H38" t="str">
            <v>B</v>
          </cell>
          <cell r="I38" t="str">
            <v>S</v>
          </cell>
          <cell r="J38" t="str">
            <v>93384</v>
          </cell>
          <cell r="K38">
            <v>46149</v>
          </cell>
          <cell r="L38" t="str">
            <v>26260503817043000152550010000933841253021428</v>
          </cell>
          <cell r="M38" t="str">
            <v>26 -  Pernambuco</v>
          </cell>
          <cell r="N38">
            <v>497.21</v>
          </cell>
        </row>
        <row r="39">
          <cell r="C39" t="str">
            <v>UPA NOVA DESCOBERTA - CG Nº 008/2022</v>
          </cell>
          <cell r="E39" t="str">
            <v>3.12 - Material Hospitalar</v>
          </cell>
          <cell r="F39">
            <v>41102195000168</v>
          </cell>
          <cell r="G39" t="str">
            <v>PR COMERCIAL MEDICA LTDA</v>
          </cell>
          <cell r="H39" t="str">
            <v>B</v>
          </cell>
          <cell r="I39" t="str">
            <v>S</v>
          </cell>
          <cell r="J39" t="str">
            <v>100000</v>
          </cell>
          <cell r="K39">
            <v>46156</v>
          </cell>
          <cell r="L39" t="str">
            <v>26260541102195000168550000001000001102026005</v>
          </cell>
          <cell r="M39" t="str">
            <v>26 -  Pernambuco</v>
          </cell>
          <cell r="N39">
            <v>1715</v>
          </cell>
        </row>
        <row r="40">
          <cell r="C40" t="str">
            <v>UPA NOVA DESCOBERTA - CG Nº 008/2022</v>
          </cell>
          <cell r="E40" t="str">
            <v>3.12 - Material Hospitalar</v>
          </cell>
          <cell r="F40">
            <v>41102195000168</v>
          </cell>
          <cell r="G40" t="str">
            <v>PR COMERCIAL MEDICA LTDA</v>
          </cell>
          <cell r="H40" t="str">
            <v>B</v>
          </cell>
          <cell r="I40" t="str">
            <v>S</v>
          </cell>
          <cell r="J40" t="str">
            <v>100021</v>
          </cell>
          <cell r="K40">
            <v>46160</v>
          </cell>
          <cell r="L40" t="str">
            <v>26260541102195000168550000001000211102047002</v>
          </cell>
          <cell r="M40" t="str">
            <v>26 -  Pernambuco</v>
          </cell>
          <cell r="N40">
            <v>49</v>
          </cell>
        </row>
        <row r="41">
          <cell r="C41" t="str">
            <v>UPA NOVA DESCOBERTA - CG Nº 008/2022</v>
          </cell>
          <cell r="E41" t="str">
            <v>3.12 - Material Hospitalar</v>
          </cell>
          <cell r="F41">
            <v>35514416000102</v>
          </cell>
          <cell r="G41" t="str">
            <v>QUALIMMED COMERCIO ATACADISTA DE MEDICAMENTO E MATERIAL LTDA</v>
          </cell>
          <cell r="H41" t="str">
            <v>B</v>
          </cell>
          <cell r="I41" t="str">
            <v>S</v>
          </cell>
          <cell r="J41" t="str">
            <v>4272</v>
          </cell>
          <cell r="K41">
            <v>46150</v>
          </cell>
          <cell r="L41" t="str">
            <v>26260535514416000102550010000042721707324760</v>
          </cell>
          <cell r="M41" t="str">
            <v>26 -  Pernambuco</v>
          </cell>
          <cell r="N41">
            <v>1658</v>
          </cell>
        </row>
        <row r="42">
          <cell r="C42" t="str">
            <v>UPA NOVA DESCOBERTA - CG Nº 008/2022</v>
          </cell>
          <cell r="E42" t="str">
            <v>3.12 - Material Hospitalar</v>
          </cell>
          <cell r="F42">
            <v>35514416000102</v>
          </cell>
          <cell r="G42" t="str">
            <v>QUALIMMED COMERCIO ATACADISTA DE MEDICAMENTO E MATERIAL LTDA</v>
          </cell>
          <cell r="H42" t="str">
            <v>B</v>
          </cell>
          <cell r="I42" t="str">
            <v>S</v>
          </cell>
          <cell r="J42" t="str">
            <v>4312</v>
          </cell>
          <cell r="K42">
            <v>46163</v>
          </cell>
          <cell r="L42" t="str">
            <v>26260535514416000102550010000043121135140659</v>
          </cell>
          <cell r="M42" t="str">
            <v>26 -  Pernambuco</v>
          </cell>
          <cell r="N42">
            <v>2016</v>
          </cell>
        </row>
        <row r="43">
          <cell r="C43" t="str">
            <v>UPA NOVA DESCOBERTA - CG Nº 008/2022</v>
          </cell>
          <cell r="E43" t="str">
            <v>3.12 - Material Hospitalar</v>
          </cell>
          <cell r="F43">
            <v>35514416000102</v>
          </cell>
          <cell r="G43" t="str">
            <v>QUALIMMED COMERCIO ATACADISTA DE MEDICAMENTO E MATERIAL LTDA</v>
          </cell>
          <cell r="H43" t="str">
            <v>B</v>
          </cell>
          <cell r="I43" t="str">
            <v>S</v>
          </cell>
          <cell r="J43" t="str">
            <v>4335</v>
          </cell>
          <cell r="K43">
            <v>46168</v>
          </cell>
          <cell r="L43" t="str">
            <v>26260535514416000102550010000043351098999331</v>
          </cell>
          <cell r="M43" t="str">
            <v>26 -  Pernambuco</v>
          </cell>
          <cell r="N43">
            <v>410</v>
          </cell>
        </row>
        <row r="44">
          <cell r="C44" t="str">
            <v>UPA NOVA DESCOBERTA - CG Nº 008/2022</v>
          </cell>
          <cell r="E44" t="str">
            <v>3.12 - Material Hospitalar</v>
          </cell>
          <cell r="F44">
            <v>39500546000147</v>
          </cell>
          <cell r="G44" t="str">
            <v>REC HOSPITALAR LTDA</v>
          </cell>
          <cell r="H44" t="str">
            <v>B</v>
          </cell>
          <cell r="I44" t="str">
            <v>S</v>
          </cell>
          <cell r="J44" t="str">
            <v>5098</v>
          </cell>
          <cell r="K44">
            <v>46150</v>
          </cell>
          <cell r="L44" t="str">
            <v>26260539500546000147550010000050981599413951</v>
          </cell>
          <cell r="M44" t="str">
            <v>26 -  Pernambuco</v>
          </cell>
          <cell r="N44">
            <v>17775.7</v>
          </cell>
        </row>
        <row r="45">
          <cell r="C45" t="str">
            <v>UPA NOVA DESCOBERTA - CG Nº 008/2022</v>
          </cell>
          <cell r="E45" t="str">
            <v>3.12 - Material Hospitalar</v>
          </cell>
          <cell r="F45">
            <v>58426628000990</v>
          </cell>
          <cell r="G45" t="str">
            <v>SAMTRONIC IDUSTRIA E COMERCIO</v>
          </cell>
          <cell r="H45" t="str">
            <v>B</v>
          </cell>
          <cell r="I45" t="str">
            <v>S</v>
          </cell>
          <cell r="J45" t="str">
            <v>5973</v>
          </cell>
          <cell r="K45">
            <v>46153</v>
          </cell>
          <cell r="L45" t="str">
            <v>26260558426628000990550010000059731595714214</v>
          </cell>
          <cell r="M45" t="str">
            <v>26 -  Pernambuco</v>
          </cell>
          <cell r="N45">
            <v>8000</v>
          </cell>
        </row>
        <row r="46">
          <cell r="C46" t="str">
            <v>UPA NOVA DESCOBERTA - CG Nº 008/2022</v>
          </cell>
          <cell r="E46" t="str">
            <v>3.12 - Material Hospitalar</v>
          </cell>
          <cell r="F46">
            <v>1884446000199</v>
          </cell>
          <cell r="G46" t="str">
            <v>TECNOVIDA COMERCIAL LTDA</v>
          </cell>
          <cell r="H46" t="str">
            <v>B</v>
          </cell>
          <cell r="I46" t="str">
            <v>S</v>
          </cell>
          <cell r="J46" t="str">
            <v>148245</v>
          </cell>
          <cell r="K46">
            <v>46163</v>
          </cell>
          <cell r="L46" t="str">
            <v>26260501884446000199550010001482451150271009</v>
          </cell>
          <cell r="M46" t="str">
            <v>26 -  Pernambuco</v>
          </cell>
          <cell r="N46">
            <v>864</v>
          </cell>
        </row>
        <row r="47">
          <cell r="C47" t="str">
            <v>UPA NOVA DESCOBERTA - CG Nº 008/2022</v>
          </cell>
          <cell r="E47" t="str">
            <v>3.12 - Material Hospitalar</v>
          </cell>
          <cell r="F47">
            <v>21596736000225</v>
          </cell>
          <cell r="G47" t="str">
            <v xml:space="preserve">ULTRAMEGA DISTRIBUIDORA </v>
          </cell>
          <cell r="H47" t="str">
            <v>B</v>
          </cell>
          <cell r="I47" t="str">
            <v>S</v>
          </cell>
          <cell r="J47" t="str">
            <v>6766</v>
          </cell>
          <cell r="K47">
            <v>46150</v>
          </cell>
          <cell r="L47" t="str">
            <v>26260521596736000225550010000067661909123666</v>
          </cell>
          <cell r="M47" t="str">
            <v>26 -  Pernambuco</v>
          </cell>
          <cell r="N47">
            <v>2547.92</v>
          </cell>
        </row>
        <row r="48">
          <cell r="C48" t="str">
            <v>UPA NOVA DESCOBERTA - CG Nº 008/2022</v>
          </cell>
          <cell r="E48" t="str">
            <v>3.12 - Material Hospitalar</v>
          </cell>
          <cell r="F48">
            <v>21596736000144</v>
          </cell>
          <cell r="G48" t="str">
            <v xml:space="preserve">ULTRAMEGA DISTRIBUIDORA </v>
          </cell>
          <cell r="H48" t="str">
            <v>B</v>
          </cell>
          <cell r="I48" t="str">
            <v>S</v>
          </cell>
          <cell r="J48" t="str">
            <v>297065</v>
          </cell>
          <cell r="K48">
            <v>46150</v>
          </cell>
          <cell r="L48" t="str">
            <v>26260521596736000144550010002970651957405271</v>
          </cell>
          <cell r="M48" t="str">
            <v>26 -  Pernambuco</v>
          </cell>
          <cell r="N48">
            <v>110.24</v>
          </cell>
        </row>
        <row r="49">
          <cell r="C49" t="str">
            <v>UPA NOVA DESCOBERTA - CG Nº 008/2022</v>
          </cell>
          <cell r="E49" t="str">
            <v>3.12 - Material Hospitalar</v>
          </cell>
          <cell r="F49">
            <v>21596736000144</v>
          </cell>
          <cell r="G49" t="str">
            <v xml:space="preserve">ULTRAMEGA DISTRIBUIDORA </v>
          </cell>
          <cell r="H49" t="str">
            <v>B</v>
          </cell>
          <cell r="I49" t="str">
            <v>S</v>
          </cell>
          <cell r="J49" t="str">
            <v>297327</v>
          </cell>
          <cell r="K49">
            <v>46153</v>
          </cell>
          <cell r="L49" t="str">
            <v>26260521596736000144550010002973271336105354</v>
          </cell>
          <cell r="M49" t="str">
            <v>26 -  Pernambuco</v>
          </cell>
          <cell r="N49">
            <v>3600</v>
          </cell>
        </row>
        <row r="50">
          <cell r="C50" t="str">
            <v>UPA NOVA DESCOBERTA - CG Nº 008/2022</v>
          </cell>
          <cell r="E50" t="str">
            <v>3.4 - Material Farmacológico</v>
          </cell>
          <cell r="F50">
            <v>8674752000140</v>
          </cell>
          <cell r="G50" t="str">
            <v>CIRURGICA MONTEBELLO LTDA</v>
          </cell>
          <cell r="H50" t="str">
            <v>B</v>
          </cell>
          <cell r="I50" t="str">
            <v>S</v>
          </cell>
          <cell r="J50" t="str">
            <v>255911</v>
          </cell>
          <cell r="K50">
            <v>46149</v>
          </cell>
          <cell r="L50" t="str">
            <v>26260508674752000140550010002559111595757827</v>
          </cell>
          <cell r="M50" t="str">
            <v>26 -  Pernambuco</v>
          </cell>
          <cell r="N50">
            <v>1126.22</v>
          </cell>
        </row>
        <row r="51">
          <cell r="C51" t="str">
            <v>UPA NOVA DESCOBERTA - CG Nº 008/2022</v>
          </cell>
          <cell r="E51" t="str">
            <v>3.4 - Material Farmacológico</v>
          </cell>
          <cell r="F51">
            <v>67729178000653</v>
          </cell>
          <cell r="G51" t="str">
            <v>COMERCIAL CIRURGICA RIOCLARENSE LTDA</v>
          </cell>
          <cell r="H51" t="str">
            <v>B</v>
          </cell>
          <cell r="I51" t="str">
            <v>S</v>
          </cell>
          <cell r="J51" t="str">
            <v>133888</v>
          </cell>
          <cell r="K51">
            <v>46149</v>
          </cell>
          <cell r="L51" t="str">
            <v>26260567729178000653550010001338881148077761</v>
          </cell>
          <cell r="M51" t="str">
            <v>26 -  Pernambuco</v>
          </cell>
          <cell r="N51">
            <v>1253.1600000000001</v>
          </cell>
        </row>
        <row r="52">
          <cell r="C52" t="str">
            <v>UPA NOVA DESCOBERTA - CG Nº 008/2022</v>
          </cell>
          <cell r="E52" t="str">
            <v>3.4 - Material Farmacológico</v>
          </cell>
          <cell r="F52">
            <v>23680034000170</v>
          </cell>
          <cell r="G52" t="str">
            <v>D ARAUJO CCOMERCIO ATACADISTA LTDA</v>
          </cell>
          <cell r="H52" t="str">
            <v>B</v>
          </cell>
          <cell r="I52" t="str">
            <v>S</v>
          </cell>
          <cell r="J52" t="str">
            <v>26232</v>
          </cell>
          <cell r="K52">
            <v>46157</v>
          </cell>
          <cell r="L52" t="str">
            <v>26260523680034000170550010000262321026503677</v>
          </cell>
          <cell r="M52" t="str">
            <v>26 -  Pernambuco</v>
          </cell>
          <cell r="N52">
            <v>301.73</v>
          </cell>
        </row>
        <row r="53">
          <cell r="C53" t="str">
            <v>UPA NOVA DESCOBERTA - CG Nº 008/2022</v>
          </cell>
          <cell r="E53" t="str">
            <v>3.4 - Material Farmacológico</v>
          </cell>
          <cell r="F53">
            <v>11449180000100</v>
          </cell>
          <cell r="G53" t="str">
            <v>DPROSMED DISTRIBUIDORA DE PRODUTOS MEDICO HOSPITALARES LTDA</v>
          </cell>
          <cell r="H53" t="str">
            <v>B</v>
          </cell>
          <cell r="I53" t="str">
            <v>S</v>
          </cell>
          <cell r="J53" t="str">
            <v>95396</v>
          </cell>
          <cell r="K53">
            <v>46153</v>
          </cell>
          <cell r="L53" t="str">
            <v>26260511449180000100550010000953961000806943</v>
          </cell>
          <cell r="M53" t="str">
            <v>26 -  Pernambuco</v>
          </cell>
          <cell r="N53">
            <v>2925.1</v>
          </cell>
        </row>
        <row r="54">
          <cell r="C54" t="str">
            <v>UPA NOVA DESCOBERTA - CG Nº 008/2022</v>
          </cell>
          <cell r="E54" t="str">
            <v>3.4 - Material Farmacológico</v>
          </cell>
          <cell r="F54">
            <v>8778201000126</v>
          </cell>
          <cell r="G54" t="str">
            <v>DROGAFONTE LTDA</v>
          </cell>
          <cell r="H54" t="str">
            <v>B</v>
          </cell>
          <cell r="I54" t="str">
            <v>S</v>
          </cell>
          <cell r="J54" t="str">
            <v>536907</v>
          </cell>
          <cell r="K54">
            <v>46150</v>
          </cell>
          <cell r="L54" t="str">
            <v>26260508778201000126550010005369071504837997</v>
          </cell>
          <cell r="M54" t="str">
            <v>26 -  Pernambuco</v>
          </cell>
          <cell r="N54">
            <v>21846.720000000001</v>
          </cell>
        </row>
        <row r="55">
          <cell r="C55" t="str">
            <v>UPA NOVA DESCOBERTA - CG Nº 008/2022</v>
          </cell>
          <cell r="E55" t="str">
            <v>3.4 - Material Farmacológico</v>
          </cell>
          <cell r="F55">
            <v>11445394000108</v>
          </cell>
          <cell r="G55" t="str">
            <v>EMMARKA PE DISTRIBUIDORA DE MEDICAMENTOS LTDA</v>
          </cell>
          <cell r="H55" t="str">
            <v>B</v>
          </cell>
          <cell r="I55" t="str">
            <v>S</v>
          </cell>
          <cell r="J55" t="str">
            <v>370849</v>
          </cell>
          <cell r="K55">
            <v>46149</v>
          </cell>
          <cell r="L55" t="str">
            <v>26260511445394000108550010003708491962469341</v>
          </cell>
          <cell r="M55" t="str">
            <v>26 -  Pernambuco</v>
          </cell>
          <cell r="N55">
            <v>413.28</v>
          </cell>
        </row>
        <row r="56">
          <cell r="C56" t="str">
            <v>UPA NOVA DESCOBERTA - CG Nº 008/2022</v>
          </cell>
          <cell r="E56" t="str">
            <v>3.4 - Material Farmacológico</v>
          </cell>
          <cell r="F56">
            <v>12882932000194</v>
          </cell>
          <cell r="G56" t="str">
            <v>EXOMED COMERCIO ATACADISTA DE MEDICAMENTOS LTDA</v>
          </cell>
          <cell r="H56" t="str">
            <v>B</v>
          </cell>
          <cell r="I56" t="str">
            <v>S</v>
          </cell>
          <cell r="J56" t="str">
            <v>199487</v>
          </cell>
          <cell r="K56">
            <v>46150</v>
          </cell>
          <cell r="L56" t="str">
            <v>26260512882932000194550010001994871649554719</v>
          </cell>
          <cell r="M56" t="str">
            <v>26 -  Pernambuco</v>
          </cell>
          <cell r="N56">
            <v>4760.0600000000004</v>
          </cell>
        </row>
        <row r="57">
          <cell r="C57" t="str">
            <v>UPA NOVA DESCOBERTA - CG Nº 008/2022</v>
          </cell>
          <cell r="E57" t="str">
            <v>3.4 - Material Farmacológico</v>
          </cell>
          <cell r="F57">
            <v>10854165000184</v>
          </cell>
          <cell r="G57" t="str">
            <v xml:space="preserve">F&amp;F DISTRIBUIDORA DE PRODUTOS FARMACEUTICOS </v>
          </cell>
          <cell r="H57" t="str">
            <v>B</v>
          </cell>
          <cell r="I57" t="str">
            <v>S</v>
          </cell>
          <cell r="J57" t="str">
            <v>362161</v>
          </cell>
          <cell r="K57">
            <v>46150</v>
          </cell>
          <cell r="L57" t="str">
            <v>26260510854165000184550010003621611546543579</v>
          </cell>
          <cell r="M57" t="str">
            <v>26 -  Pernambuco</v>
          </cell>
          <cell r="N57">
            <v>3219.5</v>
          </cell>
        </row>
        <row r="58">
          <cell r="C58" t="str">
            <v>UPA NOVA DESCOBERTA - CG Nº 008/2022</v>
          </cell>
          <cell r="E58" t="str">
            <v>3.4 - Material Farmacológico</v>
          </cell>
          <cell r="F58">
            <v>6628333000146</v>
          </cell>
          <cell r="G58" t="str">
            <v>FARMACE INDUSTRIA QUIMICO FARMACEUTICA CEARENSE LTDA</v>
          </cell>
          <cell r="H58" t="str">
            <v>B</v>
          </cell>
          <cell r="I58" t="str">
            <v>S</v>
          </cell>
          <cell r="J58" t="str">
            <v>360026</v>
          </cell>
          <cell r="K58">
            <v>46154</v>
          </cell>
          <cell r="L58" t="str">
            <v>23260506628333000146550000003600261716078743</v>
          </cell>
          <cell r="M58" t="str">
            <v>23 -  Ceará</v>
          </cell>
          <cell r="N58">
            <v>7865</v>
          </cell>
        </row>
        <row r="59">
          <cell r="C59" t="str">
            <v>UPA NOVA DESCOBERTA - CG Nº 008/2022</v>
          </cell>
          <cell r="E59" t="str">
            <v>3.4 - Material Farmacológico</v>
          </cell>
          <cell r="F59">
            <v>10854165000346</v>
          </cell>
          <cell r="G59" t="str">
            <v xml:space="preserve">F&amp;F DISTRIBUIDORA DE PRODUTOS FARMACEUTICOS </v>
          </cell>
          <cell r="H59" t="str">
            <v>B</v>
          </cell>
          <cell r="I59" t="str">
            <v>S</v>
          </cell>
          <cell r="J59" t="str">
            <v>288236</v>
          </cell>
          <cell r="K59">
            <v>46149</v>
          </cell>
          <cell r="L59" t="str">
            <v>23260510854165000346550010002882361880548085</v>
          </cell>
          <cell r="M59" t="str">
            <v>23 -  Ceará</v>
          </cell>
          <cell r="N59">
            <v>1736.5</v>
          </cell>
        </row>
        <row r="60">
          <cell r="C60" t="str">
            <v>UPA NOVA DESCOBERTA - CG Nº 008/2022</v>
          </cell>
          <cell r="E60" t="str">
            <v>3.4 - Material Farmacológico</v>
          </cell>
          <cell r="F60">
            <v>10779833000156</v>
          </cell>
          <cell r="G60" t="str">
            <v>MEDICAL MERCANTIL DE APARELHAGEM MEDICA LTDA</v>
          </cell>
          <cell r="H60" t="str">
            <v>B</v>
          </cell>
          <cell r="I60" t="str">
            <v>S</v>
          </cell>
          <cell r="J60" t="str">
            <v>674048</v>
          </cell>
          <cell r="K60">
            <v>46150</v>
          </cell>
          <cell r="L60" t="str">
            <v>26260510779833000156550010006740481676074004</v>
          </cell>
          <cell r="M60" t="str">
            <v>26 -  Pernambuco</v>
          </cell>
          <cell r="N60">
            <v>363</v>
          </cell>
        </row>
        <row r="61">
          <cell r="C61" t="str">
            <v>UPA NOVA DESCOBERTA - CG Nº 008/2022</v>
          </cell>
          <cell r="E61" t="str">
            <v>3.4 - Material Farmacológico</v>
          </cell>
          <cell r="F61">
            <v>3817043000152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93377</v>
          </cell>
          <cell r="K61">
            <v>46149</v>
          </cell>
          <cell r="L61" t="str">
            <v>26260503817043000152550010000933771158201231</v>
          </cell>
          <cell r="M61" t="str">
            <v>26 -  Pernambuco</v>
          </cell>
          <cell r="N61">
            <v>168.07</v>
          </cell>
        </row>
        <row r="62">
          <cell r="C62" t="str">
            <v>UPA NOVA DESCOBERTA - CG Nº 008/2022</v>
          </cell>
          <cell r="E62" t="str">
            <v>3.4 - Material Farmacológico</v>
          </cell>
          <cell r="F62">
            <v>3817043000152</v>
          </cell>
          <cell r="G62" t="str">
            <v>PHARMAPLUS LTDA</v>
          </cell>
          <cell r="H62" t="str">
            <v>B</v>
          </cell>
          <cell r="I62" t="str">
            <v>S</v>
          </cell>
          <cell r="J62" t="str">
            <v>93416</v>
          </cell>
          <cell r="K62">
            <v>46150</v>
          </cell>
          <cell r="L62" t="str">
            <v>26260503817043000152550010000934161109185120</v>
          </cell>
          <cell r="M62" t="str">
            <v>26 -  Pernambuco</v>
          </cell>
          <cell r="N62">
            <v>6580.04</v>
          </cell>
        </row>
        <row r="63">
          <cell r="C63" t="str">
            <v>UPA NOVA DESCOBERTA - CG Nº 008/2022</v>
          </cell>
          <cell r="E63" t="str">
            <v>3.4 - Material Farmacológico</v>
          </cell>
          <cell r="F63">
            <v>3817043000152</v>
          </cell>
          <cell r="G63" t="str">
            <v>PHARMAPLUS LTDA</v>
          </cell>
          <cell r="H63" t="str">
            <v>B</v>
          </cell>
          <cell r="I63" t="str">
            <v>S</v>
          </cell>
          <cell r="J63" t="str">
            <v>93581</v>
          </cell>
          <cell r="K63">
            <v>46154</v>
          </cell>
          <cell r="L63" t="str">
            <v>26260503817043000152550010000935811422251459</v>
          </cell>
          <cell r="M63" t="str">
            <v>26 -  Pernambuco</v>
          </cell>
          <cell r="N63">
            <v>1163.98</v>
          </cell>
        </row>
        <row r="64">
          <cell r="C64" t="str">
            <v>UPA NOVA DESCOBERTA - CG Nº 008/2022</v>
          </cell>
          <cell r="E64" t="str">
            <v>3.4 - Material Farmacológico</v>
          </cell>
          <cell r="F64">
            <v>39500546000147</v>
          </cell>
          <cell r="G64" t="str">
            <v>REC HOSPITALAR LTDA</v>
          </cell>
          <cell r="H64" t="str">
            <v>B</v>
          </cell>
          <cell r="I64" t="str">
            <v>S</v>
          </cell>
          <cell r="J64" t="str">
            <v>5083</v>
          </cell>
          <cell r="K64">
            <v>46149</v>
          </cell>
          <cell r="L64" t="str">
            <v>26260539500546000147550010000050831039549146</v>
          </cell>
          <cell r="M64" t="str">
            <v>26 -  Pernambuco</v>
          </cell>
          <cell r="N64">
            <v>2472.71</v>
          </cell>
        </row>
        <row r="65">
          <cell r="C65" t="str">
            <v>UPA NOVA DESCOBERTA - CG Nº 008/2022</v>
          </cell>
          <cell r="E65" t="str">
            <v>3.4 - Material Farmacológico</v>
          </cell>
          <cell r="F65">
            <v>21381761000100</v>
          </cell>
          <cell r="G65" t="str">
            <v>SIX DISTRIBUIDORA HOSPITALAR LTDA</v>
          </cell>
          <cell r="H65" t="str">
            <v>B</v>
          </cell>
          <cell r="I65" t="str">
            <v>S</v>
          </cell>
          <cell r="J65" t="str">
            <v>89224</v>
          </cell>
          <cell r="K65">
            <v>46149</v>
          </cell>
          <cell r="L65" t="str">
            <v>26260521381761000100550010000892241915769930</v>
          </cell>
          <cell r="M65" t="str">
            <v>26 -  Pernambuco</v>
          </cell>
          <cell r="N65">
            <v>1663</v>
          </cell>
        </row>
        <row r="66">
          <cell r="C66" t="str">
            <v>UPA NOVA DESCOBERTA - CG Nº 008/2022</v>
          </cell>
          <cell r="E66" t="str">
            <v>3.4 - Material Farmacológico</v>
          </cell>
          <cell r="F66">
            <v>21381761000100</v>
          </cell>
          <cell r="G66" t="str">
            <v>SIX DISTRIBUIDORA HOSPITALAR LTDA</v>
          </cell>
          <cell r="H66" t="str">
            <v>B</v>
          </cell>
          <cell r="I66" t="str">
            <v>S</v>
          </cell>
          <cell r="J66" t="str">
            <v>89496</v>
          </cell>
          <cell r="K66">
            <v>46156</v>
          </cell>
          <cell r="L66" t="str">
            <v>26260521381761000100550010000894961147464553</v>
          </cell>
          <cell r="M66" t="str">
            <v>26 -  Pernambuco</v>
          </cell>
          <cell r="N66">
            <v>918.7</v>
          </cell>
        </row>
        <row r="67">
          <cell r="C67" t="str">
            <v>UPA NOVA DESCOBERTA - CG Nº 008/2022</v>
          </cell>
          <cell r="E67" t="str">
            <v>3.4 - Material Farmacológico</v>
          </cell>
          <cell r="F67">
            <v>22580510000118</v>
          </cell>
          <cell r="G67" t="str">
            <v>UNIFAR DISTRIBUIDORA DE MEDICAMENTOS LTDA</v>
          </cell>
          <cell r="H67" t="str">
            <v>B</v>
          </cell>
          <cell r="I67" t="str">
            <v>S</v>
          </cell>
          <cell r="J67" t="str">
            <v>77202</v>
          </cell>
          <cell r="K67">
            <v>46150</v>
          </cell>
          <cell r="L67" t="str">
            <v>26260522580510000118550010000772021000662510</v>
          </cell>
          <cell r="M67" t="str">
            <v>26 -  Pernambuco</v>
          </cell>
          <cell r="N67">
            <v>3644.8</v>
          </cell>
        </row>
        <row r="68">
          <cell r="C68" t="str">
            <v>UPA NOVA DESCOBERTA - CG Nº 008/2022</v>
          </cell>
          <cell r="E68" t="str">
            <v>3.4 - Material Farmacológico</v>
          </cell>
          <cell r="F68">
            <v>22580510000118</v>
          </cell>
          <cell r="G68" t="str">
            <v>UNIFAR DISTRIBUIDORA DE MEDICAMENTOS LTDA</v>
          </cell>
          <cell r="H68" t="str">
            <v>B</v>
          </cell>
          <cell r="I68" t="str">
            <v>S</v>
          </cell>
          <cell r="J68" t="str">
            <v>77396</v>
          </cell>
          <cell r="K68">
            <v>46157</v>
          </cell>
          <cell r="L68" t="str">
            <v>26260522580510000118550010000773961000664663</v>
          </cell>
          <cell r="M68" t="str">
            <v>26 -  Pernambuco</v>
          </cell>
          <cell r="N68">
            <v>230</v>
          </cell>
        </row>
        <row r="69">
          <cell r="C69" t="str">
            <v>UPA NOVA DESCOBERTA - CG Nº 008/2022</v>
          </cell>
          <cell r="E69" t="str">
            <v>3.14 - Alimentação Preparada</v>
          </cell>
          <cell r="F69">
            <v>1687725000162</v>
          </cell>
          <cell r="G69" t="str">
            <v>CENTRO ESPECIALIZADO EM NUTRICAO ENTERAL E PARENTERAL</v>
          </cell>
          <cell r="H69" t="str">
            <v>B</v>
          </cell>
          <cell r="I69" t="str">
            <v>S</v>
          </cell>
          <cell r="J69" t="str">
            <v>67444</v>
          </cell>
          <cell r="K69">
            <v>46150</v>
          </cell>
          <cell r="L69" t="str">
            <v>26260501687725000162550010000674441342979756</v>
          </cell>
          <cell r="M69" t="str">
            <v>26 -  Pernambuco</v>
          </cell>
          <cell r="N69">
            <v>675.6</v>
          </cell>
        </row>
        <row r="70">
          <cell r="C70" t="str">
            <v>UPA NOVA DESCOBERTA - CG Nº 008/2022</v>
          </cell>
          <cell r="E70" t="str">
            <v>3.11 - Material Laboratorial</v>
          </cell>
          <cell r="F70">
            <v>10779833000156</v>
          </cell>
          <cell r="G70" t="str">
            <v>MEDICAL MERCANTIL DE APARELHAGEM MEDICA LTDA</v>
          </cell>
          <cell r="H70" t="str">
            <v>B</v>
          </cell>
          <cell r="I70" t="str">
            <v>S</v>
          </cell>
          <cell r="J70" t="str">
            <v>673593</v>
          </cell>
          <cell r="K70">
            <v>46148</v>
          </cell>
          <cell r="L70" t="str">
            <v>26260510779833000156550010006735931675619005</v>
          </cell>
          <cell r="M70" t="str">
            <v>26 -  Pernambuco</v>
          </cell>
          <cell r="N70">
            <v>697.5</v>
          </cell>
        </row>
        <row r="71">
          <cell r="C71" t="str">
            <v>UPA NOVA DESCOBERTA - CG Nº 008/2022</v>
          </cell>
          <cell r="E71" t="str">
            <v>3.11 - Material Laboratorial</v>
          </cell>
          <cell r="F71">
            <v>10779833000156</v>
          </cell>
          <cell r="G71" t="str">
            <v>MEDICAL MERCANTIL DE APARELHAGEM MEDICA LTDA</v>
          </cell>
          <cell r="H71" t="str">
            <v>B</v>
          </cell>
          <cell r="I71" t="str">
            <v>S</v>
          </cell>
          <cell r="J71" t="str">
            <v>675241</v>
          </cell>
          <cell r="K71">
            <v>46161</v>
          </cell>
          <cell r="L71" t="str">
            <v>26260510779833000156550010006752411677267005</v>
          </cell>
          <cell r="M71" t="str">
            <v>26 -  Pernambuco</v>
          </cell>
          <cell r="N71">
            <v>1395</v>
          </cell>
        </row>
        <row r="72">
          <cell r="C72" t="str">
            <v>UPA NOVA DESCOBERTA - CG Nº 008/2022</v>
          </cell>
          <cell r="E72" t="str">
            <v>3.11 - Material Laboratorial</v>
          </cell>
          <cell r="F72">
            <v>18271934000123</v>
          </cell>
          <cell r="G72" t="str">
            <v>NOVA BIOMEDICAL DIAGNOSTICO MEDICOS E BIOTECNOLOGIA LTDA</v>
          </cell>
          <cell r="H72" t="str">
            <v>B</v>
          </cell>
          <cell r="I72" t="str">
            <v>S</v>
          </cell>
          <cell r="J72" t="str">
            <v>65487</v>
          </cell>
          <cell r="K72">
            <v>46149</v>
          </cell>
          <cell r="L72" t="str">
            <v>31260518271934000123550010000654871812515123</v>
          </cell>
          <cell r="M72" t="str">
            <v>31 -  Minas Gerais</v>
          </cell>
          <cell r="N72">
            <v>4815</v>
          </cell>
        </row>
        <row r="73">
          <cell r="C73" t="str">
            <v>UPA NOVA DESCOBERTA - CG Nº 008/2022</v>
          </cell>
          <cell r="E73" t="str">
            <v>3.7 - Material de Limpeza e Produtos de Hgienização</v>
          </cell>
          <cell r="F73">
            <v>61418042000131</v>
          </cell>
          <cell r="G73" t="str">
            <v>CIRURGICA FERNANDES</v>
          </cell>
          <cell r="H73" t="str">
            <v>B</v>
          </cell>
          <cell r="I73" t="str">
            <v>S</v>
          </cell>
          <cell r="J73" t="str">
            <v>1992135</v>
          </cell>
          <cell r="K73">
            <v>46154</v>
          </cell>
          <cell r="L73" t="str">
            <v>35260561418042000131550040019921351241414642</v>
          </cell>
          <cell r="M73" t="str">
            <v>35 -  São Paulo</v>
          </cell>
          <cell r="N73">
            <v>219</v>
          </cell>
        </row>
        <row r="74">
          <cell r="C74" t="str">
            <v>UPA NOVA DESCOBERTA - CG Nº 008/2022</v>
          </cell>
          <cell r="E74" t="str">
            <v>3.7 - Material de Limpeza e Produtos de Hgienização</v>
          </cell>
          <cell r="F74">
            <v>11449180000100</v>
          </cell>
          <cell r="G74" t="str">
            <v>DPROSMED DISTRIBUIDORA DE PRODUTOS MEDICO HOSPITALARES LTDA</v>
          </cell>
          <cell r="H74" t="str">
            <v>B</v>
          </cell>
          <cell r="I74" t="str">
            <v>S</v>
          </cell>
          <cell r="J74" t="str">
            <v>95348</v>
          </cell>
          <cell r="K74">
            <v>46150</v>
          </cell>
          <cell r="L74" t="str">
            <v>26260511449180000100550010000953481000808160</v>
          </cell>
          <cell r="M74" t="str">
            <v>26 -  Pernambuco</v>
          </cell>
          <cell r="N74">
            <v>798.6</v>
          </cell>
        </row>
        <row r="75">
          <cell r="C75" t="str">
            <v>UPA NOVA DESCOBERTA - CG Nº 008/2022</v>
          </cell>
          <cell r="E75" t="str">
            <v>3.7 - Material de Limpeza e Produtos de Hgienização</v>
          </cell>
          <cell r="F75">
            <v>8778201000126</v>
          </cell>
          <cell r="G75" t="str">
            <v>DROGAFONTE LTDA</v>
          </cell>
          <cell r="H75" t="str">
            <v>B</v>
          </cell>
          <cell r="I75" t="str">
            <v>S</v>
          </cell>
          <cell r="J75" t="str">
            <v>537358</v>
          </cell>
          <cell r="K75">
            <v>46155</v>
          </cell>
          <cell r="L75" t="str">
            <v>26260508778201000126550010005373581923226050</v>
          </cell>
          <cell r="M75" t="str">
            <v>26 -  Pernambuco</v>
          </cell>
          <cell r="N75">
            <v>551.88</v>
          </cell>
        </row>
        <row r="76">
          <cell r="C76" t="str">
            <v>UPA NOVA DESCOBERTA - CG Nº 008/2022</v>
          </cell>
          <cell r="E76" t="str">
            <v>3.7 - Material de Limpeza e Produtos de Hgienização</v>
          </cell>
          <cell r="F76">
            <v>51680172000194</v>
          </cell>
          <cell r="G76" t="str">
            <v>GOOD MED SURGICAL LTDA</v>
          </cell>
          <cell r="H76" t="str">
            <v>B</v>
          </cell>
          <cell r="I76" t="str">
            <v>S</v>
          </cell>
          <cell r="J76" t="str">
            <v>5167</v>
          </cell>
          <cell r="K76">
            <v>46149</v>
          </cell>
          <cell r="L76" t="str">
            <v>26260551680172000194550010000051671842226520</v>
          </cell>
          <cell r="M76" t="str">
            <v>26 -  Pernambuco</v>
          </cell>
          <cell r="N76">
            <v>137</v>
          </cell>
        </row>
        <row r="77">
          <cell r="C77" t="str">
            <v>UPA NOVA DESCOBERTA - CG Nº 008/2022</v>
          </cell>
          <cell r="E77" t="str">
            <v>3.7 - Material de Limpeza e Produtos de Hgienização</v>
          </cell>
          <cell r="F77">
            <v>3817043000152</v>
          </cell>
          <cell r="G77" t="str">
            <v>PHARMAPLUS LTDA</v>
          </cell>
          <cell r="H77" t="str">
            <v>B</v>
          </cell>
          <cell r="I77" t="str">
            <v>S</v>
          </cell>
          <cell r="J77" t="str">
            <v>93384</v>
          </cell>
          <cell r="K77">
            <v>46149</v>
          </cell>
          <cell r="L77" t="str">
            <v>26260503817043000152550010000933841253021428</v>
          </cell>
          <cell r="M77" t="str">
            <v>26 -  Pernambuco</v>
          </cell>
          <cell r="N77">
            <v>198.64</v>
          </cell>
        </row>
        <row r="78">
          <cell r="C78" t="str">
            <v>UPA NOVA DESCOBERTA - CG Nº 008/2022</v>
          </cell>
          <cell r="E78" t="str">
            <v>1.99 - Outras Despesas com Pessoal</v>
          </cell>
          <cell r="F78">
            <v>28296399000119</v>
          </cell>
          <cell r="G78" t="str">
            <v>AVANTE</v>
          </cell>
          <cell r="H78" t="str">
            <v>B</v>
          </cell>
          <cell r="I78" t="str">
            <v>S</v>
          </cell>
          <cell r="J78" t="str">
            <v>1909</v>
          </cell>
          <cell r="K78">
            <v>46170</v>
          </cell>
          <cell r="L78" t="str">
            <v>26260528296399000119550010000019091000376207</v>
          </cell>
          <cell r="M78" t="str">
            <v>26 -  Pernambuco</v>
          </cell>
          <cell r="N78">
            <v>47613.599999999999</v>
          </cell>
        </row>
        <row r="79">
          <cell r="C79" t="str">
            <v>UPA NOVA DESCOBERTA - CG Nº 008/2022</v>
          </cell>
          <cell r="E79" t="str">
            <v>3.2 - Gás e Outros Materiais Engarrafados</v>
          </cell>
          <cell r="F79">
            <v>24380578002041</v>
          </cell>
          <cell r="G79" t="str">
            <v>WHITE MARTINS</v>
          </cell>
          <cell r="H79" t="str">
            <v>B</v>
          </cell>
          <cell r="I79" t="str">
            <v>S</v>
          </cell>
          <cell r="J79" t="str">
            <v>1028</v>
          </cell>
          <cell r="K79">
            <v>46145</v>
          </cell>
          <cell r="L79" t="str">
            <v>26260524380578002203556140000010281702616269</v>
          </cell>
          <cell r="M79" t="str">
            <v>26 -  Pernambuco</v>
          </cell>
          <cell r="N79">
            <v>4298.9399999999996</v>
          </cell>
        </row>
        <row r="80">
          <cell r="C80" t="str">
            <v>UPA NOVA DESCOBERTA - CG Nº 008/2022</v>
          </cell>
          <cell r="E80" t="str">
            <v>3.2 - Gás e Outros Materiais Engarrafados</v>
          </cell>
          <cell r="F80">
            <v>24380578002041</v>
          </cell>
          <cell r="G80" t="str">
            <v>WHITE MARTINS</v>
          </cell>
          <cell r="H80" t="str">
            <v>B</v>
          </cell>
          <cell r="I80" t="str">
            <v>S</v>
          </cell>
          <cell r="J80" t="str">
            <v>15396</v>
          </cell>
          <cell r="K80">
            <v>46147</v>
          </cell>
          <cell r="L80" t="str">
            <v>26260524380578002041556040000153961520079796</v>
          </cell>
          <cell r="M80" t="str">
            <v>26 -  Pernambuco</v>
          </cell>
          <cell r="N80">
            <v>885.02</v>
          </cell>
        </row>
        <row r="81">
          <cell r="C81" t="str">
            <v>UPA NOVA DESCOBERTA - CG Nº 008/2022</v>
          </cell>
          <cell r="E81" t="str">
            <v>3.2 - Gás e Outros Materiais Engarrafados</v>
          </cell>
          <cell r="F81">
            <v>24380578002041</v>
          </cell>
          <cell r="G81" t="str">
            <v>WHITE MARTINS</v>
          </cell>
          <cell r="H81" t="str">
            <v>B</v>
          </cell>
          <cell r="I81" t="str">
            <v>S</v>
          </cell>
          <cell r="J81" t="str">
            <v>15473</v>
          </cell>
          <cell r="K81">
            <v>46154</v>
          </cell>
          <cell r="L81" t="str">
            <v>26260524380578002041556040000154731357020709</v>
          </cell>
          <cell r="M81" t="str">
            <v>26 -  Pernambuco</v>
          </cell>
          <cell r="N81">
            <v>531.02</v>
          </cell>
        </row>
        <row r="82">
          <cell r="C82" t="str">
            <v>UPA NOVA DESCOBERTA - CG Nº 008/2022</v>
          </cell>
          <cell r="E82" t="str">
            <v>3.2 - Gás e Outros Materiais Engarrafados</v>
          </cell>
          <cell r="F82">
            <v>24380578002041</v>
          </cell>
          <cell r="G82" t="str">
            <v>WHITE MARTINS</v>
          </cell>
          <cell r="H82" t="str">
            <v>B</v>
          </cell>
          <cell r="I82" t="str">
            <v>S</v>
          </cell>
          <cell r="J82" t="str">
            <v>278</v>
          </cell>
          <cell r="K82">
            <v>46159</v>
          </cell>
          <cell r="L82" t="str">
            <v>26260524380578002203556290000002781435188967</v>
          </cell>
          <cell r="M82" t="str">
            <v>26 -  Pernambuco</v>
          </cell>
          <cell r="N82">
            <v>5017.68</v>
          </cell>
        </row>
        <row r="83">
          <cell r="C83" t="str">
            <v>UPA NOVA DESCOBERTA - CG Nº 008/2022</v>
          </cell>
          <cell r="E83" t="str">
            <v>3.2 - Gás e Outros Materiais Engarrafados</v>
          </cell>
          <cell r="F83">
            <v>24380578002041</v>
          </cell>
          <cell r="G83" t="str">
            <v>WHITE MARTINS</v>
          </cell>
          <cell r="H83" t="str">
            <v>B</v>
          </cell>
          <cell r="I83" t="str">
            <v>S</v>
          </cell>
          <cell r="J83" t="str">
            <v>9674</v>
          </cell>
          <cell r="K83">
            <v>46159</v>
          </cell>
          <cell r="L83" t="str">
            <v>26260524380578002041556000000096741829734073</v>
          </cell>
          <cell r="M83" t="str">
            <v>26 -  Pernambuco</v>
          </cell>
          <cell r="N83">
            <v>354.01</v>
          </cell>
        </row>
        <row r="84">
          <cell r="C84" t="str">
            <v>UPA NOVA DESCOBERTA - CG Nº 008/2022</v>
          </cell>
          <cell r="E84" t="str">
            <v>3.2 - Gás e Outros Materiais Engarrafados</v>
          </cell>
          <cell r="F84">
            <v>24380578002041</v>
          </cell>
          <cell r="G84" t="str">
            <v>WHITE MARTINS</v>
          </cell>
          <cell r="H84" t="str">
            <v>B</v>
          </cell>
          <cell r="I84" t="str">
            <v>S</v>
          </cell>
          <cell r="J84" t="str">
            <v>15569</v>
          </cell>
          <cell r="K84">
            <v>46163</v>
          </cell>
          <cell r="L84" t="str">
            <v>26260524380578002041556040000155691152673975</v>
          </cell>
          <cell r="M84" t="str">
            <v>26 -  Pernambuco</v>
          </cell>
          <cell r="N84">
            <v>354.01</v>
          </cell>
        </row>
        <row r="85">
          <cell r="C85" t="str">
            <v>UPA NOVA DESCOBERTA - CG Nº 008/2022</v>
          </cell>
          <cell r="E85" t="str">
            <v>3.2 - Gás e Outros Materiais Engarrafados</v>
          </cell>
          <cell r="F85">
            <v>24380578002041</v>
          </cell>
          <cell r="G85" t="str">
            <v>WHITE MARTINS</v>
          </cell>
          <cell r="H85" t="str">
            <v>B</v>
          </cell>
          <cell r="I85" t="str">
            <v>S</v>
          </cell>
          <cell r="J85" t="str">
            <v>15571</v>
          </cell>
          <cell r="K85">
            <v>46163</v>
          </cell>
          <cell r="L85" t="str">
            <v>26260524380578002041556040000155711214521080</v>
          </cell>
          <cell r="M85" t="str">
            <v>26 -  Pernambuco</v>
          </cell>
          <cell r="N85">
            <v>354.01</v>
          </cell>
        </row>
        <row r="86">
          <cell r="C86" t="str">
            <v>UPA NOVA DESCOBERTA - CG Nº 008/2022</v>
          </cell>
          <cell r="E86" t="str">
            <v>3.2 - Gás e Outros Materiais Engarrafados</v>
          </cell>
          <cell r="F86">
            <v>24380578002041</v>
          </cell>
          <cell r="G86" t="str">
            <v>WHITE MARTINS</v>
          </cell>
          <cell r="H86" t="str">
            <v>B</v>
          </cell>
          <cell r="I86" t="str">
            <v>S</v>
          </cell>
          <cell r="J86" t="str">
            <v>15606</v>
          </cell>
          <cell r="K86">
            <v>46168</v>
          </cell>
          <cell r="L86" t="str">
            <v>26260524380578002041556040000156061541774107</v>
          </cell>
          <cell r="M86" t="str">
            <v>26 -  Pernambuco</v>
          </cell>
          <cell r="N86">
            <v>708.02</v>
          </cell>
        </row>
        <row r="87">
          <cell r="C87" t="str">
            <v>UPA NOVA DESCOBERTA - CG Nº 008/2022</v>
          </cell>
          <cell r="E87" t="str">
            <v>3.2 - Gás e Outros Materiais Engarrafados</v>
          </cell>
          <cell r="F87">
            <v>24380578002041</v>
          </cell>
          <cell r="G87" t="str">
            <v>WHITE MARTINS</v>
          </cell>
          <cell r="H87" t="str">
            <v>B</v>
          </cell>
          <cell r="I87" t="str">
            <v>S</v>
          </cell>
          <cell r="J87" t="str">
            <v>15608</v>
          </cell>
          <cell r="K87">
            <v>46168</v>
          </cell>
          <cell r="L87" t="str">
            <v>26260524380578002041556040000156081736128632</v>
          </cell>
          <cell r="M87" t="str">
            <v>26 -  Pernambuco</v>
          </cell>
          <cell r="N87">
            <v>354.01</v>
          </cell>
        </row>
        <row r="88">
          <cell r="C88" t="str">
            <v>UPA NOVA DESCOBERTA - CG Nº 008/2022</v>
          </cell>
          <cell r="E88" t="str">
            <v>3.7 - Material de Limpeza e Produtos de Hgienização</v>
          </cell>
          <cell r="F88">
            <v>22006201000139</v>
          </cell>
          <cell r="G88" t="str">
            <v>FORTPEL</v>
          </cell>
          <cell r="H88" t="str">
            <v>B</v>
          </cell>
          <cell r="I88" t="str">
            <v>S</v>
          </cell>
          <cell r="J88" t="str">
            <v>386969</v>
          </cell>
          <cell r="K88">
            <v>46156</v>
          </cell>
          <cell r="L88" t="str">
            <v>26260522006201000139550000003869691103869690</v>
          </cell>
          <cell r="M88" t="str">
            <v>26 -  Pernambuco</v>
          </cell>
          <cell r="N88">
            <v>20.97</v>
          </cell>
        </row>
        <row r="89">
          <cell r="C89" t="str">
            <v>UPA NOVA DESCOBERTA - CG Nº 008/2022</v>
          </cell>
          <cell r="E89" t="str">
            <v>3.7 - Material de Limpeza e Produtos de Hgienização</v>
          </cell>
          <cell r="F89">
            <v>5574966000156</v>
          </cell>
          <cell r="G89" t="str">
            <v>F A G CAVALCANTE</v>
          </cell>
          <cell r="H89" t="str">
            <v>B</v>
          </cell>
          <cell r="I89" t="str">
            <v>S</v>
          </cell>
          <cell r="J89" t="str">
            <v>133708</v>
          </cell>
          <cell r="K89">
            <v>46149</v>
          </cell>
          <cell r="L89" t="str">
            <v>26260505574966000156550010001337081594004118</v>
          </cell>
          <cell r="M89" t="str">
            <v>26 -  Pernambuco</v>
          </cell>
          <cell r="N89">
            <v>540</v>
          </cell>
        </row>
        <row r="90">
          <cell r="C90" t="str">
            <v>UPA NOVA DESCOBERTA - CG Nº 008/2022</v>
          </cell>
          <cell r="E90" t="str">
            <v>3.7 - Material de Limpeza e Produtos de Hgienização</v>
          </cell>
          <cell r="F90">
            <v>8014460000180</v>
          </cell>
          <cell r="G90" t="str">
            <v>VANPEL</v>
          </cell>
          <cell r="H90" t="str">
            <v>B</v>
          </cell>
          <cell r="I90" t="str">
            <v>S</v>
          </cell>
          <cell r="J90" t="str">
            <v>73513</v>
          </cell>
          <cell r="K90">
            <v>46155</v>
          </cell>
          <cell r="L90" t="str">
            <v>26260508014460000180550010000735131001569956</v>
          </cell>
          <cell r="M90" t="str">
            <v>26 -  Pernambuco</v>
          </cell>
          <cell r="N90">
            <v>59.8</v>
          </cell>
        </row>
        <row r="91">
          <cell r="C91" t="str">
            <v>UPA NOVA DESCOBERTA - CG Nº 008/2022</v>
          </cell>
          <cell r="E91" t="str">
            <v>3.14 - Alimentação Preparada</v>
          </cell>
          <cell r="F91">
            <v>28296399000119</v>
          </cell>
          <cell r="G91" t="str">
            <v>AVANNTE</v>
          </cell>
          <cell r="H91" t="str">
            <v>B</v>
          </cell>
          <cell r="I91" t="str">
            <v>S</v>
          </cell>
          <cell r="J91" t="str">
            <v>1809</v>
          </cell>
          <cell r="K91">
            <v>46170</v>
          </cell>
          <cell r="L91" t="str">
            <v>26260528296399000119550010000019081000376218</v>
          </cell>
          <cell r="M91" t="str">
            <v>26 -  Pernambuco</v>
          </cell>
          <cell r="N91">
            <v>13441.6</v>
          </cell>
        </row>
        <row r="92">
          <cell r="C92" t="str">
            <v>UPA NOVA DESCOBERTA - CG Nº 008/2022</v>
          </cell>
          <cell r="E92" t="str">
            <v>3.14 - Alimentação Preparada</v>
          </cell>
          <cell r="F92">
            <v>43330918000101</v>
          </cell>
          <cell r="G92" t="str">
            <v>DISTRIBUIDORA JJ</v>
          </cell>
          <cell r="H92" t="str">
            <v>B</v>
          </cell>
          <cell r="I92" t="str">
            <v>S</v>
          </cell>
          <cell r="J92" t="str">
            <v>18848</v>
          </cell>
          <cell r="K92">
            <v>46155</v>
          </cell>
          <cell r="L92" t="str">
            <v>26260543330918000101550010000188481523549987</v>
          </cell>
          <cell r="M92" t="str">
            <v>26 -  Pernambuco</v>
          </cell>
          <cell r="N92">
            <v>681</v>
          </cell>
        </row>
        <row r="93">
          <cell r="C93" t="str">
            <v>UPA NOVA DESCOBERTA - CG Nº 008/2022</v>
          </cell>
          <cell r="E93" t="str">
            <v>3.14 - Alimentação Preparada</v>
          </cell>
          <cell r="F93">
            <v>60158760000153</v>
          </cell>
          <cell r="G93" t="str">
            <v>R S DISTRIBUIDORA</v>
          </cell>
          <cell r="H93" t="str">
            <v>B</v>
          </cell>
          <cell r="I93" t="str">
            <v>S</v>
          </cell>
          <cell r="J93" t="str">
            <v>324</v>
          </cell>
          <cell r="K93">
            <v>46146</v>
          </cell>
          <cell r="L93" t="str">
            <v>26260560158760000153553240000003241300003320</v>
          </cell>
          <cell r="M93" t="str">
            <v>26 -  Pernambuco</v>
          </cell>
          <cell r="N93">
            <v>60</v>
          </cell>
        </row>
        <row r="94">
          <cell r="C94" t="str">
            <v>UPA NOVA DESCOBERTA - CG Nº 008/2022</v>
          </cell>
          <cell r="E94" t="str">
            <v>3.14 - Alimentação Preparada</v>
          </cell>
          <cell r="F94">
            <v>60158760000153</v>
          </cell>
          <cell r="G94" t="str">
            <v>R S DISTRIBUIDORA</v>
          </cell>
          <cell r="H94" t="str">
            <v>B</v>
          </cell>
          <cell r="I94" t="str">
            <v>S</v>
          </cell>
          <cell r="J94" t="str">
            <v>343</v>
          </cell>
          <cell r="K94">
            <v>46163</v>
          </cell>
          <cell r="L94" t="str">
            <v>26260560158760000153553430000003431300003526</v>
          </cell>
          <cell r="M94" t="str">
            <v>26 -  Pernambuco</v>
          </cell>
          <cell r="N94">
            <v>70</v>
          </cell>
        </row>
        <row r="95">
          <cell r="C95" t="str">
            <v>UPA NOVA DESCOBERTA - CG Nº 008/2022</v>
          </cell>
          <cell r="E95" t="str">
            <v>3.14 - Alimentação Preparada</v>
          </cell>
          <cell r="F95">
            <v>30743270000153</v>
          </cell>
          <cell r="G95" t="str">
            <v>TRIUNFO</v>
          </cell>
          <cell r="H95" t="str">
            <v>B</v>
          </cell>
          <cell r="I95" t="str">
            <v>S</v>
          </cell>
          <cell r="J95" t="str">
            <v>39288</v>
          </cell>
          <cell r="K95">
            <v>46156</v>
          </cell>
          <cell r="L95" t="str">
            <v>26260530743270000153550010000392881939641877</v>
          </cell>
          <cell r="M95" t="str">
            <v>26 -  Pernambuco</v>
          </cell>
          <cell r="N95">
            <v>976.6</v>
          </cell>
        </row>
        <row r="96">
          <cell r="C96" t="str">
            <v>UPA NOVA DESCOBERTA - CG Nº 008/2022</v>
          </cell>
          <cell r="E96" t="str">
            <v>3.14 - Alimentação Preparada</v>
          </cell>
          <cell r="F96">
            <v>8014460000180</v>
          </cell>
          <cell r="G96" t="str">
            <v>VANPEL</v>
          </cell>
          <cell r="H96" t="str">
            <v>B</v>
          </cell>
          <cell r="I96" t="str">
            <v>S</v>
          </cell>
          <cell r="J96" t="str">
            <v>73513</v>
          </cell>
          <cell r="K96">
            <v>46155</v>
          </cell>
          <cell r="L96" t="str">
            <v>26260508014460000180550010000735131001569956</v>
          </cell>
          <cell r="M96" t="str">
            <v>26 -  Pernambuco</v>
          </cell>
          <cell r="N96">
            <v>198.4</v>
          </cell>
        </row>
        <row r="97">
          <cell r="C97" t="str">
            <v>UPA NOVA DESCOBERTA - CG Nº 008/2022</v>
          </cell>
          <cell r="E97" t="str">
            <v>3.6 - Material de Expediente</v>
          </cell>
          <cell r="F97">
            <v>2268546000153</v>
          </cell>
          <cell r="G97" t="str">
            <v>A G R GRAFICA</v>
          </cell>
          <cell r="H97" t="str">
            <v>B</v>
          </cell>
          <cell r="I97" t="str">
            <v>S</v>
          </cell>
          <cell r="J97" t="str">
            <v>5951</v>
          </cell>
          <cell r="K97">
            <v>46156</v>
          </cell>
          <cell r="L97" t="str">
            <v>26260502268546000153550010000059511007807438</v>
          </cell>
          <cell r="M97" t="str">
            <v>26 -  Pernambuco</v>
          </cell>
          <cell r="N97">
            <v>250</v>
          </cell>
        </row>
        <row r="98">
          <cell r="C98" t="str">
            <v>UPA NOVA DESCOBERTA - CG Nº 008/2022</v>
          </cell>
          <cell r="E98" t="str">
            <v>3.6 - Material de Expediente</v>
          </cell>
          <cell r="F98">
            <v>22006201000139</v>
          </cell>
          <cell r="G98" t="str">
            <v>FORTPEL</v>
          </cell>
          <cell r="H98" t="str">
            <v>B</v>
          </cell>
          <cell r="I98" t="str">
            <v>S</v>
          </cell>
          <cell r="J98" t="str">
            <v>386969</v>
          </cell>
          <cell r="K98">
            <v>46156</v>
          </cell>
          <cell r="L98" t="str">
            <v>26260522006201000139550000003869691103869690</v>
          </cell>
          <cell r="M98" t="str">
            <v>26 -  Pernambuco</v>
          </cell>
          <cell r="N98">
            <v>406</v>
          </cell>
        </row>
        <row r="99">
          <cell r="C99" t="str">
            <v>UPA NOVA DESCOBERTA - CG Nº 008/2022</v>
          </cell>
          <cell r="E99" t="str">
            <v>3.6 - Material de Expediente</v>
          </cell>
          <cell r="F99">
            <v>15610582000103</v>
          </cell>
          <cell r="G99" t="str">
            <v>ETIQUETAS RECIFE</v>
          </cell>
          <cell r="H99" t="str">
            <v>B</v>
          </cell>
          <cell r="I99" t="str">
            <v>S</v>
          </cell>
          <cell r="J99" t="str">
            <v>1922</v>
          </cell>
          <cell r="K99">
            <v>46169</v>
          </cell>
          <cell r="L99" t="str">
            <v>26260515610582000103550010000019221181060768</v>
          </cell>
          <cell r="M99" t="str">
            <v>26 -  Pernambuco</v>
          </cell>
          <cell r="N99">
            <v>3363</v>
          </cell>
        </row>
        <row r="100">
          <cell r="C100" t="str">
            <v>UPA NOVA DESCOBERTA - CG Nº 008/2022</v>
          </cell>
          <cell r="E100" t="str">
            <v>3.6 - Material de Expediente</v>
          </cell>
          <cell r="F100">
            <v>11840014000130</v>
          </cell>
          <cell r="G100" t="str">
            <v>MACROPAC</v>
          </cell>
          <cell r="H100" t="str">
            <v>B</v>
          </cell>
          <cell r="I100" t="str">
            <v>S</v>
          </cell>
          <cell r="J100" t="str">
            <v>575182</v>
          </cell>
          <cell r="K100">
            <v>46155</v>
          </cell>
          <cell r="L100" t="str">
            <v>26260511840014000130550010005751821904295303</v>
          </cell>
          <cell r="M100" t="str">
            <v>26 -  Pernambuco</v>
          </cell>
          <cell r="N100">
            <v>98.4</v>
          </cell>
        </row>
        <row r="101">
          <cell r="C101" t="str">
            <v>UPA NOVA DESCOBERTA - CG Nº 008/2022</v>
          </cell>
          <cell r="E101" t="str">
            <v>3.6 - Material de Expediente</v>
          </cell>
          <cell r="F101">
            <v>51413651000144</v>
          </cell>
          <cell r="G101" t="str">
            <v>PROSPEQTUS</v>
          </cell>
          <cell r="H101" t="str">
            <v>B</v>
          </cell>
          <cell r="I101" t="str">
            <v>S</v>
          </cell>
          <cell r="J101" t="str">
            <v>1915</v>
          </cell>
          <cell r="K101">
            <v>46157</v>
          </cell>
          <cell r="L101" t="str">
            <v>26260551413651000144550010000019151432677920</v>
          </cell>
          <cell r="M101" t="str">
            <v>26 -  Pernambuco</v>
          </cell>
          <cell r="N101">
            <v>177.15</v>
          </cell>
        </row>
        <row r="102">
          <cell r="C102" t="str">
            <v>UPA NOVA DESCOBERTA - CG Nº 008/2022</v>
          </cell>
          <cell r="E102" t="str">
            <v>3.6 - Material de Expediente</v>
          </cell>
          <cell r="F102">
            <v>59065401000172</v>
          </cell>
          <cell r="G102" t="str">
            <v>SERVIT GLOBAL</v>
          </cell>
          <cell r="H102" t="str">
            <v>B</v>
          </cell>
          <cell r="I102" t="str">
            <v>S</v>
          </cell>
          <cell r="J102" t="str">
            <v>107</v>
          </cell>
          <cell r="K102">
            <v>46168</v>
          </cell>
          <cell r="L102" t="str">
            <v>26260559065401000172550010000001071146750900</v>
          </cell>
          <cell r="M102" t="str">
            <v>26 -  Pernambuco</v>
          </cell>
          <cell r="N102">
            <v>440</v>
          </cell>
        </row>
        <row r="103">
          <cell r="C103" t="str">
            <v>UPA NOVA DESCOBERTA - CG Nº 008/2022</v>
          </cell>
          <cell r="E103" t="str">
            <v>3.6 - Material de Expediente</v>
          </cell>
          <cell r="F103">
            <v>50145448000171</v>
          </cell>
          <cell r="G103" t="str">
            <v>TEND TUDO</v>
          </cell>
          <cell r="H103" t="str">
            <v>B</v>
          </cell>
          <cell r="I103" t="str">
            <v>S</v>
          </cell>
          <cell r="J103" t="str">
            <v>4424</v>
          </cell>
          <cell r="K103">
            <v>46157</v>
          </cell>
          <cell r="L103" t="str">
            <v>26260550145448000171550010000044241000060197</v>
          </cell>
          <cell r="M103" t="str">
            <v>26 -  Pernambuco</v>
          </cell>
          <cell r="N103">
            <v>476.53</v>
          </cell>
        </row>
        <row r="104">
          <cell r="C104" t="str">
            <v>UPA NOVA DESCOBERTA - CG Nº 008/2022</v>
          </cell>
          <cell r="E104" t="str">
            <v>3.6 - Material de Expediente</v>
          </cell>
          <cell r="F104">
            <v>30743270000153</v>
          </cell>
          <cell r="G104" t="str">
            <v>TRIUNFO</v>
          </cell>
          <cell r="H104" t="str">
            <v>B</v>
          </cell>
          <cell r="I104" t="str">
            <v>S</v>
          </cell>
          <cell r="J104" t="str">
            <v>39287</v>
          </cell>
          <cell r="K104">
            <v>46156</v>
          </cell>
          <cell r="L104" t="str">
            <v>26260530743270000153550010000392871301724653</v>
          </cell>
          <cell r="M104" t="str">
            <v>26 -  Pernambuco</v>
          </cell>
          <cell r="N104">
            <v>2340</v>
          </cell>
        </row>
        <row r="105">
          <cell r="C105" t="str">
            <v>UPA NOVA DESCOBERTA - CG Nº 008/2022</v>
          </cell>
          <cell r="E105" t="str">
            <v>3.6 - Material de Expediente</v>
          </cell>
          <cell r="F105">
            <v>8014460000180</v>
          </cell>
          <cell r="G105" t="str">
            <v>VANPEL</v>
          </cell>
          <cell r="H105" t="str">
            <v>B</v>
          </cell>
          <cell r="I105" t="str">
            <v>S</v>
          </cell>
          <cell r="J105" t="str">
            <v>73513</v>
          </cell>
          <cell r="K105">
            <v>46155</v>
          </cell>
          <cell r="L105" t="str">
            <v>262605080144600001805500100007365131001539956</v>
          </cell>
          <cell r="M105" t="str">
            <v>26 -  Pernambuco</v>
          </cell>
          <cell r="N105">
            <v>905</v>
          </cell>
        </row>
        <row r="106">
          <cell r="C106" t="str">
            <v>UPA NOVA DESCOBERTA - CG Nº 008/2022</v>
          </cell>
          <cell r="E106" t="str">
            <v xml:space="preserve">3.9 - Material para Manutenção de Bens Imóveis </v>
          </cell>
          <cell r="F106">
            <v>24560896000121</v>
          </cell>
          <cell r="G106" t="str">
            <v xml:space="preserve">ROBERTA M OLIVEIRA                                                                                                                                                                              </v>
          </cell>
          <cell r="H106" t="str">
            <v>B</v>
          </cell>
          <cell r="I106" t="str">
            <v>S</v>
          </cell>
          <cell r="J106" t="str">
            <v>5040</v>
          </cell>
          <cell r="K106">
            <v>46153</v>
          </cell>
          <cell r="L106" t="str">
            <v>26260524560896000121550010000050401692259766</v>
          </cell>
          <cell r="M106" t="str">
            <v>26 -  Pernambuco</v>
          </cell>
          <cell r="N106">
            <v>319.7</v>
          </cell>
        </row>
        <row r="107">
          <cell r="C107" t="str">
            <v>UPA NOVA DESCOBERTA - CG Nº 008/2022</v>
          </cell>
          <cell r="E107" t="str">
            <v xml:space="preserve">3.9 - Material para Manutenção de Bens Imóveis </v>
          </cell>
          <cell r="F107">
            <v>24556839000179</v>
          </cell>
          <cell r="G107" t="str">
            <v>ARMAZEM COMERCIAL</v>
          </cell>
          <cell r="H107" t="str">
            <v>B</v>
          </cell>
          <cell r="I107" t="str">
            <v>S</v>
          </cell>
          <cell r="J107" t="str">
            <v>14384</v>
          </cell>
          <cell r="K107">
            <v>46153</v>
          </cell>
          <cell r="L107" t="str">
            <v>262605245568390001795500100001436841551688387</v>
          </cell>
          <cell r="M107" t="str">
            <v>26 -  Pernambuco</v>
          </cell>
          <cell r="N107">
            <v>2861.4</v>
          </cell>
        </row>
        <row r="108">
          <cell r="C108" t="str">
            <v>UPA NOVA DESCOBERTA - CG Nº 008/2022</v>
          </cell>
          <cell r="E108" t="str">
            <v xml:space="preserve">3.9 - Material para Manutenção de Bens Imóveis </v>
          </cell>
          <cell r="F108">
            <v>10230480000483</v>
          </cell>
          <cell r="G108" t="str">
            <v>FERREIRA COSTA</v>
          </cell>
          <cell r="H108" t="str">
            <v>B</v>
          </cell>
          <cell r="I108" t="str">
            <v>S</v>
          </cell>
          <cell r="J108" t="str">
            <v>1838413</v>
          </cell>
          <cell r="K108">
            <v>46168</v>
          </cell>
          <cell r="L108" t="str">
            <v>26260510230480000483550100018384131145228408</v>
          </cell>
          <cell r="M108" t="str">
            <v>26 -  Pernambuco</v>
          </cell>
          <cell r="N108">
            <v>109.5</v>
          </cell>
        </row>
        <row r="109">
          <cell r="C109" t="str">
            <v>UPA NOVA DESCOBERTA - CG Nº 008/2022</v>
          </cell>
          <cell r="E109" t="str">
            <v xml:space="preserve">3.9 - Material para Manutenção de Bens Imóveis </v>
          </cell>
          <cell r="F109">
            <v>39953513000152</v>
          </cell>
          <cell r="G109" t="str">
            <v>COMERCIAL RECIFE</v>
          </cell>
          <cell r="H109" t="str">
            <v>B</v>
          </cell>
          <cell r="I109" t="str">
            <v>S</v>
          </cell>
          <cell r="J109" t="str">
            <v>38</v>
          </cell>
          <cell r="K109">
            <v>46154</v>
          </cell>
          <cell r="L109" t="str">
            <v>26260539953513000153550020000000381900009443</v>
          </cell>
          <cell r="M109" t="str">
            <v>26 -  Pernambuco</v>
          </cell>
          <cell r="N109">
            <v>507.4</v>
          </cell>
        </row>
        <row r="110">
          <cell r="C110" t="str">
            <v>UPA NOVA DESCOBERTA - CG Nº 008/2022</v>
          </cell>
          <cell r="E110" t="str">
            <v xml:space="preserve">3.9 - Material para Manutenção de Bens Imóveis </v>
          </cell>
          <cell r="F110">
            <v>39953513000152</v>
          </cell>
          <cell r="G110" t="str">
            <v>COMERCIAL RECIFE</v>
          </cell>
          <cell r="H110" t="str">
            <v>B</v>
          </cell>
          <cell r="I110" t="str">
            <v>S</v>
          </cell>
          <cell r="J110" t="str">
            <v>77</v>
          </cell>
          <cell r="K110">
            <v>46167</v>
          </cell>
          <cell r="L110" t="str">
            <v>26260539953513000152550020000000771900014470</v>
          </cell>
          <cell r="M110" t="str">
            <v>26 -  Pernambuco</v>
          </cell>
          <cell r="N110">
            <v>94.4</v>
          </cell>
        </row>
        <row r="111">
          <cell r="C111" t="str">
            <v>UPA NOVA DESCOBERTA - CG Nº 008/2022</v>
          </cell>
          <cell r="E111" t="str">
            <v xml:space="preserve">3.9 - Material para Manutenção de Bens Imóveis </v>
          </cell>
          <cell r="F111">
            <v>39953513000152</v>
          </cell>
          <cell r="G111" t="str">
            <v>COMERCIAL RECIFE</v>
          </cell>
          <cell r="H111" t="str">
            <v>B</v>
          </cell>
          <cell r="I111" t="str">
            <v>S</v>
          </cell>
          <cell r="J111" t="str">
            <v>87</v>
          </cell>
          <cell r="K111">
            <v>46172</v>
          </cell>
          <cell r="L111" t="str">
            <v>26260539953513000152550020000000871900016282</v>
          </cell>
          <cell r="M111" t="str">
            <v>26 -  Pernambuco</v>
          </cell>
          <cell r="N111">
            <v>194.5</v>
          </cell>
        </row>
        <row r="112">
          <cell r="C112" t="str">
            <v>UPA NOVA DESCOBERTA - CG Nº 008/2022</v>
          </cell>
          <cell r="E112" t="str">
            <v xml:space="preserve">3.9 - Material para Manutenção de Bens Imóveis </v>
          </cell>
          <cell r="F112">
            <v>24425720000167</v>
          </cell>
          <cell r="G112" t="str">
            <v>ORIGINAL</v>
          </cell>
          <cell r="H112" t="str">
            <v>B</v>
          </cell>
          <cell r="I112" t="str">
            <v>S</v>
          </cell>
          <cell r="J112" t="str">
            <v>10573</v>
          </cell>
          <cell r="K112">
            <v>46162</v>
          </cell>
          <cell r="L112" t="str">
            <v>26260524425720000167550010000105731650157200</v>
          </cell>
          <cell r="M112" t="str">
            <v>26 -  Pernambuco</v>
          </cell>
          <cell r="N112">
            <v>452.36</v>
          </cell>
        </row>
        <row r="113">
          <cell r="C113" t="str">
            <v>UPA NOVA DESCOBERTA - CG Nº 008/2022</v>
          </cell>
          <cell r="E113" t="str">
            <v xml:space="preserve">3.9 - Material para Manutenção de Bens Imóveis </v>
          </cell>
          <cell r="F113">
            <v>51413651000144</v>
          </cell>
          <cell r="G113" t="str">
            <v>PROSPEQTUS</v>
          </cell>
          <cell r="H113" t="str">
            <v>B</v>
          </cell>
          <cell r="I113" t="str">
            <v>S</v>
          </cell>
          <cell r="J113" t="str">
            <v>1916</v>
          </cell>
          <cell r="K113">
            <v>46157</v>
          </cell>
          <cell r="L113" t="str">
            <v>26260551413651000144550010000019161645938036</v>
          </cell>
          <cell r="M113" t="str">
            <v>26 -  Pernambuco</v>
          </cell>
          <cell r="N113">
            <v>303.5</v>
          </cell>
        </row>
        <row r="114">
          <cell r="C114" t="str">
            <v>UPA NOVA DESCOBERTA - CG Nº 008/2022</v>
          </cell>
          <cell r="E114" t="str">
            <v xml:space="preserve">3.9 - Material para Manutenção de Bens Imóveis </v>
          </cell>
          <cell r="F114">
            <v>27384517000188</v>
          </cell>
          <cell r="G114" t="str">
            <v>REOPEN</v>
          </cell>
          <cell r="H114" t="str">
            <v>B</v>
          </cell>
          <cell r="I114" t="str">
            <v>S</v>
          </cell>
          <cell r="J114" t="str">
            <v>445</v>
          </cell>
          <cell r="K114">
            <v>46161</v>
          </cell>
          <cell r="L114" t="str">
            <v>26260527384517000188550010000004451300002681</v>
          </cell>
          <cell r="M114" t="str">
            <v>26 -  Pernambuco</v>
          </cell>
          <cell r="N114">
            <v>110</v>
          </cell>
        </row>
        <row r="115">
          <cell r="C115" t="str">
            <v>UPA NOVA DESCOBERTA - CG Nº 008/2022</v>
          </cell>
          <cell r="E115" t="str">
            <v xml:space="preserve">3.9 - Material para Manutenção de Bens Imóveis </v>
          </cell>
          <cell r="F115">
            <v>8809296000106</v>
          </cell>
          <cell r="G115" t="str">
            <v>THIAGO MONTEIRO</v>
          </cell>
          <cell r="H115" t="str">
            <v>B</v>
          </cell>
          <cell r="I115" t="str">
            <v>S</v>
          </cell>
          <cell r="J115" t="str">
            <v>14833</v>
          </cell>
          <cell r="K115">
            <v>45802</v>
          </cell>
          <cell r="L115" t="str">
            <v>26260508809296000106650010000148331003912110</v>
          </cell>
          <cell r="M115" t="str">
            <v>26 -  Pernambuco</v>
          </cell>
          <cell r="N115">
            <v>73</v>
          </cell>
        </row>
        <row r="116">
          <cell r="C116" t="str">
            <v>UPA NOVA DESCOBERTA - CG Nº 008/2022</v>
          </cell>
          <cell r="E116" t="str">
            <v xml:space="preserve">3.10 - Material para Manutenção de Bens Móveis </v>
          </cell>
          <cell r="F116">
            <v>2334220000187</v>
          </cell>
          <cell r="G116" t="str">
            <v>TRISUL</v>
          </cell>
          <cell r="H116" t="str">
            <v>B</v>
          </cell>
          <cell r="I116" t="str">
            <v>S</v>
          </cell>
          <cell r="J116" t="str">
            <v>29582</v>
          </cell>
          <cell r="K116">
            <v>46156</v>
          </cell>
          <cell r="L116" t="str">
            <v>26260502334220000187550010000295821465610470</v>
          </cell>
          <cell r="M116" t="str">
            <v>26 -  Pernambuco</v>
          </cell>
          <cell r="N116">
            <v>14489.7</v>
          </cell>
        </row>
        <row r="117">
          <cell r="C117" t="str">
            <v>UPA NOVA DESCOBERTA - CG Nº 008/2022</v>
          </cell>
          <cell r="E117" t="str">
            <v xml:space="preserve">3.10 - Material para Manutenção de Bens Móveis </v>
          </cell>
          <cell r="F117">
            <v>50885268000126</v>
          </cell>
          <cell r="G117" t="str">
            <v>NSR NEVONI</v>
          </cell>
          <cell r="H117" t="str">
            <v>B</v>
          </cell>
          <cell r="I117" t="str">
            <v>S</v>
          </cell>
          <cell r="J117" t="str">
            <v>96428</v>
          </cell>
          <cell r="K117">
            <v>46160</v>
          </cell>
          <cell r="L117" t="str">
            <v>35260550885268000126550010000964281043929024</v>
          </cell>
          <cell r="M117" t="str">
            <v>35 -  São Paulo</v>
          </cell>
          <cell r="N117">
            <v>1767.44</v>
          </cell>
        </row>
        <row r="118">
          <cell r="C118" t="str">
            <v>UPA NOVA DESCOBERTA - CG Nº 008/2022</v>
          </cell>
          <cell r="E118" t="str">
            <v xml:space="preserve">3.8 - Uniformes, Tecidos e Aviamentos </v>
          </cell>
          <cell r="F118">
            <v>59065401000172</v>
          </cell>
          <cell r="G118" t="str">
            <v>SERVIT GLOBAL</v>
          </cell>
          <cell r="H118" t="str">
            <v>B</v>
          </cell>
          <cell r="I118" t="str">
            <v>S</v>
          </cell>
          <cell r="J118" t="str">
            <v>107</v>
          </cell>
          <cell r="K118">
            <v>46168</v>
          </cell>
          <cell r="L118" t="str">
            <v>26260559065401000172550010000001071146750900</v>
          </cell>
          <cell r="M118" t="str">
            <v>26 -  Pernambuco</v>
          </cell>
          <cell r="N118">
            <v>3310</v>
          </cell>
        </row>
        <row r="119">
          <cell r="C119" t="str">
            <v>UPA NOVA DESCOBERTA - CG Nº 008/2022</v>
          </cell>
          <cell r="E119" t="str">
            <v>6 - Equipamento e Material Permanente</v>
          </cell>
          <cell r="F119">
            <v>28248013000101</v>
          </cell>
          <cell r="G119" t="str">
            <v>PHOENIX</v>
          </cell>
          <cell r="H119" t="str">
            <v>B</v>
          </cell>
          <cell r="I119" t="str">
            <v>S</v>
          </cell>
          <cell r="J119" t="str">
            <v>469</v>
          </cell>
          <cell r="K119">
            <v>46108</v>
          </cell>
          <cell r="L119" t="str">
            <v>42260328248013000101550010000004691070704085</v>
          </cell>
          <cell r="M119" t="str">
            <v>42 -  Santa Catarina</v>
          </cell>
          <cell r="N119">
            <v>6659.62</v>
          </cell>
        </row>
        <row r="120">
          <cell r="C120" t="str">
            <v>UPA NOVA DESCOBERTA - CG Nº 008/2022</v>
          </cell>
          <cell r="E120" t="str">
            <v>6 - Equipamento e Material Permanente</v>
          </cell>
          <cell r="F120">
            <v>50738930000115</v>
          </cell>
          <cell r="G120" t="str">
            <v>ARMAZRM BK</v>
          </cell>
          <cell r="H120" t="str">
            <v>B</v>
          </cell>
          <cell r="I120" t="str">
            <v>S</v>
          </cell>
          <cell r="J120" t="str">
            <v>34</v>
          </cell>
          <cell r="K120">
            <v>46168</v>
          </cell>
          <cell r="L120" t="str">
            <v>262600550738930000115650020000000341153534256</v>
          </cell>
          <cell r="M120" t="str">
            <v>26 -  Pernambuco</v>
          </cell>
          <cell r="N120">
            <v>1500</v>
          </cell>
        </row>
        <row r="121">
          <cell r="C121" t="str">
            <v>UPA NOVA DESCOBERTA - CG Nº 008/2022</v>
          </cell>
          <cell r="E121" t="str">
            <v>6 - Equipamento e Material Permanente</v>
          </cell>
          <cell r="F121">
            <v>5978261000102</v>
          </cell>
          <cell r="G121" t="str">
            <v>ER COMERCIO E SERVIÇO</v>
          </cell>
          <cell r="H121" t="str">
            <v>B</v>
          </cell>
          <cell r="I121" t="str">
            <v>S</v>
          </cell>
          <cell r="J121" t="str">
            <v>9397</v>
          </cell>
          <cell r="K121">
            <v>46149</v>
          </cell>
          <cell r="L121" t="str">
            <v>26260505978261000102550010000093971000000018</v>
          </cell>
          <cell r="M121" t="str">
            <v>26 -  Pernambuco</v>
          </cell>
          <cell r="N121">
            <v>5938.2</v>
          </cell>
        </row>
        <row r="122">
          <cell r="C122" t="str">
            <v>UPA NOVA DESCOBERTA - CG Nº 008/2022</v>
          </cell>
          <cell r="E122" t="str">
            <v>5.16 - Serviços Médico-Hospitalares, Odotonlogia e Laboratoriais</v>
          </cell>
          <cell r="F122">
            <v>30370434000144</v>
          </cell>
          <cell r="G122" t="str">
            <v>CARMEM JATOBA PRESTAÇÃO DE SERVIÇOS HOSPITALARES LTDA</v>
          </cell>
          <cell r="H122" t="str">
            <v>S</v>
          </cell>
          <cell r="I122" t="str">
            <v>S</v>
          </cell>
          <cell r="J122" t="str">
            <v>183</v>
          </cell>
          <cell r="K122">
            <v>46182</v>
          </cell>
          <cell r="M122" t="str">
            <v>26 -  Pernambuco</v>
          </cell>
          <cell r="N122">
            <v>7050</v>
          </cell>
        </row>
        <row r="123">
          <cell r="C123" t="str">
            <v>UPA NOVA DESCOBERTA - CG Nº 008/2022</v>
          </cell>
          <cell r="E123" t="str">
            <v>5.16 - Serviços Médico-Hospitalares, Odotonlogia e Laboratoriais</v>
          </cell>
          <cell r="F123">
            <v>64919272000172</v>
          </cell>
          <cell r="G123" t="str">
            <v>MASTERMED PE XII GESTAO MEDICA LTDA</v>
          </cell>
          <cell r="H123" t="str">
            <v>S</v>
          </cell>
          <cell r="I123" t="str">
            <v>S</v>
          </cell>
          <cell r="J123" t="str">
            <v>131</v>
          </cell>
          <cell r="K123">
            <v>46178</v>
          </cell>
          <cell r="M123" t="str">
            <v>26 -  Pernambuco</v>
          </cell>
          <cell r="N123">
            <v>4400</v>
          </cell>
        </row>
        <row r="124">
          <cell r="C124" t="str">
            <v>UPA NOVA DESCOBERTA - CG Nº 008/2022</v>
          </cell>
          <cell r="E124" t="str">
            <v>5.16 - Serviços Médico-Hospitalares, Odotonlogia e Laboratoriais</v>
          </cell>
          <cell r="F124">
            <v>40934370000110</v>
          </cell>
          <cell r="G124" t="str">
            <v>SOCIMED SERVICOS DE PRESTACOES HOSPITALARES LTDA</v>
          </cell>
          <cell r="H124" t="str">
            <v>S</v>
          </cell>
          <cell r="I124" t="str">
            <v>S</v>
          </cell>
          <cell r="J124" t="str">
            <v>66</v>
          </cell>
          <cell r="K124">
            <v>46175</v>
          </cell>
          <cell r="M124" t="str">
            <v>26 -  Pernambuco</v>
          </cell>
          <cell r="N124">
            <v>22150</v>
          </cell>
        </row>
        <row r="125">
          <cell r="C125" t="str">
            <v>UPA NOVA DESCOBERTA - CG Nº 008/2022</v>
          </cell>
          <cell r="E125" t="str">
            <v>5.16 - Serviços Médico-Hospitalares, Odotonlogia e Laboratoriais</v>
          </cell>
          <cell r="F125">
            <v>66536411000104</v>
          </cell>
          <cell r="G125" t="str">
            <v>BRENO SERAFIM PEREIRA SERVICOS MEDICOS LTDA</v>
          </cell>
          <cell r="H125" t="str">
            <v>S</v>
          </cell>
          <cell r="I125" t="str">
            <v>S</v>
          </cell>
          <cell r="J125" t="str">
            <v>8</v>
          </cell>
          <cell r="K125">
            <v>46181</v>
          </cell>
          <cell r="M125" t="str">
            <v>26 -  Pernambuco</v>
          </cell>
          <cell r="N125">
            <v>7500</v>
          </cell>
        </row>
        <row r="126">
          <cell r="C126" t="str">
            <v>UPA NOVA DESCOBERTA - CG Nº 008/2022</v>
          </cell>
          <cell r="E126" t="str">
            <v>5.16 - Serviços Médico-Hospitalares, Odotonlogia e Laboratoriais</v>
          </cell>
          <cell r="F126">
            <v>52355127000127</v>
          </cell>
          <cell r="G126" t="str">
            <v>MASTERMED PE III GESTAO MEDICA LTDA</v>
          </cell>
          <cell r="H126" t="str">
            <v>S</v>
          </cell>
          <cell r="I126" t="str">
            <v>S</v>
          </cell>
          <cell r="J126" t="str">
            <v>1411</v>
          </cell>
          <cell r="K126">
            <v>46178</v>
          </cell>
          <cell r="M126" t="str">
            <v>26 -  Pernambuco</v>
          </cell>
          <cell r="N126">
            <v>18800</v>
          </cell>
        </row>
        <row r="127">
          <cell r="C127" t="str">
            <v>UPA NOVA DESCOBERTA - CG Nº 008/2022</v>
          </cell>
          <cell r="E127" t="str">
            <v>5.16 - Serviços Médico-Hospitalares, Odotonlogia e Laboratoriais</v>
          </cell>
          <cell r="F127">
            <v>45554568000192</v>
          </cell>
          <cell r="G127" t="str">
            <v>FORTEMED ATIVIDADES MEDICAS LTDA</v>
          </cell>
          <cell r="H127" t="str">
            <v>S</v>
          </cell>
          <cell r="I127" t="str">
            <v>S</v>
          </cell>
          <cell r="J127" t="str">
            <v>518</v>
          </cell>
          <cell r="K127">
            <v>46178</v>
          </cell>
          <cell r="M127" t="str">
            <v>26 -  Pernambuco</v>
          </cell>
          <cell r="N127">
            <v>2700</v>
          </cell>
        </row>
        <row r="128">
          <cell r="C128" t="str">
            <v>UPA NOVA DESCOBERTA - CG Nº 008/2022</v>
          </cell>
          <cell r="E128" t="str">
            <v>5.16 - Serviços Médico-Hospitalares, Odotonlogia e Laboratoriais</v>
          </cell>
          <cell r="F128">
            <v>55234338000108</v>
          </cell>
          <cell r="G128" t="str">
            <v>MEDSTAFF SERVICOS MEDICOS LTDA</v>
          </cell>
          <cell r="H128" t="str">
            <v>S</v>
          </cell>
          <cell r="I128" t="str">
            <v>S</v>
          </cell>
          <cell r="J128" t="str">
            <v>592</v>
          </cell>
          <cell r="K128">
            <v>46176</v>
          </cell>
          <cell r="M128" t="str">
            <v>26 -  Pernambuco</v>
          </cell>
          <cell r="N128">
            <v>3750</v>
          </cell>
        </row>
        <row r="129">
          <cell r="C129" t="str">
            <v>UPA NOVA DESCOBERTA - CG Nº 008/2022</v>
          </cell>
          <cell r="E129" t="str">
            <v>5.16 - Serviços Médico-Hospitalares, Odotonlogia e Laboratoriais</v>
          </cell>
          <cell r="F129">
            <v>61268432000172</v>
          </cell>
          <cell r="G129" t="str">
            <v>SAFEMED SAUDE II LTDA</v>
          </cell>
          <cell r="H129" t="str">
            <v>S</v>
          </cell>
          <cell r="I129" t="str">
            <v>S</v>
          </cell>
          <cell r="J129" t="str">
            <v>296</v>
          </cell>
          <cell r="K129">
            <v>46178</v>
          </cell>
          <cell r="M129" t="str">
            <v>26 -  Pernambuco</v>
          </cell>
          <cell r="N129">
            <v>3850</v>
          </cell>
        </row>
        <row r="130">
          <cell r="C130" t="str">
            <v>UPA NOVA DESCOBERTA - CG Nº 008/2022</v>
          </cell>
          <cell r="E130" t="str">
            <v>5.16 - Serviços Médico-Hospitalares, Odotonlogia e Laboratoriais</v>
          </cell>
          <cell r="F130">
            <v>61268432000172</v>
          </cell>
          <cell r="G130" t="str">
            <v>SAFEMED SAUDE II LTDA</v>
          </cell>
          <cell r="H130" t="str">
            <v>S</v>
          </cell>
          <cell r="I130" t="str">
            <v>S</v>
          </cell>
          <cell r="J130" t="str">
            <v>293</v>
          </cell>
          <cell r="K130">
            <v>46178</v>
          </cell>
          <cell r="M130" t="str">
            <v>26 -  Pernambuco</v>
          </cell>
          <cell r="N130">
            <v>1250</v>
          </cell>
        </row>
        <row r="131">
          <cell r="C131" t="str">
            <v>UPA NOVA DESCOBERTA - CG Nº 008/2022</v>
          </cell>
          <cell r="E131" t="str">
            <v>5.16 - Serviços Médico-Hospitalares, Odotonlogia e Laboratoriais</v>
          </cell>
          <cell r="F131">
            <v>31586042000180</v>
          </cell>
          <cell r="G131" t="str">
            <v>MEDICOM SERVICOS MEDICOS LTDA</v>
          </cell>
          <cell r="H131" t="str">
            <v>S</v>
          </cell>
          <cell r="I131" t="str">
            <v>S</v>
          </cell>
          <cell r="J131" t="str">
            <v>38</v>
          </cell>
          <cell r="K131">
            <v>46174</v>
          </cell>
          <cell r="M131" t="str">
            <v>26 -  Pernambuco</v>
          </cell>
          <cell r="N131">
            <v>3750</v>
          </cell>
        </row>
        <row r="132">
          <cell r="C132" t="str">
            <v>UPA NOVA DESCOBERTA - CG Nº 008/2022</v>
          </cell>
          <cell r="E132" t="str">
            <v>5.16 - Serviços Médico-Hospitalares, Odotonlogia e Laboratoriais</v>
          </cell>
          <cell r="F132">
            <v>53505900000157</v>
          </cell>
          <cell r="G132" t="str">
            <v>MASTERMED PE I GESTAO MEDICA LTDA</v>
          </cell>
          <cell r="H132" t="str">
            <v>S</v>
          </cell>
          <cell r="I132" t="str">
            <v>S</v>
          </cell>
          <cell r="J132" t="str">
            <v>387</v>
          </cell>
          <cell r="K132">
            <v>46178</v>
          </cell>
          <cell r="M132" t="str">
            <v>26 -  Pernambuco</v>
          </cell>
          <cell r="N132">
            <v>13600</v>
          </cell>
        </row>
        <row r="133">
          <cell r="C133" t="str">
            <v>UPA NOVA DESCOBERTA - CG Nº 008/2022</v>
          </cell>
          <cell r="E133" t="str">
            <v>5.16 - Serviços Médico-Hospitalares, Odotonlogia e Laboratoriais</v>
          </cell>
          <cell r="F133">
            <v>53969908000174</v>
          </cell>
          <cell r="G133" t="str">
            <v>MASTERMED PE IV GESTAO MEDICA LTDA</v>
          </cell>
          <cell r="H133" t="str">
            <v>S</v>
          </cell>
          <cell r="I133" t="str">
            <v>S</v>
          </cell>
          <cell r="J133" t="str">
            <v>1315</v>
          </cell>
          <cell r="K133">
            <v>46178</v>
          </cell>
          <cell r="M133" t="str">
            <v>26 -  Pernambuco</v>
          </cell>
          <cell r="N133">
            <v>4400</v>
          </cell>
        </row>
        <row r="134">
          <cell r="C134" t="str">
            <v>UPA NOVA DESCOBERTA - CG Nº 008/2022</v>
          </cell>
          <cell r="E134" t="str">
            <v>5.16 - Serviços Médico-Hospitalares, Odotonlogia e Laboratoriais</v>
          </cell>
          <cell r="F134">
            <v>50924772000198</v>
          </cell>
          <cell r="G134" t="str">
            <v>MASTERMED PE VIII GESTAO MEDICA LTDA</v>
          </cell>
          <cell r="H134" t="str">
            <v>S</v>
          </cell>
          <cell r="I134" t="str">
            <v>S</v>
          </cell>
          <cell r="J134" t="str">
            <v>461</v>
          </cell>
          <cell r="K134">
            <v>46178</v>
          </cell>
          <cell r="M134" t="str">
            <v>26 -  Pernambuco</v>
          </cell>
          <cell r="N134">
            <v>3600</v>
          </cell>
        </row>
        <row r="135">
          <cell r="C135" t="str">
            <v>UPA NOVA DESCOBERTA - CG Nº 008/2022</v>
          </cell>
          <cell r="E135" t="str">
            <v>5.16 - Serviços Médico-Hospitalares, Odotonlogia e Laboratoriais</v>
          </cell>
          <cell r="F135">
            <v>47200199000165</v>
          </cell>
          <cell r="G135" t="str">
            <v>MASTERMED PE VII GESTAO MEDICA LTDA</v>
          </cell>
          <cell r="H135" t="str">
            <v>S</v>
          </cell>
          <cell r="I135" t="str">
            <v>S</v>
          </cell>
          <cell r="J135" t="str">
            <v>237</v>
          </cell>
          <cell r="K135">
            <v>46178</v>
          </cell>
          <cell r="M135" t="str">
            <v>26 -  Pernambuco</v>
          </cell>
          <cell r="N135">
            <v>1250</v>
          </cell>
        </row>
        <row r="136">
          <cell r="C136" t="str">
            <v>UPA NOVA DESCOBERTA - CG Nº 008/2022</v>
          </cell>
          <cell r="E136" t="str">
            <v>5.16 - Serviços Médico-Hospitalares, Odotonlogia e Laboratoriais</v>
          </cell>
          <cell r="F136">
            <v>53505900000157</v>
          </cell>
          <cell r="G136" t="str">
            <v>MASTERMED PE I GESTAO MEDICA LTDA</v>
          </cell>
          <cell r="H136" t="str">
            <v>S</v>
          </cell>
          <cell r="I136" t="str">
            <v>S</v>
          </cell>
          <cell r="J136" t="str">
            <v>388</v>
          </cell>
          <cell r="K136">
            <v>46178</v>
          </cell>
          <cell r="M136" t="str">
            <v>26 -  Pernambuco</v>
          </cell>
          <cell r="N136">
            <v>7500</v>
          </cell>
        </row>
        <row r="137">
          <cell r="C137" t="str">
            <v>UPA NOVA DESCOBERTA - CG Nº 008/2022</v>
          </cell>
          <cell r="E137" t="str">
            <v>5.16 - Serviços Médico-Hospitalares, Odotonlogia e Laboratoriais</v>
          </cell>
          <cell r="F137">
            <v>47200199000165</v>
          </cell>
          <cell r="G137" t="str">
            <v>MASTERMED PE VII GESTAO MEDICA LTDA</v>
          </cell>
          <cell r="H137" t="str">
            <v>S</v>
          </cell>
          <cell r="I137" t="str">
            <v>S</v>
          </cell>
          <cell r="J137" t="str">
            <v>238</v>
          </cell>
          <cell r="K137">
            <v>46178</v>
          </cell>
          <cell r="M137" t="str">
            <v>26 -  Pernambuco</v>
          </cell>
          <cell r="N137">
            <v>9900</v>
          </cell>
        </row>
        <row r="138">
          <cell r="C138" t="str">
            <v>UPA NOVA DESCOBERTA - CG Nº 008/2022</v>
          </cell>
          <cell r="E138" t="str">
            <v>5.16 - Serviços Médico-Hospitalares, Odotonlogia e Laboratoriais</v>
          </cell>
          <cell r="F138">
            <v>53505900000157</v>
          </cell>
          <cell r="G138" t="str">
            <v>MASTERMED PE I GESTAO MEDICA LTDA</v>
          </cell>
          <cell r="H138" t="str">
            <v>S</v>
          </cell>
          <cell r="I138" t="str">
            <v>S</v>
          </cell>
          <cell r="J138" t="str">
            <v>389</v>
          </cell>
          <cell r="K138">
            <v>46178</v>
          </cell>
          <cell r="M138" t="str">
            <v>26 -  Pernambuco</v>
          </cell>
          <cell r="N138">
            <v>18750</v>
          </cell>
        </row>
        <row r="139">
          <cell r="C139" t="str">
            <v>UPA NOVA DESCOBERTA - CG Nº 008/2022</v>
          </cell>
          <cell r="E139" t="str">
            <v>5.16 - Serviços Médico-Hospitalares, Odotonlogia e Laboratoriais</v>
          </cell>
          <cell r="F139">
            <v>61018288000116</v>
          </cell>
          <cell r="G139" t="str">
            <v>RCAD DOURADO SERVICOS MEDICOS LTDA</v>
          </cell>
          <cell r="H139" t="str">
            <v>S</v>
          </cell>
          <cell r="I139" t="str">
            <v>S</v>
          </cell>
          <cell r="J139" t="str">
            <v>6</v>
          </cell>
          <cell r="K139">
            <v>46178</v>
          </cell>
          <cell r="M139" t="str">
            <v>26 -  Pernambuco</v>
          </cell>
          <cell r="N139">
            <v>5500</v>
          </cell>
        </row>
        <row r="140">
          <cell r="C140" t="str">
            <v>UPA NOVA DESCOBERTA - CG Nº 008/2022</v>
          </cell>
          <cell r="E140" t="str">
            <v>5.16 - Serviços Médico-Hospitalares, Odotonlogia e Laboratoriais</v>
          </cell>
          <cell r="F140">
            <v>64008076000146</v>
          </cell>
          <cell r="G140" t="str">
            <v>LARA QUINTINO DE MACEDO LTDA</v>
          </cell>
          <cell r="H140" t="str">
            <v>S</v>
          </cell>
          <cell r="I140" t="str">
            <v>S</v>
          </cell>
          <cell r="J140" t="str">
            <v>6</v>
          </cell>
          <cell r="K140">
            <v>46175</v>
          </cell>
          <cell r="M140" t="str">
            <v>26 -  Pernambuco</v>
          </cell>
          <cell r="N140">
            <v>3600</v>
          </cell>
        </row>
        <row r="141">
          <cell r="C141" t="str">
            <v>UPA NOVA DESCOBERTA - CG Nº 008/2022</v>
          </cell>
          <cell r="E141" t="str">
            <v>5.16 - Serviços Médico-Hospitalares, Odotonlogia e Laboratoriais</v>
          </cell>
          <cell r="F141">
            <v>53073382000140</v>
          </cell>
          <cell r="G141" t="str">
            <v>MATHEUS HENRIQUE SILVA ALBUQUERQUE SERV. MED.</v>
          </cell>
          <cell r="H141" t="str">
            <v>S</v>
          </cell>
          <cell r="I141" t="str">
            <v>S</v>
          </cell>
          <cell r="J141" t="str">
            <v>58</v>
          </cell>
          <cell r="K141">
            <v>46181</v>
          </cell>
          <cell r="M141" t="str">
            <v>26 -  Pernambuco</v>
          </cell>
          <cell r="N141">
            <v>5000</v>
          </cell>
        </row>
        <row r="142">
          <cell r="C142" t="str">
            <v>UPA NOVA DESCOBERTA - CG Nº 008/2022</v>
          </cell>
          <cell r="E142" t="str">
            <v>5.16 - Serviços Médico-Hospitalares, Odotonlogia e Laboratoriais</v>
          </cell>
          <cell r="F142">
            <v>50159803000161</v>
          </cell>
          <cell r="G142" t="str">
            <v>IZABELA DO S. SIQUEIRA NUNES</v>
          </cell>
          <cell r="H142" t="str">
            <v>S</v>
          </cell>
          <cell r="I142" t="str">
            <v>S</v>
          </cell>
          <cell r="J142" t="str">
            <v>9</v>
          </cell>
          <cell r="K142">
            <v>46176</v>
          </cell>
          <cell r="M142" t="str">
            <v>26 -  Pernambuco</v>
          </cell>
          <cell r="N142">
            <v>1100</v>
          </cell>
        </row>
        <row r="143">
          <cell r="C143" t="str">
            <v>UPA NOVA DESCOBERTA - CG Nº 008/2022</v>
          </cell>
          <cell r="E143" t="str">
            <v>5.16 - Serviços Médico-Hospitalares, Odotonlogia e Laboratoriais</v>
          </cell>
          <cell r="F143">
            <v>61720369000163</v>
          </cell>
          <cell r="G143" t="str">
            <v>MATHEUS HENRIQUE S L OLIVEIRA SERVICOS MEDICOS</v>
          </cell>
          <cell r="H143" t="str">
            <v>S</v>
          </cell>
          <cell r="I143" t="str">
            <v>S</v>
          </cell>
          <cell r="J143" t="str">
            <v>17</v>
          </cell>
          <cell r="K143">
            <v>46177</v>
          </cell>
          <cell r="M143" t="str">
            <v>26 -  Pernambuco</v>
          </cell>
          <cell r="N143">
            <v>8950</v>
          </cell>
        </row>
        <row r="144">
          <cell r="C144" t="str">
            <v>UPA NOVA DESCOBERTA - CG Nº 008/2022</v>
          </cell>
          <cell r="E144" t="str">
            <v>5.16 - Serviços Médico-Hospitalares, Odotonlogia e Laboratoriais</v>
          </cell>
          <cell r="F144">
            <v>60334699000158</v>
          </cell>
          <cell r="G144" t="str">
            <v>LMP SERVICOS MEDICOS LTDA</v>
          </cell>
          <cell r="H144" t="str">
            <v>S</v>
          </cell>
          <cell r="I144" t="str">
            <v>S</v>
          </cell>
          <cell r="J144" t="str">
            <v>57</v>
          </cell>
          <cell r="K144">
            <v>46181</v>
          </cell>
          <cell r="M144" t="str">
            <v>26 -  Pernambuco</v>
          </cell>
          <cell r="N144">
            <v>17250</v>
          </cell>
        </row>
        <row r="145">
          <cell r="C145" t="str">
            <v>UPA NOVA DESCOBERTA - CG Nº 008/2022</v>
          </cell>
          <cell r="E145" t="str">
            <v>5.16 - Serviços Médico-Hospitalares, Odotonlogia e Laboratoriais</v>
          </cell>
          <cell r="F145">
            <v>50951619000150</v>
          </cell>
          <cell r="G145" t="str">
            <v>BRENDO KEDSON O DE S MARTINS LTDA</v>
          </cell>
          <cell r="H145" t="str">
            <v>S</v>
          </cell>
          <cell r="I145" t="str">
            <v>S</v>
          </cell>
          <cell r="J145" t="str">
            <v>96</v>
          </cell>
          <cell r="K145">
            <v>46178</v>
          </cell>
          <cell r="M145" t="str">
            <v>26 -  Pernambuco</v>
          </cell>
          <cell r="N145">
            <v>7200</v>
          </cell>
        </row>
        <row r="146">
          <cell r="C146" t="str">
            <v>UPA NOVA DESCOBERTA - CG Nº 008/2022</v>
          </cell>
          <cell r="E146" t="str">
            <v>5.16 - Serviços Médico-Hospitalares, Odotonlogia e Laboratoriais</v>
          </cell>
          <cell r="F146">
            <v>63661853000194</v>
          </cell>
          <cell r="G146" t="str">
            <v>VITA CLINICA MEDICA LTDA</v>
          </cell>
          <cell r="H146" t="str">
            <v>S</v>
          </cell>
          <cell r="I146" t="str">
            <v>S</v>
          </cell>
          <cell r="J146" t="str">
            <v>4</v>
          </cell>
          <cell r="K146">
            <v>46177</v>
          </cell>
          <cell r="M146" t="str">
            <v>26 -  Pernambuco</v>
          </cell>
          <cell r="N146">
            <v>2500</v>
          </cell>
        </row>
        <row r="147">
          <cell r="C147" t="str">
            <v>UPA NOVA DESCOBERTA - CG Nº 008/2022</v>
          </cell>
          <cell r="E147" t="str">
            <v>5.16 - Serviços Médico-Hospitalares, Odotonlogia e Laboratoriais</v>
          </cell>
          <cell r="F147">
            <v>58574194000119</v>
          </cell>
          <cell r="G147" t="str">
            <v>ISABELLA CRISTINA PEDROSA DE OLIVEIRA LTDA</v>
          </cell>
          <cell r="H147" t="str">
            <v>S</v>
          </cell>
          <cell r="I147" t="str">
            <v>S</v>
          </cell>
          <cell r="J147" t="str">
            <v>20</v>
          </cell>
          <cell r="K147">
            <v>46181</v>
          </cell>
          <cell r="M147" t="str">
            <v>26 -  Pernambuco</v>
          </cell>
          <cell r="N147">
            <v>11550</v>
          </cell>
        </row>
        <row r="148">
          <cell r="C148" t="str">
            <v>UPA NOVA DESCOBERTA - CG Nº 008/2022</v>
          </cell>
          <cell r="E148" t="str">
            <v>5.16 - Serviços Médico-Hospitalares, Odotonlogia e Laboratoriais</v>
          </cell>
          <cell r="F148">
            <v>64241831000138</v>
          </cell>
          <cell r="G148" t="str">
            <v>KA SERVICOS MEDICOS LTDA</v>
          </cell>
          <cell r="H148" t="str">
            <v>S</v>
          </cell>
          <cell r="I148" t="str">
            <v>S</v>
          </cell>
          <cell r="J148" t="str">
            <v>10</v>
          </cell>
          <cell r="K148">
            <v>46175</v>
          </cell>
          <cell r="M148" t="str">
            <v>26 -  Pernambuco</v>
          </cell>
          <cell r="N148">
            <v>1100</v>
          </cell>
        </row>
        <row r="149">
          <cell r="C149" t="str">
            <v>UPA NOVA DESCOBERTA - CG Nº 008/2022</v>
          </cell>
          <cell r="E149" t="str">
            <v>5.16 - Serviços Médico-Hospitalares, Odotonlogia e Laboratoriais</v>
          </cell>
          <cell r="F149">
            <v>55016862000102</v>
          </cell>
          <cell r="G149" t="str">
            <v>ITALO BRUNO ARAUJO DE LUNA</v>
          </cell>
          <cell r="H149" t="str">
            <v>S</v>
          </cell>
          <cell r="I149" t="str">
            <v>S</v>
          </cell>
          <cell r="J149" t="str">
            <v>15</v>
          </cell>
          <cell r="K149">
            <v>46175</v>
          </cell>
          <cell r="M149" t="str">
            <v>26 -  Pernambuco</v>
          </cell>
          <cell r="N149">
            <v>1250</v>
          </cell>
        </row>
        <row r="150">
          <cell r="C150" t="str">
            <v>UPA NOVA DESCOBERTA - CG Nº 008/2022</v>
          </cell>
          <cell r="E150" t="str">
            <v>5.16 - Serviços Médico-Hospitalares, Odotonlogia e Laboratoriais</v>
          </cell>
          <cell r="F150">
            <v>57892173000189</v>
          </cell>
          <cell r="G150" t="str">
            <v>SAVIO VINNICIUS MACEDO ASSIS SERVICOS MEDICOS</v>
          </cell>
          <cell r="H150" t="str">
            <v>S</v>
          </cell>
          <cell r="I150" t="str">
            <v>S</v>
          </cell>
          <cell r="J150" t="str">
            <v>63</v>
          </cell>
          <cell r="K150">
            <v>46175</v>
          </cell>
          <cell r="M150" t="str">
            <v>26 -  Pernambuco</v>
          </cell>
          <cell r="N150">
            <v>8800</v>
          </cell>
        </row>
        <row r="151">
          <cell r="C151" t="str">
            <v>UPA NOVA DESCOBERTA - CG Nº 008/2022</v>
          </cell>
          <cell r="E151" t="str">
            <v>5.16 - Serviços Médico-Hospitalares, Odotonlogia e Laboratoriais</v>
          </cell>
          <cell r="F151">
            <v>48977791000130</v>
          </cell>
          <cell r="G151" t="str">
            <v>MARIA EDUARDA NASCIMENTO E SILVA LTDA</v>
          </cell>
          <cell r="H151" t="str">
            <v>S</v>
          </cell>
          <cell r="I151" t="str">
            <v>S</v>
          </cell>
          <cell r="J151" t="str">
            <v>11</v>
          </cell>
          <cell r="K151">
            <v>46176</v>
          </cell>
          <cell r="M151" t="str">
            <v>26 -  Pernambuco</v>
          </cell>
          <cell r="N151">
            <v>4650</v>
          </cell>
        </row>
        <row r="152">
          <cell r="C152" t="str">
            <v>UPA NOVA DESCOBERTA - CG Nº 008/2022</v>
          </cell>
          <cell r="E152" t="str">
            <v>5.16 - Serviços Médico-Hospitalares, Odotonlogia e Laboratoriais</v>
          </cell>
          <cell r="F152">
            <v>59017661000172</v>
          </cell>
          <cell r="G152" t="str">
            <v>VGTM MEDICINA ESPECIALIZADA LTDA</v>
          </cell>
          <cell r="H152" t="str">
            <v>S</v>
          </cell>
          <cell r="I152" t="str">
            <v>S</v>
          </cell>
          <cell r="J152" t="str">
            <v>12</v>
          </cell>
          <cell r="K152">
            <v>46175</v>
          </cell>
          <cell r="M152" t="str">
            <v>26 -  Pernambuco</v>
          </cell>
          <cell r="N152">
            <v>2450</v>
          </cell>
        </row>
        <row r="153">
          <cell r="C153" t="str">
            <v>UPA NOVA DESCOBERTA - CG Nº 008/2022</v>
          </cell>
          <cell r="E153" t="str">
            <v>5.16 - Serviços Médico-Hospitalares, Odotonlogia e Laboratoriais</v>
          </cell>
          <cell r="F153">
            <v>45397939000170</v>
          </cell>
          <cell r="G153" t="str">
            <v>ARAUJO E GUIMARAES SERVICOS MEDICOS LTDA</v>
          </cell>
          <cell r="H153" t="str">
            <v>S</v>
          </cell>
          <cell r="I153" t="str">
            <v>S</v>
          </cell>
          <cell r="J153" t="str">
            <v>100188</v>
          </cell>
          <cell r="K153">
            <v>46174</v>
          </cell>
          <cell r="M153" t="str">
            <v>26 -  Pernambuco</v>
          </cell>
          <cell r="N153">
            <v>3750</v>
          </cell>
        </row>
        <row r="154">
          <cell r="C154" t="str">
            <v>UPA NOVA DESCOBERTA - CG Nº 008/2022</v>
          </cell>
          <cell r="E154" t="str">
            <v>5.16 - Serviços Médico-Hospitalares, Odotonlogia e Laboratoriais</v>
          </cell>
          <cell r="F154">
            <v>58844963000151</v>
          </cell>
          <cell r="G154" t="str">
            <v>BEATRIZ LUNA AMORIM SERVICOS MEDICOS LTDA</v>
          </cell>
          <cell r="H154" t="str">
            <v>S</v>
          </cell>
          <cell r="I154" t="str">
            <v>S</v>
          </cell>
          <cell r="J154" t="str">
            <v>42</v>
          </cell>
          <cell r="K154">
            <v>46176</v>
          </cell>
          <cell r="M154" t="str">
            <v>26 -  Pernambuco</v>
          </cell>
          <cell r="N154">
            <v>16400</v>
          </cell>
        </row>
        <row r="155">
          <cell r="C155" t="str">
            <v>UPA NOVA DESCOBERTA - CG Nº 008/2022</v>
          </cell>
          <cell r="E155" t="str">
            <v>5.16 - Serviços Médico-Hospitalares, Odotonlogia e Laboratoriais</v>
          </cell>
          <cell r="F155">
            <v>61177520000169</v>
          </cell>
          <cell r="G155" t="str">
            <v>JOSE ANGELO DE CARVALHO NETO SERVICOS MEDICOS</v>
          </cell>
          <cell r="H155" t="str">
            <v>S</v>
          </cell>
          <cell r="I155" t="str">
            <v>S</v>
          </cell>
          <cell r="J155" t="str">
            <v>29</v>
          </cell>
          <cell r="K155">
            <v>46176</v>
          </cell>
          <cell r="M155" t="str">
            <v>26 -  Pernambuco</v>
          </cell>
          <cell r="N155">
            <v>2500</v>
          </cell>
        </row>
        <row r="156">
          <cell r="C156" t="str">
            <v>UPA NOVA DESCOBERTA - CG Nº 008/2022</v>
          </cell>
          <cell r="E156" t="str">
            <v>5.16 - Serviços Médico-Hospitalares, Odotonlogia e Laboratoriais</v>
          </cell>
          <cell r="F156">
            <v>58502406000152</v>
          </cell>
          <cell r="G156" t="str">
            <v>DANIELA S. DE BRITO SERVICOS MEDICOS LTDA</v>
          </cell>
          <cell r="H156" t="str">
            <v>S</v>
          </cell>
          <cell r="I156" t="str">
            <v>S</v>
          </cell>
          <cell r="J156" t="str">
            <v>34</v>
          </cell>
          <cell r="K156">
            <v>46176</v>
          </cell>
          <cell r="M156" t="str">
            <v>26 -  Pernambuco</v>
          </cell>
          <cell r="N156">
            <v>5000</v>
          </cell>
        </row>
        <row r="157">
          <cell r="C157" t="str">
            <v>UPA NOVA DESCOBERTA - CG Nº 008/2022</v>
          </cell>
          <cell r="E157" t="str">
            <v>5.16 - Serviços Médico-Hospitalares, Odotonlogia e Laboratoriais</v>
          </cell>
          <cell r="F157">
            <v>56263693000160</v>
          </cell>
          <cell r="G157" t="str">
            <v>ANA D. C. R. OLIVEIRA SERVICOS MEDICOS LTDA</v>
          </cell>
          <cell r="H157" t="str">
            <v>S</v>
          </cell>
          <cell r="I157" t="str">
            <v>S</v>
          </cell>
          <cell r="J157" t="str">
            <v>25</v>
          </cell>
          <cell r="K157">
            <v>46175</v>
          </cell>
          <cell r="M157" t="str">
            <v>26 -  Pernambuco</v>
          </cell>
          <cell r="N157">
            <v>7700</v>
          </cell>
        </row>
        <row r="158">
          <cell r="C158" t="str">
            <v>UPA NOVA DESCOBERTA - CG Nº 008/2022</v>
          </cell>
          <cell r="E158" t="str">
            <v>5.16 - Serviços Médico-Hospitalares, Odotonlogia e Laboratoriais</v>
          </cell>
          <cell r="F158">
            <v>61324592000191</v>
          </cell>
          <cell r="G158" t="str">
            <v>LIPPO EMPREENDIMENTO MEDICO LTDA</v>
          </cell>
          <cell r="H158" t="str">
            <v>S</v>
          </cell>
          <cell r="I158" t="str">
            <v>S</v>
          </cell>
          <cell r="J158" t="str">
            <v>9</v>
          </cell>
          <cell r="K158">
            <v>46177</v>
          </cell>
          <cell r="M158" t="str">
            <v>26 -  Pernambuco</v>
          </cell>
          <cell r="N158">
            <v>5500</v>
          </cell>
        </row>
        <row r="159">
          <cell r="C159" t="str">
            <v>UPA NOVA DESCOBERTA - CG Nº 008/2022</v>
          </cell>
          <cell r="E159" t="str">
            <v>5.16 - Serviços Médico-Hospitalares, Odotonlogia e Laboratoriais</v>
          </cell>
          <cell r="F159">
            <v>63920044000150</v>
          </cell>
          <cell r="G159" t="str">
            <v>GEORGE HENRIQUE FEITOSA CHIANCA BESSA SERVICOS</v>
          </cell>
          <cell r="H159" t="str">
            <v>S</v>
          </cell>
          <cell r="I159" t="str">
            <v>S</v>
          </cell>
          <cell r="J159" t="str">
            <v>23</v>
          </cell>
          <cell r="K159">
            <v>46178</v>
          </cell>
          <cell r="M159" t="str">
            <v>26 -  Pernambuco</v>
          </cell>
          <cell r="N159">
            <v>5000</v>
          </cell>
        </row>
        <row r="160">
          <cell r="C160" t="str">
            <v>UPA NOVA DESCOBERTA - CG Nº 008/2022</v>
          </cell>
          <cell r="E160" t="str">
            <v>5.16 - Serviços Médico-Hospitalares, Odotonlogia e Laboratoriais</v>
          </cell>
          <cell r="F160">
            <v>63728360000124</v>
          </cell>
          <cell r="G160" t="str">
            <v>COMPLETUDE CLINICA MEDICA LTDA</v>
          </cell>
          <cell r="H160" t="str">
            <v>S</v>
          </cell>
          <cell r="I160" t="str">
            <v>S</v>
          </cell>
          <cell r="J160" t="str">
            <v>10</v>
          </cell>
          <cell r="K160">
            <v>46175</v>
          </cell>
          <cell r="M160" t="str">
            <v>26 -  Pernambuco</v>
          </cell>
          <cell r="N160">
            <v>18350</v>
          </cell>
        </row>
        <row r="161">
          <cell r="C161" t="str">
            <v>UPA NOVA DESCOBERTA - CG Nº 008/2022</v>
          </cell>
          <cell r="E161" t="str">
            <v>5.16 - Serviços Médico-Hospitalares, Odotonlogia e Laboratoriais</v>
          </cell>
          <cell r="F161">
            <v>61670291000110</v>
          </cell>
          <cell r="G161" t="str">
            <v>PAULO A. PORTO &amp; GABRIELA G. SERRANO LTDA</v>
          </cell>
          <cell r="H161" t="str">
            <v>S</v>
          </cell>
          <cell r="I161" t="str">
            <v>S</v>
          </cell>
          <cell r="J161" t="str">
            <v>24</v>
          </cell>
          <cell r="K161">
            <v>46176</v>
          </cell>
          <cell r="M161" t="str">
            <v>26 -  Pernambuco</v>
          </cell>
          <cell r="N161">
            <v>4400</v>
          </cell>
        </row>
        <row r="162">
          <cell r="C162" t="str">
            <v>UPA NOVA DESCOBERTA - CG Nº 008/2022</v>
          </cell>
          <cell r="E162" t="str">
            <v>5.16 - Serviços Médico-Hospitalares, Odotonlogia e Laboratoriais</v>
          </cell>
          <cell r="F162">
            <v>49158209000177</v>
          </cell>
          <cell r="G162" t="str">
            <v>PAMED ATIVIDADES MEDICAS LTDA</v>
          </cell>
          <cell r="H162" t="str">
            <v>S</v>
          </cell>
          <cell r="I162" t="str">
            <v>S</v>
          </cell>
          <cell r="J162" t="str">
            <v>597</v>
          </cell>
          <cell r="K162">
            <v>46178</v>
          </cell>
          <cell r="M162" t="str">
            <v>26 -  Pernambuco</v>
          </cell>
          <cell r="N162">
            <v>10350</v>
          </cell>
        </row>
        <row r="163">
          <cell r="C163" t="str">
            <v>UPA NOVA DESCOBERTA - CG Nº 008/2022</v>
          </cell>
          <cell r="E163" t="str">
            <v>5.16 - Serviços Médico-Hospitalares, Odotonlogia e Laboratoriais</v>
          </cell>
          <cell r="F163">
            <v>53505900000157</v>
          </cell>
          <cell r="G163" t="str">
            <v>MASTERMED PE I GESTAO MEDICA LTDA</v>
          </cell>
          <cell r="H163" t="str">
            <v>S</v>
          </cell>
          <cell r="I163" t="str">
            <v>S</v>
          </cell>
          <cell r="J163" t="str">
            <v>390</v>
          </cell>
          <cell r="K163">
            <v>46178</v>
          </cell>
          <cell r="M163" t="str">
            <v>26 -  Pernambuco</v>
          </cell>
          <cell r="N163">
            <v>14250</v>
          </cell>
        </row>
        <row r="164">
          <cell r="C164" t="str">
            <v>UPA NOVA DESCOBERTA - CG Nº 008/2022</v>
          </cell>
          <cell r="E164" t="str">
            <v>5.16 - Serviços Médico-Hospitalares, Odotonlogia e Laboratoriais</v>
          </cell>
          <cell r="F164">
            <v>43644880000141</v>
          </cell>
          <cell r="G164" t="str">
            <v>PORTALMED ATIVIDADES MEDICAS LTDA</v>
          </cell>
          <cell r="H164" t="str">
            <v>S</v>
          </cell>
          <cell r="I164" t="str">
            <v>S</v>
          </cell>
          <cell r="J164" t="str">
            <v>300</v>
          </cell>
          <cell r="K164">
            <v>46178</v>
          </cell>
          <cell r="M164" t="str">
            <v>26 -  Pernambuco</v>
          </cell>
          <cell r="N164">
            <v>8600</v>
          </cell>
        </row>
        <row r="165">
          <cell r="C165" t="str">
            <v>UPA NOVA DESCOBERTA - CG Nº 008/2022</v>
          </cell>
          <cell r="E165" t="str">
            <v>5.16 - Serviços Médico-Hospitalares, Odotonlogia e Laboratoriais</v>
          </cell>
          <cell r="F165">
            <v>41312903000195</v>
          </cell>
          <cell r="G165" t="str">
            <v>QUALIMED GESTAO MEDICA INTEGRADA LTDA</v>
          </cell>
          <cell r="H165" t="str">
            <v>S</v>
          </cell>
          <cell r="I165" t="str">
            <v>S</v>
          </cell>
          <cell r="J165" t="str">
            <v>70</v>
          </cell>
          <cell r="K165">
            <v>46178</v>
          </cell>
          <cell r="M165" t="str">
            <v>26 -  Pernambuco</v>
          </cell>
          <cell r="N165">
            <v>15000</v>
          </cell>
        </row>
        <row r="166">
          <cell r="C166" t="str">
            <v>UPA NOVA DESCOBERTA - CG Nº 008/2022</v>
          </cell>
          <cell r="E166" t="str">
            <v>5.16 - Serviços Médico-Hospitalares, Odotonlogia e Laboratoriais</v>
          </cell>
          <cell r="F166">
            <v>52355127000127</v>
          </cell>
          <cell r="G166" t="str">
            <v>MASTERMED PE III GESTAO MEDICA LTDA</v>
          </cell>
          <cell r="H166" t="str">
            <v>S</v>
          </cell>
          <cell r="I166" t="str">
            <v>S</v>
          </cell>
          <cell r="J166" t="str">
            <v>1412</v>
          </cell>
          <cell r="K166">
            <v>46178</v>
          </cell>
          <cell r="M166" t="str">
            <v>26 -  Pernambuco</v>
          </cell>
          <cell r="N166">
            <v>2500</v>
          </cell>
        </row>
        <row r="167">
          <cell r="C167" t="str">
            <v>UPA NOVA DESCOBERTA - CG Nº 008/2022</v>
          </cell>
          <cell r="E167" t="str">
            <v>5.16 - Serviços Médico-Hospitalares, Odotonlogia e Laboratoriais</v>
          </cell>
          <cell r="F167">
            <v>53969908000174</v>
          </cell>
          <cell r="G167" t="str">
            <v>MASTERMED PE IV GESTAO MEDICA LTDA</v>
          </cell>
          <cell r="H167" t="str">
            <v>S</v>
          </cell>
          <cell r="I167" t="str">
            <v>S</v>
          </cell>
          <cell r="J167" t="str">
            <v>1317</v>
          </cell>
          <cell r="K167">
            <v>46178</v>
          </cell>
          <cell r="M167" t="str">
            <v>26 -  Pernambuco</v>
          </cell>
          <cell r="N167">
            <v>17500</v>
          </cell>
        </row>
        <row r="168">
          <cell r="C168" t="str">
            <v>UPA NOVA DESCOBERTA - CG Nº 008/2022</v>
          </cell>
          <cell r="E168" t="str">
            <v>5.16 - Serviços Médico-Hospitalares, Odotonlogia e Laboratoriais</v>
          </cell>
          <cell r="F168">
            <v>50868821000112</v>
          </cell>
          <cell r="G168" t="str">
            <v>SUED SERVICOS MEDICOS LTDA</v>
          </cell>
          <cell r="H168" t="str">
            <v>S</v>
          </cell>
          <cell r="I168" t="str">
            <v>S</v>
          </cell>
          <cell r="J168" t="str">
            <v>32</v>
          </cell>
          <cell r="K168">
            <v>46181</v>
          </cell>
          <cell r="M168" t="str">
            <v>26 -  Pernambuco</v>
          </cell>
          <cell r="N168">
            <v>2600</v>
          </cell>
        </row>
        <row r="169">
          <cell r="C169" t="str">
            <v>UPA NOVA DESCOBERTA - CG Nº 008/2022</v>
          </cell>
          <cell r="E169" t="str">
            <v>5.16 - Serviços Médico-Hospitalares, Odotonlogia e Laboratoriais</v>
          </cell>
          <cell r="F169">
            <v>58463679000135</v>
          </cell>
          <cell r="G169" t="str">
            <v>JUAN VITOR BARBOZA SOUZA SERVICOS MEDICOS</v>
          </cell>
          <cell r="H169" t="str">
            <v>S</v>
          </cell>
          <cell r="I169" t="str">
            <v>S</v>
          </cell>
          <cell r="J169" t="str">
            <v>59</v>
          </cell>
          <cell r="K169">
            <v>46181</v>
          </cell>
          <cell r="M169" t="str">
            <v>26 -  Pernambuco</v>
          </cell>
          <cell r="N169">
            <v>4700</v>
          </cell>
        </row>
        <row r="170">
          <cell r="C170" t="str">
            <v>UPA NOVA DESCOBERTA - CG Nº 008/2022</v>
          </cell>
          <cell r="E170" t="str">
            <v>5.16 - Serviços Médico-Hospitalares, Odotonlogia e Laboratoriais</v>
          </cell>
          <cell r="F170">
            <v>55054486000132</v>
          </cell>
          <cell r="G170" t="str">
            <v>BJMR SERVICOS MEDICOS LTDA</v>
          </cell>
          <cell r="H170" t="str">
            <v>S</v>
          </cell>
          <cell r="I170" t="str">
            <v>S</v>
          </cell>
          <cell r="J170" t="str">
            <v>18</v>
          </cell>
          <cell r="K170">
            <v>46175</v>
          </cell>
          <cell r="M170" t="str">
            <v>26 -  Pernambuco</v>
          </cell>
          <cell r="N170">
            <v>4400</v>
          </cell>
        </row>
        <row r="171">
          <cell r="C171" t="str">
            <v>UPA NOVA DESCOBERTA - CG Nº 008/2022</v>
          </cell>
          <cell r="E171" t="str">
            <v>5.16 - Serviços Médico-Hospitalares, Odotonlogia e Laboratoriais</v>
          </cell>
          <cell r="F171">
            <v>55549157000162</v>
          </cell>
          <cell r="G171" t="str">
            <v>GABRIELA COSTA SARINHO SERVICOS MEDICOS LTDA</v>
          </cell>
          <cell r="H171" t="str">
            <v>S</v>
          </cell>
          <cell r="I171" t="str">
            <v>S</v>
          </cell>
          <cell r="J171" t="str">
            <v>42</v>
          </cell>
          <cell r="K171">
            <v>46175</v>
          </cell>
          <cell r="M171" t="str">
            <v>26 -  Pernambuco</v>
          </cell>
          <cell r="N171">
            <v>2200</v>
          </cell>
        </row>
        <row r="172">
          <cell r="C172" t="str">
            <v>UPA NOVA DESCOBERTA - CG Nº 008/2022</v>
          </cell>
          <cell r="E172" t="str">
            <v>5.16 - Serviços Médico-Hospitalares, Odotonlogia e Laboratoriais</v>
          </cell>
          <cell r="F172">
            <v>41686017000121</v>
          </cell>
          <cell r="G172" t="str">
            <v xml:space="preserve">CLINICA DANIEL SOARES ORTOPEDIA E FISIOTERAPIA </v>
          </cell>
          <cell r="H172" t="str">
            <v>S</v>
          </cell>
          <cell r="I172" t="str">
            <v>S</v>
          </cell>
          <cell r="J172" t="str">
            <v>748</v>
          </cell>
          <cell r="K172">
            <v>46174</v>
          </cell>
          <cell r="M172" t="str">
            <v>26 -  Pernambuco</v>
          </cell>
          <cell r="N172">
            <v>2500</v>
          </cell>
        </row>
        <row r="173">
          <cell r="C173" t="str">
            <v>UPA NOVA DESCOBERTA - CG Nº 008/2022</v>
          </cell>
          <cell r="E173" t="str">
            <v>5.16 - Serviços Médico-Hospitalares, Odotonlogia e Laboratoriais</v>
          </cell>
          <cell r="F173">
            <v>51309350000175</v>
          </cell>
          <cell r="G173" t="str">
            <v>BERNAL AMORIM SERVICOS MEDICOS LTDA</v>
          </cell>
          <cell r="H173" t="str">
            <v>S</v>
          </cell>
          <cell r="I173" t="str">
            <v>S</v>
          </cell>
          <cell r="J173" t="str">
            <v>17</v>
          </cell>
          <cell r="K173">
            <v>46175</v>
          </cell>
          <cell r="M173" t="str">
            <v>26 -  Pernambuco</v>
          </cell>
          <cell r="N173">
            <v>4400</v>
          </cell>
        </row>
        <row r="174">
          <cell r="C174" t="str">
            <v>UPA NOVA DESCOBERTA - CG Nº 008/2022</v>
          </cell>
          <cell r="E174" t="str">
            <v>5.16 - Serviços Médico-Hospitalares, Odotonlogia e Laboratoriais</v>
          </cell>
          <cell r="F174">
            <v>51728302000111</v>
          </cell>
          <cell r="G174" t="str">
            <v>JHAR SERVICOS MEDICOS LTDA</v>
          </cell>
          <cell r="H174" t="str">
            <v>S</v>
          </cell>
          <cell r="I174" t="str">
            <v>S</v>
          </cell>
          <cell r="J174" t="str">
            <v>13</v>
          </cell>
          <cell r="K174">
            <v>46181</v>
          </cell>
          <cell r="M174" t="str">
            <v>26 -  Pernambuco</v>
          </cell>
          <cell r="N174">
            <v>6750</v>
          </cell>
        </row>
        <row r="175">
          <cell r="C175" t="str">
            <v>UPA NOVA DESCOBERTA - CG Nº 008/2022</v>
          </cell>
          <cell r="E175" t="str">
            <v>5.16 - Serviços Médico-Hospitalares, Odotonlogia e Laboratoriais</v>
          </cell>
          <cell r="F175">
            <v>64222642000118</v>
          </cell>
          <cell r="G175" t="str">
            <v>LEONARDO CORILO SANTOS LTDA</v>
          </cell>
          <cell r="H175" t="str">
            <v>S</v>
          </cell>
          <cell r="I175" t="str">
            <v>S</v>
          </cell>
          <cell r="J175" t="str">
            <v>4</v>
          </cell>
          <cell r="K175">
            <v>46177</v>
          </cell>
          <cell r="M175" t="str">
            <v>26 -  Pernambuco</v>
          </cell>
          <cell r="N175">
            <v>3300</v>
          </cell>
        </row>
        <row r="176">
          <cell r="C176" t="str">
            <v>UPA NOVA DESCOBERTA - CG Nº 008/2022</v>
          </cell>
          <cell r="E176" t="str">
            <v>5.16 - Serviços Médico-Hospitalares, Odotonlogia e Laboratoriais</v>
          </cell>
          <cell r="F176">
            <v>52181789000128</v>
          </cell>
          <cell r="G176" t="str">
            <v xml:space="preserve">BERNARDO COELHO AVILA FREITAS SERVICOS MEDICOS </v>
          </cell>
          <cell r="H176" t="str">
            <v>S</v>
          </cell>
          <cell r="I176" t="str">
            <v>S</v>
          </cell>
          <cell r="J176" t="str">
            <v>65</v>
          </cell>
          <cell r="K176">
            <v>46181</v>
          </cell>
          <cell r="M176" t="str">
            <v>26 -  Pernambuco</v>
          </cell>
          <cell r="N176">
            <v>2500</v>
          </cell>
        </row>
        <row r="177">
          <cell r="C177" t="str">
            <v>UPA NOVA DESCOBERTA - CG Nº 008/2022</v>
          </cell>
          <cell r="E177" t="str">
            <v>5.16 - Serviços Médico-Hospitalares, Odotonlogia e Laboratoriais</v>
          </cell>
          <cell r="F177">
            <v>53294177000104</v>
          </cell>
          <cell r="G177" t="str">
            <v>MARIANA FERREIRA MARTINS DOS SANTOS LTDA</v>
          </cell>
          <cell r="H177" t="str">
            <v>S</v>
          </cell>
          <cell r="I177" t="str">
            <v>S</v>
          </cell>
          <cell r="J177" t="str">
            <v>17</v>
          </cell>
          <cell r="K177">
            <v>46174</v>
          </cell>
          <cell r="M177" t="str">
            <v>26 -  Pernambuco</v>
          </cell>
          <cell r="N177">
            <v>2600</v>
          </cell>
        </row>
        <row r="178">
          <cell r="C178" t="str">
            <v>UPA NOVA DESCOBERTA - CG Nº 008/2022</v>
          </cell>
          <cell r="E178" t="str">
            <v>5.16 - Serviços Médico-Hospitalares, Odotonlogia e Laboratoriais</v>
          </cell>
          <cell r="F178">
            <v>65071635000125</v>
          </cell>
          <cell r="G178" t="str">
            <v>MAURICIO VASCONCELOS VALADARES NETO SERV.MED</v>
          </cell>
          <cell r="H178" t="str">
            <v>S</v>
          </cell>
          <cell r="I178" t="str">
            <v>S</v>
          </cell>
          <cell r="J178" t="str">
            <v>11</v>
          </cell>
          <cell r="K178">
            <v>46174</v>
          </cell>
          <cell r="M178" t="str">
            <v>26 -  Pernambuco</v>
          </cell>
          <cell r="N178">
            <v>5000</v>
          </cell>
        </row>
        <row r="179">
          <cell r="C179" t="str">
            <v>UPA NOVA DESCOBERTA - CG Nº 008/2022</v>
          </cell>
          <cell r="E179" t="str">
            <v>5.16 - Serviços Médico-Hospitalares, Odotonlogia e Laboratoriais</v>
          </cell>
          <cell r="F179">
            <v>60904390000156</v>
          </cell>
          <cell r="G179" t="str">
            <v>JULIA AMORIM ATUACAO MEDICA LTDA</v>
          </cell>
          <cell r="H179" t="str">
            <v>S</v>
          </cell>
          <cell r="I179" t="str">
            <v>S</v>
          </cell>
          <cell r="J179" t="str">
            <v>16</v>
          </cell>
          <cell r="K179">
            <v>46174</v>
          </cell>
          <cell r="M179" t="str">
            <v>26 -  Pernambuco</v>
          </cell>
          <cell r="N179">
            <v>3300</v>
          </cell>
        </row>
        <row r="180">
          <cell r="C180" t="str">
            <v>UPA NOVA DESCOBERTA - CG Nº 008/2022</v>
          </cell>
          <cell r="E180" t="str">
            <v>5.16 - Serviços Médico-Hospitalares, Odotonlogia e Laboratoriais</v>
          </cell>
          <cell r="F180">
            <v>55324835000199</v>
          </cell>
          <cell r="G180" t="str">
            <v>DMAN SERVICOS MEDICOS LTDA</v>
          </cell>
          <cell r="H180" t="str">
            <v>S</v>
          </cell>
          <cell r="I180" t="str">
            <v>S</v>
          </cell>
          <cell r="J180" t="str">
            <v>1000063</v>
          </cell>
          <cell r="K180">
            <v>46174</v>
          </cell>
          <cell r="M180" t="str">
            <v>26 -  Pernambuco</v>
          </cell>
          <cell r="N180">
            <v>5400</v>
          </cell>
        </row>
        <row r="181">
          <cell r="C181" t="str">
            <v>UPA NOVA DESCOBERTA - CG Nº 008/2022</v>
          </cell>
          <cell r="E181" t="str">
            <v>5.16 - Serviços Médico-Hospitalares, Odotonlogia e Laboratoriais</v>
          </cell>
          <cell r="F181">
            <v>53505900000157</v>
          </cell>
          <cell r="G181" t="str">
            <v>MASTERMED PE I GESTAO MEDICA LTDA</v>
          </cell>
          <cell r="H181" t="str">
            <v>S</v>
          </cell>
          <cell r="I181" t="str">
            <v>S</v>
          </cell>
          <cell r="J181" t="str">
            <v>405</v>
          </cell>
          <cell r="K181">
            <v>46183</v>
          </cell>
          <cell r="M181" t="str">
            <v>26 -  Pernambuco</v>
          </cell>
          <cell r="N181">
            <v>8800</v>
          </cell>
        </row>
        <row r="182">
          <cell r="C182" t="str">
            <v>UPA NOVA DESCOBERTA - CG Nº 008/2022</v>
          </cell>
          <cell r="E182" t="str">
            <v>5.16 - Serviços Médico-Hospitalares, Odotonlogia e Laboratoriais</v>
          </cell>
          <cell r="F182">
            <v>47200199000165</v>
          </cell>
          <cell r="G182" t="str">
            <v>MASTERMED PE VII GESTAO MEDICA LTDA</v>
          </cell>
          <cell r="H182" t="str">
            <v>S</v>
          </cell>
          <cell r="I182" t="str">
            <v>S</v>
          </cell>
          <cell r="J182" t="str">
            <v>243</v>
          </cell>
          <cell r="K182">
            <v>46182</v>
          </cell>
          <cell r="M182" t="str">
            <v>26 -  Pernambuco</v>
          </cell>
          <cell r="N182">
            <v>1250</v>
          </cell>
        </row>
        <row r="183">
          <cell r="C183" t="str">
            <v>UPA NOVA DESCOBERTA - CG Nº 008/2022</v>
          </cell>
          <cell r="E183" t="str">
            <v>5.16 - Serviços Médico-Hospitalares, Odotonlogia e Laboratoriais</v>
          </cell>
          <cell r="F183">
            <v>53969908000174</v>
          </cell>
          <cell r="G183" t="str">
            <v>MASTERMED PE IV GESTAO MEDICA LTDA</v>
          </cell>
          <cell r="H183" t="str">
            <v>S</v>
          </cell>
          <cell r="I183" t="str">
            <v>S</v>
          </cell>
          <cell r="J183" t="str">
            <v>1357</v>
          </cell>
          <cell r="K183">
            <v>46182</v>
          </cell>
          <cell r="M183" t="str">
            <v>26 -  Pernambuco</v>
          </cell>
          <cell r="N183">
            <v>6900</v>
          </cell>
        </row>
        <row r="184">
          <cell r="C184" t="str">
            <v>UPA NOVA DESCOBERTA - CG Nº 008/2022</v>
          </cell>
          <cell r="E184" t="str">
            <v>5.16 - Serviços Médico-Hospitalares, Odotonlogia e Laboratoriais</v>
          </cell>
          <cell r="F184">
            <v>61056045000172</v>
          </cell>
          <cell r="G184" t="str">
            <v>MANOELA TERRA SERVICOS MEDICOS LTDA</v>
          </cell>
          <cell r="H184" t="str">
            <v>S</v>
          </cell>
          <cell r="I184" t="str">
            <v>S</v>
          </cell>
          <cell r="J184" t="str">
            <v>37</v>
          </cell>
          <cell r="K184">
            <v>46177</v>
          </cell>
          <cell r="M184" t="str">
            <v>26 -  Pernambuco</v>
          </cell>
          <cell r="N184">
            <v>16250</v>
          </cell>
        </row>
        <row r="185">
          <cell r="C185" t="str">
            <v>UPA NOVA DESCOBERTA - CG Nº 008/2022</v>
          </cell>
          <cell r="E185" t="str">
            <v>5.16 - Serviços Médico-Hospitalares, Odotonlogia e Laboratoriais</v>
          </cell>
          <cell r="F185">
            <v>52355127000127</v>
          </cell>
          <cell r="G185" t="str">
            <v>MASTERMED PE III GESTAO MEDICA LTDA</v>
          </cell>
          <cell r="H185" t="str">
            <v>S</v>
          </cell>
          <cell r="I185" t="str">
            <v>S</v>
          </cell>
          <cell r="J185" t="str">
            <v>1410</v>
          </cell>
          <cell r="K185">
            <v>46178</v>
          </cell>
          <cell r="M185" t="str">
            <v>26 -  Pernambuco</v>
          </cell>
          <cell r="N185">
            <v>1350</v>
          </cell>
        </row>
        <row r="186">
          <cell r="C186" t="str">
            <v>UPA NOVA DESCOBERTA - CG Nº 008/2022</v>
          </cell>
          <cell r="E186" t="str">
            <v>5.16 - Serviços Médico-Hospitalares, Odotonlogia e Laboratoriais</v>
          </cell>
          <cell r="F186">
            <v>58596840000149</v>
          </cell>
          <cell r="G186" t="str">
            <v>VICTORIA LAYS DA SILVA COUTINHO SERVICOS MEDICOS</v>
          </cell>
          <cell r="H186" t="str">
            <v>S</v>
          </cell>
          <cell r="I186" t="str">
            <v>S</v>
          </cell>
          <cell r="J186" t="str">
            <v>25</v>
          </cell>
          <cell r="K186">
            <v>46175</v>
          </cell>
          <cell r="M186" t="str">
            <v>26 -  Pernambuco</v>
          </cell>
          <cell r="N186">
            <v>6650</v>
          </cell>
        </row>
        <row r="187">
          <cell r="C187" t="str">
            <v>UPA NOVA DESCOBERTA - CG Nº 008/2022</v>
          </cell>
          <cell r="E187" t="str">
            <v>5.16 - Serviços Médico-Hospitalares, Odotonlogia e Laboratoriais</v>
          </cell>
          <cell r="F187">
            <v>59150140000199</v>
          </cell>
          <cell r="G187" t="str">
            <v>ELAINE CRISTINA MENDES DE OLIVEIRA</v>
          </cell>
          <cell r="H187" t="str">
            <v>S</v>
          </cell>
          <cell r="I187" t="str">
            <v>S</v>
          </cell>
          <cell r="J187" t="str">
            <v>8</v>
          </cell>
          <cell r="K187">
            <v>46182</v>
          </cell>
          <cell r="M187" t="str">
            <v>26 -  Pernambuco</v>
          </cell>
          <cell r="N187">
            <v>3300</v>
          </cell>
        </row>
        <row r="188">
          <cell r="C188" t="str">
            <v>UPA NOVA DESCOBERTA - CG Nº 008/2022</v>
          </cell>
          <cell r="E188" t="str">
            <v>5.16 - Serviços Médico-Hospitalares, Odotonlogia e Laboratoriais</v>
          </cell>
          <cell r="F188">
            <v>63504661000174</v>
          </cell>
          <cell r="G188" t="str">
            <v>HELOISA MOREIRA FEIJO LTDA</v>
          </cell>
          <cell r="H188" t="str">
            <v>S</v>
          </cell>
          <cell r="I188" t="str">
            <v>S</v>
          </cell>
          <cell r="J188" t="str">
            <v>14</v>
          </cell>
          <cell r="K188">
            <v>46184</v>
          </cell>
          <cell r="M188" t="str">
            <v>26 -  Pernambuco</v>
          </cell>
          <cell r="N188">
            <v>6350</v>
          </cell>
        </row>
        <row r="189">
          <cell r="C189" t="str">
            <v>UPA NOVA DESCOBERTA - CG Nº 008/2022</v>
          </cell>
          <cell r="E189" t="str">
            <v>5.16 - Serviços Médico-Hospitalares, Odotonlogia e Laboratoriais</v>
          </cell>
          <cell r="F189">
            <v>49329688000147</v>
          </cell>
          <cell r="G189" t="str">
            <v>FM MONTEIRO MEDICOS E PSICOLOGIA LTDA</v>
          </cell>
          <cell r="H189" t="str">
            <v>S</v>
          </cell>
          <cell r="I189" t="str">
            <v>S</v>
          </cell>
          <cell r="J189" t="str">
            <v>12</v>
          </cell>
          <cell r="K189">
            <v>46174</v>
          </cell>
          <cell r="M189" t="str">
            <v>26 -  Pernambuco</v>
          </cell>
          <cell r="N189">
            <v>16300</v>
          </cell>
        </row>
        <row r="190">
          <cell r="C190" t="str">
            <v>UPA NOVA DESCOBERTA - CG Nº 008/2022</v>
          </cell>
          <cell r="E190" t="str">
            <v>5.16 - Serviços Médico-Hospitalares, Odotonlogia e Laboratoriais</v>
          </cell>
          <cell r="F190">
            <v>63799200000176</v>
          </cell>
          <cell r="G190" t="str">
            <v>VITORIA ARAUJO BERNARDO SERVICOS MEDICOS</v>
          </cell>
          <cell r="H190" t="str">
            <v>S</v>
          </cell>
          <cell r="I190" t="str">
            <v>S</v>
          </cell>
          <cell r="J190" t="str">
            <v>15</v>
          </cell>
          <cell r="K190">
            <v>46184</v>
          </cell>
          <cell r="M190" t="str">
            <v>26 -  Pernambuco</v>
          </cell>
          <cell r="N190">
            <v>4700</v>
          </cell>
        </row>
        <row r="191">
          <cell r="C191" t="str">
            <v>UPA NOVA DESCOBERTA - CG Nº 008/2022</v>
          </cell>
          <cell r="E191" t="str">
            <v>5.16 - Serviços Médico-Hospitalares, Odotonlogia e Laboratoriais</v>
          </cell>
          <cell r="F191">
            <v>60286047000195</v>
          </cell>
          <cell r="G191" t="str">
            <v>ANNA KAROLINA DE AMORIM FELIX LTDA</v>
          </cell>
          <cell r="H191" t="str">
            <v>S</v>
          </cell>
          <cell r="I191" t="str">
            <v>S</v>
          </cell>
          <cell r="J191" t="str">
            <v>14</v>
          </cell>
          <cell r="K191">
            <v>46184</v>
          </cell>
          <cell r="M191" t="str">
            <v>26 -  Pernambuco</v>
          </cell>
          <cell r="N191">
            <v>10250</v>
          </cell>
        </row>
        <row r="192">
          <cell r="C192" t="str">
            <v>UPA NOVA DESCOBERTA - CG Nº 008/2022</v>
          </cell>
          <cell r="E192" t="str">
            <v>5.16 - Serviços Médico-Hospitalares, Odotonlogia e Laboratoriais</v>
          </cell>
          <cell r="F192">
            <v>63702624000170</v>
          </cell>
          <cell r="G192" t="str">
            <v>VB SERVICOS MEDICOS LTDA</v>
          </cell>
          <cell r="H192" t="str">
            <v>S</v>
          </cell>
          <cell r="I192" t="str">
            <v>S</v>
          </cell>
          <cell r="J192" t="str">
            <v>11</v>
          </cell>
          <cell r="K192">
            <v>46184</v>
          </cell>
          <cell r="M192" t="str">
            <v>26 -  Pernambuco</v>
          </cell>
          <cell r="N192">
            <v>2200</v>
          </cell>
        </row>
        <row r="193">
          <cell r="C193" t="str">
            <v>UPA NOVA DESCOBERTA - CG Nº 008/2022</v>
          </cell>
          <cell r="E193" t="str">
            <v>5.16 - Serviços Médico-Hospitalares, Odotonlogia e Laboratoriais</v>
          </cell>
          <cell r="F193">
            <v>58400783000180</v>
          </cell>
          <cell r="G193" t="str">
            <v>RINALDO LUIZ DA SILVA SERVICOS MEDICOS LTDA</v>
          </cell>
          <cell r="H193" t="str">
            <v>S</v>
          </cell>
          <cell r="I193" t="str">
            <v>S</v>
          </cell>
          <cell r="J193" t="str">
            <v>20</v>
          </cell>
          <cell r="K193">
            <v>46184</v>
          </cell>
          <cell r="M193" t="str">
            <v>26 -  Pernambuco</v>
          </cell>
          <cell r="N193">
            <v>5650</v>
          </cell>
        </row>
        <row r="194">
          <cell r="C194" t="str">
            <v>UPA NOVA DESCOBERTA - CG Nº 008/2022</v>
          </cell>
          <cell r="E194" t="str">
            <v>5.16 - Serviços Médico-Hospitalares, Odotonlogia e Laboratoriais</v>
          </cell>
          <cell r="F194">
            <v>40934370000110</v>
          </cell>
          <cell r="G194" t="str">
            <v>SOCIMED SERVICOS DE PRESTACOES HOSPITALARES LTDA</v>
          </cell>
          <cell r="H194" t="str">
            <v>S</v>
          </cell>
          <cell r="I194" t="str">
            <v>S</v>
          </cell>
          <cell r="J194" t="str">
            <v>72</v>
          </cell>
          <cell r="K194">
            <v>46185</v>
          </cell>
          <cell r="M194" t="str">
            <v>26 -  Pernambuco</v>
          </cell>
          <cell r="N194">
            <v>5000</v>
          </cell>
        </row>
        <row r="195">
          <cell r="C195" t="str">
            <v>UPA NOVA DESCOBERTA - CG Nº 008/2022</v>
          </cell>
          <cell r="E195" t="str">
            <v>5.16 - Serviços Médico-Hospitalares, Odotonlogia e Laboratoriais</v>
          </cell>
          <cell r="F195">
            <v>47200199000165</v>
          </cell>
          <cell r="G195" t="str">
            <v>MASTERMED PE VII GESTAO MEDICA LTDA</v>
          </cell>
          <cell r="H195" t="str">
            <v>S</v>
          </cell>
          <cell r="I195" t="str">
            <v>S</v>
          </cell>
          <cell r="J195" t="str">
            <v>251</v>
          </cell>
          <cell r="K195">
            <v>46188</v>
          </cell>
          <cell r="M195" t="str">
            <v>26 -  Pernambuco</v>
          </cell>
          <cell r="N195">
            <v>3450</v>
          </cell>
        </row>
        <row r="196">
          <cell r="C196" t="str">
            <v>UPA NOVA DESCOBERTA - CG Nº 008/2022</v>
          </cell>
          <cell r="E196" t="str">
            <v>5.16 - Serviços Médico-Hospitalares, Odotonlogia e Laboratoriais</v>
          </cell>
          <cell r="F196">
            <v>46852548000160</v>
          </cell>
          <cell r="G196" t="str">
            <v>CERTMED ATIVIDADES MEDICAS LTDA</v>
          </cell>
          <cell r="H196" t="str">
            <v>S</v>
          </cell>
          <cell r="I196" t="str">
            <v>S</v>
          </cell>
          <cell r="J196" t="str">
            <v>761</v>
          </cell>
          <cell r="K196">
            <v>46188</v>
          </cell>
          <cell r="M196" t="str">
            <v>26 -  Pernambuco</v>
          </cell>
          <cell r="N196">
            <v>12400</v>
          </cell>
        </row>
        <row r="197">
          <cell r="C197" t="str">
            <v>UPA NOVA DESCOBERTA - CG Nº 008/2022</v>
          </cell>
          <cell r="E197" t="str">
            <v>5.16 - Serviços Médico-Hospitalares, Odotonlogia e Laboratoriais</v>
          </cell>
          <cell r="F197">
            <v>62273431000189</v>
          </cell>
          <cell r="G197" t="str">
            <v>GUSTAVO JOSE LOPES DO NASCIMENTO</v>
          </cell>
          <cell r="H197" t="str">
            <v>S</v>
          </cell>
          <cell r="I197" t="str">
            <v>S</v>
          </cell>
          <cell r="J197" t="str">
            <v>35</v>
          </cell>
          <cell r="K197">
            <v>46188</v>
          </cell>
          <cell r="M197" t="str">
            <v>26 -  Pernambuco</v>
          </cell>
          <cell r="N197">
            <v>2700</v>
          </cell>
        </row>
        <row r="198">
          <cell r="C198" t="str">
            <v>UPA NOVA DESCOBERTA - CG Nº 008/2022</v>
          </cell>
          <cell r="E198" t="str">
            <v>5.16 - Serviços Médico-Hospitalares, Odotonlogia e Laboratoriais</v>
          </cell>
          <cell r="F198">
            <v>43843356000108</v>
          </cell>
          <cell r="G198" t="str">
            <v>SAUDEMED ATIVIDADES MEDICAS LTDA</v>
          </cell>
          <cell r="H198" t="str">
            <v>S</v>
          </cell>
          <cell r="I198" t="str">
            <v>S</v>
          </cell>
          <cell r="J198" t="str">
            <v>770</v>
          </cell>
          <cell r="K198">
            <v>46178</v>
          </cell>
          <cell r="M198" t="str">
            <v>26 -  Pernambuco</v>
          </cell>
          <cell r="N198">
            <v>27450</v>
          </cell>
        </row>
        <row r="199">
          <cell r="C199" t="str">
            <v>UPA NOVA DESCOBERTA - CG Nº 008/2022</v>
          </cell>
          <cell r="E199" t="str">
            <v>5.16 - Serviços Médico-Hospitalares, Odotonlogia e Laboratoriais</v>
          </cell>
          <cell r="F199">
            <v>28000246000182</v>
          </cell>
          <cell r="G199" t="str">
            <v>SAMED SERVICOS DE ATENDIMENTO ADM. E MEDICO</v>
          </cell>
          <cell r="H199" t="str">
            <v>S</v>
          </cell>
          <cell r="I199" t="str">
            <v>S</v>
          </cell>
          <cell r="J199" t="str">
            <v>28</v>
          </cell>
          <cell r="K199">
            <v>46174</v>
          </cell>
          <cell r="M199" t="str">
            <v>26 -  Pernambuco</v>
          </cell>
          <cell r="N199">
            <v>7900</v>
          </cell>
        </row>
        <row r="200">
          <cell r="C200" t="str">
            <v>UPA NOVA DESCOBERTA - CG Nº 008/2022</v>
          </cell>
          <cell r="E200" t="str">
            <v>5.16 - Serviços Médico-Hospitalares, Odotonlogia e Laboratoriais</v>
          </cell>
          <cell r="F200">
            <v>61911072000185</v>
          </cell>
          <cell r="G200" t="str">
            <v>SILVA &amp; ALVES LTDA</v>
          </cell>
          <cell r="H200" t="str">
            <v>S</v>
          </cell>
          <cell r="I200" t="str">
            <v>S</v>
          </cell>
          <cell r="J200" t="str">
            <v>36</v>
          </cell>
          <cell r="K200">
            <v>46181</v>
          </cell>
          <cell r="M200" t="str">
            <v>26 -  Pernambuco</v>
          </cell>
          <cell r="N200">
            <v>3750</v>
          </cell>
        </row>
        <row r="201">
          <cell r="C201" t="str">
            <v>UPA NOVA DESCOBERTA - CG Nº 008/2022</v>
          </cell>
          <cell r="E201" t="str">
            <v>5.16 - Serviços Médico-Hospitalares, Odotonlogia e Laboratoriais</v>
          </cell>
          <cell r="F201">
            <v>61911072000185</v>
          </cell>
          <cell r="G201" t="str">
            <v>SILVA &amp; ALVES LTDA</v>
          </cell>
          <cell r="H201" t="str">
            <v>S</v>
          </cell>
          <cell r="I201" t="str">
            <v>S</v>
          </cell>
          <cell r="J201" t="str">
            <v>38</v>
          </cell>
          <cell r="K201">
            <v>46188</v>
          </cell>
          <cell r="M201" t="str">
            <v>26 -  Pernambuco</v>
          </cell>
          <cell r="N201">
            <v>1250</v>
          </cell>
        </row>
        <row r="202">
          <cell r="C202" t="str">
            <v>UPA NOVA DESCOBERTA - CG Nº 008/2022</v>
          </cell>
          <cell r="E202" t="str">
            <v>5.16 - Serviços Médico-Hospitalares, Odotonlogia e Laboratoriais</v>
          </cell>
          <cell r="F202">
            <v>56992537000130</v>
          </cell>
          <cell r="G202" t="str">
            <v>CONSULTORIO MEDICO LOBO PEREIRA LTDA</v>
          </cell>
          <cell r="H202" t="str">
            <v>S</v>
          </cell>
          <cell r="I202" t="str">
            <v>S</v>
          </cell>
          <cell r="J202" t="str">
            <v>13</v>
          </cell>
          <cell r="K202">
            <v>46188</v>
          </cell>
          <cell r="M202" t="str">
            <v>26 -  Pernambuco</v>
          </cell>
          <cell r="N202">
            <v>2700</v>
          </cell>
        </row>
        <row r="203">
          <cell r="C203" t="str">
            <v>UPA NOVA DESCOBERTA - CG Nº 008/2022</v>
          </cell>
          <cell r="E203" t="str">
            <v>5.16 - Serviços Médico-Hospitalares, Odotonlogia e Laboratoriais</v>
          </cell>
          <cell r="F203">
            <v>50601969000196</v>
          </cell>
          <cell r="G203" t="str">
            <v>VITALMED SERVICOS MEDICOS LTDA</v>
          </cell>
          <cell r="H203" t="str">
            <v>S</v>
          </cell>
          <cell r="I203" t="str">
            <v>S</v>
          </cell>
          <cell r="J203" t="str">
            <v>27</v>
          </cell>
          <cell r="K203">
            <v>46188</v>
          </cell>
          <cell r="M203" t="str">
            <v>26 -  Pernambuco</v>
          </cell>
          <cell r="N203">
            <v>9250</v>
          </cell>
        </row>
        <row r="204">
          <cell r="C204" t="str">
            <v>UPA NOVA DESCOBERTA - CG Nº 008/2022</v>
          </cell>
          <cell r="E204" t="str">
            <v>5.16 - Serviços Médico-Hospitalares, Odotonlogia e Laboratoriais</v>
          </cell>
          <cell r="F204">
            <v>51018327000121</v>
          </cell>
          <cell r="G204" t="str">
            <v>SAFEMED SAUDE LTDA</v>
          </cell>
          <cell r="H204" t="str">
            <v>S</v>
          </cell>
          <cell r="I204" t="str">
            <v>S</v>
          </cell>
          <cell r="J204" t="str">
            <v>584</v>
          </cell>
          <cell r="K204">
            <v>46188</v>
          </cell>
          <cell r="M204" t="str">
            <v>26 -  Pernambuco</v>
          </cell>
          <cell r="N204">
            <v>16500</v>
          </cell>
        </row>
        <row r="205">
          <cell r="C205" t="str">
            <v>UPA NOVA DESCOBERTA - CG Nº 008/2022</v>
          </cell>
          <cell r="E205" t="str">
            <v>5.16 - Serviços Médico-Hospitalares, Odotonlogia e Laboratoriais</v>
          </cell>
          <cell r="F205">
            <v>45262263000107</v>
          </cell>
          <cell r="G205" t="str">
            <v>ESMAELLA NAHAMA LACERDA SABINO</v>
          </cell>
          <cell r="H205" t="str">
            <v>S</v>
          </cell>
          <cell r="I205" t="str">
            <v>S</v>
          </cell>
          <cell r="J205" t="str">
            <v>39</v>
          </cell>
          <cell r="K205">
            <v>46191</v>
          </cell>
          <cell r="M205" t="str">
            <v>26 -  Pernambuco</v>
          </cell>
          <cell r="N205">
            <v>15100</v>
          </cell>
        </row>
        <row r="206">
          <cell r="C206" t="str">
            <v>UPA NOVA DESCOBERTA - CG Nº 008/2022</v>
          </cell>
          <cell r="E206" t="str">
            <v>5.16 - Serviços Médico-Hospitalares, Odotonlogia e Laboratoriais</v>
          </cell>
          <cell r="F206">
            <v>47135374000188</v>
          </cell>
          <cell r="G206" t="str">
            <v>CLINICA MEDICA AHMAD LTDA</v>
          </cell>
          <cell r="H206" t="str">
            <v>S</v>
          </cell>
          <cell r="I206" t="str">
            <v>S</v>
          </cell>
          <cell r="J206" t="str">
            <v>11</v>
          </cell>
          <cell r="K206">
            <v>46191</v>
          </cell>
          <cell r="M206" t="str">
            <v>26 -  Pernambuco</v>
          </cell>
          <cell r="N206">
            <v>11650</v>
          </cell>
        </row>
        <row r="207">
          <cell r="C207" t="str">
            <v>UPA NOVA DESCOBERTA - CG Nº 008/2022</v>
          </cell>
          <cell r="E207" t="str">
            <v>5.16 - Serviços Médico-Hospitalares, Odotonlogia e Laboratoriais</v>
          </cell>
          <cell r="F207">
            <v>64563441000184</v>
          </cell>
          <cell r="G207" t="str">
            <v>A.G.S.S SERVICOS MEDICOS LTDA</v>
          </cell>
          <cell r="H207" t="str">
            <v>S</v>
          </cell>
          <cell r="I207" t="str">
            <v>S</v>
          </cell>
          <cell r="J207" t="str">
            <v>19</v>
          </cell>
          <cell r="K207">
            <v>46189</v>
          </cell>
          <cell r="M207" t="str">
            <v>26 -  Pernambuco</v>
          </cell>
          <cell r="N207">
            <v>1100</v>
          </cell>
        </row>
        <row r="208">
          <cell r="C208" t="str">
            <v>UPA NOVA DESCOBERTA - CG Nº 008/2022</v>
          </cell>
          <cell r="E208" t="str">
            <v>5.16 - Serviços Médico-Hospitalares, Odotonlogia e Laboratoriais</v>
          </cell>
          <cell r="F208">
            <v>64040648000174</v>
          </cell>
          <cell r="G208" t="str">
            <v>THIAGO HENRIQUE DA SILVA MORAES &amp; CIA SERV. MED.</v>
          </cell>
          <cell r="H208" t="str">
            <v>S</v>
          </cell>
          <cell r="I208" t="str">
            <v>S</v>
          </cell>
          <cell r="J208" t="str">
            <v>34</v>
          </cell>
          <cell r="K208">
            <v>46189</v>
          </cell>
          <cell r="M208" t="str">
            <v>26 -  Pernambuco</v>
          </cell>
          <cell r="N208">
            <v>1250</v>
          </cell>
        </row>
        <row r="209">
          <cell r="C209" t="str">
            <v>UPA NOVA DESCOBERTA - CG Nº 008/2022</v>
          </cell>
          <cell r="E209" t="str">
            <v>5.16 - Serviços Médico-Hospitalares, Odotonlogia e Laboratoriais</v>
          </cell>
          <cell r="F209">
            <v>64918487000179</v>
          </cell>
          <cell r="G209" t="str">
            <v>MASTERMED PE X GESTAO MEDICA LTDA</v>
          </cell>
          <cell r="H209" t="str">
            <v>S</v>
          </cell>
          <cell r="I209" t="str">
            <v>S</v>
          </cell>
          <cell r="J209" t="str">
            <v>32</v>
          </cell>
          <cell r="K209">
            <v>46189</v>
          </cell>
          <cell r="M209" t="str">
            <v>26 -  Pernambuco</v>
          </cell>
          <cell r="N209">
            <v>1250</v>
          </cell>
        </row>
        <row r="210">
          <cell r="C210" t="str">
            <v>UPA NOVA DESCOBERTA - CG Nº 008/2022</v>
          </cell>
          <cell r="E210" t="str">
            <v>1.99 - Outras Despesas com Pessoal</v>
          </cell>
          <cell r="F210">
            <v>17197385000121</v>
          </cell>
          <cell r="G210" t="str">
            <v>ZURICH MINAS BRASIL SEGUROS S/A</v>
          </cell>
          <cell r="H210" t="str">
            <v>S</v>
          </cell>
          <cell r="I210" t="str">
            <v>N</v>
          </cell>
          <cell r="M210" t="str">
            <v>26 -  Pernambuco</v>
          </cell>
          <cell r="N210">
            <v>576.88</v>
          </cell>
        </row>
        <row r="211">
          <cell r="C211" t="str">
            <v>UPA NOVA DESCOBERTA - CG Nº 008/2022</v>
          </cell>
          <cell r="E211" t="str">
            <v>1.99 - Outras Despesas com Pessoal</v>
          </cell>
          <cell r="F211">
            <v>9759606000260</v>
          </cell>
          <cell r="G211" t="str">
            <v>SIND CMP TRANSP. PASSAG. EST PE</v>
          </cell>
          <cell r="H211" t="str">
            <v>S</v>
          </cell>
          <cell r="I211" t="str">
            <v>N</v>
          </cell>
          <cell r="M211" t="str">
            <v>26 -  Pernambuco</v>
          </cell>
          <cell r="N211">
            <v>18085.650000000001</v>
          </cell>
        </row>
        <row r="212">
          <cell r="C212" t="str">
            <v>UPA NOVA DESCOBERTA - CG Nº 008/2022</v>
          </cell>
          <cell r="E212" t="str">
            <v>3.1 - Combustíveis e Lubrificantes Automotivos</v>
          </cell>
          <cell r="F212">
            <v>27284516000161</v>
          </cell>
          <cell r="G212" t="str">
            <v>MAXIFROTA SERVIÇOS DE MANUTEÇÃO DE FROTA LTDA</v>
          </cell>
          <cell r="H212" t="str">
            <v>S</v>
          </cell>
          <cell r="I212" t="str">
            <v>S</v>
          </cell>
          <cell r="J212" t="str">
            <v>448457</v>
          </cell>
          <cell r="K212">
            <v>46171</v>
          </cell>
          <cell r="M212" t="str">
            <v>26 -  Pernambuco</v>
          </cell>
          <cell r="N212">
            <v>6000</v>
          </cell>
        </row>
        <row r="213">
          <cell r="C213" t="str">
            <v>UPA NOVA DESCOBERTA - CG Nº 008/2022</v>
          </cell>
          <cell r="E213" t="str">
            <v xml:space="preserve">5.21 - Seguros em geral </v>
          </cell>
          <cell r="F213">
            <v>61198164000160</v>
          </cell>
          <cell r="G213" t="str">
            <v>PORTO SEGURO COMPANHIA DE SEGUROS GERAIS</v>
          </cell>
          <cell r="H213" t="str">
            <v>S</v>
          </cell>
          <cell r="I213" t="str">
            <v>N</v>
          </cell>
          <cell r="M213" t="str">
            <v>26 -  Pernambuco</v>
          </cell>
          <cell r="N213">
            <v>682.59</v>
          </cell>
        </row>
        <row r="214">
          <cell r="C214" t="str">
            <v>UPA NOVA DESCOBERTA - CG Nº 008/2022</v>
          </cell>
          <cell r="E214" t="str">
            <v>5.99 - Outros Serviços de Terceiros Pessoa Jurídica</v>
          </cell>
          <cell r="F214">
            <v>27284516000161</v>
          </cell>
          <cell r="G214" t="str">
            <v>MAXIFROTA SERVIÇOS DE MANUTEÇÃO DE FROTA LTDA</v>
          </cell>
          <cell r="H214" t="str">
            <v>S</v>
          </cell>
          <cell r="I214" t="str">
            <v>S</v>
          </cell>
          <cell r="J214" t="str">
            <v>448457</v>
          </cell>
          <cell r="K214">
            <v>46171</v>
          </cell>
          <cell r="M214" t="str">
            <v>26 -  Pernambuco</v>
          </cell>
          <cell r="N214">
            <v>40.799999999999997</v>
          </cell>
        </row>
        <row r="215">
          <cell r="C215" t="str">
            <v>UPA NOVA DESCOBERTA - CG Nº 008/2022</v>
          </cell>
          <cell r="E215" t="str">
            <v>5.1 - Locação de Equipamentos Médicos-Hospitalares</v>
          </cell>
          <cell r="F215">
            <v>12853727000109</v>
          </cell>
          <cell r="G215" t="str">
            <v>KESA COMERCIO E SERVICOS TECNICOS</v>
          </cell>
          <cell r="H215" t="str">
            <v>S</v>
          </cell>
          <cell r="I215" t="str">
            <v>N</v>
          </cell>
          <cell r="M215" t="str">
            <v>26 -  Pernambuco</v>
          </cell>
          <cell r="N215">
            <v>4500</v>
          </cell>
        </row>
        <row r="216">
          <cell r="C216" t="str">
            <v>UPA NOVA DESCOBERTA - CG Nº 008/2022</v>
          </cell>
          <cell r="E216" t="str">
            <v>4.7 - Apoio Administrativo, Técnico e Operacional</v>
          </cell>
          <cell r="F216">
            <v>6659922466</v>
          </cell>
          <cell r="G216" t="str">
            <v>JENNIFER CIBELLE LOPES DA SILVA</v>
          </cell>
          <cell r="H216" t="str">
            <v>S</v>
          </cell>
          <cell r="I216" t="str">
            <v>N</v>
          </cell>
          <cell r="M216" t="str">
            <v>26 -  Pernambuco</v>
          </cell>
          <cell r="N216">
            <v>936.46</v>
          </cell>
        </row>
        <row r="217">
          <cell r="C217" t="str">
            <v>UPA NOVA DESCOBERTA - CG Nº 008/2022</v>
          </cell>
          <cell r="E217" t="str">
            <v>4.7 - Apoio Administrativo, Técnico e Operacional</v>
          </cell>
          <cell r="F217">
            <v>58452370415</v>
          </cell>
          <cell r="G217" t="str">
            <v>CICERO TEIXEIRA DA SILVA</v>
          </cell>
          <cell r="H217" t="str">
            <v>S</v>
          </cell>
          <cell r="I217" t="str">
            <v>N</v>
          </cell>
          <cell r="M217" t="str">
            <v>26 -  Pernambuco</v>
          </cell>
          <cell r="N217">
            <v>2665.46</v>
          </cell>
        </row>
        <row r="218">
          <cell r="C218" t="str">
            <v>UPA NOVA DESCOBERTA - CG Nº 008/2022</v>
          </cell>
          <cell r="E218" t="str">
            <v xml:space="preserve">5.25 - Serviços Bancários </v>
          </cell>
          <cell r="F218">
            <v>16916063000122</v>
          </cell>
          <cell r="G218" t="str">
            <v>CAIXA ECONOMICA FEDERAL 577231826-4</v>
          </cell>
          <cell r="H218" t="str">
            <v>S</v>
          </cell>
          <cell r="I218" t="str">
            <v>N</v>
          </cell>
          <cell r="M218" t="str">
            <v>26 -  Pernambuco</v>
          </cell>
          <cell r="N218">
            <v>549</v>
          </cell>
        </row>
        <row r="219">
          <cell r="C219" t="str">
            <v>UPA NOVA DESCOBERTA - CG Nº 008/2022</v>
          </cell>
          <cell r="E219" t="str">
            <v xml:space="preserve">5.25 - Serviços Bancários </v>
          </cell>
          <cell r="F219">
            <v>60701190149400</v>
          </cell>
          <cell r="G219" t="str">
            <v>ITAU UNIBANCO</v>
          </cell>
          <cell r="H219" t="str">
            <v>S</v>
          </cell>
          <cell r="I219" t="str">
            <v>N</v>
          </cell>
          <cell r="M219" t="str">
            <v>26 -  Pernambuco</v>
          </cell>
          <cell r="N219">
            <v>87</v>
          </cell>
        </row>
        <row r="220">
          <cell r="C220" t="str">
            <v>UPA NOVA DESCOBERTA - CG Nº 008/2022</v>
          </cell>
          <cell r="E220" t="str">
            <v xml:space="preserve">5.25 - Serviços Bancários </v>
          </cell>
          <cell r="F220">
            <v>16916063000122</v>
          </cell>
          <cell r="G220" t="str">
            <v>CAIXA ECONOMICA FEDERAL 577231479-0</v>
          </cell>
          <cell r="H220" t="str">
            <v>S</v>
          </cell>
          <cell r="I220" t="str">
            <v>N</v>
          </cell>
          <cell r="M220" t="str">
            <v>26 -  Pernambuco</v>
          </cell>
          <cell r="N220">
            <v>73</v>
          </cell>
        </row>
        <row r="221">
          <cell r="C221" t="str">
            <v>UPA NOVA DESCOBERTA - CG Nº 008/2022</v>
          </cell>
          <cell r="E221" t="str">
            <v xml:space="preserve">5.25 - Serviços Bancários </v>
          </cell>
          <cell r="F221">
            <v>60701190149400</v>
          </cell>
          <cell r="G221" t="str">
            <v>ITAU UNIBANCO</v>
          </cell>
          <cell r="H221" t="str">
            <v>S</v>
          </cell>
          <cell r="I221" t="str">
            <v>N</v>
          </cell>
          <cell r="M221" t="str">
            <v>26 -  Pernambuco</v>
          </cell>
          <cell r="N221">
            <v>1.1000000000000001</v>
          </cell>
        </row>
        <row r="222">
          <cell r="C222" t="str">
            <v>UPA NOVA DESCOBERTA - CG Nº 008/2022</v>
          </cell>
          <cell r="E222" t="str">
            <v>5.9 - Telefonia Móvel</v>
          </cell>
          <cell r="F222">
            <v>40432544000147</v>
          </cell>
          <cell r="G222" t="str">
            <v xml:space="preserve">CLARO S/A </v>
          </cell>
          <cell r="H222" t="str">
            <v>S</v>
          </cell>
          <cell r="I222" t="str">
            <v>N</v>
          </cell>
          <cell r="M222" t="str">
            <v>26 -  Pernambuco</v>
          </cell>
          <cell r="N222">
            <v>370.2</v>
          </cell>
        </row>
        <row r="223">
          <cell r="C223" t="str">
            <v>UPA NOVA DESCOBERTA - CG Nº 008/2022</v>
          </cell>
          <cell r="E223" t="str">
            <v>5.18 - Teledonia Fixa</v>
          </cell>
          <cell r="F223">
            <v>71208516000174</v>
          </cell>
          <cell r="G223" t="str">
            <v>ALGAR TELECOM S/A</v>
          </cell>
          <cell r="H223" t="str">
            <v>S</v>
          </cell>
          <cell r="I223" t="str">
            <v>S</v>
          </cell>
          <cell r="J223" t="str">
            <v>576709</v>
          </cell>
          <cell r="K223">
            <v>46163</v>
          </cell>
          <cell r="M223" t="str">
            <v>26 -  Pernambuco</v>
          </cell>
          <cell r="N223">
            <v>180.83</v>
          </cell>
        </row>
        <row r="224">
          <cell r="C224" t="str">
            <v>UPA NOVA DESCOBERTA - CG Nº 008/2022</v>
          </cell>
          <cell r="E224" t="str">
            <v>5.18 - Teledonia Fixa</v>
          </cell>
          <cell r="F224">
            <v>71208516016500</v>
          </cell>
          <cell r="G224" t="str">
            <v>ALGAR TELECOM S/A</v>
          </cell>
          <cell r="H224" t="str">
            <v>S</v>
          </cell>
          <cell r="I224" t="str">
            <v>N</v>
          </cell>
          <cell r="M224" t="str">
            <v>26 -  Pernambuco</v>
          </cell>
          <cell r="N224">
            <v>421.91</v>
          </cell>
        </row>
        <row r="225">
          <cell r="C225" t="str">
            <v>UPA NOVA DESCOBERTA - CG Nº 008/2022</v>
          </cell>
          <cell r="E225" t="str">
            <v>5.13 - Água e Esgoto</v>
          </cell>
          <cell r="F225">
            <v>9769035000164</v>
          </cell>
          <cell r="G225" t="str">
            <v>COMPESA</v>
          </cell>
          <cell r="H225" t="str">
            <v>S</v>
          </cell>
          <cell r="I225" t="str">
            <v>N</v>
          </cell>
          <cell r="M225" t="str">
            <v>26 -  Pernambuco</v>
          </cell>
          <cell r="N225">
            <v>87.84</v>
          </cell>
        </row>
        <row r="226">
          <cell r="C226" t="str">
            <v>UPA NOVA DESCOBERTA - CG Nº 008/2022</v>
          </cell>
          <cell r="E226" t="str">
            <v>5.12 - Energia Elétrica</v>
          </cell>
          <cell r="F226">
            <v>10572048000128</v>
          </cell>
          <cell r="G226" t="str">
            <v xml:space="preserve">NEOENERGIA </v>
          </cell>
          <cell r="H226" t="str">
            <v>S</v>
          </cell>
          <cell r="I226" t="str">
            <v>N</v>
          </cell>
          <cell r="M226" t="str">
            <v>26 -  Pernambuco</v>
          </cell>
          <cell r="N226">
            <v>18311.91</v>
          </cell>
        </row>
        <row r="227">
          <cell r="C227" t="str">
            <v>UPA NOVA DESCOBERTA - CG Nº 008/2022</v>
          </cell>
          <cell r="E227" t="str">
            <v>5.3 - Locação de Máquinas e Equipamentos</v>
          </cell>
          <cell r="F227">
            <v>19533734000164</v>
          </cell>
          <cell r="G227" t="str">
            <v>ALEXSANDRA DE GUSMÃO NERES</v>
          </cell>
          <cell r="H227" t="str">
            <v>S</v>
          </cell>
          <cell r="I227" t="str">
            <v>S</v>
          </cell>
          <cell r="J227" t="str">
            <v>1579</v>
          </cell>
          <cell r="K227">
            <v>46190</v>
          </cell>
          <cell r="M227" t="str">
            <v>26 -  Pernambuco</v>
          </cell>
          <cell r="N227">
            <v>390</v>
          </cell>
        </row>
        <row r="228">
          <cell r="C228" t="str">
            <v>UPA NOVA DESCOBERTA - CG Nº 008/2022</v>
          </cell>
          <cell r="E228" t="str">
            <v>5.3 - Locação de Máquinas e Equipamentos</v>
          </cell>
          <cell r="F228">
            <v>19533734000164</v>
          </cell>
          <cell r="G228" t="str">
            <v>ALEXSANDRA DE GUSMÃO NERES</v>
          </cell>
          <cell r="H228" t="str">
            <v>S</v>
          </cell>
          <cell r="I228" t="str">
            <v>S</v>
          </cell>
          <cell r="J228" t="str">
            <v>1578</v>
          </cell>
          <cell r="K228">
            <v>46190</v>
          </cell>
          <cell r="M228" t="str">
            <v>26 -  Pernambuco</v>
          </cell>
          <cell r="N228">
            <v>5250.82</v>
          </cell>
        </row>
        <row r="229">
          <cell r="C229" t="str">
            <v>UPA NOVA DESCOBERTA - CG Nº 008/2022</v>
          </cell>
          <cell r="E229" t="str">
            <v>5.3 - Locação de Máquinas e Equipamentos</v>
          </cell>
          <cell r="F229">
            <v>43559107000187</v>
          </cell>
          <cell r="G229" t="str">
            <v>SARAH LIMA GUSMAO NERES EPP</v>
          </cell>
          <cell r="H229" t="str">
            <v>S</v>
          </cell>
          <cell r="I229" t="str">
            <v>S</v>
          </cell>
          <cell r="J229" t="str">
            <v>427</v>
          </cell>
          <cell r="K229">
            <v>46190</v>
          </cell>
          <cell r="M229" t="str">
            <v>26 -  Pernambuco</v>
          </cell>
          <cell r="N229">
            <v>2400</v>
          </cell>
        </row>
        <row r="230">
          <cell r="C230" t="str">
            <v>UPA NOVA DESCOBERTA - CG Nº 008/2022</v>
          </cell>
          <cell r="E230" t="str">
            <v>5.3 - Locação de Máquinas e Equipamentos</v>
          </cell>
          <cell r="F230">
            <v>34070871000101</v>
          </cell>
          <cell r="G230" t="str">
            <v>MUNDO DA AGUA COMERCIO DE PURIFICADORES LTDA</v>
          </cell>
          <cell r="H230" t="str">
            <v>S</v>
          </cell>
          <cell r="I230" t="str">
            <v>N</v>
          </cell>
          <cell r="M230" t="str">
            <v>26 -  Pernambuco</v>
          </cell>
          <cell r="N230">
            <v>409.6</v>
          </cell>
        </row>
        <row r="231">
          <cell r="C231" t="str">
            <v>UPA NOVA DESCOBERTA - CG Nº 008/2022</v>
          </cell>
          <cell r="E231" t="str">
            <v>5.3 - Locação de Máquinas e Equipamentos</v>
          </cell>
          <cell r="F231">
            <v>22400267000109</v>
          </cell>
          <cell r="G231" t="str">
            <v>AÇÃO SERVIÇOS TELECOM LTDA</v>
          </cell>
          <cell r="H231" t="str">
            <v>S</v>
          </cell>
          <cell r="I231" t="str">
            <v>N</v>
          </cell>
          <cell r="M231" t="str">
            <v>26 -  Pernambuco</v>
          </cell>
          <cell r="N231">
            <v>3353.68</v>
          </cell>
        </row>
        <row r="232">
          <cell r="C232" t="str">
            <v>UPA NOVA DESCOBERTA - CG Nº 008/2022</v>
          </cell>
          <cell r="E232" t="str">
            <v>5.1 - Locação de Equipamentos Médicos-Hospitalares</v>
          </cell>
          <cell r="F232">
            <v>18271934000123</v>
          </cell>
          <cell r="G232" t="str">
            <v xml:space="preserve">NOVA BIOMEDICAL DIAGNOSTICOS MEDICOS </v>
          </cell>
          <cell r="H232" t="str">
            <v>S</v>
          </cell>
          <cell r="I232" t="str">
            <v>N</v>
          </cell>
          <cell r="M232" t="str">
            <v>26 -  Pernambuco</v>
          </cell>
          <cell r="N232">
            <v>1605</v>
          </cell>
        </row>
        <row r="233">
          <cell r="C233" t="str">
            <v>UPA NOVA DESCOBERTA - CG Nº 008/2022</v>
          </cell>
          <cell r="E233" t="str">
            <v>5.1 - Locação de Equipamentos Médicos-Hospitalares</v>
          </cell>
          <cell r="F233">
            <v>331788002405</v>
          </cell>
          <cell r="G233" t="str">
            <v>AIR LIQUIDE BRASIL LTDA</v>
          </cell>
          <cell r="H233" t="str">
            <v>S</v>
          </cell>
          <cell r="I233" t="str">
            <v>N</v>
          </cell>
          <cell r="M233" t="str">
            <v>26 -  Pernambuco</v>
          </cell>
          <cell r="N233">
            <v>6220.41</v>
          </cell>
        </row>
        <row r="234">
          <cell r="E234" t="str">
            <v/>
          </cell>
        </row>
        <row r="235">
          <cell r="C235" t="str">
            <v>UPA NOVA DESCOBERTA - CG Nº 008/2022</v>
          </cell>
          <cell r="E235" t="str">
            <v>5.1 - Locação de Equipamentos Médicos-Hospitalares</v>
          </cell>
          <cell r="F235" t="str">
            <v>05.011.743/0001-80</v>
          </cell>
          <cell r="G235" t="str">
            <v xml:space="preserve">ASTECH </v>
          </cell>
          <cell r="H235" t="str">
            <v>S</v>
          </cell>
          <cell r="I235" t="str">
            <v>N</v>
          </cell>
          <cell r="M235" t="str">
            <v>26 -  Pernambuco</v>
          </cell>
          <cell r="N235">
            <v>800</v>
          </cell>
        </row>
        <row r="236">
          <cell r="E236" t="str">
            <v/>
          </cell>
        </row>
        <row r="237">
          <cell r="C237" t="str">
            <v>UPA NOVA DESCOBERTA - CG Nº 008/2022</v>
          </cell>
          <cell r="E237" t="str">
            <v>5.8 - Locação de Veículos Automotores</v>
          </cell>
          <cell r="F237">
            <v>28283823000190</v>
          </cell>
          <cell r="G237" t="str">
            <v>TRANSBRASIL TRANSPORTE E LOCAÇÃO DE VEICULOS LTDA</v>
          </cell>
          <cell r="H237" t="str">
            <v>S</v>
          </cell>
          <cell r="I237" t="str">
            <v>S</v>
          </cell>
          <cell r="J237" t="str">
            <v>95</v>
          </cell>
          <cell r="K237">
            <v>46175</v>
          </cell>
          <cell r="M237" t="str">
            <v>26 -  Pernambuco</v>
          </cell>
          <cell r="N237">
            <v>12000</v>
          </cell>
        </row>
        <row r="238">
          <cell r="C238" t="str">
            <v>UPA NOVA DESCOBERTA - CG Nº 008/2022</v>
          </cell>
          <cell r="E238" t="str">
            <v>5.8 - Locação de Veículos Automotores</v>
          </cell>
          <cell r="F238">
            <v>28283823000190</v>
          </cell>
          <cell r="G238" t="str">
            <v>TRANSBRASIL TRANSPORTE E LOCAÇÃO DE VEICULOS LTDA</v>
          </cell>
          <cell r="H238" t="str">
            <v>S</v>
          </cell>
          <cell r="I238" t="str">
            <v>N</v>
          </cell>
          <cell r="M238" t="str">
            <v>26 -  Pernambuco</v>
          </cell>
          <cell r="N238">
            <v>41000</v>
          </cell>
        </row>
        <row r="239">
          <cell r="C239" t="str">
            <v>UPA NOVA DESCOBERTA - CG Nº 008/2022</v>
          </cell>
          <cell r="E239" t="str">
            <v>4.6 - Serviços de Profissionais de Saúde</v>
          </cell>
          <cell r="F239">
            <v>83665358434</v>
          </cell>
          <cell r="G239" t="str">
            <v>EDSONIA SOARES</v>
          </cell>
          <cell r="H239" t="str">
            <v>S</v>
          </cell>
          <cell r="I239" t="str">
            <v>N</v>
          </cell>
          <cell r="M239" t="str">
            <v>26 -  Pernambuco</v>
          </cell>
          <cell r="N239">
            <v>4100.74</v>
          </cell>
        </row>
        <row r="240">
          <cell r="C240" t="str">
            <v>UPA NOVA DESCOBERTA - CG Nº 008/2022</v>
          </cell>
          <cell r="E240" t="str">
            <v>4.6 - Serviços de Profissionais de Saúde</v>
          </cell>
          <cell r="F240">
            <v>5418934406</v>
          </cell>
          <cell r="G240" t="str">
            <v>JOSIANE CECILIA ALVES DA SILVA</v>
          </cell>
          <cell r="H240" t="str">
            <v>S</v>
          </cell>
          <cell r="I240" t="str">
            <v>N</v>
          </cell>
          <cell r="M240" t="str">
            <v>26 -  Pernambuco</v>
          </cell>
          <cell r="N240">
            <v>4601.21</v>
          </cell>
        </row>
        <row r="241">
          <cell r="C241" t="str">
            <v>UPA NOVA DESCOBERTA - CG Nº 008/2022</v>
          </cell>
          <cell r="E241" t="str">
            <v>5.15 - Serviços Domésticos</v>
          </cell>
          <cell r="F241">
            <v>52486728000179</v>
          </cell>
          <cell r="G241" t="str">
            <v>LAVICLIN LAVANDERIA HOSPITALAR LTDA</v>
          </cell>
          <cell r="H241" t="str">
            <v>S</v>
          </cell>
          <cell r="I241" t="str">
            <v>S</v>
          </cell>
          <cell r="J241" t="str">
            <v>151</v>
          </cell>
          <cell r="K241">
            <v>46174</v>
          </cell>
          <cell r="M241" t="str">
            <v>26 -  Pernambuco</v>
          </cell>
          <cell r="N241">
            <v>2300</v>
          </cell>
        </row>
        <row r="242">
          <cell r="C242" t="str">
            <v>UPA NOVA DESCOBERTA - CG Nº 008/2022</v>
          </cell>
          <cell r="E242" t="str">
            <v>5.10 - Detetização/Tratamento de Resíduos e Afins</v>
          </cell>
          <cell r="F242">
            <v>11863530000180</v>
          </cell>
          <cell r="G242" t="str">
            <v>BRASCON GESTÃO AMBIENTAL LTDA</v>
          </cell>
          <cell r="H242" t="str">
            <v>S</v>
          </cell>
          <cell r="I242" t="str">
            <v>S</v>
          </cell>
          <cell r="J242" t="str">
            <v>298581</v>
          </cell>
          <cell r="K242">
            <v>46178</v>
          </cell>
          <cell r="M242" t="str">
            <v>26 -  Pernambuco</v>
          </cell>
          <cell r="N242">
            <v>4076.24</v>
          </cell>
        </row>
        <row r="243">
          <cell r="C243" t="str">
            <v>UPA NOVA DESCOBERTA - CG Nº 008/2022</v>
          </cell>
          <cell r="E243" t="str">
            <v>5.17 - Manutenção de Software, Certificação Digital e Microfilmagem</v>
          </cell>
          <cell r="F243">
            <v>10891998000115</v>
          </cell>
          <cell r="G243" t="str">
            <v>ADVISERSIT SERVICOS EM INFORMATICA LTDA</v>
          </cell>
          <cell r="H243" t="str">
            <v>S</v>
          </cell>
          <cell r="I243" t="str">
            <v>S</v>
          </cell>
          <cell r="J243" t="str">
            <v>129</v>
          </cell>
          <cell r="K243">
            <v>46174</v>
          </cell>
          <cell r="M243" t="str">
            <v>26 -  Pernambuco</v>
          </cell>
          <cell r="N243">
            <v>1520.21</v>
          </cell>
        </row>
        <row r="244">
          <cell r="C244" t="str">
            <v>UPA NOVA DESCOBERTA - CG Nº 008/2022</v>
          </cell>
          <cell r="E244" t="str">
            <v>5.17 - Manutenção de Software, Certificação Digital e Microfilmagem</v>
          </cell>
          <cell r="F244">
            <v>4069709000102</v>
          </cell>
          <cell r="G244" t="str">
            <v>BIONEXO S. A</v>
          </cell>
          <cell r="H244" t="str">
            <v>S</v>
          </cell>
          <cell r="I244" t="str">
            <v>S</v>
          </cell>
          <cell r="J244" t="str">
            <v>659430</v>
          </cell>
          <cell r="K244">
            <v>46175</v>
          </cell>
          <cell r="M244" t="str">
            <v>26 -  Pernambuco</v>
          </cell>
          <cell r="N244">
            <v>982.97</v>
          </cell>
        </row>
        <row r="245">
          <cell r="C245" t="str">
            <v>UPA NOVA DESCOBERTA - CG Nº 008/2022</v>
          </cell>
          <cell r="E245" t="str">
            <v>5.17 - Manutenção de Software, Certificação Digital e Microfilmagem</v>
          </cell>
          <cell r="F245">
            <v>92306257000780</v>
          </cell>
          <cell r="G245" t="str">
            <v>MV INFORMATICA NORDESTE LTDA</v>
          </cell>
          <cell r="H245" t="str">
            <v>S</v>
          </cell>
          <cell r="I245" t="str">
            <v>S</v>
          </cell>
          <cell r="J245" t="str">
            <v>6885</v>
          </cell>
          <cell r="K245">
            <v>46155</v>
          </cell>
          <cell r="M245" t="str">
            <v>26 -  Pernambuco</v>
          </cell>
          <cell r="N245">
            <v>11578.95</v>
          </cell>
        </row>
        <row r="246">
          <cell r="C246" t="str">
            <v>UPA NOVA DESCOBERTA - CG Nº 008/2022</v>
          </cell>
          <cell r="E246" t="str">
            <v>5.17 - Manutenção de Software, Certificação Digital e Microfilmagem</v>
          </cell>
          <cell r="F246">
            <v>5633849000116</v>
          </cell>
          <cell r="G246" t="str">
            <v>GCINET SERVICOS DE INFORMATICA LTCA</v>
          </cell>
          <cell r="H246" t="str">
            <v>S</v>
          </cell>
          <cell r="I246" t="str">
            <v>S</v>
          </cell>
          <cell r="J246" t="str">
            <v>1351</v>
          </cell>
          <cell r="K246">
            <v>46143</v>
          </cell>
          <cell r="M246" t="str">
            <v>26 -  Pernambuco</v>
          </cell>
          <cell r="N246">
            <v>1580.17</v>
          </cell>
        </row>
        <row r="247">
          <cell r="C247" t="str">
            <v>UPA NOVA DESCOBERTA - CG Nº 008/2022</v>
          </cell>
          <cell r="E247" t="str">
            <v>5.17 - Manutenção de Software, Certificação Digital e Microfilmagem</v>
          </cell>
          <cell r="F247">
            <v>7333111000169</v>
          </cell>
          <cell r="G247" t="str">
            <v>SAFETEC INFORMATICA LTDA</v>
          </cell>
          <cell r="H247" t="str">
            <v>S</v>
          </cell>
          <cell r="I247" t="str">
            <v>S</v>
          </cell>
          <cell r="J247" t="str">
            <v>19288</v>
          </cell>
          <cell r="K247">
            <v>46147</v>
          </cell>
          <cell r="M247" t="str">
            <v>26 -  Pernambuco</v>
          </cell>
          <cell r="N247">
            <v>1021.73</v>
          </cell>
        </row>
        <row r="248">
          <cell r="C248" t="str">
            <v>UPA NOVA DESCOBERTA - CG Nº 008/2022</v>
          </cell>
          <cell r="E248" t="str">
            <v>5.17 - Manutenção de Software, Certificação Digital e Microfilmagem</v>
          </cell>
          <cell r="F248">
            <v>7333111000169</v>
          </cell>
          <cell r="G248" t="str">
            <v>SAFETEC INFORMATICA LTDA</v>
          </cell>
          <cell r="H248" t="str">
            <v>S</v>
          </cell>
          <cell r="I248" t="str">
            <v>S</v>
          </cell>
          <cell r="J248" t="str">
            <v>19317</v>
          </cell>
          <cell r="K248">
            <v>46147</v>
          </cell>
          <cell r="M248" t="str">
            <v>26 -  Pernambuco</v>
          </cell>
          <cell r="N248">
            <v>59.44</v>
          </cell>
        </row>
        <row r="249">
          <cell r="C249" t="str">
            <v>UPA NOVA DESCOBERTA - CG Nº 008/2022</v>
          </cell>
          <cell r="E249" t="str">
            <v>5.17 - Manutenção de Software, Certificação Digital e Microfilmagem</v>
          </cell>
          <cell r="F249">
            <v>6312868000103</v>
          </cell>
          <cell r="G249" t="str">
            <v>TASCOM INFORMATICA LTDA</v>
          </cell>
          <cell r="H249" t="str">
            <v>S</v>
          </cell>
          <cell r="I249" t="str">
            <v>S</v>
          </cell>
          <cell r="J249" t="str">
            <v>615</v>
          </cell>
          <cell r="K249">
            <v>46146</v>
          </cell>
          <cell r="M249" t="str">
            <v>26 -  Pernambuco</v>
          </cell>
          <cell r="N249">
            <v>1434.31</v>
          </cell>
        </row>
        <row r="250">
          <cell r="C250" t="str">
            <v>UPA NOVA DESCOBERTA - CG Nº 008/2022</v>
          </cell>
          <cell r="E250" t="str">
            <v>5.17 - Manutenção de Software, Certificação Digital e Microfilmagem</v>
          </cell>
          <cell r="F250">
            <v>18630942000119</v>
          </cell>
          <cell r="G250" t="str">
            <v>PROVTEL TECNOLOGIA SERVICOS GERENCIADOS LTDA</v>
          </cell>
          <cell r="H250" t="str">
            <v>S</v>
          </cell>
          <cell r="I250" t="str">
            <v>S</v>
          </cell>
          <cell r="J250" t="str">
            <v>801</v>
          </cell>
          <cell r="K250">
            <v>46176</v>
          </cell>
          <cell r="M250" t="str">
            <v>26 -  Pernambuco</v>
          </cell>
          <cell r="N250">
            <v>5550.13</v>
          </cell>
        </row>
        <row r="251">
          <cell r="C251" t="str">
            <v>UPA NOVA DESCOBERTA - CG Nº 008/2022</v>
          </cell>
          <cell r="E251" t="str">
            <v>5.17 - Manutenção de Software, Certificação Digital e Microfilmagem</v>
          </cell>
          <cell r="F251">
            <v>23412408000176</v>
          </cell>
          <cell r="G251" t="str">
            <v>WEK TECHNOLOGY IN BUSINESS LTDA - ME</v>
          </cell>
          <cell r="H251" t="str">
            <v>S</v>
          </cell>
          <cell r="I251" t="str">
            <v>S</v>
          </cell>
          <cell r="J251" t="str">
            <v>19603</v>
          </cell>
          <cell r="K251">
            <v>46176</v>
          </cell>
          <cell r="M251" t="str">
            <v>26 -  Pernambuco</v>
          </cell>
          <cell r="N251">
            <v>1160.52</v>
          </cell>
        </row>
        <row r="252">
          <cell r="C252" t="str">
            <v>UPA NOVA DESCOBERTA - CG Nº 008/2022</v>
          </cell>
          <cell r="E252" t="str">
            <v>5.17 - Manutenção de Software, Certificação Digital e Microfilmagem</v>
          </cell>
          <cell r="F252">
            <v>34624704000157</v>
          </cell>
          <cell r="G252" t="str">
            <v>TECHSYST SISTEMAS DE AUTOMAÇÃO E INFORMATICA LTDA</v>
          </cell>
          <cell r="H252" t="str">
            <v>S</v>
          </cell>
          <cell r="I252" t="str">
            <v>S</v>
          </cell>
          <cell r="J252" t="str">
            <v>54</v>
          </cell>
          <cell r="K252">
            <v>46175</v>
          </cell>
          <cell r="M252" t="str">
            <v>26 -  Pernambuco</v>
          </cell>
          <cell r="N252">
            <v>320</v>
          </cell>
        </row>
        <row r="253">
          <cell r="C253" t="str">
            <v>UPA NOVA DESCOBERTA - CG Nº 008/2022</v>
          </cell>
          <cell r="E253" t="str">
            <v>5.17 - Manutenção de Software, Certificação Digital e Microfilmagem</v>
          </cell>
          <cell r="F253">
            <v>15031407000153</v>
          </cell>
          <cell r="G253" t="str">
            <v>CIA DO NOBREAK LTDA</v>
          </cell>
          <cell r="H253" t="str">
            <v>S</v>
          </cell>
          <cell r="I253" t="str">
            <v>S</v>
          </cell>
          <cell r="J253" t="str">
            <v>395</v>
          </cell>
          <cell r="K253">
            <v>46161</v>
          </cell>
          <cell r="M253" t="str">
            <v>26 -  Pernambuco</v>
          </cell>
          <cell r="N253">
            <v>1000</v>
          </cell>
        </row>
        <row r="254">
          <cell r="E254" t="str">
            <v/>
          </cell>
        </row>
        <row r="255">
          <cell r="C255" t="str">
            <v>UPA NOVA DESCOBERTA - CG Nº 008/2022</v>
          </cell>
          <cell r="E255" t="str">
            <v>5.22 - Vigilância Ostensiva / Monitorada</v>
          </cell>
          <cell r="F255">
            <v>7360290000123</v>
          </cell>
          <cell r="G255" t="str">
            <v>SERVAL SERVIÇOS E LIMPEZA LTDA</v>
          </cell>
          <cell r="H255" t="str">
            <v>S</v>
          </cell>
          <cell r="I255" t="str">
            <v>S</v>
          </cell>
          <cell r="J255" t="str">
            <v>67039</v>
          </cell>
          <cell r="K255">
            <v>46175</v>
          </cell>
          <cell r="M255" t="str">
            <v>26 -  Pernambuco</v>
          </cell>
          <cell r="N255">
            <v>18942.95</v>
          </cell>
        </row>
        <row r="256">
          <cell r="C256" t="str">
            <v>UPA NOVA DESCOBERTA - CG Nº 008/2022</v>
          </cell>
          <cell r="E256" t="str">
            <v>5.2 - Serviços Técnicos Profissionais</v>
          </cell>
          <cell r="F256">
            <v>8654123000158</v>
          </cell>
          <cell r="G256" t="str">
            <v>AUDISIA - AUDITORES ASSOCIADOS</v>
          </cell>
          <cell r="H256" t="str">
            <v>S</v>
          </cell>
          <cell r="I256" t="str">
            <v>S</v>
          </cell>
          <cell r="J256" t="str">
            <v>33597</v>
          </cell>
          <cell r="K256">
            <v>46143</v>
          </cell>
          <cell r="M256" t="str">
            <v>26 -  Pernambuco</v>
          </cell>
          <cell r="N256">
            <v>1189</v>
          </cell>
        </row>
        <row r="257">
          <cell r="C257" t="str">
            <v>UPA NOVA DESCOBERTA - CG Nº 008/2022</v>
          </cell>
          <cell r="E257" t="str">
            <v>5.2 - Serviços Técnicos Profissionais</v>
          </cell>
          <cell r="F257">
            <v>45671533000133</v>
          </cell>
          <cell r="G257" t="str">
            <v>VITORINO E MAIA ADVOGADOS</v>
          </cell>
          <cell r="H257" t="str">
            <v>S</v>
          </cell>
          <cell r="I257" t="str">
            <v>S</v>
          </cell>
          <cell r="J257" t="str">
            <v>101</v>
          </cell>
          <cell r="K257">
            <v>46177</v>
          </cell>
          <cell r="M257" t="str">
            <v>26 -  Pernambuco</v>
          </cell>
          <cell r="N257">
            <v>2432.7800000000002</v>
          </cell>
        </row>
        <row r="258">
          <cell r="C258" t="str">
            <v>UPA NOVA DESCOBERTA - CG Nº 008/2022</v>
          </cell>
          <cell r="E258" t="str">
            <v>5.10 - Detetização/Tratamento de Resíduos e Afins</v>
          </cell>
          <cell r="F258">
            <v>9595245000183</v>
          </cell>
          <cell r="G258" t="str">
            <v xml:space="preserve">FOCUS SERVIÇOS AMBIENTAIS LTDA ME </v>
          </cell>
          <cell r="H258" t="str">
            <v>S</v>
          </cell>
          <cell r="I258" t="str">
            <v>S</v>
          </cell>
          <cell r="J258" t="str">
            <v>1517</v>
          </cell>
          <cell r="K258">
            <v>46158</v>
          </cell>
          <cell r="M258" t="str">
            <v>26 -  Pernambuco</v>
          </cell>
          <cell r="N258">
            <v>1037.78</v>
          </cell>
        </row>
        <row r="259">
          <cell r="C259" t="str">
            <v>UPA NOVA DESCOBERTA - CG Nº 008/2022</v>
          </cell>
          <cell r="E259" t="str">
            <v>5.23 - Limpeza e Conservação</v>
          </cell>
          <cell r="F259">
            <v>9863853000121</v>
          </cell>
          <cell r="G259" t="str">
            <v>SOSERVI SOCIEDADE DE SERVICOS GERAIS LTDA</v>
          </cell>
          <cell r="H259" t="str">
            <v>S</v>
          </cell>
          <cell r="I259" t="str">
            <v>S</v>
          </cell>
          <cell r="J259" t="str">
            <v>3418</v>
          </cell>
          <cell r="K259">
            <v>46163</v>
          </cell>
          <cell r="M259" t="str">
            <v>26 -  Pernambuco</v>
          </cell>
          <cell r="N259">
            <v>61982.14</v>
          </cell>
        </row>
        <row r="260">
          <cell r="C260" t="str">
            <v>UPA NOVA DESCOBERTA - CG Nº 008/2022</v>
          </cell>
          <cell r="E260" t="str">
            <v>5.99 - Outros Serviços de Terceiros Pessoa Jurídica</v>
          </cell>
          <cell r="F260">
            <v>6317907000165</v>
          </cell>
          <cell r="G260" t="str">
            <v xml:space="preserve">RUI JORGE DE A. PIRES - ME </v>
          </cell>
          <cell r="H260" t="str">
            <v>S</v>
          </cell>
          <cell r="I260" t="str">
            <v>S</v>
          </cell>
          <cell r="J260" t="str">
            <v>763</v>
          </cell>
          <cell r="K260">
            <v>46177</v>
          </cell>
          <cell r="M260" t="str">
            <v>26 -  Pernambuco</v>
          </cell>
          <cell r="N260">
            <v>670</v>
          </cell>
        </row>
        <row r="261">
          <cell r="C261" t="str">
            <v>UPA NOVA DESCOBERTA - CG Nº 008/2022</v>
          </cell>
          <cell r="E261" t="str">
            <v>5.99 - Outros Serviços de Terceiros Pessoa Jurídica</v>
          </cell>
          <cell r="F261">
            <v>2668797000125</v>
          </cell>
          <cell r="G261" t="str">
            <v>BRASIL GESTAO DE DADOS INFORMACOES E DOCUMENTOS LTDA</v>
          </cell>
          <cell r="H261" t="str">
            <v>S</v>
          </cell>
          <cell r="I261" t="str">
            <v>S</v>
          </cell>
          <cell r="J261" t="str">
            <v>198</v>
          </cell>
          <cell r="K261">
            <v>46178</v>
          </cell>
          <cell r="M261" t="str">
            <v>26 -  Pernambuco</v>
          </cell>
          <cell r="N261">
            <v>2466.1999999999998</v>
          </cell>
        </row>
        <row r="262">
          <cell r="C262" t="str">
            <v>UPA NOVA DESCOBERTA - CG Nº 008/2022</v>
          </cell>
          <cell r="E262" t="str">
            <v>5.99 - Outros Serviços de Terceiros Pessoa Jurídica</v>
          </cell>
          <cell r="F262">
            <v>46021768000142</v>
          </cell>
          <cell r="G262" t="str">
            <v>BEM SAUDE LTDA</v>
          </cell>
          <cell r="H262" t="str">
            <v>S</v>
          </cell>
          <cell r="I262" t="str">
            <v>S</v>
          </cell>
          <cell r="J262" t="str">
            <v>379</v>
          </cell>
          <cell r="K262">
            <v>46173</v>
          </cell>
          <cell r="M262" t="str">
            <v>26 -  Pernambuco</v>
          </cell>
          <cell r="N262">
            <v>3200</v>
          </cell>
        </row>
        <row r="263">
          <cell r="C263" t="str">
            <v>UPA NOVA DESCOBERTA - CG Nº 008/2022</v>
          </cell>
          <cell r="E263" t="str">
            <v>5.99 - Outros Serviços de Terceiros Pessoa Jurídica</v>
          </cell>
          <cell r="F263">
            <v>10816775000274</v>
          </cell>
          <cell r="G263" t="str">
            <v>INSPETORIA SALESIANA DO NORDESTE DO BRASIL</v>
          </cell>
          <cell r="H263" t="str">
            <v>S</v>
          </cell>
          <cell r="I263" t="str">
            <v>S</v>
          </cell>
          <cell r="J263" t="str">
            <v>1281</v>
          </cell>
          <cell r="K263">
            <v>46146</v>
          </cell>
          <cell r="M263" t="str">
            <v>26 -  Pernambuco</v>
          </cell>
          <cell r="N263">
            <v>330</v>
          </cell>
        </row>
        <row r="264">
          <cell r="C264" t="str">
            <v>UPA NOVA DESCOBERTA - CG Nº 008/2022</v>
          </cell>
          <cell r="E264" t="str">
            <v>5.99 - Outros Serviços de Terceiros Pessoa Jurídica</v>
          </cell>
          <cell r="F264">
            <v>51140639000103</v>
          </cell>
          <cell r="G264" t="str">
            <v>FOCUS ENGENHARIA E CONSULTORIA SST LTDA</v>
          </cell>
          <cell r="H264" t="str">
            <v>S</v>
          </cell>
          <cell r="I264" t="str">
            <v>S</v>
          </cell>
          <cell r="J264" t="str">
            <v>91</v>
          </cell>
          <cell r="K264">
            <v>46175</v>
          </cell>
          <cell r="M264" t="str">
            <v>26 -  Pernambuco</v>
          </cell>
          <cell r="N264">
            <v>3430.56</v>
          </cell>
        </row>
        <row r="265">
          <cell r="C265" t="str">
            <v>UPA NOVA DESCOBERTA - CG Nº 008/2022</v>
          </cell>
          <cell r="E265" t="str">
            <v>5.99 - Outros Serviços de Terceiros Pessoa Jurídica</v>
          </cell>
          <cell r="F265">
            <v>1699696000159</v>
          </cell>
          <cell r="G265" t="str">
            <v>QUALIAGUA LABORATORIO E CONSULTORIA LTDA</v>
          </cell>
          <cell r="H265" t="str">
            <v>S</v>
          </cell>
          <cell r="I265" t="str">
            <v>S</v>
          </cell>
          <cell r="J265" t="str">
            <v>2412</v>
          </cell>
          <cell r="K265">
            <v>46175</v>
          </cell>
          <cell r="M265" t="str">
            <v>26 -  Pernambuco</v>
          </cell>
          <cell r="N265">
            <v>284.94</v>
          </cell>
        </row>
        <row r="266">
          <cell r="C266" t="str">
            <v>UPA NOVA DESCOBERTA - CG Nº 008/2022</v>
          </cell>
          <cell r="E266" t="str">
            <v>5.99 - Outros Serviços de Terceiros Pessoa Jurídica</v>
          </cell>
          <cell r="F266">
            <v>1545203000126</v>
          </cell>
          <cell r="G266" t="str">
            <v>ENAE EMPRESA NACIONAL DE ESTERILIZACAO LTDA</v>
          </cell>
          <cell r="H266" t="str">
            <v>S</v>
          </cell>
          <cell r="I266" t="str">
            <v>S</v>
          </cell>
          <cell r="J266" t="str">
            <v>178</v>
          </cell>
          <cell r="K266">
            <v>46175</v>
          </cell>
          <cell r="M266" t="str">
            <v>26 -  Pernambuco</v>
          </cell>
          <cell r="N266">
            <v>7219.55</v>
          </cell>
        </row>
        <row r="267">
          <cell r="C267" t="str">
            <v>UPA NOVA DESCOBERTA - CG Nº 008/2022</v>
          </cell>
          <cell r="E267" t="str">
            <v>5.99 - Outros Serviços de Terceiros Pessoa Jurídica</v>
          </cell>
          <cell r="F267">
            <v>9024660000187</v>
          </cell>
          <cell r="G267" t="str">
            <v>A SAE</v>
          </cell>
          <cell r="H267" t="str">
            <v>S</v>
          </cell>
          <cell r="I267" t="str">
            <v>S</v>
          </cell>
          <cell r="J267" t="str">
            <v>601</v>
          </cell>
          <cell r="K267">
            <v>46177</v>
          </cell>
          <cell r="M267" t="str">
            <v>26 -  Pernambuco</v>
          </cell>
          <cell r="N267">
            <v>978.65</v>
          </cell>
        </row>
        <row r="268">
          <cell r="C268" t="str">
            <v>UPA NOVA DESCOBERTA - CG Nº 008/2022</v>
          </cell>
          <cell r="E268" t="str">
            <v>5.22 - Vigilância Ostensiva / Monitorada</v>
          </cell>
          <cell r="F268">
            <v>11572781000105</v>
          </cell>
          <cell r="G268" t="str">
            <v>SOSERVI VIGILANCIA LTDA</v>
          </cell>
          <cell r="H268" t="str">
            <v>S</v>
          </cell>
          <cell r="I268" t="str">
            <v>S</v>
          </cell>
          <cell r="J268" t="str">
            <v>408</v>
          </cell>
          <cell r="K268">
            <v>46164</v>
          </cell>
          <cell r="M268" t="str">
            <v>26 -  Pernambuco</v>
          </cell>
          <cell r="N268">
            <v>7764.54</v>
          </cell>
        </row>
        <row r="269">
          <cell r="C269" t="str">
            <v>UPA NOVA DESCOBERTA - CG Nº 008/2022</v>
          </cell>
          <cell r="E269" t="str">
            <v>5.22 - Vigilância Ostensiva / Monitorada</v>
          </cell>
          <cell r="F269">
            <v>11572781000105</v>
          </cell>
          <cell r="G269" t="str">
            <v>SOSERVI VIGILANCIA LTDA</v>
          </cell>
          <cell r="H269" t="str">
            <v>S</v>
          </cell>
          <cell r="I269" t="str">
            <v>S</v>
          </cell>
          <cell r="J269" t="str">
            <v>407</v>
          </cell>
          <cell r="K269">
            <v>46164</v>
          </cell>
          <cell r="M269" t="str">
            <v>26 -  Pernambuco</v>
          </cell>
          <cell r="N269">
            <v>28917.14</v>
          </cell>
        </row>
        <row r="270">
          <cell r="C270" t="str">
            <v>UPA NOVA DESCOBERTA - CG Nº 008/2022</v>
          </cell>
          <cell r="E270" t="str">
            <v>5.17 - Manutenção de Software, Certificação Digital e Microfilmagem</v>
          </cell>
          <cell r="F270">
            <v>43166657000136</v>
          </cell>
          <cell r="G270" t="str">
            <v>SERVICOS TECNICOS LTDA</v>
          </cell>
          <cell r="H270" t="str">
            <v>S</v>
          </cell>
          <cell r="I270" t="str">
            <v>S</v>
          </cell>
          <cell r="J270" t="str">
            <v>310</v>
          </cell>
          <cell r="K270">
            <v>42153</v>
          </cell>
          <cell r="M270" t="str">
            <v>26 -  Pernambuco</v>
          </cell>
          <cell r="N270">
            <v>13403.5</v>
          </cell>
        </row>
        <row r="271">
          <cell r="C271" t="str">
            <v>UPA NOVA DESCOBERTA - CG Nº 008/2022</v>
          </cell>
          <cell r="E271" t="str">
            <v>5.20 - Serviços Judicíarios e Cartoriais</v>
          </cell>
          <cell r="F271">
            <v>8906087411</v>
          </cell>
          <cell r="G271" t="str">
            <v>SAMILA ALVES DA SILVA ALMEIDA</v>
          </cell>
          <cell r="H271" t="str">
            <v>S</v>
          </cell>
          <cell r="I271" t="str">
            <v>N</v>
          </cell>
          <cell r="M271" t="str">
            <v>26 -  Pernambuco</v>
          </cell>
          <cell r="N271">
            <v>840</v>
          </cell>
        </row>
        <row r="272">
          <cell r="C272" t="str">
            <v>UPA NOVA DESCOBERTA - CG Nº 008/2022</v>
          </cell>
          <cell r="E272" t="str">
            <v>5.5 - Reparo e Manutenção de Máquinas e Equipamentos</v>
          </cell>
          <cell r="F272">
            <v>12067307000199</v>
          </cell>
          <cell r="G272" t="str">
            <v xml:space="preserve">CAETANO ALVES DA SILVA </v>
          </cell>
          <cell r="H272" t="str">
            <v>S</v>
          </cell>
          <cell r="I272" t="str">
            <v>S</v>
          </cell>
          <cell r="J272" t="str">
            <v>173</v>
          </cell>
          <cell r="K272">
            <v>46174</v>
          </cell>
          <cell r="M272" t="str">
            <v>26 -  Pernambuco</v>
          </cell>
          <cell r="N272">
            <v>900</v>
          </cell>
        </row>
        <row r="273">
          <cell r="C273" t="str">
            <v>UPA NOVA DESCOBERTA - CG Nº 008/2022</v>
          </cell>
          <cell r="E273" t="str">
            <v>5.5 - Reparo e Manutenção de Máquinas e Equipamentos</v>
          </cell>
          <cell r="F273">
            <v>1141468000169</v>
          </cell>
          <cell r="G273" t="str">
            <v>MEDCALL COMERCIO E SERVIÇOS DE EQUIPAMENTOS MED LTDA</v>
          </cell>
          <cell r="H273" t="str">
            <v>S</v>
          </cell>
          <cell r="I273" t="str">
            <v>S</v>
          </cell>
          <cell r="J273" t="str">
            <v>151</v>
          </cell>
          <cell r="K273">
            <v>46170</v>
          </cell>
          <cell r="M273" t="str">
            <v>26 -  Pernambuco</v>
          </cell>
          <cell r="N273">
            <v>3079.03</v>
          </cell>
        </row>
        <row r="274">
          <cell r="C274" t="str">
            <v>UPA NOVA DESCOBERTA - CG Nº 008/2022</v>
          </cell>
          <cell r="E274" t="str">
            <v>5.5 - Reparo e Manutenção de Máquinas e Equipamentos</v>
          </cell>
          <cell r="F274">
            <v>1141468000169</v>
          </cell>
          <cell r="G274" t="str">
            <v>MEDCALL COMERCIO E SERVIÇOS DE EQUIPAMENTOS MED LTDA</v>
          </cell>
          <cell r="H274" t="str">
            <v>S</v>
          </cell>
          <cell r="I274" t="str">
            <v>S</v>
          </cell>
          <cell r="J274" t="str">
            <v>152</v>
          </cell>
          <cell r="K274">
            <v>46170</v>
          </cell>
          <cell r="M274" t="str">
            <v>26 -  Pernambuco</v>
          </cell>
          <cell r="N274">
            <v>1209.6199999999999</v>
          </cell>
        </row>
        <row r="275">
          <cell r="C275" t="str">
            <v>UPA NOVA DESCOBERTA - CG Nº 008/2022</v>
          </cell>
          <cell r="E275" t="str">
            <v>5.5 - Reparo e Manutenção de Máquinas e Equipamentos</v>
          </cell>
          <cell r="F275">
            <v>18204483000101</v>
          </cell>
          <cell r="G275" t="str">
            <v>WAGNER FERNANDES SALES DA SILVA E CIA LTDA</v>
          </cell>
          <cell r="H275" t="str">
            <v>S</v>
          </cell>
          <cell r="I275" t="str">
            <v>S</v>
          </cell>
          <cell r="J275" t="str">
            <v>6140</v>
          </cell>
          <cell r="K275">
            <v>46174</v>
          </cell>
          <cell r="M275" t="str">
            <v>26 -  Pernambuco</v>
          </cell>
          <cell r="N275">
            <v>2880</v>
          </cell>
        </row>
        <row r="276">
          <cell r="C276" t="str">
            <v>UPA NOVA DESCOBERTA - CG Nº 008/2022</v>
          </cell>
          <cell r="E276" t="str">
            <v>5.4 - Reparo e Manutenção de Bens Imóveis</v>
          </cell>
          <cell r="F276">
            <v>40893042000113</v>
          </cell>
          <cell r="G276" t="str">
            <v>GERASTEP GERADORES ASSISTENCIA TECNICA E PECAS LTDA</v>
          </cell>
          <cell r="H276" t="str">
            <v>S</v>
          </cell>
          <cell r="I276" t="str">
            <v>S</v>
          </cell>
          <cell r="J276" t="str">
            <v>3857</v>
          </cell>
          <cell r="K276">
            <v>46147</v>
          </cell>
          <cell r="M276" t="str">
            <v>26 -  Pernambuco</v>
          </cell>
          <cell r="N276">
            <v>365</v>
          </cell>
        </row>
        <row r="277">
          <cell r="C277" t="str">
            <v>UPA NOVA DESCOBERTA - CG Nº 008/2022</v>
          </cell>
          <cell r="E277" t="str">
            <v>5.4 - Reparo e Manutenção de Bens Imóveis</v>
          </cell>
          <cell r="F277">
            <v>7221834000176</v>
          </cell>
          <cell r="G277" t="str">
            <v>C2 COMERCIO E SERVICOS LTDA</v>
          </cell>
          <cell r="H277" t="str">
            <v>S</v>
          </cell>
          <cell r="I277" t="str">
            <v>S</v>
          </cell>
          <cell r="J277" t="str">
            <v>120</v>
          </cell>
          <cell r="K277">
            <v>46161</v>
          </cell>
          <cell r="M277" t="str">
            <v>26 -  Pernambuco</v>
          </cell>
          <cell r="N277">
            <v>3053.48</v>
          </cell>
        </row>
        <row r="278">
          <cell r="C278" t="str">
            <v>UPA NOVA DESCOBERTA - CG Nº 008/2022</v>
          </cell>
          <cell r="E278" t="str">
            <v>5.4 - Reparo e Manutenção de Bens Imóveis</v>
          </cell>
          <cell r="F278">
            <v>13259653000131</v>
          </cell>
          <cell r="G278" t="str">
            <v>POWER INSTALAÇÃO E MANUTENÇÃO DE ELEVADOR LTDA</v>
          </cell>
          <cell r="H278" t="str">
            <v>S</v>
          </cell>
          <cell r="I278" t="str">
            <v>S</v>
          </cell>
          <cell r="J278" t="str">
            <v>327</v>
          </cell>
          <cell r="K278">
            <v>46154</v>
          </cell>
          <cell r="M278" t="str">
            <v>26 -  Pernambuco</v>
          </cell>
          <cell r="N278">
            <v>923.67</v>
          </cell>
        </row>
        <row r="279">
          <cell r="C279" t="str">
            <v>UPA NOVA DESCOBERTA - CG Nº 008/2022</v>
          </cell>
          <cell r="E279" t="str">
            <v>5.4 - Reparo e Manutenção de Bens Imóveis</v>
          </cell>
          <cell r="F279">
            <v>51671736000122</v>
          </cell>
          <cell r="G279" t="str">
            <v>MOREIRA VIDROS LTDA</v>
          </cell>
          <cell r="H279" t="str">
            <v>S</v>
          </cell>
          <cell r="I279" t="str">
            <v>S</v>
          </cell>
          <cell r="J279" t="str">
            <v>31</v>
          </cell>
          <cell r="K279">
            <v>46164</v>
          </cell>
          <cell r="M279" t="str">
            <v>26 -  Pernambuco</v>
          </cell>
          <cell r="N279">
            <v>1850</v>
          </cell>
        </row>
        <row r="280">
          <cell r="C280" t="str">
            <v>UPA NOVA DESCOBERTA - CG Nº 008/2022</v>
          </cell>
          <cell r="E280" t="str">
            <v xml:space="preserve">5.25 - Serviços Bancários </v>
          </cell>
          <cell r="F280">
            <v>16916063000122</v>
          </cell>
          <cell r="G280" t="str">
            <v>CAIXA ECONOMICA FEDERAL 577231479-0</v>
          </cell>
          <cell r="H280" t="str">
            <v>S</v>
          </cell>
          <cell r="I280" t="str">
            <v>N</v>
          </cell>
          <cell r="M280" t="str">
            <v>26 -  Pernambuco</v>
          </cell>
          <cell r="N280">
            <v>17</v>
          </cell>
        </row>
        <row r="281">
          <cell r="C281" t="str">
            <v>UPA NOVA DESCOBERTA - CG Nº 008/2022</v>
          </cell>
          <cell r="E281" t="str">
            <v xml:space="preserve">5.25 - Serviços Bancários </v>
          </cell>
          <cell r="F281">
            <v>16916063000122</v>
          </cell>
          <cell r="G281" t="str">
            <v>CAIXA ECONOMICA FEDERAL 577231826-4</v>
          </cell>
          <cell r="H281" t="str">
            <v>S</v>
          </cell>
          <cell r="I281" t="str">
            <v>N</v>
          </cell>
          <cell r="M281" t="str">
            <v>26 -  Pernambuco</v>
          </cell>
          <cell r="N281">
            <v>89.46</v>
          </cell>
        </row>
        <row r="282">
          <cell r="C282" t="str">
            <v>UPA NOVA DESCOBERTA - CG Nº 008/2022</v>
          </cell>
          <cell r="E282" t="str">
            <v>5.20 - Serviços Judicíarios e Cartoriais</v>
          </cell>
          <cell r="F282">
            <v>5076825480</v>
          </cell>
          <cell r="G282" t="str">
            <v>JOAO GABRIEL VIEIRA WANICK</v>
          </cell>
          <cell r="H282" t="str">
            <v>S</v>
          </cell>
          <cell r="I282" t="str">
            <v>N</v>
          </cell>
          <cell r="M282" t="str">
            <v>26 -  Pernambuco</v>
          </cell>
          <cell r="N282">
            <v>1549.28</v>
          </cell>
        </row>
        <row r="283">
          <cell r="C283" t="str">
            <v>UPA NOVA DESCOBERTA - CG Nº 008/2022</v>
          </cell>
          <cell r="E283" t="str">
            <v>5.1 - Locação de Equipamentos Médicos-Hospitalares</v>
          </cell>
          <cell r="F283">
            <v>24380578002041</v>
          </cell>
          <cell r="G283" t="str">
            <v>WHITE MARTINS</v>
          </cell>
          <cell r="H283" t="str">
            <v>S</v>
          </cell>
          <cell r="I283" t="str">
            <v>N</v>
          </cell>
          <cell r="M283" t="str">
            <v>26 -  Pernambuco</v>
          </cell>
          <cell r="N283">
            <v>2370.73</v>
          </cell>
        </row>
        <row r="284">
          <cell r="C284" t="str">
            <v>UPA NOVA DESCOBERTA - CG Nº 008/2022</v>
          </cell>
          <cell r="E284" t="str">
            <v>5.1 - Locação de Equipamentos Médicos-Hospitalares</v>
          </cell>
          <cell r="F284">
            <v>24380578002041</v>
          </cell>
          <cell r="G284" t="str">
            <v>WHITE MARTINS</v>
          </cell>
          <cell r="H284" t="str">
            <v>S</v>
          </cell>
          <cell r="I284" t="str">
            <v>N</v>
          </cell>
          <cell r="M284" t="str">
            <v>26 -  Pernambuco</v>
          </cell>
          <cell r="N284">
            <v>2370.73</v>
          </cell>
        </row>
        <row r="285">
          <cell r="C285" t="str">
            <v>UPA NOVA DESCOBERTA - CG Nº 008/2022</v>
          </cell>
          <cell r="E285" t="str">
            <v>6 - Equipamento e Material Permanente</v>
          </cell>
          <cell r="F285">
            <v>34624704000157</v>
          </cell>
          <cell r="G285" t="str">
            <v>TECHSYST SISTEMAS DE AUTOMAÇÃO E INFORMATICA LTDA</v>
          </cell>
          <cell r="H285" t="str">
            <v>B</v>
          </cell>
          <cell r="I285" t="str">
            <v>S</v>
          </cell>
          <cell r="J285" t="str">
            <v>775</v>
          </cell>
          <cell r="K285">
            <v>46156</v>
          </cell>
          <cell r="L285" t="str">
            <v>26260534624704000157550010000007751801494377</v>
          </cell>
          <cell r="M285" t="str">
            <v>26 -  Pernambuco</v>
          </cell>
          <cell r="N285">
            <v>30380</v>
          </cell>
        </row>
        <row r="286">
          <cell r="C286" t="str">
            <v>UPA NOVA DESCOBERTA - CG Nº 008/2022</v>
          </cell>
          <cell r="E286" t="str">
            <v>5.16 - Serviços Médico-Hospitalares, Odotonlogia e Laboratoriais</v>
          </cell>
          <cell r="F286">
            <v>2593984000197</v>
          </cell>
          <cell r="G286" t="str">
            <v>COOPSERSA COOPERATIVA DE PROFISSIONAIS DE SERVICOS DE SAUDE</v>
          </cell>
          <cell r="H286" t="str">
            <v>S</v>
          </cell>
          <cell r="I286" t="str">
            <v>S</v>
          </cell>
          <cell r="J286" t="str">
            <v>87</v>
          </cell>
          <cell r="K286">
            <v>46183</v>
          </cell>
          <cell r="M286" t="str">
            <v>26 -  Pernambuco</v>
          </cell>
          <cell r="N286">
            <v>391.04</v>
          </cell>
        </row>
        <row r="287">
          <cell r="C287" t="str">
            <v>UPA NOVA DESCOBERTA - CG Nº 008/2022</v>
          </cell>
          <cell r="E287" t="str">
            <v>5.99 - Outros Serviços de Terceiros Pessoa Jurídica</v>
          </cell>
          <cell r="F287">
            <v>11578277000112</v>
          </cell>
          <cell r="G287" t="str">
            <v>SINDICATO PROFISSIONAL DOS AUXILIARES E TECNICOS</v>
          </cell>
          <cell r="H287" t="str">
            <v>S</v>
          </cell>
          <cell r="I287" t="str">
            <v>N</v>
          </cell>
          <cell r="M287" t="str">
            <v>26 -  Pernambuco</v>
          </cell>
          <cell r="N287">
            <v>483.06</v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C291" t="str">
            <v>UPA NOVA DESCOBERTA - CG Nº 008/2022</v>
          </cell>
          <cell r="E291" t="str">
            <v>5.99 - Outros Serviços de Terceiros Pessoa Jurídica</v>
          </cell>
          <cell r="F291">
            <v>8033359000177</v>
          </cell>
          <cell r="G291" t="str">
            <v>SINDICATO DOS ENF NO ESTADO DE PE</v>
          </cell>
          <cell r="H291" t="str">
            <v>S</v>
          </cell>
          <cell r="I291" t="str">
            <v>N</v>
          </cell>
          <cell r="M291" t="str">
            <v>26 -  Pernambuco</v>
          </cell>
          <cell r="N291">
            <v>22.34</v>
          </cell>
        </row>
        <row r="292">
          <cell r="C292" t="str">
            <v>UPA NOVA DESCOBERTA - CG Nº 008/2022</v>
          </cell>
          <cell r="E292" t="str">
            <v>5.99 - Outros Serviços de Terceiros Pessoa Jurídica</v>
          </cell>
          <cell r="F292">
            <v>5802854000105</v>
          </cell>
          <cell r="G292" t="str">
            <v>SIND PROF TEC IMAGEM DIAGN PE</v>
          </cell>
          <cell r="H292" t="str">
            <v>S</v>
          </cell>
          <cell r="I292" t="str">
            <v>N</v>
          </cell>
          <cell r="M292" t="str">
            <v>26 -  Pernambuco</v>
          </cell>
          <cell r="N292">
            <v>291.19</v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D71A2-CD0F-4D4D-8895-0BB2794FE5AB}">
  <sheetPr>
    <tabColor rgb="FF92D050"/>
  </sheetPr>
  <dimension ref="A1:L8992"/>
  <sheetViews>
    <sheetView showGridLines="0" tabSelected="1" topLeftCell="G154" zoomScale="90" zoomScaleNormal="90" workbookViewId="0">
      <selection activeCell="H159" sqref="H15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9767633000528</v>
      </c>
      <c r="B2" s="4" t="str">
        <f>'[1]TCE - ANEXO IV - Preencher'!C11</f>
        <v>UPA NOVA DESCOBERTA - CG Nº 008/2022</v>
      </c>
      <c r="C2" s="4" t="str">
        <f>'[1]TCE - ANEXO IV - Preencher'!E11</f>
        <v>3.12 - Material Hospitalar</v>
      </c>
      <c r="D2" s="3">
        <f>'[1]TCE - ANEXO IV - Preencher'!F11</f>
        <v>55111043000136</v>
      </c>
      <c r="E2" s="5" t="str">
        <f>'[1]TCE - ANEXO IV - Preencher'!G11</f>
        <v>A5 DISTRIBUIDORA ATACADISTA DE PRODUTOS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4843</v>
      </c>
      <c r="I2" s="6">
        <f>IF('[1]TCE - ANEXO IV - Preencher'!K11="","",'[1]TCE - ANEXO IV - Preencher'!K11)</f>
        <v>46149</v>
      </c>
      <c r="J2" s="5" t="str">
        <f>'[1]TCE - ANEXO IV - Preencher'!L11</f>
        <v>26260555111043000136550010000048431309040039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1448</v>
      </c>
    </row>
    <row r="3" spans="1:12" s="8" customFormat="1" ht="19.5" customHeight="1" x14ac:dyDescent="0.2">
      <c r="A3" s="3">
        <f>IFERROR(VLOOKUP(B3,'[1]DADOS (OCULTAR)'!$Q$3:$S$136,3,0),"")</f>
        <v>9767633000528</v>
      </c>
      <c r="B3" s="4" t="str">
        <f>'[1]TCE - ANEXO IV - Preencher'!C12</f>
        <v>UPA NOVA DESCOBERTA - CG Nº 008/2022</v>
      </c>
      <c r="C3" s="4" t="str">
        <f>'[1]TCE - ANEXO IV - Preencher'!E12</f>
        <v>3.12 - Material Hospitalar</v>
      </c>
      <c r="D3" s="3">
        <f>'[1]TCE - ANEXO IV - Preencher'!F12</f>
        <v>21939878000167</v>
      </c>
      <c r="E3" s="5" t="str">
        <f>'[1]TCE - ANEXO IV - Preencher'!G12</f>
        <v>BEM ESTAR PRODUTOS FARMACEUTICOS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13797</v>
      </c>
      <c r="I3" s="6">
        <f>IF('[1]TCE - ANEXO IV - Preencher'!K12="","",'[1]TCE - ANEXO IV - Preencher'!K12)</f>
        <v>46167</v>
      </c>
      <c r="J3" s="5" t="str">
        <f>'[1]TCE - ANEXO IV - Preencher'!L12</f>
        <v>26260521939878000167550010000137971158230001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381.12</v>
      </c>
    </row>
    <row r="4" spans="1:12" s="8" customFormat="1" ht="19.5" customHeight="1" x14ac:dyDescent="0.2">
      <c r="A4" s="3">
        <f>IFERROR(VLOOKUP(B4,'[1]DADOS (OCULTAR)'!$Q$3:$S$136,3,0),"")</f>
        <v>9767633000528</v>
      </c>
      <c r="B4" s="4" t="str">
        <f>'[1]TCE - ANEXO IV - Preencher'!C13</f>
        <v>UPA NOVA DESCOBERTA - CG Nº 008/2022</v>
      </c>
      <c r="C4" s="4" t="str">
        <f>'[1]TCE - ANEXO IV - Preencher'!E13</f>
        <v>3.12 - Material Hospitalar</v>
      </c>
      <c r="D4" s="3">
        <f>'[1]TCE - ANEXO IV - Preencher'!F13</f>
        <v>48495866000147</v>
      </c>
      <c r="E4" s="5" t="str">
        <f>'[1]TCE - ANEXO IV - Preencher'!G13</f>
        <v xml:space="preserve">BEMED COMERCIO ATACADISTA DE PRODUTOS 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6329</v>
      </c>
      <c r="I4" s="6">
        <f>IF('[1]TCE - ANEXO IV - Preencher'!K13="","",'[1]TCE - ANEXO IV - Preencher'!K13)</f>
        <v>46150</v>
      </c>
      <c r="J4" s="5" t="str">
        <f>'[1]TCE - ANEXO IV - Preencher'!L13</f>
        <v>26260548495866000147550010000063291134388819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700</v>
      </c>
    </row>
    <row r="5" spans="1:12" s="8" customFormat="1" ht="19.5" customHeight="1" x14ac:dyDescent="0.2">
      <c r="A5" s="3">
        <f>IFERROR(VLOOKUP(B5,'[1]DADOS (OCULTAR)'!$Q$3:$S$136,3,0),"")</f>
        <v>9767633000528</v>
      </c>
      <c r="B5" s="4" t="str">
        <f>'[1]TCE - ANEXO IV - Preencher'!C14</f>
        <v>UPA NOVA DESCOBERTA - CG Nº 008/2022</v>
      </c>
      <c r="C5" s="4" t="str">
        <f>'[1]TCE - ANEXO IV - Preencher'!E14</f>
        <v>3.12 - Material Hospitalar</v>
      </c>
      <c r="D5" s="3">
        <f>'[1]TCE - ANEXO IV - Preencher'!F14</f>
        <v>61418042000131</v>
      </c>
      <c r="E5" s="5" t="str">
        <f>'[1]TCE - ANEXO IV - Preencher'!G14</f>
        <v>CIRURGICA FERNANDES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1992135</v>
      </c>
      <c r="I5" s="6">
        <f>IF('[1]TCE - ANEXO IV - Preencher'!K14="","",'[1]TCE - ANEXO IV - Preencher'!K14)</f>
        <v>46154</v>
      </c>
      <c r="J5" s="5" t="str">
        <f>'[1]TCE - ANEXO IV - Preencher'!L14</f>
        <v>35260561418042000131550040019921351241414642</v>
      </c>
      <c r="K5" s="5" t="str">
        <f>IF(F5="B",LEFT('[1]TCE - ANEXO IV - Preencher'!M14,2),IF(F5="S",LEFT('[1]TCE - ANEXO IV - Preencher'!M14,7),IF('[1]TCE - ANEXO IV - Preencher'!H14="","")))</f>
        <v>35</v>
      </c>
      <c r="L5" s="7">
        <f>'[1]TCE - ANEXO IV - Preencher'!N14</f>
        <v>2930.33</v>
      </c>
    </row>
    <row r="6" spans="1:12" s="8" customFormat="1" ht="19.5" customHeight="1" x14ac:dyDescent="0.2">
      <c r="A6" s="3">
        <f>IFERROR(VLOOKUP(B6,'[1]DADOS (OCULTAR)'!$Q$3:$S$136,3,0),"")</f>
        <v>9767633000528</v>
      </c>
      <c r="B6" s="4" t="str">
        <f>'[1]TCE - ANEXO IV - Preencher'!C15</f>
        <v>UPA NOVA DESCOBERTA - CG Nº 008/2022</v>
      </c>
      <c r="C6" s="4" t="str">
        <f>'[1]TCE - ANEXO IV - Preencher'!E15</f>
        <v>3.12 - Material Hospitalar</v>
      </c>
      <c r="D6" s="3">
        <f>'[1]TCE - ANEXO IV - Preencher'!F15</f>
        <v>8674752000140</v>
      </c>
      <c r="E6" s="5" t="str">
        <f>'[1]TCE - ANEXO IV - Preencher'!G15</f>
        <v>CIRURGICA MONTEBELLO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255899</v>
      </c>
      <c r="I6" s="6">
        <f>IF('[1]TCE - ANEXO IV - Preencher'!K15="","",'[1]TCE - ANEXO IV - Preencher'!K15)</f>
        <v>46149</v>
      </c>
      <c r="J6" s="5" t="str">
        <f>'[1]TCE - ANEXO IV - Preencher'!L15</f>
        <v>26260508674752000140550010002558991693941634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1811.6</v>
      </c>
    </row>
    <row r="7" spans="1:12" s="8" customFormat="1" ht="19.5" customHeight="1" x14ac:dyDescent="0.2">
      <c r="A7" s="3">
        <f>IFERROR(VLOOKUP(B7,'[1]DADOS (OCULTAR)'!$Q$3:$S$136,3,0),"")</f>
        <v>9767633000528</v>
      </c>
      <c r="B7" s="4" t="str">
        <f>'[1]TCE - ANEXO IV - Preencher'!C16</f>
        <v>UPA NOVA DESCOBERTA - CG Nº 008/2022</v>
      </c>
      <c r="C7" s="4" t="str">
        <f>'[1]TCE - ANEXO IV - Preencher'!E16</f>
        <v>3.12 - Material Hospitalar</v>
      </c>
      <c r="D7" s="3">
        <f>'[1]TCE - ANEXO IV - Preencher'!F16</f>
        <v>67729178000653</v>
      </c>
      <c r="E7" s="5" t="str">
        <f>'[1]TCE - ANEXO IV - Preencher'!G16</f>
        <v>COMERCIAL CIRURGICA RIOCLARENSE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133873</v>
      </c>
      <c r="I7" s="6">
        <f>IF('[1]TCE - ANEXO IV - Preencher'!K16="","",'[1]TCE - ANEXO IV - Preencher'!K16)</f>
        <v>46149</v>
      </c>
      <c r="J7" s="5" t="str">
        <f>'[1]TCE - ANEXO IV - Preencher'!L16</f>
        <v>26260567729178000653550010001338731514826588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930</v>
      </c>
    </row>
    <row r="8" spans="1:12" s="8" customFormat="1" ht="19.5" customHeight="1" x14ac:dyDescent="0.2">
      <c r="A8" s="3">
        <f>IFERROR(VLOOKUP(B8,'[1]DADOS (OCULTAR)'!$Q$3:$S$136,3,0),"")</f>
        <v>9767633000528</v>
      </c>
      <c r="B8" s="4" t="str">
        <f>'[1]TCE - ANEXO IV - Preencher'!C17</f>
        <v>UPA NOVA DESCOBERTA - CG Nº 008/2022</v>
      </c>
      <c r="C8" s="4" t="str">
        <f>'[1]TCE - ANEXO IV - Preencher'!E17</f>
        <v>3.12 - Material Hospitalar</v>
      </c>
      <c r="D8" s="3">
        <f>'[1]TCE - ANEXO IV - Preencher'!F17</f>
        <v>67729178000653</v>
      </c>
      <c r="E8" s="5" t="str">
        <f>'[1]TCE - ANEXO IV - Preencher'!G17</f>
        <v>COMERCIAL CIRURGICA RIOCLARENSE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135535</v>
      </c>
      <c r="I8" s="6">
        <f>IF('[1]TCE - ANEXO IV - Preencher'!K17="","",'[1]TCE - ANEXO IV - Preencher'!K17)</f>
        <v>46167</v>
      </c>
      <c r="J8" s="5" t="str">
        <f>'[1]TCE - ANEXO IV - Preencher'!L17</f>
        <v>26260567729178000653550010001355351000025270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1578.25</v>
      </c>
    </row>
    <row r="9" spans="1:12" s="8" customFormat="1" ht="19.5" customHeight="1" x14ac:dyDescent="0.2">
      <c r="A9" s="3">
        <f>IFERROR(VLOOKUP(B9,'[1]DADOS (OCULTAR)'!$Q$3:$S$136,3,0),"")</f>
        <v>9767633000528</v>
      </c>
      <c r="B9" s="4" t="str">
        <f>'[1]TCE - ANEXO IV - Preencher'!C18</f>
        <v>UPA NOVA DESCOBERTA - CG Nº 008/2022</v>
      </c>
      <c r="C9" s="4" t="str">
        <f>'[1]TCE - ANEXO IV - Preencher'!E18</f>
        <v>3.12 - Material Hospitalar</v>
      </c>
      <c r="D9" s="3">
        <f>'[1]TCE - ANEXO IV - Preencher'!F18</f>
        <v>23680034000170</v>
      </c>
      <c r="E9" s="5" t="str">
        <f>'[1]TCE - ANEXO IV - Preencher'!G18</f>
        <v>D ARAUJO CCOMERCIO ATACADISTA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26062</v>
      </c>
      <c r="I9" s="6">
        <f>IF('[1]TCE - ANEXO IV - Preencher'!K18="","",'[1]TCE - ANEXO IV - Preencher'!K18)</f>
        <v>46149</v>
      </c>
      <c r="J9" s="5" t="str">
        <f>'[1]TCE - ANEXO IV - Preencher'!L18</f>
        <v>26260523680034000170550010000260621177312380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1214.78</v>
      </c>
    </row>
    <row r="10" spans="1:12" s="8" customFormat="1" ht="19.5" customHeight="1" x14ac:dyDescent="0.2">
      <c r="A10" s="3">
        <f>IFERROR(VLOOKUP(B10,'[1]DADOS (OCULTAR)'!$Q$3:$S$136,3,0),"")</f>
        <v>9767633000528</v>
      </c>
      <c r="B10" s="4" t="str">
        <f>'[1]TCE - ANEXO IV - Preencher'!C19</f>
        <v>UPA NOVA DESCOBERTA - CG Nº 008/2022</v>
      </c>
      <c r="C10" s="4" t="str">
        <f>'[1]TCE - ANEXO IV - Preencher'!E19</f>
        <v>3.12 - Material Hospitalar</v>
      </c>
      <c r="D10" s="3">
        <f>'[1]TCE - ANEXO IV - Preencher'!F19</f>
        <v>23680034000170</v>
      </c>
      <c r="E10" s="5" t="str">
        <f>'[1]TCE - ANEXO IV - Preencher'!G19</f>
        <v>D ARAUJO CCOMERCIO ATACADISTA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26354</v>
      </c>
      <c r="I10" s="6">
        <f>IF('[1]TCE - ANEXO IV - Preencher'!K19="","",'[1]TCE - ANEXO IV - Preencher'!K19)</f>
        <v>46163</v>
      </c>
      <c r="J10" s="5" t="str">
        <f>'[1]TCE - ANEXO IV - Preencher'!L19</f>
        <v>26260523680034000170550010000263541397219392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4320</v>
      </c>
    </row>
    <row r="11" spans="1:12" s="8" customFormat="1" ht="19.5" customHeight="1" x14ac:dyDescent="0.2">
      <c r="A11" s="3">
        <f>IFERROR(VLOOKUP(B11,'[1]DADOS (OCULTAR)'!$Q$3:$S$136,3,0),"")</f>
        <v>9767633000528</v>
      </c>
      <c r="B11" s="4" t="str">
        <f>'[1]TCE - ANEXO IV - Preencher'!C20</f>
        <v>UPA NOVA DESCOBERTA - CG Nº 008/2022</v>
      </c>
      <c r="C11" s="4" t="str">
        <f>'[1]TCE - ANEXO IV - Preencher'!E20</f>
        <v>3.12 - Material Hospitalar</v>
      </c>
      <c r="D11" s="3">
        <f>'[1]TCE - ANEXO IV - Preencher'!F20</f>
        <v>4614288000145</v>
      </c>
      <c r="E11" s="5" t="str">
        <f>'[1]TCE - ANEXO IV - Preencher'!G20</f>
        <v>DISK LIFE COMERCIO DE PRODUTOS CIRURGICOS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11869</v>
      </c>
      <c r="I11" s="6">
        <f>IF('[1]TCE - ANEXO IV - Preencher'!K20="","",'[1]TCE - ANEXO IV - Preencher'!K20)</f>
        <v>46150</v>
      </c>
      <c r="J11" s="5" t="str">
        <f>'[1]TCE - ANEXO IV - Preencher'!L20</f>
        <v>26260504614288000145550010000118691515894483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2817.5</v>
      </c>
    </row>
    <row r="12" spans="1:12" s="8" customFormat="1" ht="19.5" customHeight="1" x14ac:dyDescent="0.2">
      <c r="A12" s="3">
        <f>IFERROR(VLOOKUP(B12,'[1]DADOS (OCULTAR)'!$Q$3:$S$136,3,0),"")</f>
        <v>9767633000528</v>
      </c>
      <c r="B12" s="4" t="str">
        <f>'[1]TCE - ANEXO IV - Preencher'!C21</f>
        <v>UPA NOVA DESCOBERTA - CG Nº 008/2022</v>
      </c>
      <c r="C12" s="4" t="str">
        <f>'[1]TCE - ANEXO IV - Preencher'!E21</f>
        <v>3.12 - Material Hospitalar</v>
      </c>
      <c r="D12" s="3">
        <f>'[1]TCE - ANEXO IV - Preencher'!F21</f>
        <v>11449180000100</v>
      </c>
      <c r="E12" s="5" t="str">
        <f>'[1]TCE - ANEXO IV - Preencher'!G21</f>
        <v>DPROSMED DISTRIBUIDORA DE PRODUTOS MEDICO 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95346</v>
      </c>
      <c r="I12" s="6">
        <f>IF('[1]TCE - ANEXO IV - Preencher'!K21="","",'[1]TCE - ANEXO IV - Preencher'!K21)</f>
        <v>46150</v>
      </c>
      <c r="J12" s="5" t="str">
        <f>'[1]TCE - ANEXO IV - Preencher'!L21</f>
        <v>26260511449180000100550010000953461000806160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785.12</v>
      </c>
    </row>
    <row r="13" spans="1:12" s="8" customFormat="1" ht="19.5" customHeight="1" x14ac:dyDescent="0.2">
      <c r="A13" s="3">
        <f>IFERROR(VLOOKUP(B13,'[1]DADOS (OCULTAR)'!$Q$3:$S$136,3,0),"")</f>
        <v>9767633000528</v>
      </c>
      <c r="B13" s="4" t="str">
        <f>'[1]TCE - ANEXO IV - Preencher'!C22</f>
        <v>UPA NOVA DESCOBERTA - CG Nº 008/2022</v>
      </c>
      <c r="C13" s="4" t="str">
        <f>'[1]TCE - ANEXO IV - Preencher'!E22</f>
        <v>3.12 - Material Hospitalar</v>
      </c>
      <c r="D13" s="3">
        <f>'[1]TCE - ANEXO IV - Preencher'!F22</f>
        <v>11449180000100</v>
      </c>
      <c r="E13" s="5" t="str">
        <f>'[1]TCE - ANEXO IV - Preencher'!G22</f>
        <v>DPROSMED DISTRIBUIDORA DE PRODUTOS MEDICO 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95686</v>
      </c>
      <c r="I13" s="6">
        <f>IF('[1]TCE - ANEXO IV - Preencher'!K22="","",'[1]TCE - ANEXO IV - Preencher'!K22)</f>
        <v>46157</v>
      </c>
      <c r="J13" s="5" t="str">
        <f>'[1]TCE - ANEXO IV - Preencher'!L22</f>
        <v>26260511449180000100550010000956861000811386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1402.8</v>
      </c>
    </row>
    <row r="14" spans="1:12" s="8" customFormat="1" ht="19.5" customHeight="1" x14ac:dyDescent="0.2">
      <c r="A14" s="3">
        <f>IFERROR(VLOOKUP(B14,'[1]DADOS (OCULTAR)'!$Q$3:$S$136,3,0),"")</f>
        <v>9767633000528</v>
      </c>
      <c r="B14" s="4" t="str">
        <f>'[1]TCE - ANEXO IV - Preencher'!C23</f>
        <v>UPA NOVA DESCOBERTA - CG Nº 008/2022</v>
      </c>
      <c r="C14" s="4" t="str">
        <f>'[1]TCE - ANEXO IV - Preencher'!E23</f>
        <v>3.12 - Material Hospitalar</v>
      </c>
      <c r="D14" s="3">
        <f>'[1]TCE - ANEXO IV - Preencher'!F23</f>
        <v>11449180000100</v>
      </c>
      <c r="E14" s="5" t="str">
        <f>'[1]TCE - ANEXO IV - Preencher'!G23</f>
        <v>DPROSMED DISTRIBUIDORA DE PRODUTOS MEDICO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95688</v>
      </c>
      <c r="I14" s="6">
        <f>IF('[1]TCE - ANEXO IV - Preencher'!K23="","",'[1]TCE - ANEXO IV - Preencher'!K23)</f>
        <v>46157</v>
      </c>
      <c r="J14" s="5" t="str">
        <f>'[1]TCE - ANEXO IV - Preencher'!L23</f>
        <v>26260511449180000100550010000956881000811402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531.20000000000005</v>
      </c>
    </row>
    <row r="15" spans="1:12" s="8" customFormat="1" ht="19.5" customHeight="1" x14ac:dyDescent="0.2">
      <c r="A15" s="3">
        <f>IFERROR(VLOOKUP(B15,'[1]DADOS (OCULTAR)'!$Q$3:$S$136,3,0),"")</f>
        <v>9767633000528</v>
      </c>
      <c r="B15" s="4" t="str">
        <f>'[1]TCE - ANEXO IV - Preencher'!C24</f>
        <v>UPA NOVA DESCOBERTA - CG Nº 008/2022</v>
      </c>
      <c r="C15" s="4" t="str">
        <f>'[1]TCE - ANEXO IV - Preencher'!E24</f>
        <v>3.12 - Material Hospitalar</v>
      </c>
      <c r="D15" s="3">
        <f>'[1]TCE - ANEXO IV - Preencher'!F24</f>
        <v>11449180000290</v>
      </c>
      <c r="E15" s="5" t="str">
        <f>'[1]TCE - ANEXO IV - Preencher'!G24</f>
        <v>DPROSMED DISTRIBUIDORA DE PRODUTOS MEDICO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33735</v>
      </c>
      <c r="I15" s="6">
        <f>IF('[1]TCE - ANEXO IV - Preencher'!K24="","",'[1]TCE - ANEXO IV - Preencher'!K24)</f>
        <v>46150</v>
      </c>
      <c r="J15" s="5" t="str">
        <f>'[1]TCE - ANEXO IV - Preencher'!L24</f>
        <v>26260511449180000290550010000337351000806109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2525.21</v>
      </c>
    </row>
    <row r="16" spans="1:12" s="8" customFormat="1" ht="19.5" customHeight="1" x14ac:dyDescent="0.2">
      <c r="A16" s="3">
        <f>IFERROR(VLOOKUP(B16,'[1]DADOS (OCULTAR)'!$Q$3:$S$136,3,0),"")</f>
        <v>9767633000528</v>
      </c>
      <c r="B16" s="4" t="str">
        <f>'[1]TCE - ANEXO IV - Preencher'!C25</f>
        <v>UPA NOVA DESCOBERTA - CG Nº 008/2022</v>
      </c>
      <c r="C16" s="4" t="str">
        <f>'[1]TCE - ANEXO IV - Preencher'!E25</f>
        <v>3.12 - Material Hospitalar</v>
      </c>
      <c r="D16" s="3">
        <f>'[1]TCE - ANEXO IV - Preencher'!F25</f>
        <v>11449180000290</v>
      </c>
      <c r="E16" s="5" t="str">
        <f>'[1]TCE - ANEXO IV - Preencher'!G25</f>
        <v>DPROSMED DISTRIBUIDORA DE PRODUTOS MEDICO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33916</v>
      </c>
      <c r="I16" s="6">
        <f>IF('[1]TCE - ANEXO IV - Preencher'!K25="","",'[1]TCE - ANEXO IV - Preencher'!K25)</f>
        <v>46156</v>
      </c>
      <c r="J16" s="5" t="str">
        <f>'[1]TCE - ANEXO IV - Preencher'!L25</f>
        <v>26260511449180000290550010000339161000811337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288</v>
      </c>
    </row>
    <row r="17" spans="1:12" s="8" customFormat="1" ht="19.5" customHeight="1" x14ac:dyDescent="0.2">
      <c r="A17" s="3">
        <f>IFERROR(VLOOKUP(B17,'[1]DADOS (OCULTAR)'!$Q$3:$S$136,3,0),"")</f>
        <v>9767633000528</v>
      </c>
      <c r="B17" s="4" t="str">
        <f>'[1]TCE - ANEXO IV - Preencher'!C26</f>
        <v>UPA NOVA DESCOBERTA - CG Nº 008/2022</v>
      </c>
      <c r="C17" s="4" t="str">
        <f>'[1]TCE - ANEXO IV - Preencher'!E26</f>
        <v>3.12 - Material Hospitalar</v>
      </c>
      <c r="D17" s="3">
        <f>'[1]TCE - ANEXO IV - Preencher'!F26</f>
        <v>11449180000290</v>
      </c>
      <c r="E17" s="5" t="str">
        <f>'[1]TCE - ANEXO IV - Preencher'!G26</f>
        <v>DPROSMED DISTRIBUIDORA DE PRODUTOS MEDICO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33968</v>
      </c>
      <c r="I17" s="6">
        <f>IF('[1]TCE - ANEXO IV - Preencher'!K26="","",'[1]TCE - ANEXO IV - Preencher'!K26)</f>
        <v>46160</v>
      </c>
      <c r="J17" s="5" t="str">
        <f>'[1]TCE - ANEXO IV - Preencher'!L26</f>
        <v>26260511449180000290550010000339681000812593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1020</v>
      </c>
    </row>
    <row r="18" spans="1:12" s="8" customFormat="1" ht="19.5" customHeight="1" x14ac:dyDescent="0.2">
      <c r="A18" s="3">
        <f>IFERROR(VLOOKUP(B18,'[1]DADOS (OCULTAR)'!$Q$3:$S$136,3,0),"")</f>
        <v>9767633000528</v>
      </c>
      <c r="B18" s="4" t="str">
        <f>'[1]TCE - ANEXO IV - Preencher'!C27</f>
        <v>UPA NOVA DESCOBERTA - CG Nº 008/2022</v>
      </c>
      <c r="C18" s="4" t="str">
        <f>'[1]TCE - ANEXO IV - Preencher'!E27</f>
        <v>3.12 - Material Hospitalar</v>
      </c>
      <c r="D18" s="3">
        <f>'[1]TCE - ANEXO IV - Preencher'!F27</f>
        <v>8778201000126</v>
      </c>
      <c r="E18" s="5" t="str">
        <f>'[1]TCE - ANEXO IV - Preencher'!G27</f>
        <v>DROGAFONTE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536872</v>
      </c>
      <c r="I18" s="6">
        <f>IF('[1]TCE - ANEXO IV - Preencher'!K27="","",'[1]TCE - ANEXO IV - Preencher'!K27)</f>
        <v>46149</v>
      </c>
      <c r="J18" s="5" t="str">
        <f>'[1]TCE - ANEXO IV - Preencher'!L27</f>
        <v>26260508778201000126550010005368721970512596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152.41999999999999</v>
      </c>
    </row>
    <row r="19" spans="1:12" s="8" customFormat="1" ht="19.5" customHeight="1" x14ac:dyDescent="0.2">
      <c r="A19" s="3">
        <f>IFERROR(VLOOKUP(B19,'[1]DADOS (OCULTAR)'!$Q$3:$S$136,3,0),"")</f>
        <v>9767633000528</v>
      </c>
      <c r="B19" s="4" t="str">
        <f>'[1]TCE - ANEXO IV - Preencher'!C28</f>
        <v>UPA NOVA DESCOBERTA - CG Nº 008/2022</v>
      </c>
      <c r="C19" s="4" t="str">
        <f>'[1]TCE - ANEXO IV - Preencher'!E28</f>
        <v>3.12 - Material Hospitalar</v>
      </c>
      <c r="D19" s="3">
        <f>'[1]TCE - ANEXO IV - Preencher'!F28</f>
        <v>8778201000126</v>
      </c>
      <c r="E19" s="5" t="str">
        <f>'[1]TCE - ANEXO IV - Preencher'!G28</f>
        <v>DROGAFONTE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537823</v>
      </c>
      <c r="I19" s="6">
        <f>IF('[1]TCE - ANEXO IV - Preencher'!K28="","",'[1]TCE - ANEXO IV - Preencher'!K28)</f>
        <v>46157</v>
      </c>
      <c r="J19" s="5" t="str">
        <f>'[1]TCE - ANEXO IV - Preencher'!L28</f>
        <v>26260508778201000126550010005378231953414786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2187.42</v>
      </c>
    </row>
    <row r="20" spans="1:12" s="8" customFormat="1" ht="19.5" customHeight="1" x14ac:dyDescent="0.2">
      <c r="A20" s="3">
        <f>IFERROR(VLOOKUP(B20,'[1]DADOS (OCULTAR)'!$Q$3:$S$136,3,0),"")</f>
        <v>9767633000528</v>
      </c>
      <c r="B20" s="4" t="str">
        <f>'[1]TCE - ANEXO IV - Preencher'!C29</f>
        <v>UPA NOVA DESCOBERTA - CG Nº 008/2022</v>
      </c>
      <c r="C20" s="4" t="str">
        <f>'[1]TCE - ANEXO IV - Preencher'!E29</f>
        <v>3.12 - Material Hospitalar</v>
      </c>
      <c r="D20" s="3">
        <f>'[1]TCE - ANEXO IV - Preencher'!F29</f>
        <v>7199135000177</v>
      </c>
      <c r="E20" s="5" t="str">
        <f>'[1]TCE - ANEXO IV - Preencher'!G29</f>
        <v>HOSPSEPE DISTRIBUIDORA DE MATERIAIS MEDICO HOSPITALARES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21081</v>
      </c>
      <c r="I20" s="6">
        <f>IF('[1]TCE - ANEXO IV - Preencher'!K29="","",'[1]TCE - ANEXO IV - Preencher'!K29)</f>
        <v>46160</v>
      </c>
      <c r="J20" s="5" t="str">
        <f>'[1]TCE - ANEXO IV - Preencher'!L29</f>
        <v>26260507199135000177550010000210811000231077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650</v>
      </c>
    </row>
    <row r="21" spans="1:12" s="8" customFormat="1" ht="19.5" customHeight="1" x14ac:dyDescent="0.2">
      <c r="A21" s="3">
        <f>IFERROR(VLOOKUP(B21,'[1]DADOS (OCULTAR)'!$Q$3:$S$136,3,0),"")</f>
        <v>9767633000528</v>
      </c>
      <c r="B21" s="4" t="str">
        <f>'[1]TCE - ANEXO IV - Preencher'!C30</f>
        <v>UPA NOVA DESCOBERTA - CG Nº 008/2022</v>
      </c>
      <c r="C21" s="4" t="str">
        <f>'[1]TCE - ANEXO IV - Preencher'!E30</f>
        <v>3.12 - Material Hospitalar</v>
      </c>
      <c r="D21" s="3">
        <f>'[1]TCE - ANEXO IV - Preencher'!F30</f>
        <v>66437831000133</v>
      </c>
      <c r="E21" s="5" t="str">
        <f>'[1]TCE - ANEXO IV - Preencher'!G30</f>
        <v>HTS TECNOLOGIA EM SAUDE COMERCIO IMPORTACAO EXPORTACAO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249208</v>
      </c>
      <c r="I21" s="6">
        <f>IF('[1]TCE - ANEXO IV - Preencher'!K30="","",'[1]TCE - ANEXO IV - Preencher'!K30)</f>
        <v>46149</v>
      </c>
      <c r="J21" s="5" t="str">
        <f>'[1]TCE - ANEXO IV - Preencher'!L30</f>
        <v>31260566437831000133550010002492081402406210</v>
      </c>
      <c r="K21" s="5" t="str">
        <f>IF(F21="B",LEFT('[1]TCE - ANEXO IV - Preencher'!M30,2),IF(F21="S",LEFT('[1]TCE - ANEXO IV - Preencher'!M30,7),IF('[1]TCE - ANEXO IV - Preencher'!H30="","")))</f>
        <v>31</v>
      </c>
      <c r="L21" s="7">
        <f>'[1]TCE - ANEXO IV - Preencher'!N30</f>
        <v>1815</v>
      </c>
    </row>
    <row r="22" spans="1:12" s="8" customFormat="1" ht="19.5" customHeight="1" x14ac:dyDescent="0.2">
      <c r="A22" s="3">
        <f>IFERROR(VLOOKUP(B22,'[1]DADOS (OCULTAR)'!$Q$3:$S$136,3,0),"")</f>
        <v>9767633000528</v>
      </c>
      <c r="B22" s="4" t="str">
        <f>'[1]TCE - ANEXO IV - Preencher'!C31</f>
        <v>UPA NOVA DESCOBERTA - CG Nº 008/2022</v>
      </c>
      <c r="C22" s="4" t="str">
        <f>'[1]TCE - ANEXO IV - Preencher'!E31</f>
        <v>3.12 - Material Hospitalar</v>
      </c>
      <c r="D22" s="3">
        <f>'[1]TCE - ANEXO IV - Preencher'!F31</f>
        <v>10779833000156</v>
      </c>
      <c r="E22" s="5" t="str">
        <f>'[1]TCE - ANEXO IV - Preencher'!G31</f>
        <v>MEDICAL MERCANTIL DE APARELHAGEM MEDICA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673473</v>
      </c>
      <c r="I22" s="6">
        <f>IF('[1]TCE - ANEXO IV - Preencher'!K31="","",'[1]TCE - ANEXO IV - Preencher'!K31)</f>
        <v>46147</v>
      </c>
      <c r="J22" s="5" t="str">
        <f>'[1]TCE - ANEXO IV - Preencher'!L31</f>
        <v>26260510779833000156550010006734731675499001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2700</v>
      </c>
    </row>
    <row r="23" spans="1:12" s="8" customFormat="1" ht="19.5" customHeight="1" x14ac:dyDescent="0.2">
      <c r="A23" s="3">
        <f>IFERROR(VLOOKUP(B23,'[1]DADOS (OCULTAR)'!$Q$3:$S$136,3,0),"")</f>
        <v>9767633000528</v>
      </c>
      <c r="B23" s="4" t="str">
        <f>'[1]TCE - ANEXO IV - Preencher'!C32</f>
        <v>UPA NOVA DESCOBERTA - CG Nº 008/2022</v>
      </c>
      <c r="C23" s="4" t="str">
        <f>'[1]TCE - ANEXO IV - Preencher'!E32</f>
        <v>3.12 - Material Hospitalar</v>
      </c>
      <c r="D23" s="3">
        <f>'[1]TCE - ANEXO IV - Preencher'!F32</f>
        <v>10779833000156</v>
      </c>
      <c r="E23" s="5" t="str">
        <f>'[1]TCE - ANEXO IV - Preencher'!G32</f>
        <v>MEDICAL MERCANTIL DE APARELHAGEM MEDICA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674242</v>
      </c>
      <c r="I23" s="6">
        <f>IF('[1]TCE - ANEXO IV - Preencher'!K32="","",'[1]TCE - ANEXO IV - Preencher'!K32)</f>
        <v>46153</v>
      </c>
      <c r="J23" s="5" t="str">
        <f>'[1]TCE - ANEXO IV - Preencher'!L32</f>
        <v>26260510779833000156550010006742421676268000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1610</v>
      </c>
    </row>
    <row r="24" spans="1:12" s="8" customFormat="1" ht="19.5" customHeight="1" x14ac:dyDescent="0.2">
      <c r="A24" s="3">
        <f>IFERROR(VLOOKUP(B24,'[1]DADOS (OCULTAR)'!$Q$3:$S$136,3,0),"")</f>
        <v>9767633000528</v>
      </c>
      <c r="B24" s="4" t="str">
        <f>'[1]TCE - ANEXO IV - Preencher'!C33</f>
        <v>UPA NOVA DESCOBERTA - CG Nº 008/2022</v>
      </c>
      <c r="C24" s="4" t="str">
        <f>'[1]TCE - ANEXO IV - Preencher'!E33</f>
        <v>3.12 - Material Hospitalar</v>
      </c>
      <c r="D24" s="3">
        <f>'[1]TCE - ANEXO IV - Preencher'!F33</f>
        <v>10779833000156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674042</v>
      </c>
      <c r="I24" s="6">
        <f>IF('[1]TCE - ANEXO IV - Preencher'!K33="","",'[1]TCE - ANEXO IV - Preencher'!K33)</f>
        <v>46150</v>
      </c>
      <c r="J24" s="5" t="str">
        <f>'[1]TCE - ANEXO IV - Preencher'!L33</f>
        <v>26260510779833000156550010006740421676068000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551.70000000000005</v>
      </c>
    </row>
    <row r="25" spans="1:12" s="8" customFormat="1" ht="19.5" customHeight="1" x14ac:dyDescent="0.2">
      <c r="A25" s="3">
        <f>IFERROR(VLOOKUP(B25,'[1]DADOS (OCULTAR)'!$Q$3:$S$136,3,0),"")</f>
        <v>9767633000528</v>
      </c>
      <c r="B25" s="4" t="str">
        <f>'[1]TCE - ANEXO IV - Preencher'!C34</f>
        <v>UPA NOVA DESCOBERTA - CG Nº 008/2022</v>
      </c>
      <c r="C25" s="4" t="str">
        <f>'[1]TCE - ANEXO IV - Preencher'!E34</f>
        <v>3.12 - Material Hospitalar</v>
      </c>
      <c r="D25" s="3">
        <f>'[1]TCE - ANEXO IV - Preencher'!F34</f>
        <v>5932624000160</v>
      </c>
      <c r="E25" s="5" t="str">
        <f>'[1]TCE - ANEXO IV - Preencher'!G34</f>
        <v>MEGAMED COMERCIO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26920</v>
      </c>
      <c r="I25" s="6">
        <f>IF('[1]TCE - ANEXO IV - Preencher'!K34="","",'[1]TCE - ANEXO IV - Preencher'!K34)</f>
        <v>46162</v>
      </c>
      <c r="J25" s="5" t="str">
        <f>'[1]TCE - ANEXO IV - Preencher'!L34</f>
        <v>26260505932624000160550010000269201483311521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79.8</v>
      </c>
    </row>
    <row r="26" spans="1:12" s="8" customFormat="1" ht="19.5" customHeight="1" x14ac:dyDescent="0.2">
      <c r="A26" s="3">
        <f>IFERROR(VLOOKUP(B26,'[1]DADOS (OCULTAR)'!$Q$3:$S$136,3,0),"")</f>
        <v>9767633000528</v>
      </c>
      <c r="B26" s="4" t="str">
        <f>'[1]TCE - ANEXO IV - Preencher'!C35</f>
        <v>UPA NOVA DESCOBERTA - CG Nº 008/2022</v>
      </c>
      <c r="C26" s="4" t="str">
        <f>'[1]TCE - ANEXO IV - Preencher'!E35</f>
        <v>3.12 - Material Hospitalar</v>
      </c>
      <c r="D26" s="3">
        <f>'[1]TCE - ANEXO IV - Preencher'!F35</f>
        <v>5932624000160</v>
      </c>
      <c r="E26" s="5" t="str">
        <f>'[1]TCE - ANEXO IV - Preencher'!G35</f>
        <v>MEGAMED COMERCIO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26834</v>
      </c>
      <c r="I26" s="6">
        <f>IF('[1]TCE - ANEXO IV - Preencher'!K35="","",'[1]TCE - ANEXO IV - Preencher'!K35)</f>
        <v>46153</v>
      </c>
      <c r="J26" s="5" t="str">
        <f>'[1]TCE - ANEXO IV - Preencher'!L35</f>
        <v>26260505932624000160550010000268341295155811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520.98</v>
      </c>
    </row>
    <row r="27" spans="1:12" s="8" customFormat="1" ht="19.5" customHeight="1" x14ac:dyDescent="0.2">
      <c r="A27" s="3">
        <f>IFERROR(VLOOKUP(B27,'[1]DADOS (OCULTAR)'!$Q$3:$S$136,3,0),"")</f>
        <v>9767633000528</v>
      </c>
      <c r="B27" s="4" t="str">
        <f>'[1]TCE - ANEXO IV - Preencher'!C36</f>
        <v>UPA NOVA DESCOBERTA - CG Nº 008/2022</v>
      </c>
      <c r="C27" s="4" t="str">
        <f>'[1]TCE - ANEXO IV - Preencher'!E36</f>
        <v>3.12 - Material Hospitalar</v>
      </c>
      <c r="D27" s="3">
        <f>'[1]TCE - ANEXO IV - Preencher'!F36</f>
        <v>5932624000160</v>
      </c>
      <c r="E27" s="5" t="str">
        <f>'[1]TCE - ANEXO IV - Preencher'!G36</f>
        <v>MEGAMED COMERCIO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26917</v>
      </c>
      <c r="I27" s="6">
        <f>IF('[1]TCE - ANEXO IV - Preencher'!K36="","",'[1]TCE - ANEXO IV - Preencher'!K36)</f>
        <v>46162</v>
      </c>
      <c r="J27" s="5" t="str">
        <f>'[1]TCE - ANEXO IV - Preencher'!L36</f>
        <v>26260505932624000160550010000269171727803843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339</v>
      </c>
    </row>
    <row r="28" spans="1:12" s="8" customFormat="1" ht="19.5" customHeight="1" x14ac:dyDescent="0.2">
      <c r="A28" s="3">
        <f>IFERROR(VLOOKUP(B28,'[1]DADOS (OCULTAR)'!$Q$3:$S$136,3,0),"")</f>
        <v>9767633000528</v>
      </c>
      <c r="B28" s="4" t="str">
        <f>'[1]TCE - ANEXO IV - Preencher'!C37</f>
        <v>UPA NOVA DESCOBERTA - CG Nº 008/2022</v>
      </c>
      <c r="C28" s="4" t="str">
        <f>'[1]TCE - ANEXO IV - Preencher'!E37</f>
        <v>3.12 - Material Hospitalar</v>
      </c>
      <c r="D28" s="3">
        <f>'[1]TCE - ANEXO IV - Preencher'!F37</f>
        <v>9441460000120</v>
      </c>
      <c r="E28" s="5" t="str">
        <f>'[1]TCE - ANEXO IV - Preencher'!G37</f>
        <v>PADRAO DISTRIBUIDORA DE PRODUTOS E EQUIPAMENTO HOSPITALAR PADRE CALLOU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399753</v>
      </c>
      <c r="I28" s="6">
        <f>IF('[1]TCE - ANEXO IV - Preencher'!K37="","",'[1]TCE - ANEXO IV - Preencher'!K37)</f>
        <v>46149</v>
      </c>
      <c r="J28" s="5" t="str">
        <f>'[1]TCE - ANEXO IV - Preencher'!L37</f>
        <v>26260509441460000120550010003997531902499182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203.28</v>
      </c>
    </row>
    <row r="29" spans="1:12" s="8" customFormat="1" ht="19.5" customHeight="1" x14ac:dyDescent="0.2">
      <c r="A29" s="3">
        <f>IFERROR(VLOOKUP(B29,'[1]DADOS (OCULTAR)'!$Q$3:$S$136,3,0),"")</f>
        <v>9767633000528</v>
      </c>
      <c r="B29" s="4" t="str">
        <f>'[1]TCE - ANEXO IV - Preencher'!C38</f>
        <v>UPA NOVA DESCOBERTA - CG Nº 008/2022</v>
      </c>
      <c r="C29" s="4" t="str">
        <f>'[1]TCE - ANEXO IV - Preencher'!E38</f>
        <v>3.12 - Material Hospitalar</v>
      </c>
      <c r="D29" s="3">
        <f>'[1]TCE - ANEXO IV - Preencher'!F38</f>
        <v>3817043000152</v>
      </c>
      <c r="E29" s="5" t="str">
        <f>'[1]TCE - ANEXO IV - Preencher'!G38</f>
        <v>PHARMAPLUS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93384</v>
      </c>
      <c r="I29" s="6">
        <f>IF('[1]TCE - ANEXO IV - Preencher'!K38="","",'[1]TCE - ANEXO IV - Preencher'!K38)</f>
        <v>46149</v>
      </c>
      <c r="J29" s="5" t="str">
        <f>'[1]TCE - ANEXO IV - Preencher'!L38</f>
        <v>26260503817043000152550010000933841253021428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497.21</v>
      </c>
    </row>
    <row r="30" spans="1:12" s="8" customFormat="1" ht="19.5" customHeight="1" x14ac:dyDescent="0.2">
      <c r="A30" s="3">
        <f>IFERROR(VLOOKUP(B30,'[1]DADOS (OCULTAR)'!$Q$3:$S$136,3,0),"")</f>
        <v>9767633000528</v>
      </c>
      <c r="B30" s="4" t="str">
        <f>'[1]TCE - ANEXO IV - Preencher'!C39</f>
        <v>UPA NOVA DESCOBERTA - CG Nº 008/2022</v>
      </c>
      <c r="C30" s="4" t="str">
        <f>'[1]TCE - ANEXO IV - Preencher'!E39</f>
        <v>3.12 - Material Hospitalar</v>
      </c>
      <c r="D30" s="3">
        <f>'[1]TCE - ANEXO IV - Preencher'!F39</f>
        <v>41102195000168</v>
      </c>
      <c r="E30" s="5" t="str">
        <f>'[1]TCE - ANEXO IV - Preencher'!G39</f>
        <v>PR COMERCIAL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100000</v>
      </c>
      <c r="I30" s="6">
        <f>IF('[1]TCE - ANEXO IV - Preencher'!K39="","",'[1]TCE - ANEXO IV - Preencher'!K39)</f>
        <v>46156</v>
      </c>
      <c r="J30" s="5" t="str">
        <f>'[1]TCE - ANEXO IV - Preencher'!L39</f>
        <v>26260541102195000168550000001000001102026005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1715</v>
      </c>
    </row>
    <row r="31" spans="1:12" s="8" customFormat="1" ht="19.5" customHeight="1" x14ac:dyDescent="0.2">
      <c r="A31" s="3">
        <f>IFERROR(VLOOKUP(B31,'[1]DADOS (OCULTAR)'!$Q$3:$S$136,3,0),"")</f>
        <v>9767633000528</v>
      </c>
      <c r="B31" s="4" t="str">
        <f>'[1]TCE - ANEXO IV - Preencher'!C40</f>
        <v>UPA NOVA DESCOBERTA - CG Nº 008/2022</v>
      </c>
      <c r="C31" s="4" t="str">
        <f>'[1]TCE - ANEXO IV - Preencher'!E40</f>
        <v>3.12 - Material Hospitalar</v>
      </c>
      <c r="D31" s="3">
        <f>'[1]TCE - ANEXO IV - Preencher'!F40</f>
        <v>41102195000168</v>
      </c>
      <c r="E31" s="5" t="str">
        <f>'[1]TCE - ANEXO IV - Preencher'!G40</f>
        <v>PR COMERCIAL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100021</v>
      </c>
      <c r="I31" s="6">
        <f>IF('[1]TCE - ANEXO IV - Preencher'!K40="","",'[1]TCE - ANEXO IV - Preencher'!K40)</f>
        <v>46160</v>
      </c>
      <c r="J31" s="5" t="str">
        <f>'[1]TCE - ANEXO IV - Preencher'!L40</f>
        <v>26260541102195000168550000001000211102047002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49</v>
      </c>
    </row>
    <row r="32" spans="1:12" s="8" customFormat="1" ht="19.5" customHeight="1" x14ac:dyDescent="0.2">
      <c r="A32" s="3">
        <f>IFERROR(VLOOKUP(B32,'[1]DADOS (OCULTAR)'!$Q$3:$S$136,3,0),"")</f>
        <v>9767633000528</v>
      </c>
      <c r="B32" s="4" t="str">
        <f>'[1]TCE - ANEXO IV - Preencher'!C41</f>
        <v>UPA NOVA DESCOBERTA - CG Nº 008/2022</v>
      </c>
      <c r="C32" s="4" t="str">
        <f>'[1]TCE - ANEXO IV - Preencher'!E41</f>
        <v>3.12 - Material Hospitalar</v>
      </c>
      <c r="D32" s="3">
        <f>'[1]TCE - ANEXO IV - Preencher'!F41</f>
        <v>35514416000102</v>
      </c>
      <c r="E32" s="5" t="str">
        <f>'[1]TCE - ANEXO IV - Preencher'!G41</f>
        <v>QUALIMMED COMERCIO ATACADISTA DE MEDICAMENTO E MATERIAL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4272</v>
      </c>
      <c r="I32" s="6">
        <f>IF('[1]TCE - ANEXO IV - Preencher'!K41="","",'[1]TCE - ANEXO IV - Preencher'!K41)</f>
        <v>46150</v>
      </c>
      <c r="J32" s="5" t="str">
        <f>'[1]TCE - ANEXO IV - Preencher'!L41</f>
        <v>26260535514416000102550010000042721707324760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1658</v>
      </c>
    </row>
    <row r="33" spans="1:12" s="8" customFormat="1" ht="19.5" customHeight="1" x14ac:dyDescent="0.2">
      <c r="A33" s="3">
        <f>IFERROR(VLOOKUP(B33,'[1]DADOS (OCULTAR)'!$Q$3:$S$136,3,0),"")</f>
        <v>9767633000528</v>
      </c>
      <c r="B33" s="4" t="str">
        <f>'[1]TCE - ANEXO IV - Preencher'!C42</f>
        <v>UPA NOVA DESCOBERTA - CG Nº 008/2022</v>
      </c>
      <c r="C33" s="4" t="str">
        <f>'[1]TCE - ANEXO IV - Preencher'!E42</f>
        <v>3.12 - Material Hospitalar</v>
      </c>
      <c r="D33" s="3">
        <f>'[1]TCE - ANEXO IV - Preencher'!F42</f>
        <v>35514416000102</v>
      </c>
      <c r="E33" s="5" t="str">
        <f>'[1]TCE - ANEXO IV - Preencher'!G42</f>
        <v>QUALIMMED COMERCIO ATACADISTA DE MEDICAMENTO E MATERIAL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4312</v>
      </c>
      <c r="I33" s="6">
        <f>IF('[1]TCE - ANEXO IV - Preencher'!K42="","",'[1]TCE - ANEXO IV - Preencher'!K42)</f>
        <v>46163</v>
      </c>
      <c r="J33" s="5" t="str">
        <f>'[1]TCE - ANEXO IV - Preencher'!L42</f>
        <v>26260535514416000102550010000043121135140659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2016</v>
      </c>
    </row>
    <row r="34" spans="1:12" s="8" customFormat="1" ht="19.5" customHeight="1" x14ac:dyDescent="0.2">
      <c r="A34" s="3">
        <f>IFERROR(VLOOKUP(B34,'[1]DADOS (OCULTAR)'!$Q$3:$S$136,3,0),"")</f>
        <v>9767633000528</v>
      </c>
      <c r="B34" s="4" t="str">
        <f>'[1]TCE - ANEXO IV - Preencher'!C43</f>
        <v>UPA NOVA DESCOBERTA - CG Nº 008/2022</v>
      </c>
      <c r="C34" s="4" t="str">
        <f>'[1]TCE - ANEXO IV - Preencher'!E43</f>
        <v>3.12 - Material Hospitalar</v>
      </c>
      <c r="D34" s="3">
        <f>'[1]TCE - ANEXO IV - Preencher'!F43</f>
        <v>35514416000102</v>
      </c>
      <c r="E34" s="5" t="str">
        <f>'[1]TCE - ANEXO IV - Preencher'!G43</f>
        <v>QUALIMMED COMERCIO ATACADISTA DE MEDICAMENTO E MATERIAL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4335</v>
      </c>
      <c r="I34" s="6">
        <f>IF('[1]TCE - ANEXO IV - Preencher'!K43="","",'[1]TCE - ANEXO IV - Preencher'!K43)</f>
        <v>46168</v>
      </c>
      <c r="J34" s="5" t="str">
        <f>'[1]TCE - ANEXO IV - Preencher'!L43</f>
        <v>26260535514416000102550010000043351098999331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410</v>
      </c>
    </row>
    <row r="35" spans="1:12" s="8" customFormat="1" ht="19.5" customHeight="1" x14ac:dyDescent="0.2">
      <c r="A35" s="3">
        <f>IFERROR(VLOOKUP(B35,'[1]DADOS (OCULTAR)'!$Q$3:$S$136,3,0),"")</f>
        <v>9767633000528</v>
      </c>
      <c r="B35" s="4" t="str">
        <f>'[1]TCE - ANEXO IV - Preencher'!C44</f>
        <v>UPA NOVA DESCOBERTA - CG Nº 008/2022</v>
      </c>
      <c r="C35" s="4" t="str">
        <f>'[1]TCE - ANEXO IV - Preencher'!E44</f>
        <v>3.12 - Material Hospitalar</v>
      </c>
      <c r="D35" s="3">
        <f>'[1]TCE - ANEXO IV - Preencher'!F44</f>
        <v>39500546000147</v>
      </c>
      <c r="E35" s="5" t="str">
        <f>'[1]TCE - ANEXO IV - Preencher'!G44</f>
        <v>REC HOSPITALAR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5098</v>
      </c>
      <c r="I35" s="6">
        <f>IF('[1]TCE - ANEXO IV - Preencher'!K44="","",'[1]TCE - ANEXO IV - Preencher'!K44)</f>
        <v>46150</v>
      </c>
      <c r="J35" s="5" t="str">
        <f>'[1]TCE - ANEXO IV - Preencher'!L44</f>
        <v>26260539500546000147550010000050981599413951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17775.7</v>
      </c>
    </row>
    <row r="36" spans="1:12" s="8" customFormat="1" ht="19.5" customHeight="1" x14ac:dyDescent="0.2">
      <c r="A36" s="3">
        <f>IFERROR(VLOOKUP(B36,'[1]DADOS (OCULTAR)'!$Q$3:$S$136,3,0),"")</f>
        <v>9767633000528</v>
      </c>
      <c r="B36" s="4" t="str">
        <f>'[1]TCE - ANEXO IV - Preencher'!C45</f>
        <v>UPA NOVA DESCOBERTA - CG Nº 008/2022</v>
      </c>
      <c r="C36" s="4" t="str">
        <f>'[1]TCE - ANEXO IV - Preencher'!E45</f>
        <v>3.12 - Material Hospitalar</v>
      </c>
      <c r="D36" s="3">
        <f>'[1]TCE - ANEXO IV - Preencher'!F45</f>
        <v>58426628000990</v>
      </c>
      <c r="E36" s="5" t="str">
        <f>'[1]TCE - ANEXO IV - Preencher'!G45</f>
        <v>SAMTRONIC IDUSTRIA E COMERCIO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5973</v>
      </c>
      <c r="I36" s="6">
        <f>IF('[1]TCE - ANEXO IV - Preencher'!K45="","",'[1]TCE - ANEXO IV - Preencher'!K45)</f>
        <v>46153</v>
      </c>
      <c r="J36" s="5" t="str">
        <f>'[1]TCE - ANEXO IV - Preencher'!L45</f>
        <v>26260558426628000990550010000059731595714214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8000</v>
      </c>
    </row>
    <row r="37" spans="1:12" s="8" customFormat="1" ht="19.5" customHeight="1" x14ac:dyDescent="0.2">
      <c r="A37" s="3">
        <f>IFERROR(VLOOKUP(B37,'[1]DADOS (OCULTAR)'!$Q$3:$S$136,3,0),"")</f>
        <v>9767633000528</v>
      </c>
      <c r="B37" s="4" t="str">
        <f>'[1]TCE - ANEXO IV - Preencher'!C46</f>
        <v>UPA NOVA DESCOBERTA - CG Nº 008/2022</v>
      </c>
      <c r="C37" s="4" t="str">
        <f>'[1]TCE - ANEXO IV - Preencher'!E46</f>
        <v>3.12 - Material Hospitalar</v>
      </c>
      <c r="D37" s="3">
        <f>'[1]TCE - ANEXO IV - Preencher'!F46</f>
        <v>1884446000199</v>
      </c>
      <c r="E37" s="5" t="str">
        <f>'[1]TCE - ANEXO IV - Preencher'!G46</f>
        <v>TECNOVIDA COMERCIAL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148245</v>
      </c>
      <c r="I37" s="6">
        <f>IF('[1]TCE - ANEXO IV - Preencher'!K46="","",'[1]TCE - ANEXO IV - Preencher'!K46)</f>
        <v>46163</v>
      </c>
      <c r="J37" s="5" t="str">
        <f>'[1]TCE - ANEXO IV - Preencher'!L46</f>
        <v>26260501884446000199550010001482451150271009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864</v>
      </c>
    </row>
    <row r="38" spans="1:12" s="8" customFormat="1" ht="19.5" customHeight="1" x14ac:dyDescent="0.2">
      <c r="A38" s="3">
        <f>IFERROR(VLOOKUP(B38,'[1]DADOS (OCULTAR)'!$Q$3:$S$136,3,0),"")</f>
        <v>9767633000528</v>
      </c>
      <c r="B38" s="4" t="str">
        <f>'[1]TCE - ANEXO IV - Preencher'!C47</f>
        <v>UPA NOVA DESCOBERTA - CG Nº 008/2022</v>
      </c>
      <c r="C38" s="4" t="str">
        <f>'[1]TCE - ANEXO IV - Preencher'!E47</f>
        <v>3.12 - Material Hospitalar</v>
      </c>
      <c r="D38" s="3">
        <f>'[1]TCE - ANEXO IV - Preencher'!F47</f>
        <v>21596736000225</v>
      </c>
      <c r="E38" s="5" t="str">
        <f>'[1]TCE - ANEXO IV - Preencher'!G47</f>
        <v xml:space="preserve">ULTRAMEGA DISTRIBUIDORA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6766</v>
      </c>
      <c r="I38" s="6">
        <f>IF('[1]TCE - ANEXO IV - Preencher'!K47="","",'[1]TCE - ANEXO IV - Preencher'!K47)</f>
        <v>46150</v>
      </c>
      <c r="J38" s="5" t="str">
        <f>'[1]TCE - ANEXO IV - Preencher'!L47</f>
        <v>26260521596736000225550010000067661909123666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2547.92</v>
      </c>
    </row>
    <row r="39" spans="1:12" s="8" customFormat="1" ht="19.5" customHeight="1" x14ac:dyDescent="0.2">
      <c r="A39" s="3">
        <f>IFERROR(VLOOKUP(B39,'[1]DADOS (OCULTAR)'!$Q$3:$S$136,3,0),"")</f>
        <v>9767633000528</v>
      </c>
      <c r="B39" s="4" t="str">
        <f>'[1]TCE - ANEXO IV - Preencher'!C48</f>
        <v>UPA NOVA DESCOBERTA - CG Nº 008/2022</v>
      </c>
      <c r="C39" s="4" t="str">
        <f>'[1]TCE - ANEXO IV - Preencher'!E48</f>
        <v>3.12 - Material Hospitalar</v>
      </c>
      <c r="D39" s="3">
        <f>'[1]TCE - ANEXO IV - Preencher'!F48</f>
        <v>21596736000144</v>
      </c>
      <c r="E39" s="5" t="str">
        <f>'[1]TCE - ANEXO IV - Preencher'!G48</f>
        <v xml:space="preserve">ULTRAMEGA DISTRIBUIDORA 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297065</v>
      </c>
      <c r="I39" s="6">
        <f>IF('[1]TCE - ANEXO IV - Preencher'!K48="","",'[1]TCE - ANEXO IV - Preencher'!K48)</f>
        <v>46150</v>
      </c>
      <c r="J39" s="5" t="str">
        <f>'[1]TCE - ANEXO IV - Preencher'!L48</f>
        <v>26260521596736000144550010002970651957405271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110.24</v>
      </c>
    </row>
    <row r="40" spans="1:12" s="8" customFormat="1" ht="19.5" customHeight="1" x14ac:dyDescent="0.2">
      <c r="A40" s="3">
        <f>IFERROR(VLOOKUP(B40,'[1]DADOS (OCULTAR)'!$Q$3:$S$136,3,0),"")</f>
        <v>9767633000528</v>
      </c>
      <c r="B40" s="4" t="str">
        <f>'[1]TCE - ANEXO IV - Preencher'!C49</f>
        <v>UPA NOVA DESCOBERTA - CG Nº 008/2022</v>
      </c>
      <c r="C40" s="4" t="str">
        <f>'[1]TCE - ANEXO IV - Preencher'!E49</f>
        <v>3.12 - Material Hospitalar</v>
      </c>
      <c r="D40" s="3">
        <f>'[1]TCE - ANEXO IV - Preencher'!F49</f>
        <v>21596736000144</v>
      </c>
      <c r="E40" s="5" t="str">
        <f>'[1]TCE - ANEXO IV - Preencher'!G49</f>
        <v xml:space="preserve">ULTRAMEGA DISTRIBUIDORA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297327</v>
      </c>
      <c r="I40" s="6">
        <f>IF('[1]TCE - ANEXO IV - Preencher'!K49="","",'[1]TCE - ANEXO IV - Preencher'!K49)</f>
        <v>46153</v>
      </c>
      <c r="J40" s="5" t="str">
        <f>'[1]TCE - ANEXO IV - Preencher'!L49</f>
        <v>26260521596736000144550010002973271336105354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3600</v>
      </c>
    </row>
    <row r="41" spans="1:12" s="8" customFormat="1" ht="19.5" customHeight="1" x14ac:dyDescent="0.2">
      <c r="A41" s="3">
        <f>IFERROR(VLOOKUP(B41,'[1]DADOS (OCULTAR)'!$Q$3:$S$136,3,0),"")</f>
        <v>9767633000528</v>
      </c>
      <c r="B41" s="4" t="str">
        <f>'[1]TCE - ANEXO IV - Preencher'!C50</f>
        <v>UPA NOVA DESCOBERTA - CG Nº 008/2022</v>
      </c>
      <c r="C41" s="4" t="str">
        <f>'[1]TCE - ANEXO IV - Preencher'!E50</f>
        <v>3.4 - Material Farmacológico</v>
      </c>
      <c r="D41" s="3">
        <f>'[1]TCE - ANEXO IV - Preencher'!F50</f>
        <v>8674752000140</v>
      </c>
      <c r="E41" s="5" t="str">
        <f>'[1]TCE - ANEXO IV - Preencher'!G50</f>
        <v>CIRURGICA MONTEBELLO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255911</v>
      </c>
      <c r="I41" s="6">
        <f>IF('[1]TCE - ANEXO IV - Preencher'!K50="","",'[1]TCE - ANEXO IV - Preencher'!K50)</f>
        <v>46149</v>
      </c>
      <c r="J41" s="5" t="str">
        <f>'[1]TCE - ANEXO IV - Preencher'!L50</f>
        <v>26260508674752000140550010002559111595757827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1126.22</v>
      </c>
    </row>
    <row r="42" spans="1:12" s="8" customFormat="1" ht="19.5" customHeight="1" x14ac:dyDescent="0.2">
      <c r="A42" s="3">
        <f>IFERROR(VLOOKUP(B42,'[1]DADOS (OCULTAR)'!$Q$3:$S$136,3,0),"")</f>
        <v>9767633000528</v>
      </c>
      <c r="B42" s="4" t="str">
        <f>'[1]TCE - ANEXO IV - Preencher'!C51</f>
        <v>UPA NOVA DESCOBERTA - CG Nº 008/2022</v>
      </c>
      <c r="C42" s="4" t="str">
        <f>'[1]TCE - ANEXO IV - Preencher'!E51</f>
        <v>3.4 - Material Farmacológico</v>
      </c>
      <c r="D42" s="3">
        <f>'[1]TCE - ANEXO IV - Preencher'!F51</f>
        <v>67729178000653</v>
      </c>
      <c r="E42" s="5" t="str">
        <f>'[1]TCE - ANEXO IV - Preencher'!G51</f>
        <v>COMERCIAL CIRURGICA RIOCLARENSE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133888</v>
      </c>
      <c r="I42" s="6">
        <f>IF('[1]TCE - ANEXO IV - Preencher'!K51="","",'[1]TCE - ANEXO IV - Preencher'!K51)</f>
        <v>46149</v>
      </c>
      <c r="J42" s="5" t="str">
        <f>'[1]TCE - ANEXO IV - Preencher'!L51</f>
        <v>26260567729178000653550010001338881148077761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1253.1600000000001</v>
      </c>
    </row>
    <row r="43" spans="1:12" s="8" customFormat="1" ht="19.5" customHeight="1" x14ac:dyDescent="0.2">
      <c r="A43" s="3">
        <f>IFERROR(VLOOKUP(B43,'[1]DADOS (OCULTAR)'!$Q$3:$S$136,3,0),"")</f>
        <v>9767633000528</v>
      </c>
      <c r="B43" s="4" t="str">
        <f>'[1]TCE - ANEXO IV - Preencher'!C52</f>
        <v>UPA NOVA DESCOBERTA - CG Nº 008/2022</v>
      </c>
      <c r="C43" s="4" t="str">
        <f>'[1]TCE - ANEXO IV - Preencher'!E52</f>
        <v>3.4 - Material Farmacológico</v>
      </c>
      <c r="D43" s="3">
        <f>'[1]TCE - ANEXO IV - Preencher'!F52</f>
        <v>23680034000170</v>
      </c>
      <c r="E43" s="5" t="str">
        <f>'[1]TCE - ANEXO IV - Preencher'!G52</f>
        <v>D ARAUJO CCOMERCIO ATACADISTA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26232</v>
      </c>
      <c r="I43" s="6">
        <f>IF('[1]TCE - ANEXO IV - Preencher'!K52="","",'[1]TCE - ANEXO IV - Preencher'!K52)</f>
        <v>46157</v>
      </c>
      <c r="J43" s="5" t="str">
        <f>'[1]TCE - ANEXO IV - Preencher'!L52</f>
        <v>26260523680034000170550010000262321026503677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301.73</v>
      </c>
    </row>
    <row r="44" spans="1:12" s="8" customFormat="1" ht="19.5" customHeight="1" x14ac:dyDescent="0.2">
      <c r="A44" s="3">
        <f>IFERROR(VLOOKUP(B44,'[1]DADOS (OCULTAR)'!$Q$3:$S$136,3,0),"")</f>
        <v>9767633000528</v>
      </c>
      <c r="B44" s="4" t="str">
        <f>'[1]TCE - ANEXO IV - Preencher'!C53</f>
        <v>UPA NOVA DESCOBERTA - CG Nº 008/2022</v>
      </c>
      <c r="C44" s="4" t="str">
        <f>'[1]TCE - ANEXO IV - Preencher'!E53</f>
        <v>3.4 - Material Farmacológico</v>
      </c>
      <c r="D44" s="3">
        <f>'[1]TCE - ANEXO IV - Preencher'!F53</f>
        <v>11449180000100</v>
      </c>
      <c r="E44" s="5" t="str">
        <f>'[1]TCE - ANEXO IV - Preencher'!G53</f>
        <v>DPROSMED DISTRIBUIDORA DE PRODUTOS MEDICO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95396</v>
      </c>
      <c r="I44" s="6">
        <f>IF('[1]TCE - ANEXO IV - Preencher'!K53="","",'[1]TCE - ANEXO IV - Preencher'!K53)</f>
        <v>46153</v>
      </c>
      <c r="J44" s="5" t="str">
        <f>'[1]TCE - ANEXO IV - Preencher'!L53</f>
        <v>26260511449180000100550010000953961000806943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2925.1</v>
      </c>
    </row>
    <row r="45" spans="1:12" s="8" customFormat="1" ht="19.5" customHeight="1" x14ac:dyDescent="0.2">
      <c r="A45" s="3">
        <f>IFERROR(VLOOKUP(B45,'[1]DADOS (OCULTAR)'!$Q$3:$S$136,3,0),"")</f>
        <v>9767633000528</v>
      </c>
      <c r="B45" s="4" t="str">
        <f>'[1]TCE - ANEXO IV - Preencher'!C54</f>
        <v>UPA NOVA DESCOBERTA - CG Nº 008/2022</v>
      </c>
      <c r="C45" s="4" t="str">
        <f>'[1]TCE - ANEXO IV - Preencher'!E54</f>
        <v>3.4 - Material Farmacológico</v>
      </c>
      <c r="D45" s="3">
        <f>'[1]TCE - ANEXO IV - Preencher'!F54</f>
        <v>8778201000126</v>
      </c>
      <c r="E45" s="5" t="str">
        <f>'[1]TCE - ANEXO IV - Preencher'!G54</f>
        <v>DROGAFONTE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536907</v>
      </c>
      <c r="I45" s="6">
        <f>IF('[1]TCE - ANEXO IV - Preencher'!K54="","",'[1]TCE - ANEXO IV - Preencher'!K54)</f>
        <v>46150</v>
      </c>
      <c r="J45" s="5" t="str">
        <f>'[1]TCE - ANEXO IV - Preencher'!L54</f>
        <v>26260508778201000126550010005369071504837997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21846.720000000001</v>
      </c>
    </row>
    <row r="46" spans="1:12" s="8" customFormat="1" ht="19.5" customHeight="1" x14ac:dyDescent="0.2">
      <c r="A46" s="3">
        <f>IFERROR(VLOOKUP(B46,'[1]DADOS (OCULTAR)'!$Q$3:$S$136,3,0),"")</f>
        <v>9767633000528</v>
      </c>
      <c r="B46" s="4" t="str">
        <f>'[1]TCE - ANEXO IV - Preencher'!C55</f>
        <v>UPA NOVA DESCOBERTA - CG Nº 008/2022</v>
      </c>
      <c r="C46" s="4" t="str">
        <f>'[1]TCE - ANEXO IV - Preencher'!E55</f>
        <v>3.4 - Material Farmacológico</v>
      </c>
      <c r="D46" s="3">
        <f>'[1]TCE - ANEXO IV - Preencher'!F55</f>
        <v>11445394000108</v>
      </c>
      <c r="E46" s="5" t="str">
        <f>'[1]TCE - ANEXO IV - Preencher'!G55</f>
        <v>EMMARKA PE DISTRIBUIDORA DE MEDICAMENTOS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370849</v>
      </c>
      <c r="I46" s="6">
        <f>IF('[1]TCE - ANEXO IV - Preencher'!K55="","",'[1]TCE - ANEXO IV - Preencher'!K55)</f>
        <v>46149</v>
      </c>
      <c r="J46" s="5" t="str">
        <f>'[1]TCE - ANEXO IV - Preencher'!L55</f>
        <v>26260511445394000108550010003708491962469341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413.28</v>
      </c>
    </row>
    <row r="47" spans="1:12" s="8" customFormat="1" ht="19.5" customHeight="1" x14ac:dyDescent="0.2">
      <c r="A47" s="3">
        <f>IFERROR(VLOOKUP(B47,'[1]DADOS (OCULTAR)'!$Q$3:$S$136,3,0),"")</f>
        <v>9767633000528</v>
      </c>
      <c r="B47" s="4" t="str">
        <f>'[1]TCE - ANEXO IV - Preencher'!C56</f>
        <v>UPA NOVA DESCOBERTA - CG Nº 008/2022</v>
      </c>
      <c r="C47" s="4" t="str">
        <f>'[1]TCE - ANEXO IV - Preencher'!E56</f>
        <v>3.4 - Material Farmacológico</v>
      </c>
      <c r="D47" s="3">
        <f>'[1]TCE - ANEXO IV - Preencher'!F56</f>
        <v>12882932000194</v>
      </c>
      <c r="E47" s="5" t="str">
        <f>'[1]TCE - ANEXO IV - Preencher'!G56</f>
        <v>EXOMED COMERCIO ATACADISTA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199487</v>
      </c>
      <c r="I47" s="6">
        <f>IF('[1]TCE - ANEXO IV - Preencher'!K56="","",'[1]TCE - ANEXO IV - Preencher'!K56)</f>
        <v>46150</v>
      </c>
      <c r="J47" s="5" t="str">
        <f>'[1]TCE - ANEXO IV - Preencher'!L56</f>
        <v>26260512882932000194550010001994871649554719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4760.0600000000004</v>
      </c>
    </row>
    <row r="48" spans="1:12" s="8" customFormat="1" ht="19.5" customHeight="1" x14ac:dyDescent="0.2">
      <c r="A48" s="3">
        <f>IFERROR(VLOOKUP(B48,'[1]DADOS (OCULTAR)'!$Q$3:$S$136,3,0),"")</f>
        <v>9767633000528</v>
      </c>
      <c r="B48" s="4" t="str">
        <f>'[1]TCE - ANEXO IV - Preencher'!C57</f>
        <v>UPA NOVA DESCOBERTA - CG Nº 008/2022</v>
      </c>
      <c r="C48" s="4" t="str">
        <f>'[1]TCE - ANEXO IV - Preencher'!E57</f>
        <v>3.4 - Material Farmacológico</v>
      </c>
      <c r="D48" s="3">
        <f>'[1]TCE - ANEXO IV - Preencher'!F57</f>
        <v>10854165000184</v>
      </c>
      <c r="E48" s="5" t="str">
        <f>'[1]TCE - ANEXO IV - Preencher'!G57</f>
        <v xml:space="preserve">F&amp;F DISTRIBUIDORA DE PRODUTOS FARMACEUTICOS 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362161</v>
      </c>
      <c r="I48" s="6">
        <f>IF('[1]TCE - ANEXO IV - Preencher'!K57="","",'[1]TCE - ANEXO IV - Preencher'!K57)</f>
        <v>46150</v>
      </c>
      <c r="J48" s="5" t="str">
        <f>'[1]TCE - ANEXO IV - Preencher'!L57</f>
        <v>26260510854165000184550010003621611546543579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3219.5</v>
      </c>
    </row>
    <row r="49" spans="1:12" s="8" customFormat="1" ht="19.5" customHeight="1" x14ac:dyDescent="0.2">
      <c r="A49" s="3">
        <f>IFERROR(VLOOKUP(B49,'[1]DADOS (OCULTAR)'!$Q$3:$S$136,3,0),"")</f>
        <v>9767633000528</v>
      </c>
      <c r="B49" s="4" t="str">
        <f>'[1]TCE - ANEXO IV - Preencher'!C58</f>
        <v>UPA NOVA DESCOBERTA - CG Nº 008/2022</v>
      </c>
      <c r="C49" s="4" t="str">
        <f>'[1]TCE - ANEXO IV - Preencher'!E58</f>
        <v>3.4 - Material Farmacológico</v>
      </c>
      <c r="D49" s="3">
        <f>'[1]TCE - ANEXO IV - Preencher'!F58</f>
        <v>6628333000146</v>
      </c>
      <c r="E49" s="5" t="str">
        <f>'[1]TCE - ANEXO IV - Preencher'!G58</f>
        <v>FARMACE INDUSTRIA QUIMICO FARMACEUTICA CEARENSE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360026</v>
      </c>
      <c r="I49" s="6">
        <f>IF('[1]TCE - ANEXO IV - Preencher'!K58="","",'[1]TCE - ANEXO IV - Preencher'!K58)</f>
        <v>46154</v>
      </c>
      <c r="J49" s="5" t="str">
        <f>'[1]TCE - ANEXO IV - Preencher'!L58</f>
        <v>23260506628333000146550000003600261716078743</v>
      </c>
      <c r="K49" s="5" t="str">
        <f>IF(F49="B",LEFT('[1]TCE - ANEXO IV - Preencher'!M58,2),IF(F49="S",LEFT('[1]TCE - ANEXO IV - Preencher'!M58,7),IF('[1]TCE - ANEXO IV - Preencher'!H58="","")))</f>
        <v>23</v>
      </c>
      <c r="L49" s="7">
        <f>'[1]TCE - ANEXO IV - Preencher'!N58</f>
        <v>7865</v>
      </c>
    </row>
    <row r="50" spans="1:12" s="8" customFormat="1" ht="19.5" customHeight="1" x14ac:dyDescent="0.2">
      <c r="A50" s="3">
        <f>IFERROR(VLOOKUP(B50,'[1]DADOS (OCULTAR)'!$Q$3:$S$136,3,0),"")</f>
        <v>9767633000528</v>
      </c>
      <c r="B50" s="4" t="str">
        <f>'[1]TCE - ANEXO IV - Preencher'!C59</f>
        <v>UPA NOVA DESCOBERTA - CG Nº 008/2022</v>
      </c>
      <c r="C50" s="4" t="str">
        <f>'[1]TCE - ANEXO IV - Preencher'!E59</f>
        <v>3.4 - Material Farmacológico</v>
      </c>
      <c r="D50" s="3">
        <f>'[1]TCE - ANEXO IV - Preencher'!F59</f>
        <v>10854165000346</v>
      </c>
      <c r="E50" s="5" t="str">
        <f>'[1]TCE - ANEXO IV - Preencher'!G59</f>
        <v xml:space="preserve">F&amp;F DISTRIBUIDORA DE PRODUTOS FARMACEUTICOS 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288236</v>
      </c>
      <c r="I50" s="6">
        <f>IF('[1]TCE - ANEXO IV - Preencher'!K59="","",'[1]TCE - ANEXO IV - Preencher'!K59)</f>
        <v>46149</v>
      </c>
      <c r="J50" s="5" t="str">
        <f>'[1]TCE - ANEXO IV - Preencher'!L59</f>
        <v>23260510854165000346550010002882361880548085</v>
      </c>
      <c r="K50" s="5" t="str">
        <f>IF(F50="B",LEFT('[1]TCE - ANEXO IV - Preencher'!M59,2),IF(F50="S",LEFT('[1]TCE - ANEXO IV - Preencher'!M59,7),IF('[1]TCE - ANEXO IV - Preencher'!H59="","")))</f>
        <v>23</v>
      </c>
      <c r="L50" s="7">
        <f>'[1]TCE - ANEXO IV - Preencher'!N59</f>
        <v>1736.5</v>
      </c>
    </row>
    <row r="51" spans="1:12" s="8" customFormat="1" ht="19.5" customHeight="1" x14ac:dyDescent="0.2">
      <c r="A51" s="3">
        <f>IFERROR(VLOOKUP(B51,'[1]DADOS (OCULTAR)'!$Q$3:$S$136,3,0),"")</f>
        <v>9767633000528</v>
      </c>
      <c r="B51" s="4" t="str">
        <f>'[1]TCE - ANEXO IV - Preencher'!C60</f>
        <v>UPA NOVA DESCOBERTA - CG Nº 008/2022</v>
      </c>
      <c r="C51" s="4" t="str">
        <f>'[1]TCE - ANEXO IV - Preencher'!E60</f>
        <v>3.4 - Material Farmacológico</v>
      </c>
      <c r="D51" s="3">
        <f>'[1]TCE - ANEXO IV - Preencher'!F60</f>
        <v>10779833000156</v>
      </c>
      <c r="E51" s="5" t="str">
        <f>'[1]TCE - ANEXO IV - Preencher'!G60</f>
        <v>MEDICAL MERCANTIL DE APARELHAGEM MEDICA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674048</v>
      </c>
      <c r="I51" s="6">
        <f>IF('[1]TCE - ANEXO IV - Preencher'!K60="","",'[1]TCE - ANEXO IV - Preencher'!K60)</f>
        <v>46150</v>
      </c>
      <c r="J51" s="5" t="str">
        <f>'[1]TCE - ANEXO IV - Preencher'!L60</f>
        <v>26260510779833000156550010006740481676074004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363</v>
      </c>
    </row>
    <row r="52" spans="1:12" s="8" customFormat="1" ht="19.5" customHeight="1" x14ac:dyDescent="0.2">
      <c r="A52" s="3">
        <f>IFERROR(VLOOKUP(B52,'[1]DADOS (OCULTAR)'!$Q$3:$S$136,3,0),"")</f>
        <v>9767633000528</v>
      </c>
      <c r="B52" s="4" t="str">
        <f>'[1]TCE - ANEXO IV - Preencher'!C61</f>
        <v>UPA NOVA DESCOBERTA - CG Nº 008/2022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93377</v>
      </c>
      <c r="I52" s="6">
        <f>IF('[1]TCE - ANEXO IV - Preencher'!K61="","",'[1]TCE - ANEXO IV - Preencher'!K61)</f>
        <v>46149</v>
      </c>
      <c r="J52" s="5" t="str">
        <f>'[1]TCE - ANEXO IV - Preencher'!L61</f>
        <v>26260503817043000152550010000933771158201231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168.07</v>
      </c>
    </row>
    <row r="53" spans="1:12" s="8" customFormat="1" ht="19.5" customHeight="1" x14ac:dyDescent="0.2">
      <c r="A53" s="3">
        <f>IFERROR(VLOOKUP(B53,'[1]DADOS (OCULTAR)'!$Q$3:$S$136,3,0),"")</f>
        <v>9767633000528</v>
      </c>
      <c r="B53" s="4" t="str">
        <f>'[1]TCE - ANEXO IV - Preencher'!C62</f>
        <v>UPA NOVA DESCOBERTA - CG Nº 008/2022</v>
      </c>
      <c r="C53" s="4" t="str">
        <f>'[1]TCE - ANEXO IV - Preencher'!E62</f>
        <v>3.4 - Material Farmacológico</v>
      </c>
      <c r="D53" s="3">
        <f>'[1]TCE - ANEXO IV - Preencher'!F62</f>
        <v>3817043000152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93416</v>
      </c>
      <c r="I53" s="6">
        <f>IF('[1]TCE - ANEXO IV - Preencher'!K62="","",'[1]TCE - ANEXO IV - Preencher'!K62)</f>
        <v>46150</v>
      </c>
      <c r="J53" s="5" t="str">
        <f>'[1]TCE - ANEXO IV - Preencher'!L62</f>
        <v>26260503817043000152550010000934161109185120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6580.04</v>
      </c>
    </row>
    <row r="54" spans="1:12" s="8" customFormat="1" ht="19.5" customHeight="1" x14ac:dyDescent="0.2">
      <c r="A54" s="3">
        <f>IFERROR(VLOOKUP(B54,'[1]DADOS (OCULTAR)'!$Q$3:$S$136,3,0),"")</f>
        <v>9767633000528</v>
      </c>
      <c r="B54" s="4" t="str">
        <f>'[1]TCE - ANEXO IV - Preencher'!C63</f>
        <v>UPA NOVA DESCOBERTA - CG Nº 008/2022</v>
      </c>
      <c r="C54" s="4" t="str">
        <f>'[1]TCE - ANEXO IV - Preencher'!E63</f>
        <v>3.4 - Material Farmacológico</v>
      </c>
      <c r="D54" s="3">
        <f>'[1]TCE - ANEXO IV - Preencher'!F63</f>
        <v>3817043000152</v>
      </c>
      <c r="E54" s="5" t="str">
        <f>'[1]TCE - ANEXO IV - Preencher'!G63</f>
        <v>PHARMAPLUS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93581</v>
      </c>
      <c r="I54" s="6">
        <f>IF('[1]TCE - ANEXO IV - Preencher'!K63="","",'[1]TCE - ANEXO IV - Preencher'!K63)</f>
        <v>46154</v>
      </c>
      <c r="J54" s="5" t="str">
        <f>'[1]TCE - ANEXO IV - Preencher'!L63</f>
        <v>26260503817043000152550010000935811422251459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1163.98</v>
      </c>
    </row>
    <row r="55" spans="1:12" s="8" customFormat="1" ht="19.5" customHeight="1" x14ac:dyDescent="0.2">
      <c r="A55" s="3">
        <f>IFERROR(VLOOKUP(B55,'[1]DADOS (OCULTAR)'!$Q$3:$S$136,3,0),"")</f>
        <v>9767633000528</v>
      </c>
      <c r="B55" s="4" t="str">
        <f>'[1]TCE - ANEXO IV - Preencher'!C64</f>
        <v>UPA NOVA DESCOBERTA - CG Nº 008/2022</v>
      </c>
      <c r="C55" s="4" t="str">
        <f>'[1]TCE - ANEXO IV - Preencher'!E64</f>
        <v>3.4 - Material Farmacológico</v>
      </c>
      <c r="D55" s="3">
        <f>'[1]TCE - ANEXO IV - Preencher'!F64</f>
        <v>39500546000147</v>
      </c>
      <c r="E55" s="5" t="str">
        <f>'[1]TCE - ANEXO IV - Preencher'!G64</f>
        <v>REC HOSPITALAR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5083</v>
      </c>
      <c r="I55" s="6">
        <f>IF('[1]TCE - ANEXO IV - Preencher'!K64="","",'[1]TCE - ANEXO IV - Preencher'!K64)</f>
        <v>46149</v>
      </c>
      <c r="J55" s="5" t="str">
        <f>'[1]TCE - ANEXO IV - Preencher'!L64</f>
        <v>26260539500546000147550010000050831039549146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2472.71</v>
      </c>
    </row>
    <row r="56" spans="1:12" s="8" customFormat="1" ht="19.5" customHeight="1" x14ac:dyDescent="0.2">
      <c r="A56" s="3">
        <f>IFERROR(VLOOKUP(B56,'[1]DADOS (OCULTAR)'!$Q$3:$S$136,3,0),"")</f>
        <v>9767633000528</v>
      </c>
      <c r="B56" s="4" t="str">
        <f>'[1]TCE - ANEXO IV - Preencher'!C65</f>
        <v>UPA NOVA DESCOBERTA - CG Nº 008/2022</v>
      </c>
      <c r="C56" s="4" t="str">
        <f>'[1]TCE - ANEXO IV - Preencher'!E65</f>
        <v>3.4 - Material Farmacológico</v>
      </c>
      <c r="D56" s="3">
        <f>'[1]TCE - ANEXO IV - Preencher'!F65</f>
        <v>21381761000100</v>
      </c>
      <c r="E56" s="5" t="str">
        <f>'[1]TCE - ANEXO IV - Preencher'!G65</f>
        <v>SIX DISTRIBUIDORA HOSPITALAR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89224</v>
      </c>
      <c r="I56" s="6">
        <f>IF('[1]TCE - ANEXO IV - Preencher'!K65="","",'[1]TCE - ANEXO IV - Preencher'!K65)</f>
        <v>46149</v>
      </c>
      <c r="J56" s="5" t="str">
        <f>'[1]TCE - ANEXO IV - Preencher'!L65</f>
        <v>26260521381761000100550010000892241915769930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1663</v>
      </c>
    </row>
    <row r="57" spans="1:12" s="8" customFormat="1" ht="19.5" customHeight="1" x14ac:dyDescent="0.2">
      <c r="A57" s="3">
        <f>IFERROR(VLOOKUP(B57,'[1]DADOS (OCULTAR)'!$Q$3:$S$136,3,0),"")</f>
        <v>9767633000528</v>
      </c>
      <c r="B57" s="4" t="str">
        <f>'[1]TCE - ANEXO IV - Preencher'!C66</f>
        <v>UPA NOVA DESCOBERTA - CG Nº 008/2022</v>
      </c>
      <c r="C57" s="4" t="str">
        <f>'[1]TCE - ANEXO IV - Preencher'!E66</f>
        <v>3.4 - Material Farmacológico</v>
      </c>
      <c r="D57" s="3">
        <f>'[1]TCE - ANEXO IV - Preencher'!F66</f>
        <v>21381761000100</v>
      </c>
      <c r="E57" s="5" t="str">
        <f>'[1]TCE - ANEXO IV - Preencher'!G66</f>
        <v>SIX DISTRIBUIDORA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89496</v>
      </c>
      <c r="I57" s="6">
        <f>IF('[1]TCE - ANEXO IV - Preencher'!K66="","",'[1]TCE - ANEXO IV - Preencher'!K66)</f>
        <v>46156</v>
      </c>
      <c r="J57" s="5" t="str">
        <f>'[1]TCE - ANEXO IV - Preencher'!L66</f>
        <v>26260521381761000100550010000894961147464553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918.7</v>
      </c>
    </row>
    <row r="58" spans="1:12" s="8" customFormat="1" ht="19.5" customHeight="1" x14ac:dyDescent="0.2">
      <c r="A58" s="3">
        <f>IFERROR(VLOOKUP(B58,'[1]DADOS (OCULTAR)'!$Q$3:$S$136,3,0),"")</f>
        <v>9767633000528</v>
      </c>
      <c r="B58" s="4" t="str">
        <f>'[1]TCE - ANEXO IV - Preencher'!C67</f>
        <v>UPA NOVA DESCOBERTA - CG Nº 008/2022</v>
      </c>
      <c r="C58" s="4" t="str">
        <f>'[1]TCE - ANEXO IV - Preencher'!E67</f>
        <v>3.4 - Material Farmacológico</v>
      </c>
      <c r="D58" s="3">
        <f>'[1]TCE - ANEXO IV - Preencher'!F67</f>
        <v>22580510000118</v>
      </c>
      <c r="E58" s="5" t="str">
        <f>'[1]TCE - ANEXO IV - Preencher'!G67</f>
        <v>UNIFAR DISTRIBUIDORA DE MEDICAMENTOS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77202</v>
      </c>
      <c r="I58" s="6">
        <f>IF('[1]TCE - ANEXO IV - Preencher'!K67="","",'[1]TCE - ANEXO IV - Preencher'!K67)</f>
        <v>46150</v>
      </c>
      <c r="J58" s="5" t="str">
        <f>'[1]TCE - ANEXO IV - Preencher'!L67</f>
        <v>26260522580510000118550010000772021000662510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3644.8</v>
      </c>
    </row>
    <row r="59" spans="1:12" s="8" customFormat="1" ht="19.5" customHeight="1" x14ac:dyDescent="0.2">
      <c r="A59" s="3">
        <f>IFERROR(VLOOKUP(B59,'[1]DADOS (OCULTAR)'!$Q$3:$S$136,3,0),"")</f>
        <v>9767633000528</v>
      </c>
      <c r="B59" s="4" t="str">
        <f>'[1]TCE - ANEXO IV - Preencher'!C68</f>
        <v>UPA NOVA DESCOBERTA - CG Nº 008/2022</v>
      </c>
      <c r="C59" s="4" t="str">
        <f>'[1]TCE - ANEXO IV - Preencher'!E68</f>
        <v>3.4 - Material Farmacológico</v>
      </c>
      <c r="D59" s="3">
        <f>'[1]TCE - ANEXO IV - Preencher'!F68</f>
        <v>22580510000118</v>
      </c>
      <c r="E59" s="5" t="str">
        <f>'[1]TCE - ANEXO IV - Preencher'!G68</f>
        <v>UNIFAR DISTRIBUIDORA DE MEDICAMENTOS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77396</v>
      </c>
      <c r="I59" s="6">
        <f>IF('[1]TCE - ANEXO IV - Preencher'!K68="","",'[1]TCE - ANEXO IV - Preencher'!K68)</f>
        <v>46157</v>
      </c>
      <c r="J59" s="5" t="str">
        <f>'[1]TCE - ANEXO IV - Preencher'!L68</f>
        <v>26260522580510000118550010000773961000664663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230</v>
      </c>
    </row>
    <row r="60" spans="1:12" s="8" customFormat="1" ht="19.5" customHeight="1" x14ac:dyDescent="0.2">
      <c r="A60" s="3">
        <f>IFERROR(VLOOKUP(B60,'[1]DADOS (OCULTAR)'!$Q$3:$S$136,3,0),"")</f>
        <v>9767633000528</v>
      </c>
      <c r="B60" s="4" t="str">
        <f>'[1]TCE - ANEXO IV - Preencher'!C69</f>
        <v>UPA NOVA DESCOBERTA - CG Nº 008/2022</v>
      </c>
      <c r="C60" s="4" t="str">
        <f>'[1]TCE - ANEXO IV - Preencher'!E69</f>
        <v>3.14 - Alimentação Preparada</v>
      </c>
      <c r="D60" s="3">
        <f>'[1]TCE - ANEXO IV - Preencher'!F69</f>
        <v>1687725000162</v>
      </c>
      <c r="E60" s="5" t="str">
        <f>'[1]TCE - ANEXO IV - Preencher'!G69</f>
        <v>CENTRO ESPECIALIZADO EM NUTRICAO ENTERAL E PARENTERAL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67444</v>
      </c>
      <c r="I60" s="6">
        <f>IF('[1]TCE - ANEXO IV - Preencher'!K69="","",'[1]TCE - ANEXO IV - Preencher'!K69)</f>
        <v>46150</v>
      </c>
      <c r="J60" s="5" t="str">
        <f>'[1]TCE - ANEXO IV - Preencher'!L69</f>
        <v>26260501687725000162550010000674441342979756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675.6</v>
      </c>
    </row>
    <row r="61" spans="1:12" s="8" customFormat="1" ht="19.5" customHeight="1" x14ac:dyDescent="0.2">
      <c r="A61" s="3">
        <f>IFERROR(VLOOKUP(B61,'[1]DADOS (OCULTAR)'!$Q$3:$S$136,3,0),"")</f>
        <v>9767633000528</v>
      </c>
      <c r="B61" s="4" t="str">
        <f>'[1]TCE - ANEXO IV - Preencher'!C70</f>
        <v>UPA NOVA DESCOBERTA - CG Nº 008/2022</v>
      </c>
      <c r="C61" s="4" t="str">
        <f>'[1]TCE - ANEXO IV - Preencher'!E70</f>
        <v>3.11 - Material Laboratorial</v>
      </c>
      <c r="D61" s="3">
        <f>'[1]TCE - ANEXO IV - Preencher'!F70</f>
        <v>10779833000156</v>
      </c>
      <c r="E61" s="5" t="str">
        <f>'[1]TCE - ANEXO IV - Preencher'!G70</f>
        <v>MEDICAL MERCANTIL DE APARELHAGEM MEDICA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673593</v>
      </c>
      <c r="I61" s="6">
        <f>IF('[1]TCE - ANEXO IV - Preencher'!K70="","",'[1]TCE - ANEXO IV - Preencher'!K70)</f>
        <v>46148</v>
      </c>
      <c r="J61" s="5" t="str">
        <f>'[1]TCE - ANEXO IV - Preencher'!L70</f>
        <v>26260510779833000156550010006735931675619005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697.5</v>
      </c>
    </row>
    <row r="62" spans="1:12" s="8" customFormat="1" ht="19.5" customHeight="1" x14ac:dyDescent="0.2">
      <c r="A62" s="3">
        <f>IFERROR(VLOOKUP(B62,'[1]DADOS (OCULTAR)'!$Q$3:$S$136,3,0),"")</f>
        <v>9767633000528</v>
      </c>
      <c r="B62" s="4" t="str">
        <f>'[1]TCE - ANEXO IV - Preencher'!C71</f>
        <v>UPA NOVA DESCOBERTA - CG Nº 008/2022</v>
      </c>
      <c r="C62" s="4" t="str">
        <f>'[1]TCE - ANEXO IV - Preencher'!E71</f>
        <v>3.11 - Material Laboratorial</v>
      </c>
      <c r="D62" s="3">
        <f>'[1]TCE - ANEXO IV - Preencher'!F71</f>
        <v>10779833000156</v>
      </c>
      <c r="E62" s="5" t="str">
        <f>'[1]TCE - ANEXO IV - Preencher'!G71</f>
        <v>MEDICAL MERCANTIL DE APARELHAGEM MEDICA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675241</v>
      </c>
      <c r="I62" s="6">
        <f>IF('[1]TCE - ANEXO IV - Preencher'!K71="","",'[1]TCE - ANEXO IV - Preencher'!K71)</f>
        <v>46161</v>
      </c>
      <c r="J62" s="5" t="str">
        <f>'[1]TCE - ANEXO IV - Preencher'!L71</f>
        <v>26260510779833000156550010006752411677267005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1395</v>
      </c>
    </row>
    <row r="63" spans="1:12" s="8" customFormat="1" ht="19.5" customHeight="1" x14ac:dyDescent="0.2">
      <c r="A63" s="3">
        <f>IFERROR(VLOOKUP(B63,'[1]DADOS (OCULTAR)'!$Q$3:$S$136,3,0),"")</f>
        <v>9767633000528</v>
      </c>
      <c r="B63" s="4" t="str">
        <f>'[1]TCE - ANEXO IV - Preencher'!C72</f>
        <v>UPA NOVA DESCOBERTA - CG Nº 008/2022</v>
      </c>
      <c r="C63" s="4" t="str">
        <f>'[1]TCE - ANEXO IV - Preencher'!E72</f>
        <v>3.11 - Material Laboratorial</v>
      </c>
      <c r="D63" s="3">
        <f>'[1]TCE - ANEXO IV - Preencher'!F72</f>
        <v>18271934000123</v>
      </c>
      <c r="E63" s="5" t="str">
        <f>'[1]TCE - ANEXO IV - Preencher'!G72</f>
        <v>NOVA BIOMEDICAL DIAGNOSTICO MEDICOS E BIOTECNOLOGIA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65487</v>
      </c>
      <c r="I63" s="6">
        <f>IF('[1]TCE - ANEXO IV - Preencher'!K72="","",'[1]TCE - ANEXO IV - Preencher'!K72)</f>
        <v>46149</v>
      </c>
      <c r="J63" s="5" t="str">
        <f>'[1]TCE - ANEXO IV - Preencher'!L72</f>
        <v>31260518271934000123550010000654871812515123</v>
      </c>
      <c r="K63" s="5" t="str">
        <f>IF(F63="B",LEFT('[1]TCE - ANEXO IV - Preencher'!M72,2),IF(F63="S",LEFT('[1]TCE - ANEXO IV - Preencher'!M72,7),IF('[1]TCE - ANEXO IV - Preencher'!H72="","")))</f>
        <v>31</v>
      </c>
      <c r="L63" s="7">
        <f>'[1]TCE - ANEXO IV - Preencher'!N72</f>
        <v>4815</v>
      </c>
    </row>
    <row r="64" spans="1:12" s="8" customFormat="1" ht="19.5" customHeight="1" x14ac:dyDescent="0.2">
      <c r="A64" s="3">
        <f>IFERROR(VLOOKUP(B64,'[1]DADOS (OCULTAR)'!$Q$3:$S$136,3,0),"")</f>
        <v>9767633000528</v>
      </c>
      <c r="B64" s="4" t="str">
        <f>'[1]TCE - ANEXO IV - Preencher'!C73</f>
        <v>UPA NOVA DESCOBERTA - CG Nº 008/2022</v>
      </c>
      <c r="C64" s="4" t="str">
        <f>'[1]TCE - ANEXO IV - Preencher'!E73</f>
        <v>3.7 - Material de Limpeza e Produtos de Hgienização</v>
      </c>
      <c r="D64" s="3">
        <f>'[1]TCE - ANEXO IV - Preencher'!F73</f>
        <v>61418042000131</v>
      </c>
      <c r="E64" s="5" t="str">
        <f>'[1]TCE - ANEXO IV - Preencher'!G73</f>
        <v>CIRURGICA FERNANDES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1992135</v>
      </c>
      <c r="I64" s="6">
        <f>IF('[1]TCE - ANEXO IV - Preencher'!K73="","",'[1]TCE - ANEXO IV - Preencher'!K73)</f>
        <v>46154</v>
      </c>
      <c r="J64" s="5" t="str">
        <f>'[1]TCE - ANEXO IV - Preencher'!L73</f>
        <v>35260561418042000131550040019921351241414642</v>
      </c>
      <c r="K64" s="5" t="str">
        <f>IF(F64="B",LEFT('[1]TCE - ANEXO IV - Preencher'!M73,2),IF(F64="S",LEFT('[1]TCE - ANEXO IV - Preencher'!M73,7),IF('[1]TCE - ANEXO IV - Preencher'!H73="","")))</f>
        <v>35</v>
      </c>
      <c r="L64" s="7">
        <f>'[1]TCE - ANEXO IV - Preencher'!N73</f>
        <v>219</v>
      </c>
    </row>
    <row r="65" spans="1:12" s="8" customFormat="1" ht="19.5" customHeight="1" x14ac:dyDescent="0.2">
      <c r="A65" s="3">
        <f>IFERROR(VLOOKUP(B65,'[1]DADOS (OCULTAR)'!$Q$3:$S$136,3,0),"")</f>
        <v>9767633000528</v>
      </c>
      <c r="B65" s="4" t="str">
        <f>'[1]TCE - ANEXO IV - Preencher'!C74</f>
        <v>UPA NOVA DESCOBERTA - CG Nº 008/2022</v>
      </c>
      <c r="C65" s="4" t="str">
        <f>'[1]TCE - ANEXO IV - Preencher'!E74</f>
        <v>3.7 - Material de Limpeza e Produtos de Hgienização</v>
      </c>
      <c r="D65" s="3">
        <f>'[1]TCE - ANEXO IV - Preencher'!F74</f>
        <v>11449180000100</v>
      </c>
      <c r="E65" s="5" t="str">
        <f>'[1]TCE - ANEXO IV - Preencher'!G74</f>
        <v>DPROSMED DISTRIBUIDORA DE PRODUTOS MEDICO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95348</v>
      </c>
      <c r="I65" s="6">
        <f>IF('[1]TCE - ANEXO IV - Preencher'!K74="","",'[1]TCE - ANEXO IV - Preencher'!K74)</f>
        <v>46150</v>
      </c>
      <c r="J65" s="5" t="str">
        <f>'[1]TCE - ANEXO IV - Preencher'!L74</f>
        <v>26260511449180000100550010000953481000808160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798.6</v>
      </c>
    </row>
    <row r="66" spans="1:12" s="8" customFormat="1" ht="19.5" customHeight="1" x14ac:dyDescent="0.2">
      <c r="A66" s="3">
        <f>IFERROR(VLOOKUP(B66,'[1]DADOS (OCULTAR)'!$Q$3:$S$136,3,0),"")</f>
        <v>9767633000528</v>
      </c>
      <c r="B66" s="4" t="str">
        <f>'[1]TCE - ANEXO IV - Preencher'!C75</f>
        <v>UPA NOVA DESCOBERTA - CG Nº 008/2022</v>
      </c>
      <c r="C66" s="4" t="str">
        <f>'[1]TCE - ANEXO IV - Preencher'!E75</f>
        <v>3.7 - Material de Limpeza e Produtos de Hgienização</v>
      </c>
      <c r="D66" s="3">
        <f>'[1]TCE - ANEXO IV - Preencher'!F75</f>
        <v>8778201000126</v>
      </c>
      <c r="E66" s="5" t="str">
        <f>'[1]TCE - ANEXO IV - Preencher'!G75</f>
        <v>DROGAFONTE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537358</v>
      </c>
      <c r="I66" s="6">
        <f>IF('[1]TCE - ANEXO IV - Preencher'!K75="","",'[1]TCE - ANEXO IV - Preencher'!K75)</f>
        <v>46155</v>
      </c>
      <c r="J66" s="5" t="str">
        <f>'[1]TCE - ANEXO IV - Preencher'!L75</f>
        <v>26260508778201000126550010005373581923226050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551.88</v>
      </c>
    </row>
    <row r="67" spans="1:12" s="8" customFormat="1" ht="19.5" customHeight="1" x14ac:dyDescent="0.2">
      <c r="A67" s="3">
        <f>IFERROR(VLOOKUP(B67,'[1]DADOS (OCULTAR)'!$Q$3:$S$136,3,0),"")</f>
        <v>9767633000528</v>
      </c>
      <c r="B67" s="4" t="str">
        <f>'[1]TCE - ANEXO IV - Preencher'!C76</f>
        <v>UPA NOVA DESCOBERTA - CG Nº 008/2022</v>
      </c>
      <c r="C67" s="4" t="str">
        <f>'[1]TCE - ANEXO IV - Preencher'!E76</f>
        <v>3.7 - Material de Limpeza e Produtos de Hgienização</v>
      </c>
      <c r="D67" s="3">
        <f>'[1]TCE - ANEXO IV - Preencher'!F76</f>
        <v>51680172000194</v>
      </c>
      <c r="E67" s="5" t="str">
        <f>'[1]TCE - ANEXO IV - Preencher'!G76</f>
        <v>GOOD MED SURGICAL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5167</v>
      </c>
      <c r="I67" s="6">
        <f>IF('[1]TCE - ANEXO IV - Preencher'!K76="","",'[1]TCE - ANEXO IV - Preencher'!K76)</f>
        <v>46149</v>
      </c>
      <c r="J67" s="5" t="str">
        <f>'[1]TCE - ANEXO IV - Preencher'!L76</f>
        <v>26260551680172000194550010000051671842226520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137</v>
      </c>
    </row>
    <row r="68" spans="1:12" s="8" customFormat="1" ht="19.5" customHeight="1" x14ac:dyDescent="0.2">
      <c r="A68" s="3">
        <f>IFERROR(VLOOKUP(B68,'[1]DADOS (OCULTAR)'!$Q$3:$S$136,3,0),"")</f>
        <v>9767633000528</v>
      </c>
      <c r="B68" s="4" t="str">
        <f>'[1]TCE - ANEXO IV - Preencher'!C77</f>
        <v>UPA NOVA DESCOBERTA - CG Nº 008/2022</v>
      </c>
      <c r="C68" s="4" t="str">
        <f>'[1]TCE - ANEXO IV - Preencher'!E77</f>
        <v>3.7 - Material de Limpeza e Produtos de Hgienização</v>
      </c>
      <c r="D68" s="3">
        <f>'[1]TCE - ANEXO IV - Preencher'!F77</f>
        <v>3817043000152</v>
      </c>
      <c r="E68" s="5" t="str">
        <f>'[1]TCE - ANEXO IV - Preencher'!G77</f>
        <v>PHARMAPLUS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93384</v>
      </c>
      <c r="I68" s="6">
        <f>IF('[1]TCE - ANEXO IV - Preencher'!K77="","",'[1]TCE - ANEXO IV - Preencher'!K77)</f>
        <v>46149</v>
      </c>
      <c r="J68" s="5" t="str">
        <f>'[1]TCE - ANEXO IV - Preencher'!L77</f>
        <v>26260503817043000152550010000933841253021428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198.64</v>
      </c>
    </row>
    <row r="69" spans="1:12" s="8" customFormat="1" ht="19.5" customHeight="1" x14ac:dyDescent="0.2">
      <c r="A69" s="3">
        <f>IFERROR(VLOOKUP(B69,'[1]DADOS (OCULTAR)'!$Q$3:$S$136,3,0),"")</f>
        <v>9767633000528</v>
      </c>
      <c r="B69" s="4" t="str">
        <f>'[1]TCE - ANEXO IV - Preencher'!C78</f>
        <v>UPA NOVA DESCOBERTA - CG Nº 008/2022</v>
      </c>
      <c r="C69" s="4" t="str">
        <f>'[1]TCE - ANEXO IV - Preencher'!E78</f>
        <v>1.99 - Outras Despesas com Pessoal</v>
      </c>
      <c r="D69" s="3">
        <f>'[1]TCE - ANEXO IV - Preencher'!F78</f>
        <v>28296399000119</v>
      </c>
      <c r="E69" s="5" t="str">
        <f>'[1]TCE - ANEXO IV - Preencher'!G78</f>
        <v>AVANTE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1909</v>
      </c>
      <c r="I69" s="6">
        <f>IF('[1]TCE - ANEXO IV - Preencher'!K78="","",'[1]TCE - ANEXO IV - Preencher'!K78)</f>
        <v>46170</v>
      </c>
      <c r="J69" s="5" t="str">
        <f>'[1]TCE - ANEXO IV - Preencher'!L78</f>
        <v>26260528296399000119550010000019091000376207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47613.599999999999</v>
      </c>
    </row>
    <row r="70" spans="1:12" s="8" customFormat="1" ht="19.5" customHeight="1" x14ac:dyDescent="0.2">
      <c r="A70" s="3">
        <f>IFERROR(VLOOKUP(B70,'[1]DADOS (OCULTAR)'!$Q$3:$S$136,3,0),"")</f>
        <v>9767633000528</v>
      </c>
      <c r="B70" s="4" t="str">
        <f>'[1]TCE - ANEXO IV - Preencher'!C79</f>
        <v>UPA NOVA DESCOBERTA - CG Nº 008/2022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1028</v>
      </c>
      <c r="I70" s="6">
        <f>IF('[1]TCE - ANEXO IV - Preencher'!K79="","",'[1]TCE - ANEXO IV - Preencher'!K79)</f>
        <v>46145</v>
      </c>
      <c r="J70" s="5" t="str">
        <f>'[1]TCE - ANEXO IV - Preencher'!L79</f>
        <v>26260524380578002203556140000010281702616269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4298.9399999999996</v>
      </c>
    </row>
    <row r="71" spans="1:12" s="8" customFormat="1" ht="19.5" customHeight="1" x14ac:dyDescent="0.2">
      <c r="A71" s="3">
        <f>IFERROR(VLOOKUP(B71,'[1]DADOS (OCULTAR)'!$Q$3:$S$136,3,0),"")</f>
        <v>9767633000528</v>
      </c>
      <c r="B71" s="4" t="str">
        <f>'[1]TCE - ANEXO IV - Preencher'!C80</f>
        <v>UPA NOVA DESCOBERTA - CG Nº 008/2022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15396</v>
      </c>
      <c r="I71" s="6">
        <f>IF('[1]TCE - ANEXO IV - Preencher'!K80="","",'[1]TCE - ANEXO IV - Preencher'!K80)</f>
        <v>46147</v>
      </c>
      <c r="J71" s="5" t="str">
        <f>'[1]TCE - ANEXO IV - Preencher'!L80</f>
        <v>26260524380578002041556040000153961520079796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885.02</v>
      </c>
    </row>
    <row r="72" spans="1:12" s="8" customFormat="1" ht="19.5" customHeight="1" x14ac:dyDescent="0.2">
      <c r="A72" s="3">
        <f>IFERROR(VLOOKUP(B72,'[1]DADOS (OCULTAR)'!$Q$3:$S$136,3,0),"")</f>
        <v>9767633000528</v>
      </c>
      <c r="B72" s="4" t="str">
        <f>'[1]TCE - ANEXO IV - Preencher'!C81</f>
        <v>UPA NOVA DESCOBERTA - CG Nº 008/2022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15473</v>
      </c>
      <c r="I72" s="6">
        <f>IF('[1]TCE - ANEXO IV - Preencher'!K81="","",'[1]TCE - ANEXO IV - Preencher'!K81)</f>
        <v>46154</v>
      </c>
      <c r="J72" s="5" t="str">
        <f>'[1]TCE - ANEXO IV - Preencher'!L81</f>
        <v>26260524380578002041556040000154731357020709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531.02</v>
      </c>
    </row>
    <row r="73" spans="1:12" s="8" customFormat="1" ht="19.5" customHeight="1" x14ac:dyDescent="0.2">
      <c r="A73" s="3">
        <f>IFERROR(VLOOKUP(B73,'[1]DADOS (OCULTAR)'!$Q$3:$S$136,3,0),"")</f>
        <v>9767633000528</v>
      </c>
      <c r="B73" s="4" t="str">
        <f>'[1]TCE - ANEXO IV - Preencher'!C82</f>
        <v>UPA NOVA DESCOBERTA - CG Nº 008/2022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278</v>
      </c>
      <c r="I73" s="6">
        <f>IF('[1]TCE - ANEXO IV - Preencher'!K82="","",'[1]TCE - ANEXO IV - Preencher'!K82)</f>
        <v>46159</v>
      </c>
      <c r="J73" s="5" t="str">
        <f>'[1]TCE - ANEXO IV - Preencher'!L82</f>
        <v>26260524380578002203556290000002781435188967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5017.68</v>
      </c>
    </row>
    <row r="74" spans="1:12" s="8" customFormat="1" ht="19.5" customHeight="1" x14ac:dyDescent="0.2">
      <c r="A74" s="3">
        <f>IFERROR(VLOOKUP(B74,'[1]DADOS (OCULTAR)'!$Q$3:$S$136,3,0),"")</f>
        <v>9767633000528</v>
      </c>
      <c r="B74" s="4" t="str">
        <f>'[1]TCE - ANEXO IV - Preencher'!C83</f>
        <v>UPA NOVA DESCOBERTA - CG Nº 008/2022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9674</v>
      </c>
      <c r="I74" s="6">
        <f>IF('[1]TCE - ANEXO IV - Preencher'!K83="","",'[1]TCE - ANEXO IV - Preencher'!K83)</f>
        <v>46159</v>
      </c>
      <c r="J74" s="5" t="str">
        <f>'[1]TCE - ANEXO IV - Preencher'!L83</f>
        <v>26260524380578002041556000000096741829734073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354.01</v>
      </c>
    </row>
    <row r="75" spans="1:12" s="8" customFormat="1" ht="19.5" customHeight="1" x14ac:dyDescent="0.2">
      <c r="A75" s="3">
        <f>IFERROR(VLOOKUP(B75,'[1]DADOS (OCULTAR)'!$Q$3:$S$136,3,0),"")</f>
        <v>9767633000528</v>
      </c>
      <c r="B75" s="4" t="str">
        <f>'[1]TCE - ANEXO IV - Preencher'!C84</f>
        <v>UPA NOVA DESCOBERTA - CG Nº 008/2022</v>
      </c>
      <c r="C75" s="4" t="str">
        <f>'[1]TCE - ANEXO IV - Preencher'!E84</f>
        <v>3.2 - Gás e Outros Materiais Engarrafados</v>
      </c>
      <c r="D75" s="3">
        <f>'[1]TCE - ANEXO IV - Preencher'!F84</f>
        <v>24380578002041</v>
      </c>
      <c r="E75" s="5" t="str">
        <f>'[1]TCE - ANEXO IV - Preencher'!G84</f>
        <v>WHITE MARTINS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15569</v>
      </c>
      <c r="I75" s="6">
        <f>IF('[1]TCE - ANEXO IV - Preencher'!K84="","",'[1]TCE - ANEXO IV - Preencher'!K84)</f>
        <v>46163</v>
      </c>
      <c r="J75" s="5" t="str">
        <f>'[1]TCE - ANEXO IV - Preencher'!L84</f>
        <v>26260524380578002041556040000155691152673975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354.01</v>
      </c>
    </row>
    <row r="76" spans="1:12" s="8" customFormat="1" ht="19.5" customHeight="1" x14ac:dyDescent="0.2">
      <c r="A76" s="3">
        <f>IFERROR(VLOOKUP(B76,'[1]DADOS (OCULTAR)'!$Q$3:$S$136,3,0),"")</f>
        <v>9767633000528</v>
      </c>
      <c r="B76" s="4" t="str">
        <f>'[1]TCE - ANEXO IV - Preencher'!C85</f>
        <v>UPA NOVA DESCOBERTA - CG Nº 008/2022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15571</v>
      </c>
      <c r="I76" s="6">
        <f>IF('[1]TCE - ANEXO IV - Preencher'!K85="","",'[1]TCE - ANEXO IV - Preencher'!K85)</f>
        <v>46163</v>
      </c>
      <c r="J76" s="5" t="str">
        <f>'[1]TCE - ANEXO IV - Preencher'!L85</f>
        <v>26260524380578002041556040000155711214521080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354.01</v>
      </c>
    </row>
    <row r="77" spans="1:12" s="8" customFormat="1" ht="19.5" customHeight="1" x14ac:dyDescent="0.2">
      <c r="A77" s="3">
        <f>IFERROR(VLOOKUP(B77,'[1]DADOS (OCULTAR)'!$Q$3:$S$136,3,0),"")</f>
        <v>9767633000528</v>
      </c>
      <c r="B77" s="4" t="str">
        <f>'[1]TCE - ANEXO IV - Preencher'!C86</f>
        <v>UPA NOVA DESCOBERTA - CG Nº 008/2022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15606</v>
      </c>
      <c r="I77" s="6">
        <f>IF('[1]TCE - ANEXO IV - Preencher'!K86="","",'[1]TCE - ANEXO IV - Preencher'!K86)</f>
        <v>46168</v>
      </c>
      <c r="J77" s="5" t="str">
        <f>'[1]TCE - ANEXO IV - Preencher'!L86</f>
        <v>26260524380578002041556040000156061541774107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708.02</v>
      </c>
    </row>
    <row r="78" spans="1:12" s="8" customFormat="1" ht="19.5" customHeight="1" x14ac:dyDescent="0.2">
      <c r="A78" s="3">
        <f>IFERROR(VLOOKUP(B78,'[1]DADOS (OCULTAR)'!$Q$3:$S$136,3,0),"")</f>
        <v>9767633000528</v>
      </c>
      <c r="B78" s="4" t="str">
        <f>'[1]TCE - ANEXO IV - Preencher'!C87</f>
        <v>UPA NOVA DESCOBERTA - CG Nº 008/2022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15608</v>
      </c>
      <c r="I78" s="6">
        <f>IF('[1]TCE - ANEXO IV - Preencher'!K87="","",'[1]TCE - ANEXO IV - Preencher'!K87)</f>
        <v>46168</v>
      </c>
      <c r="J78" s="5" t="str">
        <f>'[1]TCE - ANEXO IV - Preencher'!L87</f>
        <v>26260524380578002041556040000156081736128632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354.01</v>
      </c>
    </row>
    <row r="79" spans="1:12" s="8" customFormat="1" ht="19.5" customHeight="1" x14ac:dyDescent="0.2">
      <c r="A79" s="3">
        <f>IFERROR(VLOOKUP(B79,'[1]DADOS (OCULTAR)'!$Q$3:$S$136,3,0),"")</f>
        <v>9767633000528</v>
      </c>
      <c r="B79" s="4" t="str">
        <f>'[1]TCE - ANEXO IV - Preencher'!C88</f>
        <v>UPA NOVA DESCOBERTA - CG Nº 008/2022</v>
      </c>
      <c r="C79" s="4" t="str">
        <f>'[1]TCE - ANEXO IV - Preencher'!E88</f>
        <v>3.7 - Material de Limpeza e Produtos de Hgienização</v>
      </c>
      <c r="D79" s="3">
        <f>'[1]TCE - ANEXO IV - Preencher'!F88</f>
        <v>22006201000139</v>
      </c>
      <c r="E79" s="5" t="str">
        <f>'[1]TCE - ANEXO IV - Preencher'!G88</f>
        <v>FORTPEL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386969</v>
      </c>
      <c r="I79" s="6">
        <f>IF('[1]TCE - ANEXO IV - Preencher'!K88="","",'[1]TCE - ANEXO IV - Preencher'!K88)</f>
        <v>46156</v>
      </c>
      <c r="J79" s="5" t="str">
        <f>'[1]TCE - ANEXO IV - Preencher'!L88</f>
        <v>26260522006201000139550000003869691103869690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20.97</v>
      </c>
    </row>
    <row r="80" spans="1:12" s="8" customFormat="1" ht="19.5" customHeight="1" x14ac:dyDescent="0.2">
      <c r="A80" s="3">
        <f>IFERROR(VLOOKUP(B80,'[1]DADOS (OCULTAR)'!$Q$3:$S$136,3,0),"")</f>
        <v>9767633000528</v>
      </c>
      <c r="B80" s="4" t="str">
        <f>'[1]TCE - ANEXO IV - Preencher'!C89</f>
        <v>UPA NOVA DESCOBERTA - CG Nº 008/2022</v>
      </c>
      <c r="C80" s="4" t="str">
        <f>'[1]TCE - ANEXO IV - Preencher'!E89</f>
        <v>3.7 - Material de Limpeza e Produtos de Hgienização</v>
      </c>
      <c r="D80" s="3">
        <f>'[1]TCE - ANEXO IV - Preencher'!F89</f>
        <v>5574966000156</v>
      </c>
      <c r="E80" s="5" t="str">
        <f>'[1]TCE - ANEXO IV - Preencher'!G89</f>
        <v>F A G CAVALCANTE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133708</v>
      </c>
      <c r="I80" s="6">
        <f>IF('[1]TCE - ANEXO IV - Preencher'!K89="","",'[1]TCE - ANEXO IV - Preencher'!K89)</f>
        <v>46149</v>
      </c>
      <c r="J80" s="5" t="str">
        <f>'[1]TCE - ANEXO IV - Preencher'!L89</f>
        <v>26260505574966000156550010001337081594004118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540</v>
      </c>
    </row>
    <row r="81" spans="1:12" s="8" customFormat="1" ht="19.5" customHeight="1" x14ac:dyDescent="0.2">
      <c r="A81" s="3">
        <f>IFERROR(VLOOKUP(B81,'[1]DADOS (OCULTAR)'!$Q$3:$S$136,3,0),"")</f>
        <v>9767633000528</v>
      </c>
      <c r="B81" s="4" t="str">
        <f>'[1]TCE - ANEXO IV - Preencher'!C90</f>
        <v>UPA NOVA DESCOBERTA - CG Nº 008/2022</v>
      </c>
      <c r="C81" s="4" t="str">
        <f>'[1]TCE - ANEXO IV - Preencher'!E90</f>
        <v>3.7 - Material de Limpeza e Produtos de Hgienização</v>
      </c>
      <c r="D81" s="3">
        <f>'[1]TCE - ANEXO IV - Preencher'!F90</f>
        <v>8014460000180</v>
      </c>
      <c r="E81" s="5" t="str">
        <f>'[1]TCE - ANEXO IV - Preencher'!G90</f>
        <v>VANPEL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73513</v>
      </c>
      <c r="I81" s="6">
        <f>IF('[1]TCE - ANEXO IV - Preencher'!K90="","",'[1]TCE - ANEXO IV - Preencher'!K90)</f>
        <v>46155</v>
      </c>
      <c r="J81" s="5" t="str">
        <f>'[1]TCE - ANEXO IV - Preencher'!L90</f>
        <v>26260508014460000180550010000735131001569956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59.8</v>
      </c>
    </row>
    <row r="82" spans="1:12" s="8" customFormat="1" ht="19.5" customHeight="1" x14ac:dyDescent="0.2">
      <c r="A82" s="3">
        <f>IFERROR(VLOOKUP(B82,'[1]DADOS (OCULTAR)'!$Q$3:$S$136,3,0),"")</f>
        <v>9767633000528</v>
      </c>
      <c r="B82" s="4" t="str">
        <f>'[1]TCE - ANEXO IV - Preencher'!C91</f>
        <v>UPA NOVA DESCOBERTA - CG Nº 008/2022</v>
      </c>
      <c r="C82" s="4" t="str">
        <f>'[1]TCE - ANEXO IV - Preencher'!E91</f>
        <v>3.14 - Alimentação Preparada</v>
      </c>
      <c r="D82" s="3">
        <f>'[1]TCE - ANEXO IV - Preencher'!F91</f>
        <v>28296399000119</v>
      </c>
      <c r="E82" s="5" t="str">
        <f>'[1]TCE - ANEXO IV - Preencher'!G91</f>
        <v>AVANNTE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1809</v>
      </c>
      <c r="I82" s="6">
        <f>IF('[1]TCE - ANEXO IV - Preencher'!K91="","",'[1]TCE - ANEXO IV - Preencher'!K91)</f>
        <v>46170</v>
      </c>
      <c r="J82" s="5" t="str">
        <f>'[1]TCE - ANEXO IV - Preencher'!L91</f>
        <v>26260528296399000119550010000019081000376218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13441.6</v>
      </c>
    </row>
    <row r="83" spans="1:12" s="8" customFormat="1" ht="19.5" customHeight="1" x14ac:dyDescent="0.2">
      <c r="A83" s="3">
        <f>IFERROR(VLOOKUP(B83,'[1]DADOS (OCULTAR)'!$Q$3:$S$136,3,0),"")</f>
        <v>9767633000528</v>
      </c>
      <c r="B83" s="4" t="str">
        <f>'[1]TCE - ANEXO IV - Preencher'!C92</f>
        <v>UPA NOVA DESCOBERTA - CG Nº 008/2022</v>
      </c>
      <c r="C83" s="4" t="str">
        <f>'[1]TCE - ANEXO IV - Preencher'!E92</f>
        <v>3.14 - Alimentação Preparada</v>
      </c>
      <c r="D83" s="3">
        <f>'[1]TCE - ANEXO IV - Preencher'!F92</f>
        <v>43330918000101</v>
      </c>
      <c r="E83" s="5" t="str">
        <f>'[1]TCE - ANEXO IV - Preencher'!G92</f>
        <v>DISTRIBUIDORA JJ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18848</v>
      </c>
      <c r="I83" s="6">
        <f>IF('[1]TCE - ANEXO IV - Preencher'!K92="","",'[1]TCE - ANEXO IV - Preencher'!K92)</f>
        <v>46155</v>
      </c>
      <c r="J83" s="5" t="str">
        <f>'[1]TCE - ANEXO IV - Preencher'!L92</f>
        <v>26260543330918000101550010000188481523549987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681</v>
      </c>
    </row>
    <row r="84" spans="1:12" s="8" customFormat="1" ht="19.5" customHeight="1" x14ac:dyDescent="0.2">
      <c r="A84" s="3">
        <f>IFERROR(VLOOKUP(B84,'[1]DADOS (OCULTAR)'!$Q$3:$S$136,3,0),"")</f>
        <v>9767633000528</v>
      </c>
      <c r="B84" s="4" t="str">
        <f>'[1]TCE - ANEXO IV - Preencher'!C93</f>
        <v>UPA NOVA DESCOBERTA - CG Nº 008/2022</v>
      </c>
      <c r="C84" s="4" t="str">
        <f>'[1]TCE - ANEXO IV - Preencher'!E93</f>
        <v>3.14 - Alimentação Preparada</v>
      </c>
      <c r="D84" s="3">
        <f>'[1]TCE - ANEXO IV - Preencher'!F93</f>
        <v>60158760000153</v>
      </c>
      <c r="E84" s="5" t="str">
        <f>'[1]TCE - ANEXO IV - Preencher'!G93</f>
        <v>R S DISTRIBUIDORA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324</v>
      </c>
      <c r="I84" s="6">
        <f>IF('[1]TCE - ANEXO IV - Preencher'!K93="","",'[1]TCE - ANEXO IV - Preencher'!K93)</f>
        <v>46146</v>
      </c>
      <c r="J84" s="5" t="str">
        <f>'[1]TCE - ANEXO IV - Preencher'!L93</f>
        <v>26260560158760000153553240000003241300003320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60</v>
      </c>
    </row>
    <row r="85" spans="1:12" s="8" customFormat="1" ht="19.5" customHeight="1" x14ac:dyDescent="0.2">
      <c r="A85" s="3">
        <f>IFERROR(VLOOKUP(B85,'[1]DADOS (OCULTAR)'!$Q$3:$S$136,3,0),"")</f>
        <v>9767633000528</v>
      </c>
      <c r="B85" s="4" t="str">
        <f>'[1]TCE - ANEXO IV - Preencher'!C94</f>
        <v>UPA NOVA DESCOBERTA - CG Nº 008/2022</v>
      </c>
      <c r="C85" s="4" t="str">
        <f>'[1]TCE - ANEXO IV - Preencher'!E94</f>
        <v>3.14 - Alimentação Preparada</v>
      </c>
      <c r="D85" s="3">
        <f>'[1]TCE - ANEXO IV - Preencher'!F94</f>
        <v>60158760000153</v>
      </c>
      <c r="E85" s="5" t="str">
        <f>'[1]TCE - ANEXO IV - Preencher'!G94</f>
        <v>R S DISTRIBUIDORA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343</v>
      </c>
      <c r="I85" s="6">
        <f>IF('[1]TCE - ANEXO IV - Preencher'!K94="","",'[1]TCE - ANEXO IV - Preencher'!K94)</f>
        <v>46163</v>
      </c>
      <c r="J85" s="5" t="str">
        <f>'[1]TCE - ANEXO IV - Preencher'!L94</f>
        <v>26260560158760000153553430000003431300003526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70</v>
      </c>
    </row>
    <row r="86" spans="1:12" s="8" customFormat="1" ht="19.5" customHeight="1" x14ac:dyDescent="0.2">
      <c r="A86" s="3">
        <f>IFERROR(VLOOKUP(B86,'[1]DADOS (OCULTAR)'!$Q$3:$S$136,3,0),"")</f>
        <v>9767633000528</v>
      </c>
      <c r="B86" s="4" t="str">
        <f>'[1]TCE - ANEXO IV - Preencher'!C95</f>
        <v>UPA NOVA DESCOBERTA - CG Nº 008/2022</v>
      </c>
      <c r="C86" s="4" t="str">
        <f>'[1]TCE - ANEXO IV - Preencher'!E95</f>
        <v>3.14 - Alimentação Preparada</v>
      </c>
      <c r="D86" s="3">
        <f>'[1]TCE - ANEXO IV - Preencher'!F95</f>
        <v>30743270000153</v>
      </c>
      <c r="E86" s="5" t="str">
        <f>'[1]TCE - ANEXO IV - Preencher'!G95</f>
        <v>TRIUNFO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39288</v>
      </c>
      <c r="I86" s="6">
        <f>IF('[1]TCE - ANEXO IV - Preencher'!K95="","",'[1]TCE - ANEXO IV - Preencher'!K95)</f>
        <v>46156</v>
      </c>
      <c r="J86" s="5" t="str">
        <f>'[1]TCE - ANEXO IV - Preencher'!L95</f>
        <v>26260530743270000153550010000392881939641877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976.6</v>
      </c>
    </row>
    <row r="87" spans="1:12" s="8" customFormat="1" ht="19.5" customHeight="1" x14ac:dyDescent="0.2">
      <c r="A87" s="3">
        <f>IFERROR(VLOOKUP(B87,'[1]DADOS (OCULTAR)'!$Q$3:$S$136,3,0),"")</f>
        <v>9767633000528</v>
      </c>
      <c r="B87" s="4" t="str">
        <f>'[1]TCE - ANEXO IV - Preencher'!C96</f>
        <v>UPA NOVA DESCOBERTA - CG Nº 008/2022</v>
      </c>
      <c r="C87" s="4" t="str">
        <f>'[1]TCE - ANEXO IV - Preencher'!E96</f>
        <v>3.14 - Alimentação Preparada</v>
      </c>
      <c r="D87" s="3">
        <f>'[1]TCE - ANEXO IV - Preencher'!F96</f>
        <v>8014460000180</v>
      </c>
      <c r="E87" s="5" t="str">
        <f>'[1]TCE - ANEXO IV - Preencher'!G96</f>
        <v>VANPEL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73513</v>
      </c>
      <c r="I87" s="6">
        <f>IF('[1]TCE - ANEXO IV - Preencher'!K96="","",'[1]TCE - ANEXO IV - Preencher'!K96)</f>
        <v>46155</v>
      </c>
      <c r="J87" s="5" t="str">
        <f>'[1]TCE - ANEXO IV - Preencher'!L96</f>
        <v>26260508014460000180550010000735131001569956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198.4</v>
      </c>
    </row>
    <row r="88" spans="1:12" s="8" customFormat="1" ht="19.5" customHeight="1" x14ac:dyDescent="0.2">
      <c r="A88" s="3">
        <f>IFERROR(VLOOKUP(B88,'[1]DADOS (OCULTAR)'!$Q$3:$S$136,3,0),"")</f>
        <v>9767633000528</v>
      </c>
      <c r="B88" s="4" t="str">
        <f>'[1]TCE - ANEXO IV - Preencher'!C97</f>
        <v>UPA NOVA DESCOBERTA - CG Nº 008/2022</v>
      </c>
      <c r="C88" s="4" t="str">
        <f>'[1]TCE - ANEXO IV - Preencher'!E97</f>
        <v>3.6 - Material de Expediente</v>
      </c>
      <c r="D88" s="3">
        <f>'[1]TCE - ANEXO IV - Preencher'!F97</f>
        <v>2268546000153</v>
      </c>
      <c r="E88" s="5" t="str">
        <f>'[1]TCE - ANEXO IV - Preencher'!G97</f>
        <v>A G R GRAFICA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5951</v>
      </c>
      <c r="I88" s="6">
        <f>IF('[1]TCE - ANEXO IV - Preencher'!K97="","",'[1]TCE - ANEXO IV - Preencher'!K97)</f>
        <v>46156</v>
      </c>
      <c r="J88" s="5" t="str">
        <f>'[1]TCE - ANEXO IV - Preencher'!L97</f>
        <v>26260502268546000153550010000059511007807438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250</v>
      </c>
    </row>
    <row r="89" spans="1:12" s="8" customFormat="1" ht="19.5" customHeight="1" x14ac:dyDescent="0.2">
      <c r="A89" s="3">
        <f>IFERROR(VLOOKUP(B89,'[1]DADOS (OCULTAR)'!$Q$3:$S$136,3,0),"")</f>
        <v>9767633000528</v>
      </c>
      <c r="B89" s="4" t="str">
        <f>'[1]TCE - ANEXO IV - Preencher'!C98</f>
        <v>UPA NOVA DESCOBERTA - CG Nº 008/2022</v>
      </c>
      <c r="C89" s="4" t="str">
        <f>'[1]TCE - ANEXO IV - Preencher'!E98</f>
        <v>3.6 - Material de Expediente</v>
      </c>
      <c r="D89" s="3">
        <f>'[1]TCE - ANEXO IV - Preencher'!F98</f>
        <v>22006201000139</v>
      </c>
      <c r="E89" s="5" t="str">
        <f>'[1]TCE - ANEXO IV - Preencher'!G98</f>
        <v>FORTPEL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386969</v>
      </c>
      <c r="I89" s="6">
        <f>IF('[1]TCE - ANEXO IV - Preencher'!K98="","",'[1]TCE - ANEXO IV - Preencher'!K98)</f>
        <v>46156</v>
      </c>
      <c r="J89" s="5" t="str">
        <f>'[1]TCE - ANEXO IV - Preencher'!L98</f>
        <v>26260522006201000139550000003869691103869690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406</v>
      </c>
    </row>
    <row r="90" spans="1:12" s="8" customFormat="1" ht="19.5" customHeight="1" x14ac:dyDescent="0.2">
      <c r="A90" s="3">
        <f>IFERROR(VLOOKUP(B90,'[1]DADOS (OCULTAR)'!$Q$3:$S$136,3,0),"")</f>
        <v>9767633000528</v>
      </c>
      <c r="B90" s="4" t="str">
        <f>'[1]TCE - ANEXO IV - Preencher'!C99</f>
        <v>UPA NOVA DESCOBERTA - CG Nº 008/2022</v>
      </c>
      <c r="C90" s="4" t="str">
        <f>'[1]TCE - ANEXO IV - Preencher'!E99</f>
        <v>3.6 - Material de Expediente</v>
      </c>
      <c r="D90" s="3">
        <f>'[1]TCE - ANEXO IV - Preencher'!F99</f>
        <v>15610582000103</v>
      </c>
      <c r="E90" s="5" t="str">
        <f>'[1]TCE - ANEXO IV - Preencher'!G99</f>
        <v>ETIQUETAS RECIFE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1922</v>
      </c>
      <c r="I90" s="6">
        <f>IF('[1]TCE - ANEXO IV - Preencher'!K99="","",'[1]TCE - ANEXO IV - Preencher'!K99)</f>
        <v>46169</v>
      </c>
      <c r="J90" s="5" t="str">
        <f>'[1]TCE - ANEXO IV - Preencher'!L99</f>
        <v>26260515610582000103550010000019221181060768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3363</v>
      </c>
    </row>
    <row r="91" spans="1:12" s="8" customFormat="1" ht="19.5" customHeight="1" x14ac:dyDescent="0.2">
      <c r="A91" s="3">
        <f>IFERROR(VLOOKUP(B91,'[1]DADOS (OCULTAR)'!$Q$3:$S$136,3,0),"")</f>
        <v>9767633000528</v>
      </c>
      <c r="B91" s="4" t="str">
        <f>'[1]TCE - ANEXO IV - Preencher'!C100</f>
        <v>UPA NOVA DESCOBERTA - CG Nº 008/2022</v>
      </c>
      <c r="C91" s="4" t="str">
        <f>'[1]TCE - ANEXO IV - Preencher'!E100</f>
        <v>3.6 - Material de Expediente</v>
      </c>
      <c r="D91" s="3">
        <f>'[1]TCE - ANEXO IV - Preencher'!F100</f>
        <v>11840014000130</v>
      </c>
      <c r="E91" s="5" t="str">
        <f>'[1]TCE - ANEXO IV - Preencher'!G100</f>
        <v>MACROPAC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575182</v>
      </c>
      <c r="I91" s="6">
        <f>IF('[1]TCE - ANEXO IV - Preencher'!K100="","",'[1]TCE - ANEXO IV - Preencher'!K100)</f>
        <v>46155</v>
      </c>
      <c r="J91" s="5" t="str">
        <f>'[1]TCE - ANEXO IV - Preencher'!L100</f>
        <v>26260511840014000130550010005751821904295303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98.4</v>
      </c>
    </row>
    <row r="92" spans="1:12" s="8" customFormat="1" ht="19.5" customHeight="1" x14ac:dyDescent="0.2">
      <c r="A92" s="3">
        <f>IFERROR(VLOOKUP(B92,'[1]DADOS (OCULTAR)'!$Q$3:$S$136,3,0),"")</f>
        <v>9767633000528</v>
      </c>
      <c r="B92" s="4" t="str">
        <f>'[1]TCE - ANEXO IV - Preencher'!C101</f>
        <v>UPA NOVA DESCOBERTA - CG Nº 008/2022</v>
      </c>
      <c r="C92" s="4" t="str">
        <f>'[1]TCE - ANEXO IV - Preencher'!E101</f>
        <v>3.6 - Material de Expediente</v>
      </c>
      <c r="D92" s="3">
        <f>'[1]TCE - ANEXO IV - Preencher'!F101</f>
        <v>51413651000144</v>
      </c>
      <c r="E92" s="5" t="str">
        <f>'[1]TCE - ANEXO IV - Preencher'!G101</f>
        <v>PROSPEQTUS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1915</v>
      </c>
      <c r="I92" s="6">
        <f>IF('[1]TCE - ANEXO IV - Preencher'!K101="","",'[1]TCE - ANEXO IV - Preencher'!K101)</f>
        <v>46157</v>
      </c>
      <c r="J92" s="5" t="str">
        <f>'[1]TCE - ANEXO IV - Preencher'!L101</f>
        <v>26260551413651000144550010000019151432677920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177.15</v>
      </c>
    </row>
    <row r="93" spans="1:12" s="8" customFormat="1" ht="19.5" customHeight="1" x14ac:dyDescent="0.2">
      <c r="A93" s="3">
        <f>IFERROR(VLOOKUP(B93,'[1]DADOS (OCULTAR)'!$Q$3:$S$136,3,0),"")</f>
        <v>9767633000528</v>
      </c>
      <c r="B93" s="4" t="str">
        <f>'[1]TCE - ANEXO IV - Preencher'!C102</f>
        <v>UPA NOVA DESCOBERTA - CG Nº 008/2022</v>
      </c>
      <c r="C93" s="4" t="str">
        <f>'[1]TCE - ANEXO IV - Preencher'!E102</f>
        <v>3.6 - Material de Expediente</v>
      </c>
      <c r="D93" s="3">
        <f>'[1]TCE - ANEXO IV - Preencher'!F102</f>
        <v>59065401000172</v>
      </c>
      <c r="E93" s="5" t="str">
        <f>'[1]TCE - ANEXO IV - Preencher'!G102</f>
        <v>SERVIT GLOBAL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107</v>
      </c>
      <c r="I93" s="6">
        <f>IF('[1]TCE - ANEXO IV - Preencher'!K102="","",'[1]TCE - ANEXO IV - Preencher'!K102)</f>
        <v>46168</v>
      </c>
      <c r="J93" s="5" t="str">
        <f>'[1]TCE - ANEXO IV - Preencher'!L102</f>
        <v>26260559065401000172550010000001071146750900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440</v>
      </c>
    </row>
    <row r="94" spans="1:12" s="8" customFormat="1" ht="19.5" customHeight="1" x14ac:dyDescent="0.2">
      <c r="A94" s="3">
        <f>IFERROR(VLOOKUP(B94,'[1]DADOS (OCULTAR)'!$Q$3:$S$136,3,0),"")</f>
        <v>9767633000528</v>
      </c>
      <c r="B94" s="4" t="str">
        <f>'[1]TCE - ANEXO IV - Preencher'!C103</f>
        <v>UPA NOVA DESCOBERTA - CG Nº 008/2022</v>
      </c>
      <c r="C94" s="4" t="str">
        <f>'[1]TCE - ANEXO IV - Preencher'!E103</f>
        <v>3.6 - Material de Expediente</v>
      </c>
      <c r="D94" s="3">
        <f>'[1]TCE - ANEXO IV - Preencher'!F103</f>
        <v>50145448000171</v>
      </c>
      <c r="E94" s="5" t="str">
        <f>'[1]TCE - ANEXO IV - Preencher'!G103</f>
        <v>TEND TUDO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4424</v>
      </c>
      <c r="I94" s="6">
        <f>IF('[1]TCE - ANEXO IV - Preencher'!K103="","",'[1]TCE - ANEXO IV - Preencher'!K103)</f>
        <v>46157</v>
      </c>
      <c r="J94" s="5" t="str">
        <f>'[1]TCE - ANEXO IV - Preencher'!L103</f>
        <v>26260550145448000171550010000044241000060197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476.53</v>
      </c>
    </row>
    <row r="95" spans="1:12" s="8" customFormat="1" ht="19.5" customHeight="1" x14ac:dyDescent="0.2">
      <c r="A95" s="3">
        <f>IFERROR(VLOOKUP(B95,'[1]DADOS (OCULTAR)'!$Q$3:$S$136,3,0),"")</f>
        <v>9767633000528</v>
      </c>
      <c r="B95" s="4" t="str">
        <f>'[1]TCE - ANEXO IV - Preencher'!C104</f>
        <v>UPA NOVA DESCOBERTA - CG Nº 008/2022</v>
      </c>
      <c r="C95" s="4" t="str">
        <f>'[1]TCE - ANEXO IV - Preencher'!E104</f>
        <v>3.6 - Material de Expediente</v>
      </c>
      <c r="D95" s="3">
        <f>'[1]TCE - ANEXO IV - Preencher'!F104</f>
        <v>30743270000153</v>
      </c>
      <c r="E95" s="5" t="str">
        <f>'[1]TCE - ANEXO IV - Preencher'!G104</f>
        <v>TRIUNFO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39287</v>
      </c>
      <c r="I95" s="6">
        <f>IF('[1]TCE - ANEXO IV - Preencher'!K104="","",'[1]TCE - ANEXO IV - Preencher'!K104)</f>
        <v>46156</v>
      </c>
      <c r="J95" s="5" t="str">
        <f>'[1]TCE - ANEXO IV - Preencher'!L104</f>
        <v>26260530743270000153550010000392871301724653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2340</v>
      </c>
    </row>
    <row r="96" spans="1:12" s="8" customFormat="1" ht="19.5" customHeight="1" x14ac:dyDescent="0.2">
      <c r="A96" s="3">
        <f>IFERROR(VLOOKUP(B96,'[1]DADOS (OCULTAR)'!$Q$3:$S$136,3,0),"")</f>
        <v>9767633000528</v>
      </c>
      <c r="B96" s="4" t="str">
        <f>'[1]TCE - ANEXO IV - Preencher'!C105</f>
        <v>UPA NOVA DESCOBERTA - CG Nº 008/2022</v>
      </c>
      <c r="C96" s="4" t="str">
        <f>'[1]TCE - ANEXO IV - Preencher'!E105</f>
        <v>3.6 - Material de Expediente</v>
      </c>
      <c r="D96" s="3">
        <f>'[1]TCE - ANEXO IV - Preencher'!F105</f>
        <v>8014460000180</v>
      </c>
      <c r="E96" s="5" t="str">
        <f>'[1]TCE - ANEXO IV - Preencher'!G105</f>
        <v>VANPEL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73513</v>
      </c>
      <c r="I96" s="6">
        <f>IF('[1]TCE - ANEXO IV - Preencher'!K105="","",'[1]TCE - ANEXO IV - Preencher'!K105)</f>
        <v>46155</v>
      </c>
      <c r="J96" s="5" t="str">
        <f>'[1]TCE - ANEXO IV - Preencher'!L105</f>
        <v>262605080144600001805500100007365131001539956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905</v>
      </c>
    </row>
    <row r="97" spans="1:12" s="8" customFormat="1" ht="19.5" customHeight="1" x14ac:dyDescent="0.2">
      <c r="A97" s="3">
        <f>IFERROR(VLOOKUP(B97,'[1]DADOS (OCULTAR)'!$Q$3:$S$136,3,0),"")</f>
        <v>9767633000528</v>
      </c>
      <c r="B97" s="4" t="str">
        <f>'[1]TCE - ANEXO IV - Preencher'!C106</f>
        <v>UPA NOVA DESCOBERTA - CG Nº 008/2022</v>
      </c>
      <c r="C97" s="4" t="str">
        <f>'[1]TCE - ANEXO IV - Preencher'!E106</f>
        <v xml:space="preserve">3.9 - Material para Manutenção de Bens Imóveis </v>
      </c>
      <c r="D97" s="3">
        <f>'[1]TCE - ANEXO IV - Preencher'!F106</f>
        <v>24560896000121</v>
      </c>
      <c r="E97" s="5" t="str">
        <f>'[1]TCE - ANEXO IV - Preencher'!G106</f>
        <v xml:space="preserve">ROBERTA M OLIVEIRA                                                                                                                                                                              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5040</v>
      </c>
      <c r="I97" s="6">
        <f>IF('[1]TCE - ANEXO IV - Preencher'!K106="","",'[1]TCE - ANEXO IV - Preencher'!K106)</f>
        <v>46153</v>
      </c>
      <c r="J97" s="5" t="str">
        <f>'[1]TCE - ANEXO IV - Preencher'!L106</f>
        <v>26260524560896000121550010000050401692259766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319.7</v>
      </c>
    </row>
    <row r="98" spans="1:12" s="8" customFormat="1" ht="19.5" customHeight="1" x14ac:dyDescent="0.2">
      <c r="A98" s="3">
        <f>IFERROR(VLOOKUP(B98,'[1]DADOS (OCULTAR)'!$Q$3:$S$136,3,0),"")</f>
        <v>9767633000528</v>
      </c>
      <c r="B98" s="4" t="str">
        <f>'[1]TCE - ANEXO IV - Preencher'!C107</f>
        <v>UPA NOVA DESCOBERTA - CG Nº 008/2022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24556839000179</v>
      </c>
      <c r="E98" s="5" t="str">
        <f>'[1]TCE - ANEXO IV - Preencher'!G107</f>
        <v>ARMAZEM COMERCIAL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14384</v>
      </c>
      <c r="I98" s="6">
        <f>IF('[1]TCE - ANEXO IV - Preencher'!K107="","",'[1]TCE - ANEXO IV - Preencher'!K107)</f>
        <v>46153</v>
      </c>
      <c r="J98" s="5" t="str">
        <f>'[1]TCE - ANEXO IV - Preencher'!L107</f>
        <v>262605245568390001795500100001436841551688387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2861.4</v>
      </c>
    </row>
    <row r="99" spans="1:12" s="8" customFormat="1" ht="19.5" customHeight="1" x14ac:dyDescent="0.2">
      <c r="A99" s="3">
        <f>IFERROR(VLOOKUP(B99,'[1]DADOS (OCULTAR)'!$Q$3:$S$136,3,0),"")</f>
        <v>9767633000528</v>
      </c>
      <c r="B99" s="4" t="str">
        <f>'[1]TCE - ANEXO IV - Preencher'!C108</f>
        <v>UPA NOVA DESCOBERTA - CG Nº 008/2022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10230480000483</v>
      </c>
      <c r="E99" s="5" t="str">
        <f>'[1]TCE - ANEXO IV - Preencher'!G108</f>
        <v>FERREIRA COSTA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1838413</v>
      </c>
      <c r="I99" s="6">
        <f>IF('[1]TCE - ANEXO IV - Preencher'!K108="","",'[1]TCE - ANEXO IV - Preencher'!K108)</f>
        <v>46168</v>
      </c>
      <c r="J99" s="5" t="str">
        <f>'[1]TCE - ANEXO IV - Preencher'!L108</f>
        <v>26260510230480000483550100018384131145228408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109.5</v>
      </c>
    </row>
    <row r="100" spans="1:12" s="8" customFormat="1" ht="19.5" customHeight="1" x14ac:dyDescent="0.2">
      <c r="A100" s="3">
        <f>IFERROR(VLOOKUP(B100,'[1]DADOS (OCULTAR)'!$Q$3:$S$136,3,0),"")</f>
        <v>9767633000528</v>
      </c>
      <c r="B100" s="4" t="str">
        <f>'[1]TCE - ANEXO IV - Preencher'!C109</f>
        <v>UPA NOVA DESCOBERTA - CG Nº 008/2022</v>
      </c>
      <c r="C100" s="4" t="str">
        <f>'[1]TCE - ANEXO IV - Preencher'!E109</f>
        <v xml:space="preserve">3.9 - Material para Manutenção de Bens Imóveis </v>
      </c>
      <c r="D100" s="3">
        <f>'[1]TCE - ANEXO IV - Preencher'!F109</f>
        <v>39953513000152</v>
      </c>
      <c r="E100" s="5" t="str">
        <f>'[1]TCE - ANEXO IV - Preencher'!G109</f>
        <v>COMERCIAL RECIFE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38</v>
      </c>
      <c r="I100" s="6">
        <f>IF('[1]TCE - ANEXO IV - Preencher'!K109="","",'[1]TCE - ANEXO IV - Preencher'!K109)</f>
        <v>46154</v>
      </c>
      <c r="J100" s="5" t="str">
        <f>'[1]TCE - ANEXO IV - Preencher'!L109</f>
        <v>26260539953513000153550020000000381900009443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507.4</v>
      </c>
    </row>
    <row r="101" spans="1:12" s="8" customFormat="1" ht="19.5" customHeight="1" x14ac:dyDescent="0.2">
      <c r="A101" s="3">
        <f>IFERROR(VLOOKUP(B101,'[1]DADOS (OCULTAR)'!$Q$3:$S$136,3,0),"")</f>
        <v>9767633000528</v>
      </c>
      <c r="B101" s="4" t="str">
        <f>'[1]TCE - ANEXO IV - Preencher'!C110</f>
        <v>UPA NOVA DESCOBERTA - CG Nº 008/2022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39953513000152</v>
      </c>
      <c r="E101" s="5" t="str">
        <f>'[1]TCE - ANEXO IV - Preencher'!G110</f>
        <v>COMERCIAL RECIFE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77</v>
      </c>
      <c r="I101" s="6">
        <f>IF('[1]TCE - ANEXO IV - Preencher'!K110="","",'[1]TCE - ANEXO IV - Preencher'!K110)</f>
        <v>46167</v>
      </c>
      <c r="J101" s="5" t="str">
        <f>'[1]TCE - ANEXO IV - Preencher'!L110</f>
        <v>26260539953513000152550020000000771900014470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94.4</v>
      </c>
    </row>
    <row r="102" spans="1:12" s="8" customFormat="1" ht="19.5" customHeight="1" x14ac:dyDescent="0.2">
      <c r="A102" s="3">
        <f>IFERROR(VLOOKUP(B102,'[1]DADOS (OCULTAR)'!$Q$3:$S$136,3,0),"")</f>
        <v>9767633000528</v>
      </c>
      <c r="B102" s="4" t="str">
        <f>'[1]TCE - ANEXO IV - Preencher'!C111</f>
        <v>UPA NOVA DESCOBERTA - CG Nº 008/2022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39953513000152</v>
      </c>
      <c r="E102" s="5" t="str">
        <f>'[1]TCE - ANEXO IV - Preencher'!G111</f>
        <v>COMERCIAL RECIFE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87</v>
      </c>
      <c r="I102" s="6">
        <f>IF('[1]TCE - ANEXO IV - Preencher'!K111="","",'[1]TCE - ANEXO IV - Preencher'!K111)</f>
        <v>46172</v>
      </c>
      <c r="J102" s="5" t="str">
        <f>'[1]TCE - ANEXO IV - Preencher'!L111</f>
        <v>26260539953513000152550020000000871900016282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194.5</v>
      </c>
    </row>
    <row r="103" spans="1:12" s="8" customFormat="1" ht="19.5" customHeight="1" x14ac:dyDescent="0.2">
      <c r="A103" s="3">
        <f>IFERROR(VLOOKUP(B103,'[1]DADOS (OCULTAR)'!$Q$3:$S$136,3,0),"")</f>
        <v>9767633000528</v>
      </c>
      <c r="B103" s="4" t="str">
        <f>'[1]TCE - ANEXO IV - Preencher'!C112</f>
        <v>UPA NOVA DESCOBERTA - CG Nº 008/2022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24425720000167</v>
      </c>
      <c r="E103" s="5" t="str">
        <f>'[1]TCE - ANEXO IV - Preencher'!G112</f>
        <v>ORIGINAL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10573</v>
      </c>
      <c r="I103" s="6">
        <f>IF('[1]TCE - ANEXO IV - Preencher'!K112="","",'[1]TCE - ANEXO IV - Preencher'!K112)</f>
        <v>46162</v>
      </c>
      <c r="J103" s="5" t="str">
        <f>'[1]TCE - ANEXO IV - Preencher'!L112</f>
        <v>26260524425720000167550010000105731650157200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452.36</v>
      </c>
    </row>
    <row r="104" spans="1:12" s="8" customFormat="1" ht="19.5" customHeight="1" x14ac:dyDescent="0.2">
      <c r="A104" s="3">
        <f>IFERROR(VLOOKUP(B104,'[1]DADOS (OCULTAR)'!$Q$3:$S$136,3,0),"")</f>
        <v>9767633000528</v>
      </c>
      <c r="B104" s="4" t="str">
        <f>'[1]TCE - ANEXO IV - Preencher'!C113</f>
        <v>UPA NOVA DESCOBERTA - CG Nº 008/2022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51413651000144</v>
      </c>
      <c r="E104" s="5" t="str">
        <f>'[1]TCE - ANEXO IV - Preencher'!G113</f>
        <v>PROSPEQTUS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1916</v>
      </c>
      <c r="I104" s="6">
        <f>IF('[1]TCE - ANEXO IV - Preencher'!K113="","",'[1]TCE - ANEXO IV - Preencher'!K113)</f>
        <v>46157</v>
      </c>
      <c r="J104" s="5" t="str">
        <f>'[1]TCE - ANEXO IV - Preencher'!L113</f>
        <v>26260551413651000144550010000019161645938036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303.5</v>
      </c>
    </row>
    <row r="105" spans="1:12" s="8" customFormat="1" ht="19.5" customHeight="1" x14ac:dyDescent="0.2">
      <c r="A105" s="3">
        <f>IFERROR(VLOOKUP(B105,'[1]DADOS (OCULTAR)'!$Q$3:$S$136,3,0),"")</f>
        <v>9767633000528</v>
      </c>
      <c r="B105" s="4" t="str">
        <f>'[1]TCE - ANEXO IV - Preencher'!C114</f>
        <v>UPA NOVA DESCOBERTA - CG Nº 008/2022</v>
      </c>
      <c r="C105" s="4" t="str">
        <f>'[1]TCE - ANEXO IV - Preencher'!E114</f>
        <v xml:space="preserve">3.9 - Material para Manutenção de Bens Imóveis </v>
      </c>
      <c r="D105" s="3">
        <f>'[1]TCE - ANEXO IV - Preencher'!F114</f>
        <v>27384517000188</v>
      </c>
      <c r="E105" s="5" t="str">
        <f>'[1]TCE - ANEXO IV - Preencher'!G114</f>
        <v>REOPEN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445</v>
      </c>
      <c r="I105" s="6">
        <f>IF('[1]TCE - ANEXO IV - Preencher'!K114="","",'[1]TCE - ANEXO IV - Preencher'!K114)</f>
        <v>46161</v>
      </c>
      <c r="J105" s="5" t="str">
        <f>'[1]TCE - ANEXO IV - Preencher'!L114</f>
        <v>26260527384517000188550010000004451300002681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110</v>
      </c>
    </row>
    <row r="106" spans="1:12" s="8" customFormat="1" ht="19.5" customHeight="1" x14ac:dyDescent="0.2">
      <c r="A106" s="3">
        <f>IFERROR(VLOOKUP(B106,'[1]DADOS (OCULTAR)'!$Q$3:$S$136,3,0),"")</f>
        <v>9767633000528</v>
      </c>
      <c r="B106" s="4" t="str">
        <f>'[1]TCE - ANEXO IV - Preencher'!C115</f>
        <v>UPA NOVA DESCOBERTA - CG Nº 008/2022</v>
      </c>
      <c r="C106" s="4" t="str">
        <f>'[1]TCE - ANEXO IV - Preencher'!E115</f>
        <v xml:space="preserve">3.9 - Material para Manutenção de Bens Imóveis </v>
      </c>
      <c r="D106" s="3">
        <f>'[1]TCE - ANEXO IV - Preencher'!F115</f>
        <v>8809296000106</v>
      </c>
      <c r="E106" s="5" t="str">
        <f>'[1]TCE - ANEXO IV - Preencher'!G115</f>
        <v>THIAGO MONTEIRO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14833</v>
      </c>
      <c r="I106" s="6">
        <f>IF('[1]TCE - ANEXO IV - Preencher'!K115="","",'[1]TCE - ANEXO IV - Preencher'!K115)</f>
        <v>45802</v>
      </c>
      <c r="J106" s="5" t="str">
        <f>'[1]TCE - ANEXO IV - Preencher'!L115</f>
        <v>26260508809296000106650010000148331003912110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73</v>
      </c>
    </row>
    <row r="107" spans="1:12" s="8" customFormat="1" ht="19.5" customHeight="1" x14ac:dyDescent="0.2">
      <c r="A107" s="3">
        <f>IFERROR(VLOOKUP(B107,'[1]DADOS (OCULTAR)'!$Q$3:$S$136,3,0),"")</f>
        <v>9767633000528</v>
      </c>
      <c r="B107" s="4" t="str">
        <f>'[1]TCE - ANEXO IV - Preencher'!C116</f>
        <v>UPA NOVA DESCOBERTA - CG Nº 008/2022</v>
      </c>
      <c r="C107" s="4" t="str">
        <f>'[1]TCE - ANEXO IV - Preencher'!E116</f>
        <v xml:space="preserve">3.10 - Material para Manutenção de Bens Móveis </v>
      </c>
      <c r="D107" s="3">
        <f>'[1]TCE - ANEXO IV - Preencher'!F116</f>
        <v>2334220000187</v>
      </c>
      <c r="E107" s="5" t="str">
        <f>'[1]TCE - ANEXO IV - Preencher'!G116</f>
        <v>TRISUL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29582</v>
      </c>
      <c r="I107" s="6">
        <f>IF('[1]TCE - ANEXO IV - Preencher'!K116="","",'[1]TCE - ANEXO IV - Preencher'!K116)</f>
        <v>46156</v>
      </c>
      <c r="J107" s="5" t="str">
        <f>'[1]TCE - ANEXO IV - Preencher'!L116</f>
        <v>26260502334220000187550010000295821465610470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14489.7</v>
      </c>
    </row>
    <row r="108" spans="1:12" s="8" customFormat="1" ht="19.5" customHeight="1" x14ac:dyDescent="0.2">
      <c r="A108" s="3">
        <f>IFERROR(VLOOKUP(B108,'[1]DADOS (OCULTAR)'!$Q$3:$S$136,3,0),"")</f>
        <v>9767633000528</v>
      </c>
      <c r="B108" s="4" t="str">
        <f>'[1]TCE - ANEXO IV - Preencher'!C117</f>
        <v>UPA NOVA DESCOBERTA - CG Nº 008/2022</v>
      </c>
      <c r="C108" s="4" t="str">
        <f>'[1]TCE - ANEXO IV - Preencher'!E117</f>
        <v xml:space="preserve">3.10 - Material para Manutenção de Bens Móveis </v>
      </c>
      <c r="D108" s="3">
        <f>'[1]TCE - ANEXO IV - Preencher'!F117</f>
        <v>50885268000126</v>
      </c>
      <c r="E108" s="5" t="str">
        <f>'[1]TCE - ANEXO IV - Preencher'!G117</f>
        <v>NSR NEVONI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96428</v>
      </c>
      <c r="I108" s="6">
        <f>IF('[1]TCE - ANEXO IV - Preencher'!K117="","",'[1]TCE - ANEXO IV - Preencher'!K117)</f>
        <v>46160</v>
      </c>
      <c r="J108" s="5" t="str">
        <f>'[1]TCE - ANEXO IV - Preencher'!L117</f>
        <v>35260550885268000126550010000964281043929024</v>
      </c>
      <c r="K108" s="5" t="str">
        <f>IF(F108="B",LEFT('[1]TCE - ANEXO IV - Preencher'!M117,2),IF(F108="S",LEFT('[1]TCE - ANEXO IV - Preencher'!M117,7),IF('[1]TCE - ANEXO IV - Preencher'!H117="","")))</f>
        <v>35</v>
      </c>
      <c r="L108" s="7">
        <f>'[1]TCE - ANEXO IV - Preencher'!N117</f>
        <v>1767.44</v>
      </c>
    </row>
    <row r="109" spans="1:12" s="8" customFormat="1" ht="19.5" customHeight="1" x14ac:dyDescent="0.2">
      <c r="A109" s="3">
        <f>IFERROR(VLOOKUP(B109,'[1]DADOS (OCULTAR)'!$Q$3:$S$136,3,0),"")</f>
        <v>9767633000528</v>
      </c>
      <c r="B109" s="4" t="str">
        <f>'[1]TCE - ANEXO IV - Preencher'!C118</f>
        <v>UPA NOVA DESCOBERTA - CG Nº 008/2022</v>
      </c>
      <c r="C109" s="4" t="str">
        <f>'[1]TCE - ANEXO IV - Preencher'!E118</f>
        <v xml:space="preserve">3.8 - Uniformes, Tecidos e Aviamentos </v>
      </c>
      <c r="D109" s="3">
        <f>'[1]TCE - ANEXO IV - Preencher'!F118</f>
        <v>59065401000172</v>
      </c>
      <c r="E109" s="5" t="str">
        <f>'[1]TCE - ANEXO IV - Preencher'!G118</f>
        <v>SERVIT GLOBAL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107</v>
      </c>
      <c r="I109" s="6">
        <f>IF('[1]TCE - ANEXO IV - Preencher'!K118="","",'[1]TCE - ANEXO IV - Preencher'!K118)</f>
        <v>46168</v>
      </c>
      <c r="J109" s="5" t="str">
        <f>'[1]TCE - ANEXO IV - Preencher'!L118</f>
        <v>26260559065401000172550010000001071146750900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3310</v>
      </c>
    </row>
    <row r="110" spans="1:12" s="8" customFormat="1" ht="19.5" customHeight="1" x14ac:dyDescent="0.2">
      <c r="A110" s="3">
        <f>IFERROR(VLOOKUP(B110,'[1]DADOS (OCULTAR)'!$Q$3:$S$136,3,0),"")</f>
        <v>9767633000528</v>
      </c>
      <c r="B110" s="4" t="str">
        <f>'[1]TCE - ANEXO IV - Preencher'!C119</f>
        <v>UPA NOVA DESCOBERTA - CG Nº 008/2022</v>
      </c>
      <c r="C110" s="4" t="str">
        <f>'[1]TCE - ANEXO IV - Preencher'!E119</f>
        <v>6 - Equipamento e Material Permanente</v>
      </c>
      <c r="D110" s="3">
        <f>'[1]TCE - ANEXO IV - Preencher'!F119</f>
        <v>28248013000101</v>
      </c>
      <c r="E110" s="5" t="str">
        <f>'[1]TCE - ANEXO IV - Preencher'!G119</f>
        <v>PHOENIX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469</v>
      </c>
      <c r="I110" s="6">
        <f>IF('[1]TCE - ANEXO IV - Preencher'!K119="","",'[1]TCE - ANEXO IV - Preencher'!K119)</f>
        <v>46108</v>
      </c>
      <c r="J110" s="5" t="str">
        <f>'[1]TCE - ANEXO IV - Preencher'!L119</f>
        <v>42260328248013000101550010000004691070704085</v>
      </c>
      <c r="K110" s="5" t="str">
        <f>IF(F110="B",LEFT('[1]TCE - ANEXO IV - Preencher'!M119,2),IF(F110="S",LEFT('[1]TCE - ANEXO IV - Preencher'!M119,7),IF('[1]TCE - ANEXO IV - Preencher'!H119="","")))</f>
        <v>42</v>
      </c>
      <c r="L110" s="7">
        <f>'[1]TCE - ANEXO IV - Preencher'!N119</f>
        <v>6659.62</v>
      </c>
    </row>
    <row r="111" spans="1:12" s="8" customFormat="1" ht="19.5" customHeight="1" x14ac:dyDescent="0.2">
      <c r="A111" s="3">
        <f>IFERROR(VLOOKUP(B111,'[1]DADOS (OCULTAR)'!$Q$3:$S$136,3,0),"")</f>
        <v>9767633000528</v>
      </c>
      <c r="B111" s="4" t="str">
        <f>'[1]TCE - ANEXO IV - Preencher'!C120</f>
        <v>UPA NOVA DESCOBERTA - CG Nº 008/2022</v>
      </c>
      <c r="C111" s="4" t="str">
        <f>'[1]TCE - ANEXO IV - Preencher'!E120</f>
        <v>6 - Equipamento e Material Permanente</v>
      </c>
      <c r="D111" s="3">
        <f>'[1]TCE - ANEXO IV - Preencher'!F120</f>
        <v>50738930000115</v>
      </c>
      <c r="E111" s="5" t="str">
        <f>'[1]TCE - ANEXO IV - Preencher'!G120</f>
        <v>ARMAZRM BK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34</v>
      </c>
      <c r="I111" s="6">
        <f>IF('[1]TCE - ANEXO IV - Preencher'!K120="","",'[1]TCE - ANEXO IV - Preencher'!K120)</f>
        <v>46168</v>
      </c>
      <c r="J111" s="5" t="str">
        <f>'[1]TCE - ANEXO IV - Preencher'!L120</f>
        <v>262600550738930000115650020000000341153534256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1500</v>
      </c>
    </row>
    <row r="112" spans="1:12" s="8" customFormat="1" ht="19.5" customHeight="1" x14ac:dyDescent="0.2">
      <c r="A112" s="3">
        <f>IFERROR(VLOOKUP(B112,'[1]DADOS (OCULTAR)'!$Q$3:$S$136,3,0),"")</f>
        <v>9767633000528</v>
      </c>
      <c r="B112" s="4" t="str">
        <f>'[1]TCE - ANEXO IV - Preencher'!C121</f>
        <v>UPA NOVA DESCOBERTA - CG Nº 008/2022</v>
      </c>
      <c r="C112" s="4" t="str">
        <f>'[1]TCE - ANEXO IV - Preencher'!E121</f>
        <v>6 - Equipamento e Material Permanente</v>
      </c>
      <c r="D112" s="3">
        <f>'[1]TCE - ANEXO IV - Preencher'!F121</f>
        <v>5978261000102</v>
      </c>
      <c r="E112" s="5" t="str">
        <f>'[1]TCE - ANEXO IV - Preencher'!G121</f>
        <v>ER COMERCIO E SERVIÇO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9397</v>
      </c>
      <c r="I112" s="6">
        <f>IF('[1]TCE - ANEXO IV - Preencher'!K121="","",'[1]TCE - ANEXO IV - Preencher'!K121)</f>
        <v>46149</v>
      </c>
      <c r="J112" s="5" t="str">
        <f>'[1]TCE - ANEXO IV - Preencher'!L121</f>
        <v>26260505978261000102550010000093971000000018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5938.2</v>
      </c>
    </row>
    <row r="113" spans="1:12" s="8" customFormat="1" ht="19.5" customHeight="1" x14ac:dyDescent="0.2">
      <c r="A113" s="3">
        <f>IFERROR(VLOOKUP(B113,'[1]DADOS (OCULTAR)'!$Q$3:$S$136,3,0),"")</f>
        <v>9767633000528</v>
      </c>
      <c r="B113" s="4" t="str">
        <f>'[1]TCE - ANEXO IV - Preencher'!C122</f>
        <v>UPA NOVA DESCOBERTA - CG Nº 008/2022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30370434000144</v>
      </c>
      <c r="E113" s="5" t="str">
        <f>'[1]TCE - ANEXO IV - Preencher'!G122</f>
        <v>CARMEM JATOBA PRESTAÇÃO DE SERVIÇOS HOSPITALARES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183</v>
      </c>
      <c r="I113" s="6">
        <f>IF('[1]TCE - ANEXO IV - Preencher'!K122="","",'[1]TCE - ANEXO IV - Preencher'!K122)</f>
        <v>46182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 P</v>
      </c>
      <c r="L113" s="7">
        <f>'[1]TCE - ANEXO IV - Preencher'!N122</f>
        <v>7050</v>
      </c>
    </row>
    <row r="114" spans="1:12" s="8" customFormat="1" ht="19.5" customHeight="1" x14ac:dyDescent="0.2">
      <c r="A114" s="3">
        <f>IFERROR(VLOOKUP(B114,'[1]DADOS (OCULTAR)'!$Q$3:$S$136,3,0),"")</f>
        <v>9767633000528</v>
      </c>
      <c r="B114" s="4" t="str">
        <f>'[1]TCE - ANEXO IV - Preencher'!C123</f>
        <v>UPA NOVA DESCOBERTA - CG Nº 008/2022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64919272000172</v>
      </c>
      <c r="E114" s="5" t="str">
        <f>'[1]TCE - ANEXO IV - Preencher'!G123</f>
        <v>MASTERMED PE XII GESTAO MEDICA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131</v>
      </c>
      <c r="I114" s="6">
        <f>IF('[1]TCE - ANEXO IV - Preencher'!K123="","",'[1]TCE - ANEXO IV - Preencher'!K123)</f>
        <v>46178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4400</v>
      </c>
    </row>
    <row r="115" spans="1:12" s="8" customFormat="1" ht="19.5" customHeight="1" x14ac:dyDescent="0.2">
      <c r="A115" s="3">
        <f>IFERROR(VLOOKUP(B115,'[1]DADOS (OCULTAR)'!$Q$3:$S$136,3,0),"")</f>
        <v>9767633000528</v>
      </c>
      <c r="B115" s="4" t="str">
        <f>'[1]TCE - ANEXO IV - Preencher'!C124</f>
        <v>UPA NOVA DESCOBERTA - CG Nº 008/2022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40934370000110</v>
      </c>
      <c r="E115" s="5" t="str">
        <f>'[1]TCE - ANEXO IV - Preencher'!G124</f>
        <v>SOCIMED SERVICOS DE PRESTACOES HOSPITALARES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66</v>
      </c>
      <c r="I115" s="6">
        <f>IF('[1]TCE - ANEXO IV - Preencher'!K124="","",'[1]TCE - ANEXO IV - Preencher'!K124)</f>
        <v>46175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22150</v>
      </c>
    </row>
    <row r="116" spans="1:12" s="8" customFormat="1" ht="19.5" customHeight="1" x14ac:dyDescent="0.2">
      <c r="A116" s="3">
        <f>IFERROR(VLOOKUP(B116,'[1]DADOS (OCULTAR)'!$Q$3:$S$136,3,0),"")</f>
        <v>9767633000528</v>
      </c>
      <c r="B116" s="4" t="str">
        <f>'[1]TCE - ANEXO IV - Preencher'!C125</f>
        <v>UPA NOVA DESCOBERTA - CG Nº 008/2022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66536411000104</v>
      </c>
      <c r="E116" s="5" t="str">
        <f>'[1]TCE - ANEXO IV - Preencher'!G125</f>
        <v>BRENO SERAFIM PEREIRA SERVICOS MEDICOS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8</v>
      </c>
      <c r="I116" s="6">
        <f>IF('[1]TCE - ANEXO IV - Preencher'!K125="","",'[1]TCE - ANEXO IV - Preencher'!K125)</f>
        <v>46181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7500</v>
      </c>
    </row>
    <row r="117" spans="1:12" s="8" customFormat="1" ht="19.5" customHeight="1" x14ac:dyDescent="0.2">
      <c r="A117" s="3">
        <f>IFERROR(VLOOKUP(B117,'[1]DADOS (OCULTAR)'!$Q$3:$S$136,3,0),"")</f>
        <v>9767633000528</v>
      </c>
      <c r="B117" s="4" t="str">
        <f>'[1]TCE - ANEXO IV - Preencher'!C126</f>
        <v>UPA NOVA DESCOBERTA - CG Nº 008/2022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52355127000127</v>
      </c>
      <c r="E117" s="5" t="str">
        <f>'[1]TCE - ANEXO IV - Preencher'!G126</f>
        <v>MASTERMED PE III GESTAO MEDICA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1411</v>
      </c>
      <c r="I117" s="6">
        <f>IF('[1]TCE - ANEXO IV - Preencher'!K126="","",'[1]TCE - ANEXO IV - Preencher'!K126)</f>
        <v>46178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18800</v>
      </c>
    </row>
    <row r="118" spans="1:12" s="8" customFormat="1" ht="19.5" customHeight="1" x14ac:dyDescent="0.2">
      <c r="A118" s="3">
        <f>IFERROR(VLOOKUP(B118,'[1]DADOS (OCULTAR)'!$Q$3:$S$136,3,0),"")</f>
        <v>9767633000528</v>
      </c>
      <c r="B118" s="4" t="str">
        <f>'[1]TCE - ANEXO IV - Preencher'!C127</f>
        <v>UPA NOVA DESCOBERTA - CG Nº 008/2022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45554568000192</v>
      </c>
      <c r="E118" s="5" t="str">
        <f>'[1]TCE - ANEXO IV - Preencher'!G127</f>
        <v>FORTEMED ATIVIDADES MEDICAS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518</v>
      </c>
      <c r="I118" s="6">
        <f>IF('[1]TCE - ANEXO IV - Preencher'!K127="","",'[1]TCE - ANEXO IV - Preencher'!K127)</f>
        <v>46178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2700</v>
      </c>
    </row>
    <row r="119" spans="1:12" s="8" customFormat="1" ht="19.5" customHeight="1" x14ac:dyDescent="0.2">
      <c r="A119" s="3">
        <f>IFERROR(VLOOKUP(B119,'[1]DADOS (OCULTAR)'!$Q$3:$S$136,3,0),"")</f>
        <v>9767633000528</v>
      </c>
      <c r="B119" s="4" t="str">
        <f>'[1]TCE - ANEXO IV - Preencher'!C128</f>
        <v>UPA NOVA DESCOBERTA - CG Nº 008/2022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55234338000108</v>
      </c>
      <c r="E119" s="5" t="str">
        <f>'[1]TCE - ANEXO IV - Preencher'!G128</f>
        <v>MEDSTAFF SERVICOS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592</v>
      </c>
      <c r="I119" s="6">
        <f>IF('[1]TCE - ANEXO IV - Preencher'!K128="","",'[1]TCE - ANEXO IV - Preencher'!K128)</f>
        <v>46176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3750</v>
      </c>
    </row>
    <row r="120" spans="1:12" s="8" customFormat="1" ht="19.5" customHeight="1" x14ac:dyDescent="0.2">
      <c r="A120" s="3">
        <f>IFERROR(VLOOKUP(B120,'[1]DADOS (OCULTAR)'!$Q$3:$S$136,3,0),"")</f>
        <v>9767633000528</v>
      </c>
      <c r="B120" s="4" t="str">
        <f>'[1]TCE - ANEXO IV - Preencher'!C129</f>
        <v>UPA NOVA DESCOBERTA - CG Nº 008/2022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61268432000172</v>
      </c>
      <c r="E120" s="5" t="str">
        <f>'[1]TCE - ANEXO IV - Preencher'!G129</f>
        <v>SAFEMED SAUDE II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296</v>
      </c>
      <c r="I120" s="6">
        <f>IF('[1]TCE - ANEXO IV - Preencher'!K129="","",'[1]TCE - ANEXO IV - Preencher'!K129)</f>
        <v>46178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3850</v>
      </c>
    </row>
    <row r="121" spans="1:12" s="8" customFormat="1" ht="19.5" customHeight="1" x14ac:dyDescent="0.2">
      <c r="A121" s="3">
        <f>IFERROR(VLOOKUP(B121,'[1]DADOS (OCULTAR)'!$Q$3:$S$136,3,0),"")</f>
        <v>9767633000528</v>
      </c>
      <c r="B121" s="4" t="str">
        <f>'[1]TCE - ANEXO IV - Preencher'!C130</f>
        <v>UPA NOVA DESCOBERTA - CG Nº 008/2022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61268432000172</v>
      </c>
      <c r="E121" s="5" t="str">
        <f>'[1]TCE - ANEXO IV - Preencher'!G130</f>
        <v>SAFEMED SAUDE II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293</v>
      </c>
      <c r="I121" s="6">
        <f>IF('[1]TCE - ANEXO IV - Preencher'!K130="","",'[1]TCE - ANEXO IV - Preencher'!K130)</f>
        <v>46178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1250</v>
      </c>
    </row>
    <row r="122" spans="1:12" s="8" customFormat="1" ht="19.5" customHeight="1" x14ac:dyDescent="0.2">
      <c r="A122" s="3">
        <f>IFERROR(VLOOKUP(B122,'[1]DADOS (OCULTAR)'!$Q$3:$S$136,3,0),"")</f>
        <v>9767633000528</v>
      </c>
      <c r="B122" s="4" t="str">
        <f>'[1]TCE - ANEXO IV - Preencher'!C131</f>
        <v>UPA NOVA DESCOBERTA - CG Nº 008/2022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31586042000180</v>
      </c>
      <c r="E122" s="5" t="str">
        <f>'[1]TCE - ANEXO IV - Preencher'!G131</f>
        <v>MEDICOM SERVICOS MEDICOS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38</v>
      </c>
      <c r="I122" s="6">
        <f>IF('[1]TCE - ANEXO IV - Preencher'!K131="","",'[1]TCE - ANEXO IV - Preencher'!K131)</f>
        <v>46174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3750</v>
      </c>
    </row>
    <row r="123" spans="1:12" s="8" customFormat="1" ht="19.5" customHeight="1" x14ac:dyDescent="0.2">
      <c r="A123" s="3">
        <f>IFERROR(VLOOKUP(B123,'[1]DADOS (OCULTAR)'!$Q$3:$S$136,3,0),"")</f>
        <v>9767633000528</v>
      </c>
      <c r="B123" s="4" t="str">
        <f>'[1]TCE - ANEXO IV - Preencher'!C132</f>
        <v>UPA NOVA DESCOBERTA - CG Nº 008/2022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53505900000157</v>
      </c>
      <c r="E123" s="5" t="str">
        <f>'[1]TCE - ANEXO IV - Preencher'!G132</f>
        <v>MASTERMED PE I GESTAO MEDICA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387</v>
      </c>
      <c r="I123" s="6">
        <f>IF('[1]TCE - ANEXO IV - Preencher'!K132="","",'[1]TCE - ANEXO IV - Preencher'!K132)</f>
        <v>46178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13600</v>
      </c>
    </row>
    <row r="124" spans="1:12" s="8" customFormat="1" ht="19.5" customHeight="1" x14ac:dyDescent="0.2">
      <c r="A124" s="3">
        <f>IFERROR(VLOOKUP(B124,'[1]DADOS (OCULTAR)'!$Q$3:$S$136,3,0),"")</f>
        <v>9767633000528</v>
      </c>
      <c r="B124" s="4" t="str">
        <f>'[1]TCE - ANEXO IV - Preencher'!C133</f>
        <v>UPA NOVA DESCOBERTA - CG Nº 008/2022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53969908000174</v>
      </c>
      <c r="E124" s="5" t="str">
        <f>'[1]TCE - ANEXO IV - Preencher'!G133</f>
        <v>MASTERMED PE IV GESTAO MEDICA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1315</v>
      </c>
      <c r="I124" s="6">
        <f>IF('[1]TCE - ANEXO IV - Preencher'!K133="","",'[1]TCE - ANEXO IV - Preencher'!K133)</f>
        <v>46178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4400</v>
      </c>
    </row>
    <row r="125" spans="1:12" s="8" customFormat="1" ht="19.5" customHeight="1" x14ac:dyDescent="0.2">
      <c r="A125" s="3">
        <f>IFERROR(VLOOKUP(B125,'[1]DADOS (OCULTAR)'!$Q$3:$S$136,3,0),"")</f>
        <v>9767633000528</v>
      </c>
      <c r="B125" s="4" t="str">
        <f>'[1]TCE - ANEXO IV - Preencher'!C134</f>
        <v>UPA NOVA DESCOBERTA - CG Nº 008/2022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50924772000198</v>
      </c>
      <c r="E125" s="5" t="str">
        <f>'[1]TCE - ANEXO IV - Preencher'!G134</f>
        <v>MASTERMED PE VIII GESTAO MEDICA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461</v>
      </c>
      <c r="I125" s="6">
        <f>IF('[1]TCE - ANEXO IV - Preencher'!K134="","",'[1]TCE - ANEXO IV - Preencher'!K134)</f>
        <v>46178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3600</v>
      </c>
    </row>
    <row r="126" spans="1:12" s="8" customFormat="1" ht="19.5" customHeight="1" x14ac:dyDescent="0.2">
      <c r="A126" s="3">
        <f>IFERROR(VLOOKUP(B126,'[1]DADOS (OCULTAR)'!$Q$3:$S$136,3,0),"")</f>
        <v>9767633000528</v>
      </c>
      <c r="B126" s="4" t="str">
        <f>'[1]TCE - ANEXO IV - Preencher'!C135</f>
        <v>UPA NOVA DESCOBERTA - CG Nº 008/2022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47200199000165</v>
      </c>
      <c r="E126" s="5" t="str">
        <f>'[1]TCE - ANEXO IV - Preencher'!G135</f>
        <v>MASTERMED PE VII GESTAO MEDICA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237</v>
      </c>
      <c r="I126" s="6">
        <f>IF('[1]TCE - ANEXO IV - Preencher'!K135="","",'[1]TCE - ANEXO IV - Preencher'!K135)</f>
        <v>46178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1250</v>
      </c>
    </row>
    <row r="127" spans="1:12" s="8" customFormat="1" ht="19.5" customHeight="1" x14ac:dyDescent="0.2">
      <c r="A127" s="3">
        <f>IFERROR(VLOOKUP(B127,'[1]DADOS (OCULTAR)'!$Q$3:$S$136,3,0),"")</f>
        <v>9767633000528</v>
      </c>
      <c r="B127" s="4" t="str">
        <f>'[1]TCE - ANEXO IV - Preencher'!C136</f>
        <v>UPA NOVA DESCOBERTA - CG Nº 008/2022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53505900000157</v>
      </c>
      <c r="E127" s="5" t="str">
        <f>'[1]TCE - ANEXO IV - Preencher'!G136</f>
        <v>MASTERMED PE I GESTAO MEDICA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388</v>
      </c>
      <c r="I127" s="6">
        <f>IF('[1]TCE - ANEXO IV - Preencher'!K136="","",'[1]TCE - ANEXO IV - Preencher'!K136)</f>
        <v>46178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7500</v>
      </c>
    </row>
    <row r="128" spans="1:12" s="8" customFormat="1" ht="19.5" customHeight="1" x14ac:dyDescent="0.2">
      <c r="A128" s="3">
        <f>IFERROR(VLOOKUP(B128,'[1]DADOS (OCULTAR)'!$Q$3:$S$136,3,0),"")</f>
        <v>9767633000528</v>
      </c>
      <c r="B128" s="4" t="str">
        <f>'[1]TCE - ANEXO IV - Preencher'!C137</f>
        <v>UPA NOVA DESCOBERTA - CG Nº 008/2022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47200199000165</v>
      </c>
      <c r="E128" s="5" t="str">
        <f>'[1]TCE - ANEXO IV - Preencher'!G137</f>
        <v>MASTERMED PE VII GESTAO MEDICA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238</v>
      </c>
      <c r="I128" s="6">
        <f>IF('[1]TCE - ANEXO IV - Preencher'!K137="","",'[1]TCE - ANEXO IV - Preencher'!K137)</f>
        <v>46178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9900</v>
      </c>
    </row>
    <row r="129" spans="1:12" s="8" customFormat="1" ht="19.5" customHeight="1" x14ac:dyDescent="0.2">
      <c r="A129" s="3">
        <f>IFERROR(VLOOKUP(B129,'[1]DADOS (OCULTAR)'!$Q$3:$S$136,3,0),"")</f>
        <v>9767633000528</v>
      </c>
      <c r="B129" s="4" t="str">
        <f>'[1]TCE - ANEXO IV - Preencher'!C138</f>
        <v>UPA NOVA DESCOBERTA - CG Nº 008/2022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53505900000157</v>
      </c>
      <c r="E129" s="5" t="str">
        <f>'[1]TCE - ANEXO IV - Preencher'!G138</f>
        <v>MASTERMED PE I GESTAO MEDICA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389</v>
      </c>
      <c r="I129" s="6">
        <f>IF('[1]TCE - ANEXO IV - Preencher'!K138="","",'[1]TCE - ANEXO IV - Preencher'!K138)</f>
        <v>46178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18750</v>
      </c>
    </row>
    <row r="130" spans="1:12" s="8" customFormat="1" ht="19.5" customHeight="1" x14ac:dyDescent="0.2">
      <c r="A130" s="3">
        <f>IFERROR(VLOOKUP(B130,'[1]DADOS (OCULTAR)'!$Q$3:$S$136,3,0),"")</f>
        <v>9767633000528</v>
      </c>
      <c r="B130" s="4" t="str">
        <f>'[1]TCE - ANEXO IV - Preencher'!C139</f>
        <v>UPA NOVA DESCOBERTA - CG Nº 008/2022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61018288000116</v>
      </c>
      <c r="E130" s="5" t="str">
        <f>'[1]TCE - ANEXO IV - Preencher'!G139</f>
        <v>RCAD DOURADO SERVICOS MEDICOS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6</v>
      </c>
      <c r="I130" s="6">
        <f>IF('[1]TCE - ANEXO IV - Preencher'!K139="","",'[1]TCE - ANEXO IV - Preencher'!K139)</f>
        <v>46178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5500</v>
      </c>
    </row>
    <row r="131" spans="1:12" s="8" customFormat="1" ht="19.5" customHeight="1" x14ac:dyDescent="0.2">
      <c r="A131" s="3">
        <f>IFERROR(VLOOKUP(B131,'[1]DADOS (OCULTAR)'!$Q$3:$S$136,3,0),"")</f>
        <v>9767633000528</v>
      </c>
      <c r="B131" s="4" t="str">
        <f>'[1]TCE - ANEXO IV - Preencher'!C140</f>
        <v>UPA NOVA DESCOBERTA - CG Nº 008/2022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64008076000146</v>
      </c>
      <c r="E131" s="5" t="str">
        <f>'[1]TCE - ANEXO IV - Preencher'!G140</f>
        <v>LARA QUINTINO DE MACEDO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6</v>
      </c>
      <c r="I131" s="6">
        <f>IF('[1]TCE - ANEXO IV - Preencher'!K140="","",'[1]TCE - ANEXO IV - Preencher'!K140)</f>
        <v>46175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3600</v>
      </c>
    </row>
    <row r="132" spans="1:12" s="8" customFormat="1" ht="19.5" customHeight="1" x14ac:dyDescent="0.2">
      <c r="A132" s="3">
        <f>IFERROR(VLOOKUP(B132,'[1]DADOS (OCULTAR)'!$Q$3:$S$136,3,0),"")</f>
        <v>9767633000528</v>
      </c>
      <c r="B132" s="4" t="str">
        <f>'[1]TCE - ANEXO IV - Preencher'!C141</f>
        <v>UPA NOVA DESCOBERTA - CG Nº 008/2022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53073382000140</v>
      </c>
      <c r="E132" s="5" t="str">
        <f>'[1]TCE - ANEXO IV - Preencher'!G141</f>
        <v>MATHEUS HENRIQUE SILVA ALBUQUERQUE SERV. MED.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58</v>
      </c>
      <c r="I132" s="6">
        <f>IF('[1]TCE - ANEXO IV - Preencher'!K141="","",'[1]TCE - ANEXO IV - Preencher'!K141)</f>
        <v>46181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5000</v>
      </c>
    </row>
    <row r="133" spans="1:12" s="8" customFormat="1" ht="19.5" customHeight="1" x14ac:dyDescent="0.2">
      <c r="A133" s="3">
        <f>IFERROR(VLOOKUP(B133,'[1]DADOS (OCULTAR)'!$Q$3:$S$136,3,0),"")</f>
        <v>9767633000528</v>
      </c>
      <c r="B133" s="4" t="str">
        <f>'[1]TCE - ANEXO IV - Preencher'!C142</f>
        <v>UPA NOVA DESCOBERTA - CG Nº 008/2022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50159803000161</v>
      </c>
      <c r="E133" s="5" t="str">
        <f>'[1]TCE - ANEXO IV - Preencher'!G142</f>
        <v>IZABELA DO S. SIQUEIRA NUNES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9</v>
      </c>
      <c r="I133" s="6">
        <f>IF('[1]TCE - ANEXO IV - Preencher'!K142="","",'[1]TCE - ANEXO IV - Preencher'!K142)</f>
        <v>46176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1100</v>
      </c>
    </row>
    <row r="134" spans="1:12" s="8" customFormat="1" ht="19.5" customHeight="1" x14ac:dyDescent="0.2">
      <c r="A134" s="3">
        <f>IFERROR(VLOOKUP(B134,'[1]DADOS (OCULTAR)'!$Q$3:$S$136,3,0),"")</f>
        <v>9767633000528</v>
      </c>
      <c r="B134" s="4" t="str">
        <f>'[1]TCE - ANEXO IV - Preencher'!C143</f>
        <v>UPA NOVA DESCOBERTA - CG Nº 008/2022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61720369000163</v>
      </c>
      <c r="E134" s="5" t="str">
        <f>'[1]TCE - ANEXO IV - Preencher'!G143</f>
        <v>MATHEUS HENRIQUE S L OLIVEIRA SERVICOS MEDICOS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17</v>
      </c>
      <c r="I134" s="6">
        <f>IF('[1]TCE - ANEXO IV - Preencher'!K143="","",'[1]TCE - ANEXO IV - Preencher'!K143)</f>
        <v>46177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8950</v>
      </c>
    </row>
    <row r="135" spans="1:12" s="8" customFormat="1" ht="19.5" customHeight="1" x14ac:dyDescent="0.2">
      <c r="A135" s="3">
        <f>IFERROR(VLOOKUP(B135,'[1]DADOS (OCULTAR)'!$Q$3:$S$136,3,0),"")</f>
        <v>9767633000528</v>
      </c>
      <c r="B135" s="4" t="str">
        <f>'[1]TCE - ANEXO IV - Preencher'!C144</f>
        <v>UPA NOVA DESCOBERTA - CG Nº 008/2022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60334699000158</v>
      </c>
      <c r="E135" s="5" t="str">
        <f>'[1]TCE - ANEXO IV - Preencher'!G144</f>
        <v>LMP SERVICOS MEDICOS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57</v>
      </c>
      <c r="I135" s="6">
        <f>IF('[1]TCE - ANEXO IV - Preencher'!K144="","",'[1]TCE - ANEXO IV - Preencher'!K144)</f>
        <v>46181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17250</v>
      </c>
    </row>
    <row r="136" spans="1:12" s="8" customFormat="1" ht="19.5" customHeight="1" x14ac:dyDescent="0.2">
      <c r="A136" s="3">
        <f>IFERROR(VLOOKUP(B136,'[1]DADOS (OCULTAR)'!$Q$3:$S$136,3,0),"")</f>
        <v>9767633000528</v>
      </c>
      <c r="B136" s="4" t="str">
        <f>'[1]TCE - ANEXO IV - Preencher'!C145</f>
        <v>UPA NOVA DESCOBERTA - CG Nº 008/2022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50951619000150</v>
      </c>
      <c r="E136" s="5" t="str">
        <f>'[1]TCE - ANEXO IV - Preencher'!G145</f>
        <v>BRENDO KEDSON O DE S MARTINS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96</v>
      </c>
      <c r="I136" s="6">
        <f>IF('[1]TCE - ANEXO IV - Preencher'!K145="","",'[1]TCE - ANEXO IV - Preencher'!K145)</f>
        <v>46178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7200</v>
      </c>
    </row>
    <row r="137" spans="1:12" s="8" customFormat="1" ht="19.5" customHeight="1" x14ac:dyDescent="0.2">
      <c r="A137" s="3">
        <f>IFERROR(VLOOKUP(B137,'[1]DADOS (OCULTAR)'!$Q$3:$S$136,3,0),"")</f>
        <v>9767633000528</v>
      </c>
      <c r="B137" s="4" t="str">
        <f>'[1]TCE - ANEXO IV - Preencher'!C146</f>
        <v>UPA NOVA DESCOBERTA - CG Nº 008/2022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63661853000194</v>
      </c>
      <c r="E137" s="5" t="str">
        <f>'[1]TCE - ANEXO IV - Preencher'!G146</f>
        <v>VITA CLINICA MEDICA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4</v>
      </c>
      <c r="I137" s="6">
        <f>IF('[1]TCE - ANEXO IV - Preencher'!K146="","",'[1]TCE - ANEXO IV - Preencher'!K146)</f>
        <v>46177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2500</v>
      </c>
    </row>
    <row r="138" spans="1:12" s="8" customFormat="1" ht="19.5" customHeight="1" x14ac:dyDescent="0.2">
      <c r="A138" s="3">
        <f>IFERROR(VLOOKUP(B138,'[1]DADOS (OCULTAR)'!$Q$3:$S$136,3,0),"")</f>
        <v>9767633000528</v>
      </c>
      <c r="B138" s="4" t="str">
        <f>'[1]TCE - ANEXO IV - Preencher'!C147</f>
        <v>UPA NOVA DESCOBERTA - CG Nº 008/2022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58574194000119</v>
      </c>
      <c r="E138" s="5" t="str">
        <f>'[1]TCE - ANEXO IV - Preencher'!G147</f>
        <v>ISABELLA CRISTINA PEDROSA DE OLIVEIRA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20</v>
      </c>
      <c r="I138" s="6">
        <f>IF('[1]TCE - ANEXO IV - Preencher'!K147="","",'[1]TCE - ANEXO IV - Preencher'!K147)</f>
        <v>46181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11550</v>
      </c>
    </row>
    <row r="139" spans="1:12" s="8" customFormat="1" ht="19.5" customHeight="1" x14ac:dyDescent="0.2">
      <c r="A139" s="3">
        <f>IFERROR(VLOOKUP(B139,'[1]DADOS (OCULTAR)'!$Q$3:$S$136,3,0),"")</f>
        <v>9767633000528</v>
      </c>
      <c r="B139" s="4" t="str">
        <f>'[1]TCE - ANEXO IV - Preencher'!C148</f>
        <v>UPA NOVA DESCOBERTA - CG Nº 008/2022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64241831000138</v>
      </c>
      <c r="E139" s="5" t="str">
        <f>'[1]TCE - ANEXO IV - Preencher'!G148</f>
        <v>KA SERVICOS MEDICOS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10</v>
      </c>
      <c r="I139" s="6">
        <f>IF('[1]TCE - ANEXO IV - Preencher'!K148="","",'[1]TCE - ANEXO IV - Preencher'!K148)</f>
        <v>46175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1100</v>
      </c>
    </row>
    <row r="140" spans="1:12" s="8" customFormat="1" ht="19.5" customHeight="1" x14ac:dyDescent="0.2">
      <c r="A140" s="3">
        <f>IFERROR(VLOOKUP(B140,'[1]DADOS (OCULTAR)'!$Q$3:$S$136,3,0),"")</f>
        <v>9767633000528</v>
      </c>
      <c r="B140" s="4" t="str">
        <f>'[1]TCE - ANEXO IV - Preencher'!C149</f>
        <v>UPA NOVA DESCOBERTA - CG Nº 008/2022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55016862000102</v>
      </c>
      <c r="E140" s="5" t="str">
        <f>'[1]TCE - ANEXO IV - Preencher'!G149</f>
        <v>ITALO BRUNO ARAUJO DE LUNA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15</v>
      </c>
      <c r="I140" s="6">
        <f>IF('[1]TCE - ANEXO IV - Preencher'!K149="","",'[1]TCE - ANEXO IV - Preencher'!K149)</f>
        <v>46175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1250</v>
      </c>
    </row>
    <row r="141" spans="1:12" s="8" customFormat="1" ht="19.5" customHeight="1" x14ac:dyDescent="0.2">
      <c r="A141" s="3">
        <f>IFERROR(VLOOKUP(B141,'[1]DADOS (OCULTAR)'!$Q$3:$S$136,3,0),"")</f>
        <v>9767633000528</v>
      </c>
      <c r="B141" s="4" t="str">
        <f>'[1]TCE - ANEXO IV - Preencher'!C150</f>
        <v>UPA NOVA DESCOBERTA - CG Nº 008/2022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57892173000189</v>
      </c>
      <c r="E141" s="5" t="str">
        <f>'[1]TCE - ANEXO IV - Preencher'!G150</f>
        <v>SAVIO VINNICIUS MACEDO ASSIS SERVICOS MEDICOS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63</v>
      </c>
      <c r="I141" s="6">
        <f>IF('[1]TCE - ANEXO IV - Preencher'!K150="","",'[1]TCE - ANEXO IV - Preencher'!K150)</f>
        <v>46175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8800</v>
      </c>
    </row>
    <row r="142" spans="1:12" s="8" customFormat="1" ht="19.5" customHeight="1" x14ac:dyDescent="0.2">
      <c r="A142" s="3">
        <f>IFERROR(VLOOKUP(B142,'[1]DADOS (OCULTAR)'!$Q$3:$S$136,3,0),"")</f>
        <v>9767633000528</v>
      </c>
      <c r="B142" s="4" t="str">
        <f>'[1]TCE - ANEXO IV - Preencher'!C151</f>
        <v>UPA NOVA DESCOBERTA - CG Nº 008/2022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48977791000130</v>
      </c>
      <c r="E142" s="5" t="str">
        <f>'[1]TCE - ANEXO IV - Preencher'!G151</f>
        <v>MARIA EDUARDA NASCIMENTO E SILVA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11</v>
      </c>
      <c r="I142" s="6">
        <f>IF('[1]TCE - ANEXO IV - Preencher'!K151="","",'[1]TCE - ANEXO IV - Preencher'!K151)</f>
        <v>46176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4650</v>
      </c>
    </row>
    <row r="143" spans="1:12" s="8" customFormat="1" ht="19.5" customHeight="1" x14ac:dyDescent="0.2">
      <c r="A143" s="3">
        <f>IFERROR(VLOOKUP(B143,'[1]DADOS (OCULTAR)'!$Q$3:$S$136,3,0),"")</f>
        <v>9767633000528</v>
      </c>
      <c r="B143" s="4" t="str">
        <f>'[1]TCE - ANEXO IV - Preencher'!C152</f>
        <v>UPA NOVA DESCOBERTA - CG Nº 008/2022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59017661000172</v>
      </c>
      <c r="E143" s="5" t="str">
        <f>'[1]TCE - ANEXO IV - Preencher'!G152</f>
        <v>VGTM MEDICINA ESPECIALIZADA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12</v>
      </c>
      <c r="I143" s="6">
        <f>IF('[1]TCE - ANEXO IV - Preencher'!K152="","",'[1]TCE - ANEXO IV - Preencher'!K152)</f>
        <v>46175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2450</v>
      </c>
    </row>
    <row r="144" spans="1:12" s="8" customFormat="1" ht="19.5" customHeight="1" x14ac:dyDescent="0.2">
      <c r="A144" s="3">
        <f>IFERROR(VLOOKUP(B144,'[1]DADOS (OCULTAR)'!$Q$3:$S$136,3,0),"")</f>
        <v>9767633000528</v>
      </c>
      <c r="B144" s="4" t="str">
        <f>'[1]TCE - ANEXO IV - Preencher'!C153</f>
        <v>UPA NOVA DESCOBERTA - CG Nº 008/2022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45397939000170</v>
      </c>
      <c r="E144" s="5" t="str">
        <f>'[1]TCE - ANEXO IV - Preencher'!G153</f>
        <v>ARAUJO E GUIMARAES SERVICOS MEDICOS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100188</v>
      </c>
      <c r="I144" s="6">
        <f>IF('[1]TCE - ANEXO IV - Preencher'!K153="","",'[1]TCE - ANEXO IV - Preencher'!K153)</f>
        <v>46174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3750</v>
      </c>
    </row>
    <row r="145" spans="1:12" s="8" customFormat="1" ht="19.5" customHeight="1" x14ac:dyDescent="0.2">
      <c r="A145" s="3">
        <f>IFERROR(VLOOKUP(B145,'[1]DADOS (OCULTAR)'!$Q$3:$S$136,3,0),"")</f>
        <v>9767633000528</v>
      </c>
      <c r="B145" s="4" t="str">
        <f>'[1]TCE - ANEXO IV - Preencher'!C154</f>
        <v>UPA NOVA DESCOBERTA - CG Nº 008/2022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58844963000151</v>
      </c>
      <c r="E145" s="5" t="str">
        <f>'[1]TCE - ANEXO IV - Preencher'!G154</f>
        <v>BEATRIZ LUNA AMORIM SERVICOS MEDICOS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42</v>
      </c>
      <c r="I145" s="6">
        <f>IF('[1]TCE - ANEXO IV - Preencher'!K154="","",'[1]TCE - ANEXO IV - Preencher'!K154)</f>
        <v>46176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16400</v>
      </c>
    </row>
    <row r="146" spans="1:12" s="8" customFormat="1" ht="19.5" customHeight="1" x14ac:dyDescent="0.2">
      <c r="A146" s="3">
        <f>IFERROR(VLOOKUP(B146,'[1]DADOS (OCULTAR)'!$Q$3:$S$136,3,0),"")</f>
        <v>9767633000528</v>
      </c>
      <c r="B146" s="4" t="str">
        <f>'[1]TCE - ANEXO IV - Preencher'!C155</f>
        <v>UPA NOVA DESCOBERTA - CG Nº 008/2022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61177520000169</v>
      </c>
      <c r="E146" s="5" t="str">
        <f>'[1]TCE - ANEXO IV - Preencher'!G155</f>
        <v>JOSE ANGELO DE CARVALHO NETO SERVICOS MEDICOS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29</v>
      </c>
      <c r="I146" s="6">
        <f>IF('[1]TCE - ANEXO IV - Preencher'!K155="","",'[1]TCE - ANEXO IV - Preencher'!K155)</f>
        <v>46176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2500</v>
      </c>
    </row>
    <row r="147" spans="1:12" s="8" customFormat="1" ht="19.5" customHeight="1" x14ac:dyDescent="0.2">
      <c r="A147" s="3">
        <f>IFERROR(VLOOKUP(B147,'[1]DADOS (OCULTAR)'!$Q$3:$S$136,3,0),"")</f>
        <v>9767633000528</v>
      </c>
      <c r="B147" s="4" t="str">
        <f>'[1]TCE - ANEXO IV - Preencher'!C156</f>
        <v>UPA NOVA DESCOBERTA - CG Nº 008/2022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58502406000152</v>
      </c>
      <c r="E147" s="5" t="str">
        <f>'[1]TCE - ANEXO IV - Preencher'!G156</f>
        <v>DANIELA S. DE BRITO SERVICOS MEDICOS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34</v>
      </c>
      <c r="I147" s="6">
        <f>IF('[1]TCE - ANEXO IV - Preencher'!K156="","",'[1]TCE - ANEXO IV - Preencher'!K156)</f>
        <v>46176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5000</v>
      </c>
    </row>
    <row r="148" spans="1:12" s="8" customFormat="1" ht="19.5" customHeight="1" x14ac:dyDescent="0.2">
      <c r="A148" s="3">
        <f>IFERROR(VLOOKUP(B148,'[1]DADOS (OCULTAR)'!$Q$3:$S$136,3,0),"")</f>
        <v>9767633000528</v>
      </c>
      <c r="B148" s="4" t="str">
        <f>'[1]TCE - ANEXO IV - Preencher'!C157</f>
        <v>UPA NOVA DESCOBERTA - CG Nº 008/2022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56263693000160</v>
      </c>
      <c r="E148" s="5" t="str">
        <f>'[1]TCE - ANEXO IV - Preencher'!G157</f>
        <v>ANA D. C. R. OLIVEIRA SERVICOS MEDICOS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25</v>
      </c>
      <c r="I148" s="6">
        <f>IF('[1]TCE - ANEXO IV - Preencher'!K157="","",'[1]TCE - ANEXO IV - Preencher'!K157)</f>
        <v>46175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7700</v>
      </c>
    </row>
    <row r="149" spans="1:12" s="8" customFormat="1" ht="19.5" customHeight="1" x14ac:dyDescent="0.2">
      <c r="A149" s="3">
        <f>IFERROR(VLOOKUP(B149,'[1]DADOS (OCULTAR)'!$Q$3:$S$136,3,0),"")</f>
        <v>9767633000528</v>
      </c>
      <c r="B149" s="4" t="str">
        <f>'[1]TCE - ANEXO IV - Preencher'!C158</f>
        <v>UPA NOVA DESCOBERTA - CG Nº 008/2022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61324592000191</v>
      </c>
      <c r="E149" s="5" t="str">
        <f>'[1]TCE - ANEXO IV - Preencher'!G158</f>
        <v>LIPPO EMPREENDIMENTO MEDICO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9</v>
      </c>
      <c r="I149" s="6">
        <f>IF('[1]TCE - ANEXO IV - Preencher'!K158="","",'[1]TCE - ANEXO IV - Preencher'!K158)</f>
        <v>46177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5500</v>
      </c>
    </row>
    <row r="150" spans="1:12" s="8" customFormat="1" ht="19.5" customHeight="1" x14ac:dyDescent="0.2">
      <c r="A150" s="3">
        <f>IFERROR(VLOOKUP(B150,'[1]DADOS (OCULTAR)'!$Q$3:$S$136,3,0),"")</f>
        <v>9767633000528</v>
      </c>
      <c r="B150" s="4" t="str">
        <f>'[1]TCE - ANEXO IV - Preencher'!C159</f>
        <v>UPA NOVA DESCOBERTA - CG Nº 008/2022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63920044000150</v>
      </c>
      <c r="E150" s="5" t="str">
        <f>'[1]TCE - ANEXO IV - Preencher'!G159</f>
        <v>GEORGE HENRIQUE FEITOSA CHIANCA BESSA SERVICOS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23</v>
      </c>
      <c r="I150" s="6">
        <f>IF('[1]TCE - ANEXO IV - Preencher'!K159="","",'[1]TCE - ANEXO IV - Preencher'!K159)</f>
        <v>46178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5000</v>
      </c>
    </row>
    <row r="151" spans="1:12" s="8" customFormat="1" ht="19.5" customHeight="1" x14ac:dyDescent="0.2">
      <c r="A151" s="3">
        <f>IFERROR(VLOOKUP(B151,'[1]DADOS (OCULTAR)'!$Q$3:$S$136,3,0),"")</f>
        <v>9767633000528</v>
      </c>
      <c r="B151" s="4" t="str">
        <f>'[1]TCE - ANEXO IV - Preencher'!C160</f>
        <v>UPA NOVA DESCOBERTA - CG Nº 008/2022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63728360000124</v>
      </c>
      <c r="E151" s="5" t="str">
        <f>'[1]TCE - ANEXO IV - Preencher'!G160</f>
        <v>COMPLETUDE CLINICA MEDICA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10</v>
      </c>
      <c r="I151" s="6">
        <f>IF('[1]TCE - ANEXO IV - Preencher'!K160="","",'[1]TCE - ANEXO IV - Preencher'!K160)</f>
        <v>46175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18350</v>
      </c>
    </row>
    <row r="152" spans="1:12" s="8" customFormat="1" ht="19.5" customHeight="1" x14ac:dyDescent="0.2">
      <c r="A152" s="3">
        <f>IFERROR(VLOOKUP(B152,'[1]DADOS (OCULTAR)'!$Q$3:$S$136,3,0),"")</f>
        <v>9767633000528</v>
      </c>
      <c r="B152" s="4" t="str">
        <f>'[1]TCE - ANEXO IV - Preencher'!C161</f>
        <v>UPA NOVA DESCOBERTA - CG Nº 008/2022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61670291000110</v>
      </c>
      <c r="E152" s="5" t="str">
        <f>'[1]TCE - ANEXO IV - Preencher'!G161</f>
        <v>PAULO A. PORTO &amp; GABRIELA G. SERRANO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24</v>
      </c>
      <c r="I152" s="6">
        <f>IF('[1]TCE - ANEXO IV - Preencher'!K161="","",'[1]TCE - ANEXO IV - Preencher'!K161)</f>
        <v>46176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4400</v>
      </c>
    </row>
    <row r="153" spans="1:12" s="8" customFormat="1" ht="19.5" customHeight="1" x14ac:dyDescent="0.2">
      <c r="A153" s="3">
        <f>IFERROR(VLOOKUP(B153,'[1]DADOS (OCULTAR)'!$Q$3:$S$136,3,0),"")</f>
        <v>9767633000528</v>
      </c>
      <c r="B153" s="4" t="str">
        <f>'[1]TCE - ANEXO IV - Preencher'!C162</f>
        <v>UPA NOVA DESCOBERTA - CG Nº 008/2022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49158209000177</v>
      </c>
      <c r="E153" s="5" t="str">
        <f>'[1]TCE - ANEXO IV - Preencher'!G162</f>
        <v>PAMED ATIVIDADES MEDICAS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597</v>
      </c>
      <c r="I153" s="6">
        <f>IF('[1]TCE - ANEXO IV - Preencher'!K162="","",'[1]TCE - ANEXO IV - Preencher'!K162)</f>
        <v>46178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10350</v>
      </c>
    </row>
    <row r="154" spans="1:12" s="8" customFormat="1" ht="19.5" customHeight="1" x14ac:dyDescent="0.2">
      <c r="A154" s="3">
        <f>IFERROR(VLOOKUP(B154,'[1]DADOS (OCULTAR)'!$Q$3:$S$136,3,0),"")</f>
        <v>9767633000528</v>
      </c>
      <c r="B154" s="4" t="str">
        <f>'[1]TCE - ANEXO IV - Preencher'!C163</f>
        <v>UPA NOVA DESCOBERTA - CG Nº 008/2022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53505900000157</v>
      </c>
      <c r="E154" s="5" t="str">
        <f>'[1]TCE - ANEXO IV - Preencher'!G163</f>
        <v>MASTERMED PE I GESTAO MEDICA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390</v>
      </c>
      <c r="I154" s="6">
        <f>IF('[1]TCE - ANEXO IV - Preencher'!K163="","",'[1]TCE - ANEXO IV - Preencher'!K163)</f>
        <v>46178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 P</v>
      </c>
      <c r="L154" s="7">
        <f>'[1]TCE - ANEXO IV - Preencher'!N163</f>
        <v>14250</v>
      </c>
    </row>
    <row r="155" spans="1:12" s="8" customFormat="1" ht="19.5" customHeight="1" x14ac:dyDescent="0.2">
      <c r="A155" s="3">
        <f>IFERROR(VLOOKUP(B155,'[1]DADOS (OCULTAR)'!$Q$3:$S$136,3,0),"")</f>
        <v>9767633000528</v>
      </c>
      <c r="B155" s="4" t="str">
        <f>'[1]TCE - ANEXO IV - Preencher'!C164</f>
        <v>UPA NOVA DESCOBERTA - CG Nº 008/2022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43644880000141</v>
      </c>
      <c r="E155" s="5" t="str">
        <f>'[1]TCE - ANEXO IV - Preencher'!G164</f>
        <v>PORTALMED ATIVIDADES MEDICAS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300</v>
      </c>
      <c r="I155" s="6">
        <f>IF('[1]TCE - ANEXO IV - Preencher'!K164="","",'[1]TCE - ANEXO IV - Preencher'!K164)</f>
        <v>46178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8600</v>
      </c>
    </row>
    <row r="156" spans="1:12" s="8" customFormat="1" ht="19.5" customHeight="1" x14ac:dyDescent="0.2">
      <c r="A156" s="3">
        <f>IFERROR(VLOOKUP(B156,'[1]DADOS (OCULTAR)'!$Q$3:$S$136,3,0),"")</f>
        <v>9767633000528</v>
      </c>
      <c r="B156" s="4" t="str">
        <f>'[1]TCE - ANEXO IV - Preencher'!C165</f>
        <v>UPA NOVA DESCOBERTA - CG Nº 008/2022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41312903000195</v>
      </c>
      <c r="E156" s="5" t="str">
        <f>'[1]TCE - ANEXO IV - Preencher'!G165</f>
        <v>QUALIMED GESTAO MEDICA INTEGRADA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70</v>
      </c>
      <c r="I156" s="6">
        <f>IF('[1]TCE - ANEXO IV - Preencher'!K165="","",'[1]TCE - ANEXO IV - Preencher'!K165)</f>
        <v>46178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 P</v>
      </c>
      <c r="L156" s="7">
        <f>'[1]TCE - ANEXO IV - Preencher'!N165</f>
        <v>15000</v>
      </c>
    </row>
    <row r="157" spans="1:12" s="8" customFormat="1" ht="19.5" customHeight="1" x14ac:dyDescent="0.2">
      <c r="A157" s="3">
        <f>IFERROR(VLOOKUP(B157,'[1]DADOS (OCULTAR)'!$Q$3:$S$136,3,0),"")</f>
        <v>9767633000528</v>
      </c>
      <c r="B157" s="4" t="str">
        <f>'[1]TCE - ANEXO IV - Preencher'!C166</f>
        <v>UPA NOVA DESCOBERTA - CG Nº 008/2022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52355127000127</v>
      </c>
      <c r="E157" s="5" t="str">
        <f>'[1]TCE - ANEXO IV - Preencher'!G166</f>
        <v>MASTERMED PE III GESTAO MEDICA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1412</v>
      </c>
      <c r="I157" s="6">
        <f>IF('[1]TCE - ANEXO IV - Preencher'!K166="","",'[1]TCE - ANEXO IV - Preencher'!K166)</f>
        <v>46178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 P</v>
      </c>
      <c r="L157" s="7">
        <f>'[1]TCE - ANEXO IV - Preencher'!N166</f>
        <v>2500</v>
      </c>
    </row>
    <row r="158" spans="1:12" s="8" customFormat="1" ht="19.5" customHeight="1" x14ac:dyDescent="0.2">
      <c r="A158" s="3">
        <f>IFERROR(VLOOKUP(B158,'[1]DADOS (OCULTAR)'!$Q$3:$S$136,3,0),"")</f>
        <v>9767633000528</v>
      </c>
      <c r="B158" s="4" t="str">
        <f>'[1]TCE - ANEXO IV - Preencher'!C167</f>
        <v>UPA NOVA DESCOBERTA - CG Nº 008/2022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53969908000174</v>
      </c>
      <c r="E158" s="5" t="str">
        <f>'[1]TCE - ANEXO IV - Preencher'!G167</f>
        <v>MASTERMED PE IV GESTAO MEDICA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1317</v>
      </c>
      <c r="I158" s="6">
        <f>IF('[1]TCE - ANEXO IV - Preencher'!K167="","",'[1]TCE - ANEXO IV - Preencher'!K167)</f>
        <v>46178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17500</v>
      </c>
    </row>
    <row r="159" spans="1:12" s="8" customFormat="1" ht="19.5" customHeight="1" x14ac:dyDescent="0.2">
      <c r="A159" s="3">
        <f>IFERROR(VLOOKUP(B159,'[1]DADOS (OCULTAR)'!$Q$3:$S$136,3,0),"")</f>
        <v>9767633000528</v>
      </c>
      <c r="B159" s="4" t="str">
        <f>'[1]TCE - ANEXO IV - Preencher'!C168</f>
        <v>UPA NOVA DESCOBERTA - CG Nº 008/2022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50868821000112</v>
      </c>
      <c r="E159" s="5" t="str">
        <f>'[1]TCE - ANEXO IV - Preencher'!G168</f>
        <v>SUED SERVICOS MEDICOS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32</v>
      </c>
      <c r="I159" s="6">
        <f>IF('[1]TCE - ANEXO IV - Preencher'!K168="","",'[1]TCE - ANEXO IV - Preencher'!K168)</f>
        <v>46181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2600</v>
      </c>
    </row>
    <row r="160" spans="1:12" s="8" customFormat="1" ht="19.5" customHeight="1" x14ac:dyDescent="0.2">
      <c r="A160" s="3">
        <f>IFERROR(VLOOKUP(B160,'[1]DADOS (OCULTAR)'!$Q$3:$S$136,3,0),"")</f>
        <v>9767633000528</v>
      </c>
      <c r="B160" s="4" t="str">
        <f>'[1]TCE - ANEXO IV - Preencher'!C169</f>
        <v>UPA NOVA DESCOBERTA - CG Nº 008/2022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58463679000135</v>
      </c>
      <c r="E160" s="5" t="str">
        <f>'[1]TCE - ANEXO IV - Preencher'!G169</f>
        <v>JUAN VITOR BARBOZA SOUZA SERVICOS MEDICOS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59</v>
      </c>
      <c r="I160" s="6">
        <f>IF('[1]TCE - ANEXO IV - Preencher'!K169="","",'[1]TCE - ANEXO IV - Preencher'!K169)</f>
        <v>46181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4700</v>
      </c>
    </row>
    <row r="161" spans="1:12" s="8" customFormat="1" ht="19.5" customHeight="1" x14ac:dyDescent="0.2">
      <c r="A161" s="3">
        <f>IFERROR(VLOOKUP(B161,'[1]DADOS (OCULTAR)'!$Q$3:$S$136,3,0),"")</f>
        <v>9767633000528</v>
      </c>
      <c r="B161" s="4" t="str">
        <f>'[1]TCE - ANEXO IV - Preencher'!C170</f>
        <v>UPA NOVA DESCOBERTA - CG Nº 008/2022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55054486000132</v>
      </c>
      <c r="E161" s="5" t="str">
        <f>'[1]TCE - ANEXO IV - Preencher'!G170</f>
        <v>BJMR SERVICOS MEDICOS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18</v>
      </c>
      <c r="I161" s="6">
        <f>IF('[1]TCE - ANEXO IV - Preencher'!K170="","",'[1]TCE - ANEXO IV - Preencher'!K170)</f>
        <v>46175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4400</v>
      </c>
    </row>
    <row r="162" spans="1:12" s="8" customFormat="1" ht="19.5" customHeight="1" x14ac:dyDescent="0.2">
      <c r="A162" s="3">
        <f>IFERROR(VLOOKUP(B162,'[1]DADOS (OCULTAR)'!$Q$3:$S$136,3,0),"")</f>
        <v>9767633000528</v>
      </c>
      <c r="B162" s="4" t="str">
        <f>'[1]TCE - ANEXO IV - Preencher'!C171</f>
        <v>UPA NOVA DESCOBERTA - CG Nº 008/2022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55549157000162</v>
      </c>
      <c r="E162" s="5" t="str">
        <f>'[1]TCE - ANEXO IV - Preencher'!G171</f>
        <v>GABRIELA COSTA SARINHO SERVICOS MEDICOS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42</v>
      </c>
      <c r="I162" s="6">
        <f>IF('[1]TCE - ANEXO IV - Preencher'!K171="","",'[1]TCE - ANEXO IV - Preencher'!K171)</f>
        <v>46175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2200</v>
      </c>
    </row>
    <row r="163" spans="1:12" s="8" customFormat="1" ht="19.5" customHeight="1" x14ac:dyDescent="0.2">
      <c r="A163" s="3">
        <f>IFERROR(VLOOKUP(B163,'[1]DADOS (OCULTAR)'!$Q$3:$S$136,3,0),"")</f>
        <v>9767633000528</v>
      </c>
      <c r="B163" s="4" t="str">
        <f>'[1]TCE - ANEXO IV - Preencher'!C172</f>
        <v>UPA NOVA DESCOBERTA - CG Nº 008/2022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41686017000121</v>
      </c>
      <c r="E163" s="5" t="str">
        <f>'[1]TCE - ANEXO IV - Preencher'!G172</f>
        <v xml:space="preserve">CLINICA DANIEL SOARES ORTOPEDIA E FISIOTERAPIA 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748</v>
      </c>
      <c r="I163" s="6">
        <f>IF('[1]TCE - ANEXO IV - Preencher'!K172="","",'[1]TCE - ANEXO IV - Preencher'!K172)</f>
        <v>46174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2500</v>
      </c>
    </row>
    <row r="164" spans="1:12" s="8" customFormat="1" ht="19.5" customHeight="1" x14ac:dyDescent="0.2">
      <c r="A164" s="3">
        <f>IFERROR(VLOOKUP(B164,'[1]DADOS (OCULTAR)'!$Q$3:$S$136,3,0),"")</f>
        <v>9767633000528</v>
      </c>
      <c r="B164" s="4" t="str">
        <f>'[1]TCE - ANEXO IV - Preencher'!C173</f>
        <v>UPA NOVA DESCOBERTA - CG Nº 008/2022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51309350000175</v>
      </c>
      <c r="E164" s="5" t="str">
        <f>'[1]TCE - ANEXO IV - Preencher'!G173</f>
        <v>BERNAL AMORIM SERVICOS MEDICOS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17</v>
      </c>
      <c r="I164" s="6">
        <f>IF('[1]TCE - ANEXO IV - Preencher'!K173="","",'[1]TCE - ANEXO IV - Preencher'!K173)</f>
        <v>46175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4400</v>
      </c>
    </row>
    <row r="165" spans="1:12" s="8" customFormat="1" ht="19.5" customHeight="1" x14ac:dyDescent="0.2">
      <c r="A165" s="3">
        <f>IFERROR(VLOOKUP(B165,'[1]DADOS (OCULTAR)'!$Q$3:$S$136,3,0),"")</f>
        <v>9767633000528</v>
      </c>
      <c r="B165" s="4" t="str">
        <f>'[1]TCE - ANEXO IV - Preencher'!C174</f>
        <v>UPA NOVA DESCOBERTA - CG Nº 008/2022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51728302000111</v>
      </c>
      <c r="E165" s="5" t="str">
        <f>'[1]TCE - ANEXO IV - Preencher'!G174</f>
        <v>JHAR SERVICOS MEDICOS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13</v>
      </c>
      <c r="I165" s="6">
        <f>IF('[1]TCE - ANEXO IV - Preencher'!K174="","",'[1]TCE - ANEXO IV - Preencher'!K174)</f>
        <v>46181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6750</v>
      </c>
    </row>
    <row r="166" spans="1:12" s="8" customFormat="1" ht="19.5" customHeight="1" x14ac:dyDescent="0.2">
      <c r="A166" s="3">
        <f>IFERROR(VLOOKUP(B166,'[1]DADOS (OCULTAR)'!$Q$3:$S$136,3,0),"")</f>
        <v>9767633000528</v>
      </c>
      <c r="B166" s="4" t="str">
        <f>'[1]TCE - ANEXO IV - Preencher'!C175</f>
        <v>UPA NOVA DESCOBERTA - CG Nº 008/2022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64222642000118</v>
      </c>
      <c r="E166" s="5" t="str">
        <f>'[1]TCE - ANEXO IV - Preencher'!G175</f>
        <v>LEONARDO CORILO SANTOS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4</v>
      </c>
      <c r="I166" s="6">
        <f>IF('[1]TCE - ANEXO IV - Preencher'!K175="","",'[1]TCE - ANEXO IV - Preencher'!K175)</f>
        <v>46177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3300</v>
      </c>
    </row>
    <row r="167" spans="1:12" s="8" customFormat="1" ht="19.5" customHeight="1" x14ac:dyDescent="0.2">
      <c r="A167" s="3">
        <f>IFERROR(VLOOKUP(B167,'[1]DADOS (OCULTAR)'!$Q$3:$S$136,3,0),"")</f>
        <v>9767633000528</v>
      </c>
      <c r="B167" s="4" t="str">
        <f>'[1]TCE - ANEXO IV - Preencher'!C176</f>
        <v>UPA NOVA DESCOBERTA - CG Nº 008/2022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52181789000128</v>
      </c>
      <c r="E167" s="5" t="str">
        <f>'[1]TCE - ANEXO IV - Preencher'!G176</f>
        <v xml:space="preserve">BERNARDO COELHO AVILA FREITAS SERVICOS MEDICOS 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65</v>
      </c>
      <c r="I167" s="6">
        <f>IF('[1]TCE - ANEXO IV - Preencher'!K176="","",'[1]TCE - ANEXO IV - Preencher'!K176)</f>
        <v>46181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2500</v>
      </c>
    </row>
    <row r="168" spans="1:12" s="8" customFormat="1" ht="19.5" customHeight="1" x14ac:dyDescent="0.2">
      <c r="A168" s="3">
        <f>IFERROR(VLOOKUP(B168,'[1]DADOS (OCULTAR)'!$Q$3:$S$136,3,0),"")</f>
        <v>9767633000528</v>
      </c>
      <c r="B168" s="4" t="str">
        <f>'[1]TCE - ANEXO IV - Preencher'!C177</f>
        <v>UPA NOVA DESCOBERTA - CG Nº 008/2022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53294177000104</v>
      </c>
      <c r="E168" s="5" t="str">
        <f>'[1]TCE - ANEXO IV - Preencher'!G177</f>
        <v>MARIANA FERREIRA MARTINS DOS SANTOS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17</v>
      </c>
      <c r="I168" s="6">
        <f>IF('[1]TCE - ANEXO IV - Preencher'!K177="","",'[1]TCE - ANEXO IV - Preencher'!K177)</f>
        <v>46174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2600</v>
      </c>
    </row>
    <row r="169" spans="1:12" s="8" customFormat="1" ht="19.5" customHeight="1" x14ac:dyDescent="0.2">
      <c r="A169" s="3">
        <f>IFERROR(VLOOKUP(B169,'[1]DADOS (OCULTAR)'!$Q$3:$S$136,3,0),"")</f>
        <v>9767633000528</v>
      </c>
      <c r="B169" s="4" t="str">
        <f>'[1]TCE - ANEXO IV - Preencher'!C178</f>
        <v>UPA NOVA DESCOBERTA - CG Nº 008/2022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65071635000125</v>
      </c>
      <c r="E169" s="5" t="str">
        <f>'[1]TCE - ANEXO IV - Preencher'!G178</f>
        <v>MAURICIO VASCONCELOS VALADARES NETO SERV.MED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11</v>
      </c>
      <c r="I169" s="6">
        <f>IF('[1]TCE - ANEXO IV - Preencher'!K178="","",'[1]TCE - ANEXO IV - Preencher'!K178)</f>
        <v>46174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5000</v>
      </c>
    </row>
    <row r="170" spans="1:12" s="8" customFormat="1" ht="19.5" customHeight="1" x14ac:dyDescent="0.2">
      <c r="A170" s="3">
        <f>IFERROR(VLOOKUP(B170,'[1]DADOS (OCULTAR)'!$Q$3:$S$136,3,0),"")</f>
        <v>9767633000528</v>
      </c>
      <c r="B170" s="4" t="str">
        <f>'[1]TCE - ANEXO IV - Preencher'!C179</f>
        <v>UPA NOVA DESCOBERTA - CG Nº 008/2022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60904390000156</v>
      </c>
      <c r="E170" s="5" t="str">
        <f>'[1]TCE - ANEXO IV - Preencher'!G179</f>
        <v>JULIA AMORIM ATUACAO MEDICA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16</v>
      </c>
      <c r="I170" s="6">
        <f>IF('[1]TCE - ANEXO IV - Preencher'!K179="","",'[1]TCE - ANEXO IV - Preencher'!K179)</f>
        <v>46174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3300</v>
      </c>
    </row>
    <row r="171" spans="1:12" s="8" customFormat="1" ht="19.5" customHeight="1" x14ac:dyDescent="0.2">
      <c r="A171" s="3">
        <f>IFERROR(VLOOKUP(B171,'[1]DADOS (OCULTAR)'!$Q$3:$S$136,3,0),"")</f>
        <v>9767633000528</v>
      </c>
      <c r="B171" s="4" t="str">
        <f>'[1]TCE - ANEXO IV - Preencher'!C180</f>
        <v>UPA NOVA DESCOBERTA - CG Nº 008/2022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55324835000199</v>
      </c>
      <c r="E171" s="5" t="str">
        <f>'[1]TCE - ANEXO IV - Preencher'!G180</f>
        <v>DMAN SERVICOS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1000063</v>
      </c>
      <c r="I171" s="6">
        <f>IF('[1]TCE - ANEXO IV - Preencher'!K180="","",'[1]TCE - ANEXO IV - Preencher'!K180)</f>
        <v>46174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5400</v>
      </c>
    </row>
    <row r="172" spans="1:12" s="8" customFormat="1" ht="19.5" customHeight="1" x14ac:dyDescent="0.2">
      <c r="A172" s="3">
        <f>IFERROR(VLOOKUP(B172,'[1]DADOS (OCULTAR)'!$Q$3:$S$136,3,0),"")</f>
        <v>9767633000528</v>
      </c>
      <c r="B172" s="4" t="str">
        <f>'[1]TCE - ANEXO IV - Preencher'!C181</f>
        <v>UPA NOVA DESCOBERTA - CG Nº 008/2022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53505900000157</v>
      </c>
      <c r="E172" s="5" t="str">
        <f>'[1]TCE - ANEXO IV - Preencher'!G181</f>
        <v>MASTERMED PE I GESTAO MEDICA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405</v>
      </c>
      <c r="I172" s="6">
        <f>IF('[1]TCE - ANEXO IV - Preencher'!K181="","",'[1]TCE - ANEXO IV - Preencher'!K181)</f>
        <v>46183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8800</v>
      </c>
    </row>
    <row r="173" spans="1:12" s="8" customFormat="1" ht="19.5" customHeight="1" x14ac:dyDescent="0.2">
      <c r="A173" s="3">
        <f>IFERROR(VLOOKUP(B173,'[1]DADOS (OCULTAR)'!$Q$3:$S$136,3,0),"")</f>
        <v>9767633000528</v>
      </c>
      <c r="B173" s="4" t="str">
        <f>'[1]TCE - ANEXO IV - Preencher'!C182</f>
        <v>UPA NOVA DESCOBERTA - CG Nº 008/2022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47200199000165</v>
      </c>
      <c r="E173" s="5" t="str">
        <f>'[1]TCE - ANEXO IV - Preencher'!G182</f>
        <v>MASTERMED PE VII GESTAO MEDICA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243</v>
      </c>
      <c r="I173" s="6">
        <f>IF('[1]TCE - ANEXO IV - Preencher'!K182="","",'[1]TCE - ANEXO IV - Preencher'!K182)</f>
        <v>46182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1250</v>
      </c>
    </row>
    <row r="174" spans="1:12" s="8" customFormat="1" ht="19.5" customHeight="1" x14ac:dyDescent="0.2">
      <c r="A174" s="3">
        <f>IFERROR(VLOOKUP(B174,'[1]DADOS (OCULTAR)'!$Q$3:$S$136,3,0),"")</f>
        <v>9767633000528</v>
      </c>
      <c r="B174" s="4" t="str">
        <f>'[1]TCE - ANEXO IV - Preencher'!C183</f>
        <v>UPA NOVA DESCOBERTA - CG Nº 008/2022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53969908000174</v>
      </c>
      <c r="E174" s="5" t="str">
        <f>'[1]TCE - ANEXO IV - Preencher'!G183</f>
        <v>MASTERMED PE IV GESTAO MEDICA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1357</v>
      </c>
      <c r="I174" s="6">
        <f>IF('[1]TCE - ANEXO IV - Preencher'!K183="","",'[1]TCE - ANEXO IV - Preencher'!K183)</f>
        <v>46182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6900</v>
      </c>
    </row>
    <row r="175" spans="1:12" s="8" customFormat="1" ht="19.5" customHeight="1" x14ac:dyDescent="0.2">
      <c r="A175" s="3">
        <f>IFERROR(VLOOKUP(B175,'[1]DADOS (OCULTAR)'!$Q$3:$S$136,3,0),"")</f>
        <v>9767633000528</v>
      </c>
      <c r="B175" s="4" t="str">
        <f>'[1]TCE - ANEXO IV - Preencher'!C184</f>
        <v>UPA NOVA DESCOBERTA - CG Nº 008/2022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61056045000172</v>
      </c>
      <c r="E175" s="5" t="str">
        <f>'[1]TCE - ANEXO IV - Preencher'!G184</f>
        <v>MANOELA TERRA SERVICOS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37</v>
      </c>
      <c r="I175" s="6">
        <f>IF('[1]TCE - ANEXO IV - Preencher'!K184="","",'[1]TCE - ANEXO IV - Preencher'!K184)</f>
        <v>46177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16250</v>
      </c>
    </row>
    <row r="176" spans="1:12" s="8" customFormat="1" ht="19.5" customHeight="1" x14ac:dyDescent="0.2">
      <c r="A176" s="3">
        <f>IFERROR(VLOOKUP(B176,'[1]DADOS (OCULTAR)'!$Q$3:$S$136,3,0),"")</f>
        <v>9767633000528</v>
      </c>
      <c r="B176" s="4" t="str">
        <f>'[1]TCE - ANEXO IV - Preencher'!C185</f>
        <v>UPA NOVA DESCOBERTA - CG Nº 008/2022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52355127000127</v>
      </c>
      <c r="E176" s="5" t="str">
        <f>'[1]TCE - ANEXO IV - Preencher'!G185</f>
        <v>MASTERMED PE III GESTAO MEDICA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1410</v>
      </c>
      <c r="I176" s="6">
        <f>IF('[1]TCE - ANEXO IV - Preencher'!K185="","",'[1]TCE - ANEXO IV - Preencher'!K185)</f>
        <v>46178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1350</v>
      </c>
    </row>
    <row r="177" spans="1:12" s="8" customFormat="1" ht="19.5" customHeight="1" x14ac:dyDescent="0.2">
      <c r="A177" s="3">
        <f>IFERROR(VLOOKUP(B177,'[1]DADOS (OCULTAR)'!$Q$3:$S$136,3,0),"")</f>
        <v>9767633000528</v>
      </c>
      <c r="B177" s="4" t="str">
        <f>'[1]TCE - ANEXO IV - Preencher'!C186</f>
        <v>UPA NOVA DESCOBERTA - CG Nº 008/2022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58596840000149</v>
      </c>
      <c r="E177" s="5" t="str">
        <f>'[1]TCE - ANEXO IV - Preencher'!G186</f>
        <v>VICTORIA LAYS DA SILVA COUTINHO SERVICOS MEDICOS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25</v>
      </c>
      <c r="I177" s="6">
        <f>IF('[1]TCE - ANEXO IV - Preencher'!K186="","",'[1]TCE - ANEXO IV - Preencher'!K186)</f>
        <v>46175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6650</v>
      </c>
    </row>
    <row r="178" spans="1:12" s="8" customFormat="1" ht="19.5" customHeight="1" x14ac:dyDescent="0.2">
      <c r="A178" s="3">
        <f>IFERROR(VLOOKUP(B178,'[1]DADOS (OCULTAR)'!$Q$3:$S$136,3,0),"")</f>
        <v>9767633000528</v>
      </c>
      <c r="B178" s="4" t="str">
        <f>'[1]TCE - ANEXO IV - Preencher'!C187</f>
        <v>UPA NOVA DESCOBERTA - CG Nº 008/2022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59150140000199</v>
      </c>
      <c r="E178" s="5" t="str">
        <f>'[1]TCE - ANEXO IV - Preencher'!G187</f>
        <v>ELAINE CRISTINA MENDES DE OLIVEIRA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8</v>
      </c>
      <c r="I178" s="6">
        <f>IF('[1]TCE - ANEXO IV - Preencher'!K187="","",'[1]TCE - ANEXO IV - Preencher'!K187)</f>
        <v>46182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3300</v>
      </c>
    </row>
    <row r="179" spans="1:12" s="8" customFormat="1" ht="19.5" customHeight="1" x14ac:dyDescent="0.2">
      <c r="A179" s="3">
        <f>IFERROR(VLOOKUP(B179,'[1]DADOS (OCULTAR)'!$Q$3:$S$136,3,0),"")</f>
        <v>9767633000528</v>
      </c>
      <c r="B179" s="4" t="str">
        <f>'[1]TCE - ANEXO IV - Preencher'!C188</f>
        <v>UPA NOVA DESCOBERTA - CG Nº 008/2022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63504661000174</v>
      </c>
      <c r="E179" s="5" t="str">
        <f>'[1]TCE - ANEXO IV - Preencher'!G188</f>
        <v>HELOISA MOREIRA FEIJO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14</v>
      </c>
      <c r="I179" s="6">
        <f>IF('[1]TCE - ANEXO IV - Preencher'!K188="","",'[1]TCE - ANEXO IV - Preencher'!K188)</f>
        <v>46184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6350</v>
      </c>
    </row>
    <row r="180" spans="1:12" s="8" customFormat="1" ht="19.5" customHeight="1" x14ac:dyDescent="0.2">
      <c r="A180" s="3">
        <f>IFERROR(VLOOKUP(B180,'[1]DADOS (OCULTAR)'!$Q$3:$S$136,3,0),"")</f>
        <v>9767633000528</v>
      </c>
      <c r="B180" s="4" t="str">
        <f>'[1]TCE - ANEXO IV - Preencher'!C189</f>
        <v>UPA NOVA DESCOBERTA - CG Nº 008/2022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49329688000147</v>
      </c>
      <c r="E180" s="5" t="str">
        <f>'[1]TCE - ANEXO IV - Preencher'!G189</f>
        <v>FM MONTEIRO MEDICOS E PSICOLOGIA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12</v>
      </c>
      <c r="I180" s="6">
        <f>IF('[1]TCE - ANEXO IV - Preencher'!K189="","",'[1]TCE - ANEXO IV - Preencher'!K189)</f>
        <v>46174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16300</v>
      </c>
    </row>
    <row r="181" spans="1:12" s="8" customFormat="1" ht="19.5" customHeight="1" x14ac:dyDescent="0.2">
      <c r="A181" s="3">
        <f>IFERROR(VLOOKUP(B181,'[1]DADOS (OCULTAR)'!$Q$3:$S$136,3,0),"")</f>
        <v>9767633000528</v>
      </c>
      <c r="B181" s="4" t="str">
        <f>'[1]TCE - ANEXO IV - Preencher'!C190</f>
        <v>UPA NOVA DESCOBERTA - CG Nº 008/2022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63799200000176</v>
      </c>
      <c r="E181" s="5" t="str">
        <f>'[1]TCE - ANEXO IV - Preencher'!G190</f>
        <v>VITORIA ARAUJO BERNARDO SERVICOS MEDICOS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15</v>
      </c>
      <c r="I181" s="6">
        <f>IF('[1]TCE - ANEXO IV - Preencher'!K190="","",'[1]TCE - ANEXO IV - Preencher'!K190)</f>
        <v>46184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4700</v>
      </c>
    </row>
    <row r="182" spans="1:12" s="8" customFormat="1" ht="19.5" customHeight="1" x14ac:dyDescent="0.2">
      <c r="A182" s="3">
        <f>IFERROR(VLOOKUP(B182,'[1]DADOS (OCULTAR)'!$Q$3:$S$136,3,0),"")</f>
        <v>9767633000528</v>
      </c>
      <c r="B182" s="4" t="str">
        <f>'[1]TCE - ANEXO IV - Preencher'!C191</f>
        <v>UPA NOVA DESCOBERTA - CG Nº 008/2022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60286047000195</v>
      </c>
      <c r="E182" s="5" t="str">
        <f>'[1]TCE - ANEXO IV - Preencher'!G191</f>
        <v>ANNA KAROLINA DE AMORIM FELIX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14</v>
      </c>
      <c r="I182" s="6">
        <f>IF('[1]TCE - ANEXO IV - Preencher'!K191="","",'[1]TCE - ANEXO IV - Preencher'!K191)</f>
        <v>46184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10250</v>
      </c>
    </row>
    <row r="183" spans="1:12" s="8" customFormat="1" ht="19.5" customHeight="1" x14ac:dyDescent="0.2">
      <c r="A183" s="3">
        <f>IFERROR(VLOOKUP(B183,'[1]DADOS (OCULTAR)'!$Q$3:$S$136,3,0),"")</f>
        <v>9767633000528</v>
      </c>
      <c r="B183" s="4" t="str">
        <f>'[1]TCE - ANEXO IV - Preencher'!C192</f>
        <v>UPA NOVA DESCOBERTA - CG Nº 008/2022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63702624000170</v>
      </c>
      <c r="E183" s="5" t="str">
        <f>'[1]TCE - ANEXO IV - Preencher'!G192</f>
        <v>VB SERVICOS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11</v>
      </c>
      <c r="I183" s="6">
        <f>IF('[1]TCE - ANEXO IV - Preencher'!K192="","",'[1]TCE - ANEXO IV - Preencher'!K192)</f>
        <v>46184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2200</v>
      </c>
    </row>
    <row r="184" spans="1:12" s="8" customFormat="1" ht="19.5" customHeight="1" x14ac:dyDescent="0.2">
      <c r="A184" s="3">
        <f>IFERROR(VLOOKUP(B184,'[1]DADOS (OCULTAR)'!$Q$3:$S$136,3,0),"")</f>
        <v>9767633000528</v>
      </c>
      <c r="B184" s="4" t="str">
        <f>'[1]TCE - ANEXO IV - Preencher'!C193</f>
        <v>UPA NOVA DESCOBERTA - CG Nº 008/2022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58400783000180</v>
      </c>
      <c r="E184" s="5" t="str">
        <f>'[1]TCE - ANEXO IV - Preencher'!G193</f>
        <v>RINALDO LUIZ DA SILVA SERVICOS MEDICOS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20</v>
      </c>
      <c r="I184" s="6">
        <f>IF('[1]TCE - ANEXO IV - Preencher'!K193="","",'[1]TCE - ANEXO IV - Preencher'!K193)</f>
        <v>46184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5650</v>
      </c>
    </row>
    <row r="185" spans="1:12" s="8" customFormat="1" ht="19.5" customHeight="1" x14ac:dyDescent="0.2">
      <c r="A185" s="3">
        <f>IFERROR(VLOOKUP(B185,'[1]DADOS (OCULTAR)'!$Q$3:$S$136,3,0),"")</f>
        <v>9767633000528</v>
      </c>
      <c r="B185" s="4" t="str">
        <f>'[1]TCE - ANEXO IV - Preencher'!C194</f>
        <v>UPA NOVA DESCOBERTA - CG Nº 008/2022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40934370000110</v>
      </c>
      <c r="E185" s="5" t="str">
        <f>'[1]TCE - ANEXO IV - Preencher'!G194</f>
        <v>SOCIMED SERVICOS DE PRESTACOES HOSPITALARES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72</v>
      </c>
      <c r="I185" s="6">
        <f>IF('[1]TCE - ANEXO IV - Preencher'!K194="","",'[1]TCE - ANEXO IV - Preencher'!K194)</f>
        <v>46185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5000</v>
      </c>
    </row>
    <row r="186" spans="1:12" s="8" customFormat="1" ht="19.5" customHeight="1" x14ac:dyDescent="0.2">
      <c r="A186" s="3">
        <f>IFERROR(VLOOKUP(B186,'[1]DADOS (OCULTAR)'!$Q$3:$S$136,3,0),"")</f>
        <v>9767633000528</v>
      </c>
      <c r="B186" s="4" t="str">
        <f>'[1]TCE - ANEXO IV - Preencher'!C195</f>
        <v>UPA NOVA DESCOBERTA - CG Nº 008/2022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47200199000165</v>
      </c>
      <c r="E186" s="5" t="str">
        <f>'[1]TCE - ANEXO IV - Preencher'!G195</f>
        <v>MASTERMED PE VII GESTAO MEDICA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251</v>
      </c>
      <c r="I186" s="6">
        <f>IF('[1]TCE - ANEXO IV - Preencher'!K195="","",'[1]TCE - ANEXO IV - Preencher'!K195)</f>
        <v>46188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3450</v>
      </c>
    </row>
    <row r="187" spans="1:12" s="8" customFormat="1" ht="19.5" customHeight="1" x14ac:dyDescent="0.2">
      <c r="A187" s="3">
        <f>IFERROR(VLOOKUP(B187,'[1]DADOS (OCULTAR)'!$Q$3:$S$136,3,0),"")</f>
        <v>9767633000528</v>
      </c>
      <c r="B187" s="4" t="str">
        <f>'[1]TCE - ANEXO IV - Preencher'!C196</f>
        <v>UPA NOVA DESCOBERTA - CG Nº 008/2022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46852548000160</v>
      </c>
      <c r="E187" s="5" t="str">
        <f>'[1]TCE - ANEXO IV - Preencher'!G196</f>
        <v>CERTMED ATIVIDADES MEDICAS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761</v>
      </c>
      <c r="I187" s="6">
        <f>IF('[1]TCE - ANEXO IV - Preencher'!K196="","",'[1]TCE - ANEXO IV - Preencher'!K196)</f>
        <v>46188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12400</v>
      </c>
    </row>
    <row r="188" spans="1:12" s="8" customFormat="1" ht="19.5" customHeight="1" x14ac:dyDescent="0.2">
      <c r="A188" s="3">
        <f>IFERROR(VLOOKUP(B188,'[1]DADOS (OCULTAR)'!$Q$3:$S$136,3,0),"")</f>
        <v>9767633000528</v>
      </c>
      <c r="B188" s="4" t="str">
        <f>'[1]TCE - ANEXO IV - Preencher'!C197</f>
        <v>UPA NOVA DESCOBERTA - CG Nº 008/2022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62273431000189</v>
      </c>
      <c r="E188" s="5" t="str">
        <f>'[1]TCE - ANEXO IV - Preencher'!G197</f>
        <v>GUSTAVO JOSE LOPES DO NASCIMENTO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35</v>
      </c>
      <c r="I188" s="6">
        <f>IF('[1]TCE - ANEXO IV - Preencher'!K197="","",'[1]TCE - ANEXO IV - Preencher'!K197)</f>
        <v>46188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2700</v>
      </c>
    </row>
    <row r="189" spans="1:12" s="8" customFormat="1" ht="19.5" customHeight="1" x14ac:dyDescent="0.2">
      <c r="A189" s="3">
        <f>IFERROR(VLOOKUP(B189,'[1]DADOS (OCULTAR)'!$Q$3:$S$136,3,0),"")</f>
        <v>9767633000528</v>
      </c>
      <c r="B189" s="4" t="str">
        <f>'[1]TCE - ANEXO IV - Preencher'!C198</f>
        <v>UPA NOVA DESCOBERTA - CG Nº 008/2022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43843356000108</v>
      </c>
      <c r="E189" s="5" t="str">
        <f>'[1]TCE - ANEXO IV - Preencher'!G198</f>
        <v>SAUDEMED ATIVIDADES MEDICAS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770</v>
      </c>
      <c r="I189" s="6">
        <f>IF('[1]TCE - ANEXO IV - Preencher'!K198="","",'[1]TCE - ANEXO IV - Preencher'!K198)</f>
        <v>46178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27450</v>
      </c>
    </row>
    <row r="190" spans="1:12" s="8" customFormat="1" ht="19.5" customHeight="1" x14ac:dyDescent="0.2">
      <c r="A190" s="3">
        <f>IFERROR(VLOOKUP(B190,'[1]DADOS (OCULTAR)'!$Q$3:$S$136,3,0),"")</f>
        <v>9767633000528</v>
      </c>
      <c r="B190" s="4" t="str">
        <f>'[1]TCE - ANEXO IV - Preencher'!C199</f>
        <v>UPA NOVA DESCOBERTA - CG Nº 008/2022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28000246000182</v>
      </c>
      <c r="E190" s="5" t="str">
        <f>'[1]TCE - ANEXO IV - Preencher'!G199</f>
        <v>SAMED SERVICOS DE ATENDIMENTO ADM. E MEDICO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28</v>
      </c>
      <c r="I190" s="6">
        <f>IF('[1]TCE - ANEXO IV - Preencher'!K199="","",'[1]TCE - ANEXO IV - Preencher'!K199)</f>
        <v>46174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7900</v>
      </c>
    </row>
    <row r="191" spans="1:12" s="8" customFormat="1" ht="19.5" customHeight="1" x14ac:dyDescent="0.2">
      <c r="A191" s="3">
        <f>IFERROR(VLOOKUP(B191,'[1]DADOS (OCULTAR)'!$Q$3:$S$136,3,0),"")</f>
        <v>9767633000528</v>
      </c>
      <c r="B191" s="4" t="str">
        <f>'[1]TCE - ANEXO IV - Preencher'!C200</f>
        <v>UPA NOVA DESCOBERTA - CG Nº 008/2022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61911072000185</v>
      </c>
      <c r="E191" s="5" t="str">
        <f>'[1]TCE - ANEXO IV - Preencher'!G200</f>
        <v>SILVA &amp; ALVES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36</v>
      </c>
      <c r="I191" s="6">
        <f>IF('[1]TCE - ANEXO IV - Preencher'!K200="","",'[1]TCE - ANEXO IV - Preencher'!K200)</f>
        <v>46181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3750</v>
      </c>
    </row>
    <row r="192" spans="1:12" s="8" customFormat="1" ht="19.5" customHeight="1" x14ac:dyDescent="0.2">
      <c r="A192" s="3">
        <f>IFERROR(VLOOKUP(B192,'[1]DADOS (OCULTAR)'!$Q$3:$S$136,3,0),"")</f>
        <v>9767633000528</v>
      </c>
      <c r="B192" s="4" t="str">
        <f>'[1]TCE - ANEXO IV - Preencher'!C201</f>
        <v>UPA NOVA DESCOBERTA - CG Nº 008/2022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61911072000185</v>
      </c>
      <c r="E192" s="5" t="str">
        <f>'[1]TCE - ANEXO IV - Preencher'!G201</f>
        <v>SILVA &amp; ALVES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38</v>
      </c>
      <c r="I192" s="6">
        <f>IF('[1]TCE - ANEXO IV - Preencher'!K201="","",'[1]TCE - ANEXO IV - Preencher'!K201)</f>
        <v>46188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1250</v>
      </c>
    </row>
    <row r="193" spans="1:12" s="8" customFormat="1" ht="19.5" customHeight="1" x14ac:dyDescent="0.2">
      <c r="A193" s="3">
        <f>IFERROR(VLOOKUP(B193,'[1]DADOS (OCULTAR)'!$Q$3:$S$136,3,0),"")</f>
        <v>9767633000528</v>
      </c>
      <c r="B193" s="4" t="str">
        <f>'[1]TCE - ANEXO IV - Preencher'!C202</f>
        <v>UPA NOVA DESCOBERTA - CG Nº 008/2022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56992537000130</v>
      </c>
      <c r="E193" s="5" t="str">
        <f>'[1]TCE - ANEXO IV - Preencher'!G202</f>
        <v>CONSULTORIO MEDICO LOBO PEREIRA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13</v>
      </c>
      <c r="I193" s="6">
        <f>IF('[1]TCE - ANEXO IV - Preencher'!K202="","",'[1]TCE - ANEXO IV - Preencher'!K202)</f>
        <v>46188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2700</v>
      </c>
    </row>
    <row r="194" spans="1:12" s="8" customFormat="1" ht="19.5" customHeight="1" x14ac:dyDescent="0.2">
      <c r="A194" s="3">
        <f>IFERROR(VLOOKUP(B194,'[1]DADOS (OCULTAR)'!$Q$3:$S$136,3,0),"")</f>
        <v>9767633000528</v>
      </c>
      <c r="B194" s="4" t="str">
        <f>'[1]TCE - ANEXO IV - Preencher'!C203</f>
        <v>UPA NOVA DESCOBERTA - CG Nº 008/2022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50601969000196</v>
      </c>
      <c r="E194" s="5" t="str">
        <f>'[1]TCE - ANEXO IV - Preencher'!G203</f>
        <v>VITALMED SERVICOS MEDICOS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27</v>
      </c>
      <c r="I194" s="6">
        <f>IF('[1]TCE - ANEXO IV - Preencher'!K203="","",'[1]TCE - ANEXO IV - Preencher'!K203)</f>
        <v>46188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9250</v>
      </c>
    </row>
    <row r="195" spans="1:12" s="8" customFormat="1" ht="19.5" customHeight="1" x14ac:dyDescent="0.2">
      <c r="A195" s="3">
        <f>IFERROR(VLOOKUP(B195,'[1]DADOS (OCULTAR)'!$Q$3:$S$136,3,0),"")</f>
        <v>9767633000528</v>
      </c>
      <c r="B195" s="4" t="str">
        <f>'[1]TCE - ANEXO IV - Preencher'!C204</f>
        <v>UPA NOVA DESCOBERTA - CG Nº 008/2022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51018327000121</v>
      </c>
      <c r="E195" s="5" t="str">
        <f>'[1]TCE - ANEXO IV - Preencher'!G204</f>
        <v>SAFEMED SAUDE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584</v>
      </c>
      <c r="I195" s="6">
        <f>IF('[1]TCE - ANEXO IV - Preencher'!K204="","",'[1]TCE - ANEXO IV - Preencher'!K204)</f>
        <v>46188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16500</v>
      </c>
    </row>
    <row r="196" spans="1:12" s="8" customFormat="1" ht="19.5" customHeight="1" x14ac:dyDescent="0.2">
      <c r="A196" s="3">
        <f>IFERROR(VLOOKUP(B196,'[1]DADOS (OCULTAR)'!$Q$3:$S$136,3,0),"")</f>
        <v>9767633000528</v>
      </c>
      <c r="B196" s="4" t="str">
        <f>'[1]TCE - ANEXO IV - Preencher'!C205</f>
        <v>UPA NOVA DESCOBERTA - CG Nº 008/2022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45262263000107</v>
      </c>
      <c r="E196" s="5" t="str">
        <f>'[1]TCE - ANEXO IV - Preencher'!G205</f>
        <v>ESMAELLA NAHAMA LACERDA SABINO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39</v>
      </c>
      <c r="I196" s="6">
        <f>IF('[1]TCE - ANEXO IV - Preencher'!K205="","",'[1]TCE - ANEXO IV - Preencher'!K205)</f>
        <v>46191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15100</v>
      </c>
    </row>
    <row r="197" spans="1:12" s="8" customFormat="1" ht="19.5" customHeight="1" x14ac:dyDescent="0.2">
      <c r="A197" s="3">
        <f>IFERROR(VLOOKUP(B197,'[1]DADOS (OCULTAR)'!$Q$3:$S$136,3,0),"")</f>
        <v>9767633000528</v>
      </c>
      <c r="B197" s="4" t="str">
        <f>'[1]TCE - ANEXO IV - Preencher'!C206</f>
        <v>UPA NOVA DESCOBERTA - CG Nº 008/2022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47135374000188</v>
      </c>
      <c r="E197" s="5" t="str">
        <f>'[1]TCE - ANEXO IV - Preencher'!G206</f>
        <v>CLINICA MEDICA AHMAD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11</v>
      </c>
      <c r="I197" s="6">
        <f>IF('[1]TCE - ANEXO IV - Preencher'!K206="","",'[1]TCE - ANEXO IV - Preencher'!K206)</f>
        <v>46191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11650</v>
      </c>
    </row>
    <row r="198" spans="1:12" s="8" customFormat="1" ht="19.5" customHeight="1" x14ac:dyDescent="0.2">
      <c r="A198" s="3">
        <f>IFERROR(VLOOKUP(B198,'[1]DADOS (OCULTAR)'!$Q$3:$S$136,3,0),"")</f>
        <v>9767633000528</v>
      </c>
      <c r="B198" s="4" t="str">
        <f>'[1]TCE - ANEXO IV - Preencher'!C207</f>
        <v>UPA NOVA DESCOBERTA - CG Nº 008/2022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64563441000184</v>
      </c>
      <c r="E198" s="5" t="str">
        <f>'[1]TCE - ANEXO IV - Preencher'!G207</f>
        <v>A.G.S.S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19</v>
      </c>
      <c r="I198" s="6">
        <f>IF('[1]TCE - ANEXO IV - Preencher'!K207="","",'[1]TCE - ANEXO IV - Preencher'!K207)</f>
        <v>46189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1100</v>
      </c>
    </row>
    <row r="199" spans="1:12" s="8" customFormat="1" ht="19.5" customHeight="1" x14ac:dyDescent="0.2">
      <c r="A199" s="3">
        <f>IFERROR(VLOOKUP(B199,'[1]DADOS (OCULTAR)'!$Q$3:$S$136,3,0),"")</f>
        <v>9767633000528</v>
      </c>
      <c r="B199" s="4" t="str">
        <f>'[1]TCE - ANEXO IV - Preencher'!C208</f>
        <v>UPA NOVA DESCOBERTA - CG Nº 008/2022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64040648000174</v>
      </c>
      <c r="E199" s="5" t="str">
        <f>'[1]TCE - ANEXO IV - Preencher'!G208</f>
        <v>THIAGO HENRIQUE DA SILVA MORAES &amp; CIA SERV. MED.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34</v>
      </c>
      <c r="I199" s="6">
        <f>IF('[1]TCE - ANEXO IV - Preencher'!K208="","",'[1]TCE - ANEXO IV - Preencher'!K208)</f>
        <v>46189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1250</v>
      </c>
    </row>
    <row r="200" spans="1:12" s="8" customFormat="1" ht="19.5" customHeight="1" x14ac:dyDescent="0.2">
      <c r="A200" s="3">
        <f>IFERROR(VLOOKUP(B200,'[1]DADOS (OCULTAR)'!$Q$3:$S$136,3,0),"")</f>
        <v>9767633000528</v>
      </c>
      <c r="B200" s="4" t="str">
        <f>'[1]TCE - ANEXO IV - Preencher'!C209</f>
        <v>UPA NOVA DESCOBERTA - CG Nº 008/2022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64918487000179</v>
      </c>
      <c r="E200" s="5" t="str">
        <f>'[1]TCE - ANEXO IV - Preencher'!G209</f>
        <v>MASTERMED PE X GESTAO MEDICA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32</v>
      </c>
      <c r="I200" s="6">
        <f>IF('[1]TCE - ANEXO IV - Preencher'!K209="","",'[1]TCE - ANEXO IV - Preencher'!K209)</f>
        <v>46189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1250</v>
      </c>
    </row>
    <row r="201" spans="1:12" s="8" customFormat="1" ht="19.5" customHeight="1" x14ac:dyDescent="0.2">
      <c r="A201" s="3">
        <f>IFERROR(VLOOKUP(B201,'[1]DADOS (OCULTAR)'!$Q$3:$S$136,3,0),"")</f>
        <v>9767633000528</v>
      </c>
      <c r="B201" s="4" t="str">
        <f>'[1]TCE - ANEXO IV - Preencher'!C210</f>
        <v>UPA NOVA DESCOBERTA - CG Nº 008/2022</v>
      </c>
      <c r="C201" s="4" t="str">
        <f>'[1]TCE - ANEXO IV - Preencher'!E210</f>
        <v>1.99 - Outras Despesas com Pessoal</v>
      </c>
      <c r="D201" s="3">
        <f>'[1]TCE - ANEXO IV - Preencher'!F210</f>
        <v>17197385000121</v>
      </c>
      <c r="E201" s="5" t="str">
        <f>'[1]TCE - ANEXO IV - Preencher'!G210</f>
        <v>ZURICH MINAS BRASIL SEGUROS S/A</v>
      </c>
      <c r="F201" s="5" t="str">
        <f>'[1]TCE - ANEXO IV - Preencher'!H210</f>
        <v>S</v>
      </c>
      <c r="G201" s="5" t="str">
        <f>'[1]TCE - ANEXO IV - Preencher'!I210</f>
        <v>N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576.88</v>
      </c>
    </row>
    <row r="202" spans="1:12" s="8" customFormat="1" ht="19.5" customHeight="1" x14ac:dyDescent="0.2">
      <c r="A202" s="3">
        <f>IFERROR(VLOOKUP(B202,'[1]DADOS (OCULTAR)'!$Q$3:$S$136,3,0),"")</f>
        <v>9767633000528</v>
      </c>
      <c r="B202" s="4" t="str">
        <f>'[1]TCE - ANEXO IV - Preencher'!C211</f>
        <v>UPA NOVA DESCOBERTA - CG Nº 008/2022</v>
      </c>
      <c r="C202" s="4" t="str">
        <f>'[1]TCE - ANEXO IV - Preencher'!E211</f>
        <v>1.99 - Outras Despesas com Pessoal</v>
      </c>
      <c r="D202" s="3">
        <f>'[1]TCE - ANEXO IV - Preencher'!F211</f>
        <v>9759606000260</v>
      </c>
      <c r="E202" s="5" t="str">
        <f>'[1]TCE - ANEXO IV - Preencher'!G211</f>
        <v>SIND CMP TRANSP. PASSAG. EST PE</v>
      </c>
      <c r="F202" s="5" t="str">
        <f>'[1]TCE - ANEXO IV - Preencher'!H211</f>
        <v>S</v>
      </c>
      <c r="G202" s="5" t="str">
        <f>'[1]TCE - ANEXO IV - Preencher'!I211</f>
        <v>N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18085.650000000001</v>
      </c>
    </row>
    <row r="203" spans="1:12" s="8" customFormat="1" ht="19.5" customHeight="1" x14ac:dyDescent="0.2">
      <c r="A203" s="3">
        <f>IFERROR(VLOOKUP(B203,'[1]DADOS (OCULTAR)'!$Q$3:$S$136,3,0),"")</f>
        <v>9767633000528</v>
      </c>
      <c r="B203" s="4" t="str">
        <f>'[1]TCE - ANEXO IV - Preencher'!C212</f>
        <v>UPA NOVA DESCOBERTA - CG Nº 008/2022</v>
      </c>
      <c r="C203" s="4" t="str">
        <f>'[1]TCE - ANEXO IV - Preencher'!E212</f>
        <v>3.1 - Combustíveis e Lubrificantes Automotivos</v>
      </c>
      <c r="D203" s="3">
        <f>'[1]TCE - ANEXO IV - Preencher'!F212</f>
        <v>27284516000161</v>
      </c>
      <c r="E203" s="5" t="str">
        <f>'[1]TCE - ANEXO IV - Preencher'!G212</f>
        <v>MAXIFROTA SERVIÇOS DE MANUTEÇÃO DE FROTA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448457</v>
      </c>
      <c r="I203" s="6">
        <f>IF('[1]TCE - ANEXO IV - Preencher'!K212="","",'[1]TCE - ANEXO IV - Preencher'!K212)</f>
        <v>46171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6000</v>
      </c>
    </row>
    <row r="204" spans="1:12" s="8" customFormat="1" ht="19.5" customHeight="1" x14ac:dyDescent="0.2">
      <c r="A204" s="3">
        <f>IFERROR(VLOOKUP(B204,'[1]DADOS (OCULTAR)'!$Q$3:$S$136,3,0),"")</f>
        <v>9767633000528</v>
      </c>
      <c r="B204" s="4" t="str">
        <f>'[1]TCE - ANEXO IV - Preencher'!C213</f>
        <v>UPA NOVA DESCOBERTA - CG Nº 008/2022</v>
      </c>
      <c r="C204" s="4" t="str">
        <f>'[1]TCE - ANEXO IV - Preencher'!E213</f>
        <v xml:space="preserve">5.21 - Seguros em geral </v>
      </c>
      <c r="D204" s="3">
        <f>'[1]TCE - ANEXO IV - Preencher'!F213</f>
        <v>61198164000160</v>
      </c>
      <c r="E204" s="5" t="str">
        <f>'[1]TCE - ANEXO IV - Preencher'!G213</f>
        <v>PORTO SEGURO COMPANHIA DE SEGUROS GERAIS</v>
      </c>
      <c r="F204" s="5" t="str">
        <f>'[1]TCE - ANEXO IV - Preencher'!H213</f>
        <v>S</v>
      </c>
      <c r="G204" s="5" t="str">
        <f>'[1]TCE - ANEXO IV - Preencher'!I213</f>
        <v>N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682.59</v>
      </c>
    </row>
    <row r="205" spans="1:12" s="8" customFormat="1" ht="19.5" customHeight="1" x14ac:dyDescent="0.2">
      <c r="A205" s="3">
        <f>IFERROR(VLOOKUP(B205,'[1]DADOS (OCULTAR)'!$Q$3:$S$136,3,0),"")</f>
        <v>9767633000528</v>
      </c>
      <c r="B205" s="4" t="str">
        <f>'[1]TCE - ANEXO IV - Preencher'!C214</f>
        <v>UPA NOVA DESCOBERTA - CG Nº 008/2022</v>
      </c>
      <c r="C205" s="4" t="str">
        <f>'[1]TCE - ANEXO IV - Preencher'!E214</f>
        <v>5.99 - Outros Serviços de Terceiros Pessoa Jurídica</v>
      </c>
      <c r="D205" s="3">
        <f>'[1]TCE - ANEXO IV - Preencher'!F214</f>
        <v>27284516000161</v>
      </c>
      <c r="E205" s="5" t="str">
        <f>'[1]TCE - ANEXO IV - Preencher'!G214</f>
        <v>MAXIFROTA SERVIÇOS DE MANUTEÇÃO DE FROTA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448457</v>
      </c>
      <c r="I205" s="6">
        <f>IF('[1]TCE - ANEXO IV - Preencher'!K214="","",'[1]TCE - ANEXO IV - Preencher'!K214)</f>
        <v>46171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40.799999999999997</v>
      </c>
    </row>
    <row r="206" spans="1:12" s="8" customFormat="1" ht="19.5" customHeight="1" x14ac:dyDescent="0.2">
      <c r="A206" s="3">
        <f>IFERROR(VLOOKUP(B206,'[1]DADOS (OCULTAR)'!$Q$3:$S$136,3,0),"")</f>
        <v>9767633000528</v>
      </c>
      <c r="B206" s="4" t="str">
        <f>'[1]TCE - ANEXO IV - Preencher'!C215</f>
        <v>UPA NOVA DESCOBERTA - CG Nº 008/2022</v>
      </c>
      <c r="C206" s="4" t="str">
        <f>'[1]TCE - ANEXO IV - Preencher'!E215</f>
        <v>5.1 - Locação de Equipamentos Médicos-Hospitalares</v>
      </c>
      <c r="D206" s="3">
        <f>'[1]TCE - ANEXO IV - Preencher'!F215</f>
        <v>12853727000109</v>
      </c>
      <c r="E206" s="5" t="str">
        <f>'[1]TCE - ANEXO IV - Preencher'!G215</f>
        <v>KESA COMERCIO E SERVICOS TECNICOS</v>
      </c>
      <c r="F206" s="5" t="str">
        <f>'[1]TCE - ANEXO IV - Preencher'!H215</f>
        <v>S</v>
      </c>
      <c r="G206" s="5" t="str">
        <f>'[1]TCE - ANEXO IV - Preencher'!I215</f>
        <v>N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4500</v>
      </c>
    </row>
    <row r="207" spans="1:12" s="8" customFormat="1" ht="19.5" customHeight="1" x14ac:dyDescent="0.2">
      <c r="A207" s="3">
        <f>IFERROR(VLOOKUP(B207,'[1]DADOS (OCULTAR)'!$Q$3:$S$136,3,0),"")</f>
        <v>9767633000528</v>
      </c>
      <c r="B207" s="4" t="str">
        <f>'[1]TCE - ANEXO IV - Preencher'!C216</f>
        <v>UPA NOVA DESCOBERTA - CG Nº 008/2022</v>
      </c>
      <c r="C207" s="4" t="str">
        <f>'[1]TCE - ANEXO IV - Preencher'!E216</f>
        <v>4.7 - Apoio Administrativo, Técnico e Operacional</v>
      </c>
      <c r="D207" s="3">
        <f>'[1]TCE - ANEXO IV - Preencher'!F216</f>
        <v>6659922466</v>
      </c>
      <c r="E207" s="5" t="str">
        <f>'[1]TCE - ANEXO IV - Preencher'!G216</f>
        <v>JENNIFER CIBELLE LOPES DA SILVA</v>
      </c>
      <c r="F207" s="5" t="str">
        <f>'[1]TCE - ANEXO IV - Preencher'!H216</f>
        <v>S</v>
      </c>
      <c r="G207" s="5" t="str">
        <f>'[1]TCE - ANEXO IV - Preencher'!I216</f>
        <v>N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936.46</v>
      </c>
    </row>
    <row r="208" spans="1:12" s="8" customFormat="1" ht="19.5" customHeight="1" x14ac:dyDescent="0.2">
      <c r="A208" s="3">
        <f>IFERROR(VLOOKUP(B208,'[1]DADOS (OCULTAR)'!$Q$3:$S$136,3,0),"")</f>
        <v>9767633000528</v>
      </c>
      <c r="B208" s="4" t="str">
        <f>'[1]TCE - ANEXO IV - Preencher'!C217</f>
        <v>UPA NOVA DESCOBERTA - CG Nº 008/2022</v>
      </c>
      <c r="C208" s="4" t="str">
        <f>'[1]TCE - ANEXO IV - Preencher'!E217</f>
        <v>4.7 - Apoio Administrativo, Técnico e Operacional</v>
      </c>
      <c r="D208" s="3">
        <f>'[1]TCE - ANEXO IV - Preencher'!F217</f>
        <v>58452370415</v>
      </c>
      <c r="E208" s="5" t="str">
        <f>'[1]TCE - ANEXO IV - Preencher'!G217</f>
        <v>CICERO TEIXEIRA DA SILVA</v>
      </c>
      <c r="F208" s="5" t="str">
        <f>'[1]TCE - ANEXO IV - Preencher'!H217</f>
        <v>S</v>
      </c>
      <c r="G208" s="5" t="str">
        <f>'[1]TCE - ANEXO IV - Preencher'!I217</f>
        <v>N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2665.46</v>
      </c>
    </row>
    <row r="209" spans="1:12" s="8" customFormat="1" ht="19.5" customHeight="1" x14ac:dyDescent="0.2">
      <c r="A209" s="3">
        <f>IFERROR(VLOOKUP(B209,'[1]DADOS (OCULTAR)'!$Q$3:$S$136,3,0),"")</f>
        <v>9767633000528</v>
      </c>
      <c r="B209" s="4" t="str">
        <f>'[1]TCE - ANEXO IV - Preencher'!C218</f>
        <v>UPA NOVA DESCOBERTA - CG Nº 008/2022</v>
      </c>
      <c r="C209" s="4" t="str">
        <f>'[1]TCE - ANEXO IV - Preencher'!E218</f>
        <v xml:space="preserve">5.25 - Serviços Bancários </v>
      </c>
      <c r="D209" s="3">
        <f>'[1]TCE - ANEXO IV - Preencher'!F218</f>
        <v>16916063000122</v>
      </c>
      <c r="E209" s="5" t="str">
        <f>'[1]TCE - ANEXO IV - Preencher'!G218</f>
        <v>CAIXA ECONOMICA FEDERAL 577231826-4</v>
      </c>
      <c r="F209" s="5" t="str">
        <f>'[1]TCE - ANEXO IV - Preencher'!H218</f>
        <v>S</v>
      </c>
      <c r="G209" s="5" t="str">
        <f>'[1]TCE - ANEXO IV - Preencher'!I218</f>
        <v>N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549</v>
      </c>
    </row>
    <row r="210" spans="1:12" s="8" customFormat="1" ht="19.5" customHeight="1" x14ac:dyDescent="0.2">
      <c r="A210" s="3">
        <f>IFERROR(VLOOKUP(B210,'[1]DADOS (OCULTAR)'!$Q$3:$S$136,3,0),"")</f>
        <v>9767633000528</v>
      </c>
      <c r="B210" s="4" t="str">
        <f>'[1]TCE - ANEXO IV - Preencher'!C219</f>
        <v>UPA NOVA DESCOBERTA - CG Nº 008/2022</v>
      </c>
      <c r="C210" s="4" t="str">
        <f>'[1]TCE - ANEXO IV - Preencher'!E219</f>
        <v xml:space="preserve">5.25 - Serviços Bancários </v>
      </c>
      <c r="D210" s="3">
        <f>'[1]TCE - ANEXO IV - Preencher'!F219</f>
        <v>60701190149400</v>
      </c>
      <c r="E210" s="5" t="str">
        <f>'[1]TCE - ANEXO IV - Preencher'!G219</f>
        <v>ITAU UNIBANCO</v>
      </c>
      <c r="F210" s="5" t="str">
        <f>'[1]TCE - ANEXO IV - Preencher'!H219</f>
        <v>S</v>
      </c>
      <c r="G210" s="5" t="str">
        <f>'[1]TCE - ANEXO IV - Preencher'!I219</f>
        <v>N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87</v>
      </c>
    </row>
    <row r="211" spans="1:12" s="8" customFormat="1" ht="19.5" customHeight="1" x14ac:dyDescent="0.2">
      <c r="A211" s="3">
        <f>IFERROR(VLOOKUP(B211,'[1]DADOS (OCULTAR)'!$Q$3:$S$136,3,0),"")</f>
        <v>9767633000528</v>
      </c>
      <c r="B211" s="4" t="str">
        <f>'[1]TCE - ANEXO IV - Preencher'!C220</f>
        <v>UPA NOVA DESCOBERTA - CG Nº 008/2022</v>
      </c>
      <c r="C211" s="4" t="str">
        <f>'[1]TCE - ANEXO IV - Preencher'!E220</f>
        <v xml:space="preserve">5.25 - Serviços Bancários </v>
      </c>
      <c r="D211" s="3">
        <f>'[1]TCE - ANEXO IV - Preencher'!F220</f>
        <v>16916063000122</v>
      </c>
      <c r="E211" s="5" t="str">
        <f>'[1]TCE - ANEXO IV - Preencher'!G220</f>
        <v>CAIXA ECONOMICA FEDERAL 577231479-0</v>
      </c>
      <c r="F211" s="5" t="str">
        <f>'[1]TCE - ANEXO IV - Preencher'!H220</f>
        <v>S</v>
      </c>
      <c r="G211" s="5" t="str">
        <f>'[1]TCE - ANEXO IV - Preencher'!I220</f>
        <v>N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73</v>
      </c>
    </row>
    <row r="212" spans="1:12" s="8" customFormat="1" ht="19.5" customHeight="1" x14ac:dyDescent="0.2">
      <c r="A212" s="3">
        <f>IFERROR(VLOOKUP(B212,'[1]DADOS (OCULTAR)'!$Q$3:$S$136,3,0),"")</f>
        <v>9767633000528</v>
      </c>
      <c r="B212" s="4" t="str">
        <f>'[1]TCE - ANEXO IV - Preencher'!C221</f>
        <v>UPA NOVA DESCOBERTA - CG Nº 008/2022</v>
      </c>
      <c r="C212" s="4" t="str">
        <f>'[1]TCE - ANEXO IV - Preencher'!E221</f>
        <v xml:space="preserve">5.25 - Serviços Bancários </v>
      </c>
      <c r="D212" s="3">
        <f>'[1]TCE - ANEXO IV - Preencher'!F221</f>
        <v>60701190149400</v>
      </c>
      <c r="E212" s="5" t="str">
        <f>'[1]TCE - ANEXO IV - Preencher'!G221</f>
        <v>ITAU UNIBANCO</v>
      </c>
      <c r="F212" s="5" t="str">
        <f>'[1]TCE - ANEXO IV - Preencher'!H221</f>
        <v>S</v>
      </c>
      <c r="G212" s="5" t="str">
        <f>'[1]TCE - ANEXO IV - Preencher'!I221</f>
        <v>N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1.1000000000000001</v>
      </c>
    </row>
    <row r="213" spans="1:12" s="8" customFormat="1" ht="19.5" customHeight="1" x14ac:dyDescent="0.2">
      <c r="A213" s="3">
        <f>IFERROR(VLOOKUP(B213,'[1]DADOS (OCULTAR)'!$Q$3:$S$136,3,0),"")</f>
        <v>9767633000528</v>
      </c>
      <c r="B213" s="4" t="str">
        <f>'[1]TCE - ANEXO IV - Preencher'!C222</f>
        <v>UPA NOVA DESCOBERTA - CG Nº 008/2022</v>
      </c>
      <c r="C213" s="4" t="str">
        <f>'[1]TCE - ANEXO IV - Preencher'!E222</f>
        <v>5.9 - Telefonia Móvel</v>
      </c>
      <c r="D213" s="3">
        <f>'[1]TCE - ANEXO IV - Preencher'!F222</f>
        <v>40432544000147</v>
      </c>
      <c r="E213" s="5" t="str">
        <f>'[1]TCE - ANEXO IV - Preencher'!G222</f>
        <v xml:space="preserve">CLARO S/A </v>
      </c>
      <c r="F213" s="5" t="str">
        <f>'[1]TCE - ANEXO IV - Preencher'!H222</f>
        <v>S</v>
      </c>
      <c r="G213" s="5" t="str">
        <f>'[1]TCE - ANEXO IV - Preencher'!I222</f>
        <v>N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370.2</v>
      </c>
    </row>
    <row r="214" spans="1:12" s="8" customFormat="1" ht="19.5" customHeight="1" x14ac:dyDescent="0.2">
      <c r="A214" s="3">
        <f>IFERROR(VLOOKUP(B214,'[1]DADOS (OCULTAR)'!$Q$3:$S$136,3,0),"")</f>
        <v>9767633000528</v>
      </c>
      <c r="B214" s="4" t="str">
        <f>'[1]TCE - ANEXO IV - Preencher'!C223</f>
        <v>UPA NOVA DESCOBERTA - CG Nº 008/2022</v>
      </c>
      <c r="C214" s="4" t="str">
        <f>'[1]TCE - ANEXO IV - Preencher'!E223</f>
        <v>5.18 - Teledonia Fixa</v>
      </c>
      <c r="D214" s="3">
        <f>'[1]TCE - ANEXO IV - Preencher'!F223</f>
        <v>71208516000174</v>
      </c>
      <c r="E214" s="5" t="str">
        <f>'[1]TCE - ANEXO IV - Preencher'!G223</f>
        <v>ALGAR TELECOM S/A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576709</v>
      </c>
      <c r="I214" s="6">
        <f>IF('[1]TCE - ANEXO IV - Preencher'!K223="","",'[1]TCE - ANEXO IV - Preencher'!K223)</f>
        <v>46163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180.83</v>
      </c>
    </row>
    <row r="215" spans="1:12" s="8" customFormat="1" ht="19.5" customHeight="1" x14ac:dyDescent="0.2">
      <c r="A215" s="3">
        <f>IFERROR(VLOOKUP(B215,'[1]DADOS (OCULTAR)'!$Q$3:$S$136,3,0),"")</f>
        <v>9767633000528</v>
      </c>
      <c r="B215" s="4" t="str">
        <f>'[1]TCE - ANEXO IV - Preencher'!C224</f>
        <v>UPA NOVA DESCOBERTA - CG Nº 008/2022</v>
      </c>
      <c r="C215" s="4" t="str">
        <f>'[1]TCE - ANEXO IV - Preencher'!E224</f>
        <v>5.18 - Teledonia Fixa</v>
      </c>
      <c r="D215" s="3">
        <f>'[1]TCE - ANEXO IV - Preencher'!F224</f>
        <v>71208516016500</v>
      </c>
      <c r="E215" s="5" t="str">
        <f>'[1]TCE - ANEXO IV - Preencher'!G224</f>
        <v>ALGAR TELECOM S/A</v>
      </c>
      <c r="F215" s="5" t="str">
        <f>'[1]TCE - ANEXO IV - Preencher'!H224</f>
        <v>S</v>
      </c>
      <c r="G215" s="5" t="str">
        <f>'[1]TCE - ANEXO IV - Preencher'!I224</f>
        <v>N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421.91</v>
      </c>
    </row>
    <row r="216" spans="1:12" s="8" customFormat="1" ht="19.5" customHeight="1" x14ac:dyDescent="0.2">
      <c r="A216" s="3">
        <f>IFERROR(VLOOKUP(B216,'[1]DADOS (OCULTAR)'!$Q$3:$S$136,3,0),"")</f>
        <v>9767633000528</v>
      </c>
      <c r="B216" s="4" t="str">
        <f>'[1]TCE - ANEXO IV - Preencher'!C225</f>
        <v>UPA NOVA DESCOBERTA - CG Nº 008/2022</v>
      </c>
      <c r="C216" s="4" t="str">
        <f>'[1]TCE - ANEXO IV - Preencher'!E225</f>
        <v>5.13 - Água e Esgoto</v>
      </c>
      <c r="D216" s="3">
        <f>'[1]TCE - ANEXO IV - Preencher'!F225</f>
        <v>9769035000164</v>
      </c>
      <c r="E216" s="5" t="str">
        <f>'[1]TCE - ANEXO IV - Preencher'!G225</f>
        <v>COMPESA</v>
      </c>
      <c r="F216" s="5" t="str">
        <f>'[1]TCE - ANEXO IV - Preencher'!H225</f>
        <v>S</v>
      </c>
      <c r="G216" s="5" t="str">
        <f>'[1]TCE - ANEXO IV - Preencher'!I225</f>
        <v>N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87.84</v>
      </c>
    </row>
    <row r="217" spans="1:12" s="8" customFormat="1" ht="19.5" customHeight="1" x14ac:dyDescent="0.2">
      <c r="A217" s="3">
        <f>IFERROR(VLOOKUP(B217,'[1]DADOS (OCULTAR)'!$Q$3:$S$136,3,0),"")</f>
        <v>9767633000528</v>
      </c>
      <c r="B217" s="4" t="str">
        <f>'[1]TCE - ANEXO IV - Preencher'!C226</f>
        <v>UPA NOVA DESCOBERTA - CG Nº 008/2022</v>
      </c>
      <c r="C217" s="4" t="str">
        <f>'[1]TCE - ANEXO IV - Preencher'!E226</f>
        <v>5.12 - Energia Elétrica</v>
      </c>
      <c r="D217" s="3">
        <f>'[1]TCE - ANEXO IV - Preencher'!F226</f>
        <v>10572048000128</v>
      </c>
      <c r="E217" s="5" t="str">
        <f>'[1]TCE - ANEXO IV - Preencher'!G226</f>
        <v xml:space="preserve">NEOENERGIA </v>
      </c>
      <c r="F217" s="5" t="str">
        <f>'[1]TCE - ANEXO IV - Preencher'!H226</f>
        <v>S</v>
      </c>
      <c r="G217" s="5" t="str">
        <f>'[1]TCE - ANEXO IV - Preencher'!I226</f>
        <v>N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18311.91</v>
      </c>
    </row>
    <row r="218" spans="1:12" s="8" customFormat="1" ht="19.5" customHeight="1" x14ac:dyDescent="0.2">
      <c r="A218" s="3">
        <f>IFERROR(VLOOKUP(B218,'[1]DADOS (OCULTAR)'!$Q$3:$S$136,3,0),"")</f>
        <v>9767633000528</v>
      </c>
      <c r="B218" s="4" t="str">
        <f>'[1]TCE - ANEXO IV - Preencher'!C227</f>
        <v>UPA NOVA DESCOBERTA - CG Nº 008/2022</v>
      </c>
      <c r="C218" s="4" t="str">
        <f>'[1]TCE - ANEXO IV - Preencher'!E227</f>
        <v>5.3 - Locação de Máquinas e Equipamentos</v>
      </c>
      <c r="D218" s="3">
        <f>'[1]TCE - ANEXO IV - Preencher'!F227</f>
        <v>19533734000164</v>
      </c>
      <c r="E218" s="5" t="str">
        <f>'[1]TCE - ANEXO IV - Preencher'!G227</f>
        <v>ALEXSANDRA DE GUSMÃO NERES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1579</v>
      </c>
      <c r="I218" s="6">
        <f>IF('[1]TCE - ANEXO IV - Preencher'!K227="","",'[1]TCE - ANEXO IV - Preencher'!K227)</f>
        <v>46190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390</v>
      </c>
    </row>
    <row r="219" spans="1:12" s="8" customFormat="1" ht="19.5" customHeight="1" x14ac:dyDescent="0.2">
      <c r="A219" s="3">
        <f>IFERROR(VLOOKUP(B219,'[1]DADOS (OCULTAR)'!$Q$3:$S$136,3,0),"")</f>
        <v>9767633000528</v>
      </c>
      <c r="B219" s="4" t="str">
        <f>'[1]TCE - ANEXO IV - Preencher'!C228</f>
        <v>UPA NOVA DESCOBERTA - CG Nº 008/2022</v>
      </c>
      <c r="C219" s="4" t="str">
        <f>'[1]TCE - ANEXO IV - Preencher'!E228</f>
        <v>5.3 - Locação de Máquinas e Equipamentos</v>
      </c>
      <c r="D219" s="3">
        <f>'[1]TCE - ANEXO IV - Preencher'!F228</f>
        <v>19533734000164</v>
      </c>
      <c r="E219" s="5" t="str">
        <f>'[1]TCE - ANEXO IV - Preencher'!G228</f>
        <v>ALEXSANDRA DE GUSMÃO NERES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1578</v>
      </c>
      <c r="I219" s="6">
        <f>IF('[1]TCE - ANEXO IV - Preencher'!K228="","",'[1]TCE - ANEXO IV - Preencher'!K228)</f>
        <v>46190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5250.82</v>
      </c>
    </row>
    <row r="220" spans="1:12" s="8" customFormat="1" ht="19.5" customHeight="1" x14ac:dyDescent="0.2">
      <c r="A220" s="3">
        <f>IFERROR(VLOOKUP(B220,'[1]DADOS (OCULTAR)'!$Q$3:$S$136,3,0),"")</f>
        <v>9767633000528</v>
      </c>
      <c r="B220" s="4" t="str">
        <f>'[1]TCE - ANEXO IV - Preencher'!C229</f>
        <v>UPA NOVA DESCOBERTA - CG Nº 008/2022</v>
      </c>
      <c r="C220" s="4" t="str">
        <f>'[1]TCE - ANEXO IV - Preencher'!E229</f>
        <v>5.3 - Locação de Máquinas e Equipamentos</v>
      </c>
      <c r="D220" s="3">
        <f>'[1]TCE - ANEXO IV - Preencher'!F229</f>
        <v>43559107000187</v>
      </c>
      <c r="E220" s="5" t="str">
        <f>'[1]TCE - ANEXO IV - Preencher'!G229</f>
        <v>SARAH LIMA GUSMAO NERES EPP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427</v>
      </c>
      <c r="I220" s="6">
        <f>IF('[1]TCE - ANEXO IV - Preencher'!K229="","",'[1]TCE - ANEXO IV - Preencher'!K229)</f>
        <v>46190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2400</v>
      </c>
    </row>
    <row r="221" spans="1:12" s="8" customFormat="1" ht="19.5" customHeight="1" x14ac:dyDescent="0.2">
      <c r="A221" s="3">
        <f>IFERROR(VLOOKUP(B221,'[1]DADOS (OCULTAR)'!$Q$3:$S$136,3,0),"")</f>
        <v>9767633000528</v>
      </c>
      <c r="B221" s="4" t="str">
        <f>'[1]TCE - ANEXO IV - Preencher'!C230</f>
        <v>UPA NOVA DESCOBERTA - CG Nº 008/2022</v>
      </c>
      <c r="C221" s="4" t="str">
        <f>'[1]TCE - ANEXO IV - Preencher'!E230</f>
        <v>5.3 - Locação de Máquinas e Equipamentos</v>
      </c>
      <c r="D221" s="3">
        <f>'[1]TCE - ANEXO IV - Preencher'!F230</f>
        <v>34070871000101</v>
      </c>
      <c r="E221" s="5" t="str">
        <f>'[1]TCE - ANEXO IV - Preencher'!G230</f>
        <v>MUNDO DA AGUA COMERCIO DE PURIFICADORES LTDA</v>
      </c>
      <c r="F221" s="5" t="str">
        <f>'[1]TCE - ANEXO IV - Preencher'!H230</f>
        <v>S</v>
      </c>
      <c r="G221" s="5" t="str">
        <f>'[1]TCE - ANEXO IV - Preencher'!I230</f>
        <v>N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409.6</v>
      </c>
    </row>
    <row r="222" spans="1:12" s="8" customFormat="1" ht="19.5" customHeight="1" x14ac:dyDescent="0.2">
      <c r="A222" s="3">
        <f>IFERROR(VLOOKUP(B222,'[1]DADOS (OCULTAR)'!$Q$3:$S$136,3,0),"")</f>
        <v>9767633000528</v>
      </c>
      <c r="B222" s="4" t="str">
        <f>'[1]TCE - ANEXO IV - Preencher'!C231</f>
        <v>UPA NOVA DESCOBERTA - CG Nº 008/2022</v>
      </c>
      <c r="C222" s="4" t="str">
        <f>'[1]TCE - ANEXO IV - Preencher'!E231</f>
        <v>5.3 - Locação de Máquinas e Equipamentos</v>
      </c>
      <c r="D222" s="3">
        <f>'[1]TCE - ANEXO IV - Preencher'!F231</f>
        <v>22400267000109</v>
      </c>
      <c r="E222" s="5" t="str">
        <f>'[1]TCE - ANEXO IV - Preencher'!G231</f>
        <v>AÇÃO SERVIÇOS TELECOM LTDA</v>
      </c>
      <c r="F222" s="5" t="str">
        <f>'[1]TCE - ANEXO IV - Preencher'!H231</f>
        <v>S</v>
      </c>
      <c r="G222" s="5" t="str">
        <f>'[1]TCE - ANEXO IV - Preencher'!I231</f>
        <v>N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3353.68</v>
      </c>
    </row>
    <row r="223" spans="1:12" s="8" customFormat="1" ht="19.5" customHeight="1" x14ac:dyDescent="0.2">
      <c r="A223" s="3">
        <f>IFERROR(VLOOKUP(B223,'[1]DADOS (OCULTAR)'!$Q$3:$S$136,3,0),"")</f>
        <v>9767633000528</v>
      </c>
      <c r="B223" s="4" t="str">
        <f>'[1]TCE - ANEXO IV - Preencher'!C232</f>
        <v>UPA NOVA DESCOBERTA - CG Nº 008/2022</v>
      </c>
      <c r="C223" s="4" t="str">
        <f>'[1]TCE - ANEXO IV - Preencher'!E232</f>
        <v>5.1 - Locação de Equipamentos Médicos-Hospitalares</v>
      </c>
      <c r="D223" s="3">
        <f>'[1]TCE - ANEXO IV - Preencher'!F232</f>
        <v>18271934000123</v>
      </c>
      <c r="E223" s="5" t="str">
        <f>'[1]TCE - ANEXO IV - Preencher'!G232</f>
        <v xml:space="preserve">NOVA BIOMEDICAL DIAGNOSTICOS MEDICOS 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1605</v>
      </c>
    </row>
    <row r="224" spans="1:12" s="8" customFormat="1" ht="19.5" customHeight="1" x14ac:dyDescent="0.2">
      <c r="A224" s="3">
        <f>IFERROR(VLOOKUP(B224,'[1]DADOS (OCULTAR)'!$Q$3:$S$136,3,0),"")</f>
        <v>9767633000528</v>
      </c>
      <c r="B224" s="4" t="str">
        <f>'[1]TCE - ANEXO IV - Preencher'!C233</f>
        <v>UPA NOVA DESCOBERTA - CG Nº 008/2022</v>
      </c>
      <c r="C224" s="4" t="str">
        <f>'[1]TCE - ANEXO IV - Preencher'!E233</f>
        <v>5.1 - Locação de Equipamentos Médicos-Hospitalares</v>
      </c>
      <c r="D224" s="3">
        <f>'[1]TCE - ANEXO IV - Preencher'!F233</f>
        <v>331788002405</v>
      </c>
      <c r="E224" s="5" t="str">
        <f>'[1]TCE - ANEXO IV - Preencher'!G233</f>
        <v>AIR LIQUIDE BRASIL LTDA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6220.41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>
        <f>IFERROR(VLOOKUP(B226,'[1]DADOS (OCULTAR)'!$Q$3:$S$136,3,0),"")</f>
        <v>9767633000528</v>
      </c>
      <c r="B226" s="4" t="str">
        <f>'[1]TCE - ANEXO IV - Preencher'!C235</f>
        <v>UPA NOVA DESCOBERTA - CG Nº 008/2022</v>
      </c>
      <c r="C226" s="4" t="str">
        <f>'[1]TCE - ANEXO IV - Preencher'!E235</f>
        <v>5.1 - Locação de Equipamentos Médicos-Hospitalares</v>
      </c>
      <c r="D226" s="3" t="str">
        <f>'[1]TCE - ANEXO IV - Preencher'!F235</f>
        <v>05.011.743/0001-80</v>
      </c>
      <c r="E226" s="5" t="str">
        <f>'[1]TCE - ANEXO IV - Preencher'!G235</f>
        <v xml:space="preserve">ASTECH </v>
      </c>
      <c r="F226" s="5" t="str">
        <f>'[1]TCE - ANEXO IV - Preencher'!H235</f>
        <v>S</v>
      </c>
      <c r="G226" s="5" t="str">
        <f>'[1]TCE - ANEXO IV - Preencher'!I235</f>
        <v>N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800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>
        <f>IFERROR(VLOOKUP(B228,'[1]DADOS (OCULTAR)'!$Q$3:$S$136,3,0),"")</f>
        <v>9767633000528</v>
      </c>
      <c r="B228" s="4" t="str">
        <f>'[1]TCE - ANEXO IV - Preencher'!C237</f>
        <v>UPA NOVA DESCOBERTA - CG Nº 008/2022</v>
      </c>
      <c r="C228" s="4" t="str">
        <f>'[1]TCE - ANEXO IV - Preencher'!E237</f>
        <v>5.8 - Locação de Veículos Automotores</v>
      </c>
      <c r="D228" s="3">
        <f>'[1]TCE - ANEXO IV - Preencher'!F237</f>
        <v>28283823000190</v>
      </c>
      <c r="E228" s="5" t="str">
        <f>'[1]TCE - ANEXO IV - Preencher'!G237</f>
        <v>TRANSBRASIL TRANSPORTE E LOCAÇÃO DE VEICULOS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95</v>
      </c>
      <c r="I228" s="6">
        <f>IF('[1]TCE - ANEXO IV - Preencher'!K237="","",'[1]TCE - ANEXO IV - Preencher'!K237)</f>
        <v>46175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12000</v>
      </c>
    </row>
    <row r="229" spans="1:12" s="8" customFormat="1" ht="19.5" customHeight="1" x14ac:dyDescent="0.2">
      <c r="A229" s="3">
        <f>IFERROR(VLOOKUP(B229,'[1]DADOS (OCULTAR)'!$Q$3:$S$136,3,0),"")</f>
        <v>9767633000528</v>
      </c>
      <c r="B229" s="4" t="str">
        <f>'[1]TCE - ANEXO IV - Preencher'!C238</f>
        <v>UPA NOVA DESCOBERTA - CG Nº 008/2022</v>
      </c>
      <c r="C229" s="4" t="str">
        <f>'[1]TCE - ANEXO IV - Preencher'!E238</f>
        <v>5.8 - Locação de Veículos Automotores</v>
      </c>
      <c r="D229" s="3">
        <f>'[1]TCE - ANEXO IV - Preencher'!F238</f>
        <v>28283823000190</v>
      </c>
      <c r="E229" s="5" t="str">
        <f>'[1]TCE - ANEXO IV - Preencher'!G238</f>
        <v>TRANSBRASIL TRANSPORTE E LOCAÇÃO DE VEICULOS LTDA</v>
      </c>
      <c r="F229" s="5" t="str">
        <f>'[1]TCE - ANEXO IV - Preencher'!H238</f>
        <v>S</v>
      </c>
      <c r="G229" s="5" t="str">
        <f>'[1]TCE - ANEXO IV - Preencher'!I238</f>
        <v>N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41000</v>
      </c>
    </row>
    <row r="230" spans="1:12" s="8" customFormat="1" ht="19.5" customHeight="1" x14ac:dyDescent="0.2">
      <c r="A230" s="3">
        <f>IFERROR(VLOOKUP(B230,'[1]DADOS (OCULTAR)'!$Q$3:$S$136,3,0),"")</f>
        <v>9767633000528</v>
      </c>
      <c r="B230" s="4" t="str">
        <f>'[1]TCE - ANEXO IV - Preencher'!C239</f>
        <v>UPA NOVA DESCOBERTA - CG Nº 008/2022</v>
      </c>
      <c r="C230" s="4" t="str">
        <f>'[1]TCE - ANEXO IV - Preencher'!E239</f>
        <v>4.6 - Serviços de Profissionais de Saúde</v>
      </c>
      <c r="D230" s="3">
        <f>'[1]TCE - ANEXO IV - Preencher'!F239</f>
        <v>83665358434</v>
      </c>
      <c r="E230" s="5" t="str">
        <f>'[1]TCE - ANEXO IV - Preencher'!G239</f>
        <v>EDSONIA SOARES</v>
      </c>
      <c r="F230" s="5" t="str">
        <f>'[1]TCE - ANEXO IV - Preencher'!H239</f>
        <v>S</v>
      </c>
      <c r="G230" s="5" t="str">
        <f>'[1]TCE - ANEXO IV - Preencher'!I239</f>
        <v>N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4100.74</v>
      </c>
    </row>
    <row r="231" spans="1:12" s="8" customFormat="1" ht="19.5" customHeight="1" x14ac:dyDescent="0.2">
      <c r="A231" s="3">
        <f>IFERROR(VLOOKUP(B231,'[1]DADOS (OCULTAR)'!$Q$3:$S$136,3,0),"")</f>
        <v>9767633000528</v>
      </c>
      <c r="B231" s="4" t="str">
        <f>'[1]TCE - ANEXO IV - Preencher'!C240</f>
        <v>UPA NOVA DESCOBERTA - CG Nº 008/2022</v>
      </c>
      <c r="C231" s="4" t="str">
        <f>'[1]TCE - ANEXO IV - Preencher'!E240</f>
        <v>4.6 - Serviços de Profissionais de Saúde</v>
      </c>
      <c r="D231" s="3">
        <f>'[1]TCE - ANEXO IV - Preencher'!F240</f>
        <v>5418934406</v>
      </c>
      <c r="E231" s="5" t="str">
        <f>'[1]TCE - ANEXO IV - Preencher'!G240</f>
        <v>JOSIANE CECILIA ALVES DA SILVA</v>
      </c>
      <c r="F231" s="5" t="str">
        <f>'[1]TCE - ANEXO IV - Preencher'!H240</f>
        <v>S</v>
      </c>
      <c r="G231" s="5" t="str">
        <f>'[1]TCE - ANEXO IV - Preencher'!I240</f>
        <v>N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4601.21</v>
      </c>
    </row>
    <row r="232" spans="1:12" s="8" customFormat="1" ht="19.5" customHeight="1" x14ac:dyDescent="0.2">
      <c r="A232" s="3">
        <f>IFERROR(VLOOKUP(B232,'[1]DADOS (OCULTAR)'!$Q$3:$S$136,3,0),"")</f>
        <v>9767633000528</v>
      </c>
      <c r="B232" s="4" t="str">
        <f>'[1]TCE - ANEXO IV - Preencher'!C241</f>
        <v>UPA NOVA DESCOBERTA - CG Nº 008/2022</v>
      </c>
      <c r="C232" s="4" t="str">
        <f>'[1]TCE - ANEXO IV - Preencher'!E241</f>
        <v>5.15 - Serviços Domésticos</v>
      </c>
      <c r="D232" s="3">
        <f>'[1]TCE - ANEXO IV - Preencher'!F241</f>
        <v>52486728000179</v>
      </c>
      <c r="E232" s="5" t="str">
        <f>'[1]TCE - ANEXO IV - Preencher'!G241</f>
        <v>LAVICLIN LAVANDERIA HOSPITALAR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151</v>
      </c>
      <c r="I232" s="6">
        <f>IF('[1]TCE - ANEXO IV - Preencher'!K241="","",'[1]TCE - ANEXO IV - Preencher'!K241)</f>
        <v>46174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2300</v>
      </c>
    </row>
    <row r="233" spans="1:12" s="8" customFormat="1" ht="19.5" customHeight="1" x14ac:dyDescent="0.2">
      <c r="A233" s="3">
        <f>IFERROR(VLOOKUP(B233,'[1]DADOS (OCULTAR)'!$Q$3:$S$136,3,0),"")</f>
        <v>9767633000528</v>
      </c>
      <c r="B233" s="4" t="str">
        <f>'[1]TCE - ANEXO IV - Preencher'!C242</f>
        <v>UPA NOVA DESCOBERTA - CG Nº 008/2022</v>
      </c>
      <c r="C233" s="4" t="str">
        <f>'[1]TCE - ANEXO IV - Preencher'!E242</f>
        <v>5.10 - Detetização/Tratamento de Resíduos e Afins</v>
      </c>
      <c r="D233" s="3">
        <f>'[1]TCE - ANEXO IV - Preencher'!F242</f>
        <v>11863530000180</v>
      </c>
      <c r="E233" s="5" t="str">
        <f>'[1]TCE - ANEXO IV - Preencher'!G242</f>
        <v>BRASCON GESTÃO AMBIENTAL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298581</v>
      </c>
      <c r="I233" s="6">
        <f>IF('[1]TCE - ANEXO IV - Preencher'!K242="","",'[1]TCE - ANEXO IV - Preencher'!K242)</f>
        <v>46178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4076.24</v>
      </c>
    </row>
    <row r="234" spans="1:12" s="8" customFormat="1" ht="19.5" customHeight="1" x14ac:dyDescent="0.2">
      <c r="A234" s="3">
        <f>IFERROR(VLOOKUP(B234,'[1]DADOS (OCULTAR)'!$Q$3:$S$136,3,0),"")</f>
        <v>9767633000528</v>
      </c>
      <c r="B234" s="4" t="str">
        <f>'[1]TCE - ANEXO IV - Preencher'!C243</f>
        <v>UPA NOVA DESCOBERTA - CG Nº 008/2022</v>
      </c>
      <c r="C234" s="4" t="str">
        <f>'[1]TCE - ANEXO IV - Preencher'!E243</f>
        <v>5.17 - Manutenção de Software, Certificação Digital e Microfilmagem</v>
      </c>
      <c r="D234" s="3">
        <f>'[1]TCE - ANEXO IV - Preencher'!F243</f>
        <v>10891998000115</v>
      </c>
      <c r="E234" s="5" t="str">
        <f>'[1]TCE - ANEXO IV - Preencher'!G243</f>
        <v>ADVISERSIT SERVICOS EM INFORMATICA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129</v>
      </c>
      <c r="I234" s="6">
        <f>IF('[1]TCE - ANEXO IV - Preencher'!K243="","",'[1]TCE - ANEXO IV - Preencher'!K243)</f>
        <v>46174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1520.21</v>
      </c>
    </row>
    <row r="235" spans="1:12" s="8" customFormat="1" ht="19.5" customHeight="1" x14ac:dyDescent="0.2">
      <c r="A235" s="3">
        <f>IFERROR(VLOOKUP(B235,'[1]DADOS (OCULTAR)'!$Q$3:$S$136,3,0),"")</f>
        <v>9767633000528</v>
      </c>
      <c r="B235" s="4" t="str">
        <f>'[1]TCE - ANEXO IV - Preencher'!C244</f>
        <v>UPA NOVA DESCOBERTA - CG Nº 008/2022</v>
      </c>
      <c r="C235" s="4" t="str">
        <f>'[1]TCE - ANEXO IV - Preencher'!E244</f>
        <v>5.17 - Manutenção de Software, Certificação Digital e Microfilmagem</v>
      </c>
      <c r="D235" s="3">
        <f>'[1]TCE - ANEXO IV - Preencher'!F244</f>
        <v>4069709000102</v>
      </c>
      <c r="E235" s="5" t="str">
        <f>'[1]TCE - ANEXO IV - Preencher'!G244</f>
        <v>BIONEXO S. 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659430</v>
      </c>
      <c r="I235" s="6">
        <f>IF('[1]TCE - ANEXO IV - Preencher'!K244="","",'[1]TCE - ANEXO IV - Preencher'!K244)</f>
        <v>46175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982.97</v>
      </c>
    </row>
    <row r="236" spans="1:12" s="8" customFormat="1" ht="19.5" customHeight="1" x14ac:dyDescent="0.2">
      <c r="A236" s="3">
        <f>IFERROR(VLOOKUP(B236,'[1]DADOS (OCULTAR)'!$Q$3:$S$136,3,0),"")</f>
        <v>9767633000528</v>
      </c>
      <c r="B236" s="4" t="str">
        <f>'[1]TCE - ANEXO IV - Preencher'!C245</f>
        <v>UPA NOVA DESCOBERTA - CG Nº 008/2022</v>
      </c>
      <c r="C236" s="4" t="str">
        <f>'[1]TCE - ANEXO IV - Preencher'!E245</f>
        <v>5.17 - Manutenção de Software, Certificação Digital e Microfilmagem</v>
      </c>
      <c r="D236" s="3">
        <f>'[1]TCE - ANEXO IV - Preencher'!F245</f>
        <v>92306257000780</v>
      </c>
      <c r="E236" s="5" t="str">
        <f>'[1]TCE - ANEXO IV - Preencher'!G245</f>
        <v>MV INFORMATICA NORDESTE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6885</v>
      </c>
      <c r="I236" s="6">
        <f>IF('[1]TCE - ANEXO IV - Preencher'!K245="","",'[1]TCE - ANEXO IV - Preencher'!K245)</f>
        <v>46155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11578.95</v>
      </c>
    </row>
    <row r="237" spans="1:12" s="8" customFormat="1" ht="19.5" customHeight="1" x14ac:dyDescent="0.2">
      <c r="A237" s="3">
        <f>IFERROR(VLOOKUP(B237,'[1]DADOS (OCULTAR)'!$Q$3:$S$136,3,0),"")</f>
        <v>9767633000528</v>
      </c>
      <c r="B237" s="4" t="str">
        <f>'[1]TCE - ANEXO IV - Preencher'!C246</f>
        <v>UPA NOVA DESCOBERTA - CG Nº 008/2022</v>
      </c>
      <c r="C237" s="4" t="str">
        <f>'[1]TCE - ANEXO IV - Preencher'!E246</f>
        <v>5.17 - Manutenção de Software, Certificação Digital e Microfilmagem</v>
      </c>
      <c r="D237" s="3">
        <f>'[1]TCE - ANEXO IV - Preencher'!F246</f>
        <v>5633849000116</v>
      </c>
      <c r="E237" s="5" t="str">
        <f>'[1]TCE - ANEXO IV - Preencher'!G246</f>
        <v>GCINET SERVICOS DE INFORMATICA LTCA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1351</v>
      </c>
      <c r="I237" s="6">
        <f>IF('[1]TCE - ANEXO IV - Preencher'!K246="","",'[1]TCE - ANEXO IV - Preencher'!K246)</f>
        <v>46143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1580.17</v>
      </c>
    </row>
    <row r="238" spans="1:12" s="8" customFormat="1" ht="19.5" customHeight="1" x14ac:dyDescent="0.2">
      <c r="A238" s="3">
        <f>IFERROR(VLOOKUP(B238,'[1]DADOS (OCULTAR)'!$Q$3:$S$136,3,0),"")</f>
        <v>9767633000528</v>
      </c>
      <c r="B238" s="4" t="str">
        <f>'[1]TCE - ANEXO IV - Preencher'!C247</f>
        <v>UPA NOVA DESCOBERTA - CG Nº 008/2022</v>
      </c>
      <c r="C238" s="4" t="str">
        <f>'[1]TCE - ANEXO IV - Preencher'!E247</f>
        <v>5.17 - Manutenção de Software, Certificação Digital e Microfilmagem</v>
      </c>
      <c r="D238" s="3">
        <f>'[1]TCE - ANEXO IV - Preencher'!F247</f>
        <v>7333111000169</v>
      </c>
      <c r="E238" s="5" t="str">
        <f>'[1]TCE - ANEXO IV - Preencher'!G247</f>
        <v>SAFETEC INFORMATICA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19288</v>
      </c>
      <c r="I238" s="6">
        <f>IF('[1]TCE - ANEXO IV - Preencher'!K247="","",'[1]TCE - ANEXO IV - Preencher'!K247)</f>
        <v>46147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1021.73</v>
      </c>
    </row>
    <row r="239" spans="1:12" s="8" customFormat="1" ht="19.5" customHeight="1" x14ac:dyDescent="0.2">
      <c r="A239" s="3">
        <f>IFERROR(VLOOKUP(B239,'[1]DADOS (OCULTAR)'!$Q$3:$S$136,3,0),"")</f>
        <v>9767633000528</v>
      </c>
      <c r="B239" s="4" t="str">
        <f>'[1]TCE - ANEXO IV - Preencher'!C248</f>
        <v>UPA NOVA DESCOBERTA - CG Nº 008/2022</v>
      </c>
      <c r="C239" s="4" t="str">
        <f>'[1]TCE - ANEXO IV - Preencher'!E248</f>
        <v>5.17 - Manutenção de Software, Certificação Digital e Microfilmagem</v>
      </c>
      <c r="D239" s="3">
        <f>'[1]TCE - ANEXO IV - Preencher'!F248</f>
        <v>7333111000169</v>
      </c>
      <c r="E239" s="5" t="str">
        <f>'[1]TCE - ANEXO IV - Preencher'!G248</f>
        <v>SAFETEC INFORMATICA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19317</v>
      </c>
      <c r="I239" s="6">
        <f>IF('[1]TCE - ANEXO IV - Preencher'!K248="","",'[1]TCE - ANEXO IV - Preencher'!K248)</f>
        <v>46147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59.44</v>
      </c>
    </row>
    <row r="240" spans="1:12" s="8" customFormat="1" ht="19.5" customHeight="1" x14ac:dyDescent="0.2">
      <c r="A240" s="3">
        <f>IFERROR(VLOOKUP(B240,'[1]DADOS (OCULTAR)'!$Q$3:$S$136,3,0),"")</f>
        <v>9767633000528</v>
      </c>
      <c r="B240" s="4" t="str">
        <f>'[1]TCE - ANEXO IV - Preencher'!C249</f>
        <v>UPA NOVA DESCOBERTA - CG Nº 008/2022</v>
      </c>
      <c r="C240" s="4" t="str">
        <f>'[1]TCE - ANEXO IV - Preencher'!E249</f>
        <v>5.17 - Manutenção de Software, Certificação Digital e Microfilmagem</v>
      </c>
      <c r="D240" s="3">
        <f>'[1]TCE - ANEXO IV - Preencher'!F249</f>
        <v>6312868000103</v>
      </c>
      <c r="E240" s="5" t="str">
        <f>'[1]TCE - ANEXO IV - Preencher'!G249</f>
        <v>TASCOM INFORMATICA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615</v>
      </c>
      <c r="I240" s="6">
        <f>IF('[1]TCE - ANEXO IV - Preencher'!K249="","",'[1]TCE - ANEXO IV - Preencher'!K249)</f>
        <v>46146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1434.31</v>
      </c>
    </row>
    <row r="241" spans="1:12" s="8" customFormat="1" ht="19.5" customHeight="1" x14ac:dyDescent="0.2">
      <c r="A241" s="3">
        <f>IFERROR(VLOOKUP(B241,'[1]DADOS (OCULTAR)'!$Q$3:$S$136,3,0),"")</f>
        <v>9767633000528</v>
      </c>
      <c r="B241" s="4" t="str">
        <f>'[1]TCE - ANEXO IV - Preencher'!C250</f>
        <v>UPA NOVA DESCOBERTA - CG Nº 008/2022</v>
      </c>
      <c r="C241" s="4" t="str">
        <f>'[1]TCE - ANEXO IV - Preencher'!E250</f>
        <v>5.17 - Manutenção de Software, Certificação Digital e Microfilmagem</v>
      </c>
      <c r="D241" s="3">
        <f>'[1]TCE - ANEXO IV - Preencher'!F250</f>
        <v>18630942000119</v>
      </c>
      <c r="E241" s="5" t="str">
        <f>'[1]TCE - ANEXO IV - Preencher'!G250</f>
        <v>PROVTEL TECNOLOGIA SERVICOS GERENCIADOS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801</v>
      </c>
      <c r="I241" s="6">
        <f>IF('[1]TCE - ANEXO IV - Preencher'!K250="","",'[1]TCE - ANEXO IV - Preencher'!K250)</f>
        <v>46176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5550.13</v>
      </c>
    </row>
    <row r="242" spans="1:12" s="8" customFormat="1" ht="19.5" customHeight="1" x14ac:dyDescent="0.2">
      <c r="A242" s="3">
        <f>IFERROR(VLOOKUP(B242,'[1]DADOS (OCULTAR)'!$Q$3:$S$136,3,0),"")</f>
        <v>9767633000528</v>
      </c>
      <c r="B242" s="4" t="str">
        <f>'[1]TCE - ANEXO IV - Preencher'!C251</f>
        <v>UPA NOVA DESCOBERTA - CG Nº 008/2022</v>
      </c>
      <c r="C242" s="4" t="str">
        <f>'[1]TCE - ANEXO IV - Preencher'!E251</f>
        <v>5.17 - Manutenção de Software, Certificação Digital e Microfilmagem</v>
      </c>
      <c r="D242" s="3">
        <f>'[1]TCE - ANEXO IV - Preencher'!F251</f>
        <v>23412408000176</v>
      </c>
      <c r="E242" s="5" t="str">
        <f>'[1]TCE - ANEXO IV - Preencher'!G251</f>
        <v>WEK TECHNOLOGY IN BUSINESS LTDA - ME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19603</v>
      </c>
      <c r="I242" s="6">
        <f>IF('[1]TCE - ANEXO IV - Preencher'!K251="","",'[1]TCE - ANEXO IV - Preencher'!K251)</f>
        <v>46176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1160.52</v>
      </c>
    </row>
    <row r="243" spans="1:12" s="8" customFormat="1" ht="19.5" customHeight="1" x14ac:dyDescent="0.2">
      <c r="A243" s="3">
        <f>IFERROR(VLOOKUP(B243,'[1]DADOS (OCULTAR)'!$Q$3:$S$136,3,0),"")</f>
        <v>9767633000528</v>
      </c>
      <c r="B243" s="4" t="str">
        <f>'[1]TCE - ANEXO IV - Preencher'!C252</f>
        <v>UPA NOVA DESCOBERTA - CG Nº 008/2022</v>
      </c>
      <c r="C243" s="4" t="str">
        <f>'[1]TCE - ANEXO IV - Preencher'!E252</f>
        <v>5.17 - Manutenção de Software, Certificação Digital e Microfilmagem</v>
      </c>
      <c r="D243" s="3">
        <f>'[1]TCE - ANEXO IV - Preencher'!F252</f>
        <v>34624704000157</v>
      </c>
      <c r="E243" s="5" t="str">
        <f>'[1]TCE - ANEXO IV - Preencher'!G252</f>
        <v>TECHSYST SISTEMAS DE AUTOMAÇÃO E INFORMATICA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54</v>
      </c>
      <c r="I243" s="6">
        <f>IF('[1]TCE - ANEXO IV - Preencher'!K252="","",'[1]TCE - ANEXO IV - Preencher'!K252)</f>
        <v>46175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320</v>
      </c>
    </row>
    <row r="244" spans="1:12" s="8" customFormat="1" ht="19.5" customHeight="1" x14ac:dyDescent="0.2">
      <c r="A244" s="3">
        <f>IFERROR(VLOOKUP(B244,'[1]DADOS (OCULTAR)'!$Q$3:$S$136,3,0),"")</f>
        <v>9767633000528</v>
      </c>
      <c r="B244" s="4" t="str">
        <f>'[1]TCE - ANEXO IV - Preencher'!C253</f>
        <v>UPA NOVA DESCOBERTA - CG Nº 008/2022</v>
      </c>
      <c r="C244" s="4" t="str">
        <f>'[1]TCE - ANEXO IV - Preencher'!E253</f>
        <v>5.17 - Manutenção de Software, Certificação Digital e Microfilmagem</v>
      </c>
      <c r="D244" s="3">
        <f>'[1]TCE - ANEXO IV - Preencher'!F253</f>
        <v>15031407000153</v>
      </c>
      <c r="E244" s="5" t="str">
        <f>'[1]TCE - ANEXO IV - Preencher'!G253</f>
        <v>CIA DO NOBREAK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395</v>
      </c>
      <c r="I244" s="6">
        <f>IF('[1]TCE - ANEXO IV - Preencher'!K253="","",'[1]TCE - ANEXO IV - Preencher'!K253)</f>
        <v>46161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1000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>
        <f>IFERROR(VLOOKUP(B246,'[1]DADOS (OCULTAR)'!$Q$3:$S$136,3,0),"")</f>
        <v>9767633000528</v>
      </c>
      <c r="B246" s="4" t="str">
        <f>'[1]TCE - ANEXO IV - Preencher'!C255</f>
        <v>UPA NOVA DESCOBERTA - CG Nº 008/2022</v>
      </c>
      <c r="C246" s="4" t="str">
        <f>'[1]TCE - ANEXO IV - Preencher'!E255</f>
        <v>5.22 - Vigilância Ostensiva / Monitorada</v>
      </c>
      <c r="D246" s="3">
        <f>'[1]TCE - ANEXO IV - Preencher'!F255</f>
        <v>7360290000123</v>
      </c>
      <c r="E246" s="5" t="str">
        <f>'[1]TCE - ANEXO IV - Preencher'!G255</f>
        <v>SERVAL SERVIÇOS E LIMPEZA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67039</v>
      </c>
      <c r="I246" s="6">
        <f>IF('[1]TCE - ANEXO IV - Preencher'!K255="","",'[1]TCE - ANEXO IV - Preencher'!K255)</f>
        <v>46175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18942.95</v>
      </c>
    </row>
    <row r="247" spans="1:12" s="8" customFormat="1" ht="19.5" customHeight="1" x14ac:dyDescent="0.2">
      <c r="A247" s="3">
        <f>IFERROR(VLOOKUP(B247,'[1]DADOS (OCULTAR)'!$Q$3:$S$136,3,0),"")</f>
        <v>9767633000528</v>
      </c>
      <c r="B247" s="4" t="str">
        <f>'[1]TCE - ANEXO IV - Preencher'!C256</f>
        <v>UPA NOVA DESCOBERTA - CG Nº 008/2022</v>
      </c>
      <c r="C247" s="4" t="str">
        <f>'[1]TCE - ANEXO IV - Preencher'!E256</f>
        <v>5.2 - Serviços Técnicos Profissionais</v>
      </c>
      <c r="D247" s="3">
        <f>'[1]TCE - ANEXO IV - Preencher'!F256</f>
        <v>8654123000158</v>
      </c>
      <c r="E247" s="5" t="str">
        <f>'[1]TCE - ANEXO IV - Preencher'!G256</f>
        <v>AUDISIA - AUDITORES ASSOCIADOS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33597</v>
      </c>
      <c r="I247" s="6">
        <f>IF('[1]TCE - ANEXO IV - Preencher'!K256="","",'[1]TCE - ANEXO IV - Preencher'!K256)</f>
        <v>46143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1189</v>
      </c>
    </row>
    <row r="248" spans="1:12" s="8" customFormat="1" ht="19.5" customHeight="1" x14ac:dyDescent="0.2">
      <c r="A248" s="3">
        <f>IFERROR(VLOOKUP(B248,'[1]DADOS (OCULTAR)'!$Q$3:$S$136,3,0),"")</f>
        <v>9767633000528</v>
      </c>
      <c r="B248" s="4" t="str">
        <f>'[1]TCE - ANEXO IV - Preencher'!C257</f>
        <v>UPA NOVA DESCOBERTA - CG Nº 008/2022</v>
      </c>
      <c r="C248" s="4" t="str">
        <f>'[1]TCE - ANEXO IV - Preencher'!E257</f>
        <v>5.2 - Serviços Técnicos Profissionais</v>
      </c>
      <c r="D248" s="3">
        <f>'[1]TCE - ANEXO IV - Preencher'!F257</f>
        <v>45671533000133</v>
      </c>
      <c r="E248" s="5" t="str">
        <f>'[1]TCE - ANEXO IV - Preencher'!G257</f>
        <v>VITORINO E MAIA ADVOGADOS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101</v>
      </c>
      <c r="I248" s="6">
        <f>IF('[1]TCE - ANEXO IV - Preencher'!K257="","",'[1]TCE - ANEXO IV - Preencher'!K257)</f>
        <v>46177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2432.7800000000002</v>
      </c>
    </row>
    <row r="249" spans="1:12" s="8" customFormat="1" ht="19.5" customHeight="1" x14ac:dyDescent="0.2">
      <c r="A249" s="3">
        <f>IFERROR(VLOOKUP(B249,'[1]DADOS (OCULTAR)'!$Q$3:$S$136,3,0),"")</f>
        <v>9767633000528</v>
      </c>
      <c r="B249" s="4" t="str">
        <f>'[1]TCE - ANEXO IV - Preencher'!C258</f>
        <v>UPA NOVA DESCOBERTA - CG Nº 008/2022</v>
      </c>
      <c r="C249" s="4" t="str">
        <f>'[1]TCE - ANEXO IV - Preencher'!E258</f>
        <v>5.10 - Detetização/Tratamento de Resíduos e Afins</v>
      </c>
      <c r="D249" s="3">
        <f>'[1]TCE - ANEXO IV - Preencher'!F258</f>
        <v>9595245000183</v>
      </c>
      <c r="E249" s="5" t="str">
        <f>'[1]TCE - ANEXO IV - Preencher'!G258</f>
        <v xml:space="preserve">FOCUS SERVIÇOS AMBIENTAIS LTDA ME 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1517</v>
      </c>
      <c r="I249" s="6">
        <f>IF('[1]TCE - ANEXO IV - Preencher'!K258="","",'[1]TCE - ANEXO IV - Preencher'!K258)</f>
        <v>46158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1037.78</v>
      </c>
    </row>
    <row r="250" spans="1:12" s="8" customFormat="1" ht="19.5" customHeight="1" x14ac:dyDescent="0.2">
      <c r="A250" s="3">
        <f>IFERROR(VLOOKUP(B250,'[1]DADOS (OCULTAR)'!$Q$3:$S$136,3,0),"")</f>
        <v>9767633000528</v>
      </c>
      <c r="B250" s="4" t="str">
        <f>'[1]TCE - ANEXO IV - Preencher'!C259</f>
        <v>UPA NOVA DESCOBERTA - CG Nº 008/2022</v>
      </c>
      <c r="C250" s="4" t="str">
        <f>'[1]TCE - ANEXO IV - Preencher'!E259</f>
        <v>5.23 - Limpeza e Conservação</v>
      </c>
      <c r="D250" s="3">
        <f>'[1]TCE - ANEXO IV - Preencher'!F259</f>
        <v>9863853000121</v>
      </c>
      <c r="E250" s="5" t="str">
        <f>'[1]TCE - ANEXO IV - Preencher'!G259</f>
        <v>SOSERVI SOCIEDADE DE SERVICOS GERAIS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3418</v>
      </c>
      <c r="I250" s="6">
        <f>IF('[1]TCE - ANEXO IV - Preencher'!K259="","",'[1]TCE - ANEXO IV - Preencher'!K259)</f>
        <v>46163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61982.14</v>
      </c>
    </row>
    <row r="251" spans="1:12" s="8" customFormat="1" ht="19.5" customHeight="1" x14ac:dyDescent="0.2">
      <c r="A251" s="3">
        <f>IFERROR(VLOOKUP(B251,'[1]DADOS (OCULTAR)'!$Q$3:$S$136,3,0),"")</f>
        <v>9767633000528</v>
      </c>
      <c r="B251" s="4" t="str">
        <f>'[1]TCE - ANEXO IV - Preencher'!C260</f>
        <v>UPA NOVA DESCOBERTA - CG Nº 008/2022</v>
      </c>
      <c r="C251" s="4" t="str">
        <f>'[1]TCE - ANEXO IV - Preencher'!E260</f>
        <v>5.99 - Outros Serviços de Terceiros Pessoa Jurídica</v>
      </c>
      <c r="D251" s="3">
        <f>'[1]TCE - ANEXO IV - Preencher'!F260</f>
        <v>6317907000165</v>
      </c>
      <c r="E251" s="5" t="str">
        <f>'[1]TCE - ANEXO IV - Preencher'!G260</f>
        <v xml:space="preserve">RUI JORGE DE A. PIRES - ME 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763</v>
      </c>
      <c r="I251" s="6">
        <f>IF('[1]TCE - ANEXO IV - Preencher'!K260="","",'[1]TCE - ANEXO IV - Preencher'!K260)</f>
        <v>46177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670</v>
      </c>
    </row>
    <row r="252" spans="1:12" s="8" customFormat="1" ht="19.5" customHeight="1" x14ac:dyDescent="0.2">
      <c r="A252" s="3">
        <f>IFERROR(VLOOKUP(B252,'[1]DADOS (OCULTAR)'!$Q$3:$S$136,3,0),"")</f>
        <v>9767633000528</v>
      </c>
      <c r="B252" s="4" t="str">
        <f>'[1]TCE - ANEXO IV - Preencher'!C261</f>
        <v>UPA NOVA DESCOBERTA - CG Nº 008/2022</v>
      </c>
      <c r="C252" s="4" t="str">
        <f>'[1]TCE - ANEXO IV - Preencher'!E261</f>
        <v>5.99 - Outros Serviços de Terceiros Pessoa Jurídica</v>
      </c>
      <c r="D252" s="3">
        <f>'[1]TCE - ANEXO IV - Preencher'!F261</f>
        <v>2668797000125</v>
      </c>
      <c r="E252" s="5" t="str">
        <f>'[1]TCE - ANEXO IV - Preencher'!G261</f>
        <v>BRASIL GESTAO DE DADOS INFORMACOES E DOCUMENTOS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198</v>
      </c>
      <c r="I252" s="6">
        <f>IF('[1]TCE - ANEXO IV - Preencher'!K261="","",'[1]TCE - ANEXO IV - Preencher'!K261)</f>
        <v>46178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2466.1999999999998</v>
      </c>
    </row>
    <row r="253" spans="1:12" s="8" customFormat="1" ht="19.5" customHeight="1" x14ac:dyDescent="0.2">
      <c r="A253" s="3">
        <f>IFERROR(VLOOKUP(B253,'[1]DADOS (OCULTAR)'!$Q$3:$S$136,3,0),"")</f>
        <v>9767633000528</v>
      </c>
      <c r="B253" s="4" t="str">
        <f>'[1]TCE - ANEXO IV - Preencher'!C262</f>
        <v>UPA NOVA DESCOBERTA - CG Nº 008/2022</v>
      </c>
      <c r="C253" s="4" t="str">
        <f>'[1]TCE - ANEXO IV - Preencher'!E262</f>
        <v>5.99 - Outros Serviços de Terceiros Pessoa Jurídica</v>
      </c>
      <c r="D253" s="3">
        <f>'[1]TCE - ANEXO IV - Preencher'!F262</f>
        <v>46021768000142</v>
      </c>
      <c r="E253" s="5" t="str">
        <f>'[1]TCE - ANEXO IV - Preencher'!G262</f>
        <v>BEM SAUDE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379</v>
      </c>
      <c r="I253" s="6">
        <f>IF('[1]TCE - ANEXO IV - Preencher'!K262="","",'[1]TCE - ANEXO IV - Preencher'!K262)</f>
        <v>46173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3200</v>
      </c>
    </row>
    <row r="254" spans="1:12" s="8" customFormat="1" ht="19.5" customHeight="1" x14ac:dyDescent="0.2">
      <c r="A254" s="3">
        <f>IFERROR(VLOOKUP(B254,'[1]DADOS (OCULTAR)'!$Q$3:$S$136,3,0),"")</f>
        <v>9767633000528</v>
      </c>
      <c r="B254" s="4" t="str">
        <f>'[1]TCE - ANEXO IV - Preencher'!C263</f>
        <v>UPA NOVA DESCOBERTA - CG Nº 008/2022</v>
      </c>
      <c r="C254" s="4" t="str">
        <f>'[1]TCE - ANEXO IV - Preencher'!E263</f>
        <v>5.99 - Outros Serviços de Terceiros Pessoa Jurídica</v>
      </c>
      <c r="D254" s="3">
        <f>'[1]TCE - ANEXO IV - Preencher'!F263</f>
        <v>10816775000274</v>
      </c>
      <c r="E254" s="5" t="str">
        <f>'[1]TCE - ANEXO IV - Preencher'!G263</f>
        <v>INSPETORIA SALESIANA DO NORDESTE DO BRASIL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1281</v>
      </c>
      <c r="I254" s="6">
        <f>IF('[1]TCE - ANEXO IV - Preencher'!K263="","",'[1]TCE - ANEXO IV - Preencher'!K263)</f>
        <v>46146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330</v>
      </c>
    </row>
    <row r="255" spans="1:12" s="8" customFormat="1" ht="19.5" customHeight="1" x14ac:dyDescent="0.2">
      <c r="A255" s="3">
        <f>IFERROR(VLOOKUP(B255,'[1]DADOS (OCULTAR)'!$Q$3:$S$136,3,0),"")</f>
        <v>9767633000528</v>
      </c>
      <c r="B255" s="4" t="str">
        <f>'[1]TCE - ANEXO IV - Preencher'!C264</f>
        <v>UPA NOVA DESCOBERTA - CG Nº 008/2022</v>
      </c>
      <c r="C255" s="4" t="str">
        <f>'[1]TCE - ANEXO IV - Preencher'!E264</f>
        <v>5.99 - Outros Serviços de Terceiros Pessoa Jurídica</v>
      </c>
      <c r="D255" s="3">
        <f>'[1]TCE - ANEXO IV - Preencher'!F264</f>
        <v>51140639000103</v>
      </c>
      <c r="E255" s="5" t="str">
        <f>'[1]TCE - ANEXO IV - Preencher'!G264</f>
        <v>FOCUS ENGENHARIA E CONSULTORIA SST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91</v>
      </c>
      <c r="I255" s="6">
        <f>IF('[1]TCE - ANEXO IV - Preencher'!K264="","",'[1]TCE - ANEXO IV - Preencher'!K264)</f>
        <v>46175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3430.56</v>
      </c>
    </row>
    <row r="256" spans="1:12" s="8" customFormat="1" ht="19.5" customHeight="1" x14ac:dyDescent="0.2">
      <c r="A256" s="3">
        <f>IFERROR(VLOOKUP(B256,'[1]DADOS (OCULTAR)'!$Q$3:$S$136,3,0),"")</f>
        <v>9767633000528</v>
      </c>
      <c r="B256" s="4" t="str">
        <f>'[1]TCE - ANEXO IV - Preencher'!C265</f>
        <v>UPA NOVA DESCOBERTA - CG Nº 008/2022</v>
      </c>
      <c r="C256" s="4" t="str">
        <f>'[1]TCE - ANEXO IV - Preencher'!E265</f>
        <v>5.99 - Outros Serviços de Terceiros Pessoa Jurídica</v>
      </c>
      <c r="D256" s="3">
        <f>'[1]TCE - ANEXO IV - Preencher'!F265</f>
        <v>1699696000159</v>
      </c>
      <c r="E256" s="5" t="str">
        <f>'[1]TCE - ANEXO IV - Preencher'!G265</f>
        <v>QUALIAGUA LABORATORIO E CONSULTORIA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2412</v>
      </c>
      <c r="I256" s="6">
        <f>IF('[1]TCE - ANEXO IV - Preencher'!K265="","",'[1]TCE - ANEXO IV - Preencher'!K265)</f>
        <v>46175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284.94</v>
      </c>
    </row>
    <row r="257" spans="1:12" s="8" customFormat="1" ht="19.5" customHeight="1" x14ac:dyDescent="0.2">
      <c r="A257" s="3">
        <f>IFERROR(VLOOKUP(B257,'[1]DADOS (OCULTAR)'!$Q$3:$S$136,3,0),"")</f>
        <v>9767633000528</v>
      </c>
      <c r="B257" s="4" t="str">
        <f>'[1]TCE - ANEXO IV - Preencher'!C266</f>
        <v>UPA NOVA DESCOBERTA - CG Nº 008/2022</v>
      </c>
      <c r="C257" s="4" t="str">
        <f>'[1]TCE - ANEXO IV - Preencher'!E266</f>
        <v>5.99 - Outros Serviços de Terceiros Pessoa Jurídica</v>
      </c>
      <c r="D257" s="3">
        <f>'[1]TCE - ANEXO IV - Preencher'!F266</f>
        <v>1545203000126</v>
      </c>
      <c r="E257" s="5" t="str">
        <f>'[1]TCE - ANEXO IV - Preencher'!G266</f>
        <v>ENAE EMPRESA NACIONAL DE ESTERILIZACAO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178</v>
      </c>
      <c r="I257" s="6">
        <f>IF('[1]TCE - ANEXO IV - Preencher'!K266="","",'[1]TCE - ANEXO IV - Preencher'!K266)</f>
        <v>46175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7219.55</v>
      </c>
    </row>
    <row r="258" spans="1:12" s="8" customFormat="1" ht="19.5" customHeight="1" x14ac:dyDescent="0.2">
      <c r="A258" s="3">
        <f>IFERROR(VLOOKUP(B258,'[1]DADOS (OCULTAR)'!$Q$3:$S$136,3,0),"")</f>
        <v>9767633000528</v>
      </c>
      <c r="B258" s="4" t="str">
        <f>'[1]TCE - ANEXO IV - Preencher'!C267</f>
        <v>UPA NOVA DESCOBERTA - CG Nº 008/2022</v>
      </c>
      <c r="C258" s="4" t="str">
        <f>'[1]TCE - ANEXO IV - Preencher'!E267</f>
        <v>5.99 - Outros Serviços de Terceiros Pessoa Jurídica</v>
      </c>
      <c r="D258" s="3">
        <f>'[1]TCE - ANEXO IV - Preencher'!F267</f>
        <v>9024660000187</v>
      </c>
      <c r="E258" s="5" t="str">
        <f>'[1]TCE - ANEXO IV - Preencher'!G267</f>
        <v>A SAE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601</v>
      </c>
      <c r="I258" s="6">
        <f>IF('[1]TCE - ANEXO IV - Preencher'!K267="","",'[1]TCE - ANEXO IV - Preencher'!K267)</f>
        <v>46177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978.65</v>
      </c>
    </row>
    <row r="259" spans="1:12" s="8" customFormat="1" ht="19.5" customHeight="1" x14ac:dyDescent="0.2">
      <c r="A259" s="3">
        <f>IFERROR(VLOOKUP(B259,'[1]DADOS (OCULTAR)'!$Q$3:$S$136,3,0),"")</f>
        <v>9767633000528</v>
      </c>
      <c r="B259" s="4" t="str">
        <f>'[1]TCE - ANEXO IV - Preencher'!C268</f>
        <v>UPA NOVA DESCOBERTA - CG Nº 008/2022</v>
      </c>
      <c r="C259" s="4" t="str">
        <f>'[1]TCE - ANEXO IV - Preencher'!E268</f>
        <v>5.22 - Vigilância Ostensiva / Monitorada</v>
      </c>
      <c r="D259" s="3">
        <f>'[1]TCE - ANEXO IV - Preencher'!F268</f>
        <v>11572781000105</v>
      </c>
      <c r="E259" s="5" t="str">
        <f>'[1]TCE - ANEXO IV - Preencher'!G268</f>
        <v>SOSERVI VIGILANCIA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408</v>
      </c>
      <c r="I259" s="6">
        <f>IF('[1]TCE - ANEXO IV - Preencher'!K268="","",'[1]TCE - ANEXO IV - Preencher'!K268)</f>
        <v>46164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7764.54</v>
      </c>
    </row>
    <row r="260" spans="1:12" s="8" customFormat="1" ht="19.5" customHeight="1" x14ac:dyDescent="0.2">
      <c r="A260" s="3">
        <f>IFERROR(VLOOKUP(B260,'[1]DADOS (OCULTAR)'!$Q$3:$S$136,3,0),"")</f>
        <v>9767633000528</v>
      </c>
      <c r="B260" s="4" t="str">
        <f>'[1]TCE - ANEXO IV - Preencher'!C269</f>
        <v>UPA NOVA DESCOBERTA - CG Nº 008/2022</v>
      </c>
      <c r="C260" s="4" t="str">
        <f>'[1]TCE - ANEXO IV - Preencher'!E269</f>
        <v>5.22 - Vigilância Ostensiva / Monitorada</v>
      </c>
      <c r="D260" s="3">
        <f>'[1]TCE - ANEXO IV - Preencher'!F269</f>
        <v>11572781000105</v>
      </c>
      <c r="E260" s="5" t="str">
        <f>'[1]TCE - ANEXO IV - Preencher'!G269</f>
        <v>SOSERVI VIGILANCIA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407</v>
      </c>
      <c r="I260" s="6">
        <f>IF('[1]TCE - ANEXO IV - Preencher'!K269="","",'[1]TCE - ANEXO IV - Preencher'!K269)</f>
        <v>46164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28917.14</v>
      </c>
    </row>
    <row r="261" spans="1:12" s="8" customFormat="1" ht="19.5" customHeight="1" x14ac:dyDescent="0.2">
      <c r="A261" s="3">
        <f>IFERROR(VLOOKUP(B261,'[1]DADOS (OCULTAR)'!$Q$3:$S$136,3,0),"")</f>
        <v>9767633000528</v>
      </c>
      <c r="B261" s="4" t="str">
        <f>'[1]TCE - ANEXO IV - Preencher'!C270</f>
        <v>UPA NOVA DESCOBERTA - CG Nº 008/2022</v>
      </c>
      <c r="C261" s="4" t="str">
        <f>'[1]TCE - ANEXO IV - Preencher'!E270</f>
        <v>5.17 - Manutenção de Software, Certificação Digital e Microfilmagem</v>
      </c>
      <c r="D261" s="3">
        <f>'[1]TCE - ANEXO IV - Preencher'!F270</f>
        <v>43166657000136</v>
      </c>
      <c r="E261" s="5" t="str">
        <f>'[1]TCE - ANEXO IV - Preencher'!G270</f>
        <v>SERVICOS TECNICOS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310</v>
      </c>
      <c r="I261" s="6">
        <f>IF('[1]TCE - ANEXO IV - Preencher'!K270="","",'[1]TCE - ANEXO IV - Preencher'!K270)</f>
        <v>42153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13403.5</v>
      </c>
    </row>
    <row r="262" spans="1:12" s="8" customFormat="1" ht="19.5" customHeight="1" x14ac:dyDescent="0.2">
      <c r="A262" s="3">
        <f>IFERROR(VLOOKUP(B262,'[1]DADOS (OCULTAR)'!$Q$3:$S$136,3,0),"")</f>
        <v>9767633000528</v>
      </c>
      <c r="B262" s="4" t="str">
        <f>'[1]TCE - ANEXO IV - Preencher'!C271</f>
        <v>UPA NOVA DESCOBERTA - CG Nº 008/2022</v>
      </c>
      <c r="C262" s="4" t="str">
        <f>'[1]TCE - ANEXO IV - Preencher'!E271</f>
        <v>5.20 - Serviços Judicíarios e Cartoriais</v>
      </c>
      <c r="D262" s="3">
        <f>'[1]TCE - ANEXO IV - Preencher'!F271</f>
        <v>8906087411</v>
      </c>
      <c r="E262" s="5" t="str">
        <f>'[1]TCE - ANEXO IV - Preencher'!G271</f>
        <v>SAMILA ALVES DA SILVA ALMEIDA</v>
      </c>
      <c r="F262" s="5" t="str">
        <f>'[1]TCE - ANEXO IV - Preencher'!H271</f>
        <v>S</v>
      </c>
      <c r="G262" s="5" t="str">
        <f>'[1]TCE - ANEXO IV - Preencher'!I271</f>
        <v>N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840</v>
      </c>
    </row>
    <row r="263" spans="1:12" s="8" customFormat="1" ht="19.5" customHeight="1" x14ac:dyDescent="0.2">
      <c r="A263" s="3">
        <f>IFERROR(VLOOKUP(B263,'[1]DADOS (OCULTAR)'!$Q$3:$S$136,3,0),"")</f>
        <v>9767633000528</v>
      </c>
      <c r="B263" s="4" t="str">
        <f>'[1]TCE - ANEXO IV - Preencher'!C272</f>
        <v>UPA NOVA DESCOBERTA - CG Nº 008/2022</v>
      </c>
      <c r="C263" s="4" t="str">
        <f>'[1]TCE - ANEXO IV - Preencher'!E272</f>
        <v>5.5 - Reparo e Manutenção de Máquinas e Equipamentos</v>
      </c>
      <c r="D263" s="3">
        <f>'[1]TCE - ANEXO IV - Preencher'!F272</f>
        <v>12067307000199</v>
      </c>
      <c r="E263" s="5" t="str">
        <f>'[1]TCE - ANEXO IV - Preencher'!G272</f>
        <v xml:space="preserve">CAETANO ALVES DA SILVA 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173</v>
      </c>
      <c r="I263" s="6">
        <f>IF('[1]TCE - ANEXO IV - Preencher'!K272="","",'[1]TCE - ANEXO IV - Preencher'!K272)</f>
        <v>46174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900</v>
      </c>
    </row>
    <row r="264" spans="1:12" s="8" customFormat="1" ht="19.5" customHeight="1" x14ac:dyDescent="0.2">
      <c r="A264" s="3">
        <f>IFERROR(VLOOKUP(B264,'[1]DADOS (OCULTAR)'!$Q$3:$S$136,3,0),"")</f>
        <v>9767633000528</v>
      </c>
      <c r="B264" s="4" t="str">
        <f>'[1]TCE - ANEXO IV - Preencher'!C273</f>
        <v>UPA NOVA DESCOBERTA - CG Nº 008/2022</v>
      </c>
      <c r="C264" s="4" t="str">
        <f>'[1]TCE - ANEXO IV - Preencher'!E273</f>
        <v>5.5 - Reparo e Manutenção de Máquinas e Equipamentos</v>
      </c>
      <c r="D264" s="3">
        <f>'[1]TCE - ANEXO IV - Preencher'!F273</f>
        <v>1141468000169</v>
      </c>
      <c r="E264" s="5" t="str">
        <f>'[1]TCE - ANEXO IV - Preencher'!G273</f>
        <v>MEDCALL COMERCIO E SERVIÇOS DE EQUIPAMENTOS MED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151</v>
      </c>
      <c r="I264" s="6">
        <f>IF('[1]TCE - ANEXO IV - Preencher'!K273="","",'[1]TCE - ANEXO IV - Preencher'!K273)</f>
        <v>46170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3079.03</v>
      </c>
    </row>
    <row r="265" spans="1:12" s="8" customFormat="1" ht="19.5" customHeight="1" x14ac:dyDescent="0.2">
      <c r="A265" s="3">
        <f>IFERROR(VLOOKUP(B265,'[1]DADOS (OCULTAR)'!$Q$3:$S$136,3,0),"")</f>
        <v>9767633000528</v>
      </c>
      <c r="B265" s="4" t="str">
        <f>'[1]TCE - ANEXO IV - Preencher'!C274</f>
        <v>UPA NOVA DESCOBERTA - CG Nº 008/2022</v>
      </c>
      <c r="C265" s="4" t="str">
        <f>'[1]TCE - ANEXO IV - Preencher'!E274</f>
        <v>5.5 - Reparo e Manutenção de Máquinas e Equipamentos</v>
      </c>
      <c r="D265" s="3">
        <f>'[1]TCE - ANEXO IV - Preencher'!F274</f>
        <v>1141468000169</v>
      </c>
      <c r="E265" s="5" t="str">
        <f>'[1]TCE - ANEXO IV - Preencher'!G274</f>
        <v>MEDCALL COMERCIO E SERVIÇOS DE EQUIPAMENTOS MED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152</v>
      </c>
      <c r="I265" s="6">
        <f>IF('[1]TCE - ANEXO IV - Preencher'!K274="","",'[1]TCE - ANEXO IV - Preencher'!K274)</f>
        <v>46170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1209.6199999999999</v>
      </c>
    </row>
    <row r="266" spans="1:12" s="8" customFormat="1" ht="19.5" customHeight="1" x14ac:dyDescent="0.2">
      <c r="A266" s="3">
        <f>IFERROR(VLOOKUP(B266,'[1]DADOS (OCULTAR)'!$Q$3:$S$136,3,0),"")</f>
        <v>9767633000528</v>
      </c>
      <c r="B266" s="4" t="str">
        <f>'[1]TCE - ANEXO IV - Preencher'!C275</f>
        <v>UPA NOVA DESCOBERTA - CG Nº 008/2022</v>
      </c>
      <c r="C266" s="4" t="str">
        <f>'[1]TCE - ANEXO IV - Preencher'!E275</f>
        <v>5.5 - Reparo e Manutenção de Máquinas e Equipamentos</v>
      </c>
      <c r="D266" s="3">
        <f>'[1]TCE - ANEXO IV - Preencher'!F275</f>
        <v>18204483000101</v>
      </c>
      <c r="E266" s="5" t="str">
        <f>'[1]TCE - ANEXO IV - Preencher'!G275</f>
        <v>WAGNER FERNANDES SALES DA SILVA E CIA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6140</v>
      </c>
      <c r="I266" s="6">
        <f>IF('[1]TCE - ANEXO IV - Preencher'!K275="","",'[1]TCE - ANEXO IV - Preencher'!K275)</f>
        <v>46174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2880</v>
      </c>
    </row>
    <row r="267" spans="1:12" s="8" customFormat="1" ht="19.5" customHeight="1" x14ac:dyDescent="0.2">
      <c r="A267" s="3">
        <f>IFERROR(VLOOKUP(B267,'[1]DADOS (OCULTAR)'!$Q$3:$S$136,3,0),"")</f>
        <v>9767633000528</v>
      </c>
      <c r="B267" s="4" t="str">
        <f>'[1]TCE - ANEXO IV - Preencher'!C276</f>
        <v>UPA NOVA DESCOBERTA - CG Nº 008/2022</v>
      </c>
      <c r="C267" s="4" t="str">
        <f>'[1]TCE - ANEXO IV - Preencher'!E276</f>
        <v>5.4 - Reparo e Manutenção de Bens Imóveis</v>
      </c>
      <c r="D267" s="3">
        <f>'[1]TCE - ANEXO IV - Preencher'!F276</f>
        <v>40893042000113</v>
      </c>
      <c r="E267" s="5" t="str">
        <f>'[1]TCE - ANEXO IV - Preencher'!G276</f>
        <v>GERASTEP GERADORES ASSISTENCIA TECNICA E PECAS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3857</v>
      </c>
      <c r="I267" s="6">
        <f>IF('[1]TCE - ANEXO IV - Preencher'!K276="","",'[1]TCE - ANEXO IV - Preencher'!K276)</f>
        <v>46147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365</v>
      </c>
    </row>
    <row r="268" spans="1:12" s="8" customFormat="1" ht="19.5" customHeight="1" x14ac:dyDescent="0.2">
      <c r="A268" s="3">
        <f>IFERROR(VLOOKUP(B268,'[1]DADOS (OCULTAR)'!$Q$3:$S$136,3,0),"")</f>
        <v>9767633000528</v>
      </c>
      <c r="B268" s="4" t="str">
        <f>'[1]TCE - ANEXO IV - Preencher'!C277</f>
        <v>UPA NOVA DESCOBERTA - CG Nº 008/2022</v>
      </c>
      <c r="C268" s="4" t="str">
        <f>'[1]TCE - ANEXO IV - Preencher'!E277</f>
        <v>5.4 - Reparo e Manutenção de Bens Imóveis</v>
      </c>
      <c r="D268" s="3">
        <f>'[1]TCE - ANEXO IV - Preencher'!F277</f>
        <v>7221834000176</v>
      </c>
      <c r="E268" s="5" t="str">
        <f>'[1]TCE - ANEXO IV - Preencher'!G277</f>
        <v>C2 COMERCIO E SERVICOS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120</v>
      </c>
      <c r="I268" s="6">
        <f>IF('[1]TCE - ANEXO IV - Preencher'!K277="","",'[1]TCE - ANEXO IV - Preencher'!K277)</f>
        <v>46161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3053.48</v>
      </c>
    </row>
    <row r="269" spans="1:12" s="8" customFormat="1" ht="19.5" customHeight="1" x14ac:dyDescent="0.2">
      <c r="A269" s="3">
        <f>IFERROR(VLOOKUP(B269,'[1]DADOS (OCULTAR)'!$Q$3:$S$136,3,0),"")</f>
        <v>9767633000528</v>
      </c>
      <c r="B269" s="4" t="str">
        <f>'[1]TCE - ANEXO IV - Preencher'!C278</f>
        <v>UPA NOVA DESCOBERTA - CG Nº 008/2022</v>
      </c>
      <c r="C269" s="4" t="str">
        <f>'[1]TCE - ANEXO IV - Preencher'!E278</f>
        <v>5.4 - Reparo e Manutenção de Bens Imóveis</v>
      </c>
      <c r="D269" s="3">
        <f>'[1]TCE - ANEXO IV - Preencher'!F278</f>
        <v>13259653000131</v>
      </c>
      <c r="E269" s="5" t="str">
        <f>'[1]TCE - ANEXO IV - Preencher'!G278</f>
        <v>POWER INSTALAÇÃO E MANUTENÇÃO DE ELEVADOR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327</v>
      </c>
      <c r="I269" s="6">
        <f>IF('[1]TCE - ANEXO IV - Preencher'!K278="","",'[1]TCE - ANEXO IV - Preencher'!K278)</f>
        <v>46154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923.67</v>
      </c>
    </row>
    <row r="270" spans="1:12" s="8" customFormat="1" ht="19.5" customHeight="1" x14ac:dyDescent="0.2">
      <c r="A270" s="3">
        <f>IFERROR(VLOOKUP(B270,'[1]DADOS (OCULTAR)'!$Q$3:$S$136,3,0),"")</f>
        <v>9767633000528</v>
      </c>
      <c r="B270" s="4" t="str">
        <f>'[1]TCE - ANEXO IV - Preencher'!C279</f>
        <v>UPA NOVA DESCOBERTA - CG Nº 008/2022</v>
      </c>
      <c r="C270" s="4" t="str">
        <f>'[1]TCE - ANEXO IV - Preencher'!E279</f>
        <v>5.4 - Reparo e Manutenção de Bens Imóveis</v>
      </c>
      <c r="D270" s="3">
        <f>'[1]TCE - ANEXO IV - Preencher'!F279</f>
        <v>51671736000122</v>
      </c>
      <c r="E270" s="5" t="str">
        <f>'[1]TCE - ANEXO IV - Preencher'!G279</f>
        <v>MOREIRA VIDROS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31</v>
      </c>
      <c r="I270" s="6">
        <f>IF('[1]TCE - ANEXO IV - Preencher'!K279="","",'[1]TCE - ANEXO IV - Preencher'!K279)</f>
        <v>46164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1850</v>
      </c>
    </row>
    <row r="271" spans="1:12" s="8" customFormat="1" ht="19.5" customHeight="1" x14ac:dyDescent="0.2">
      <c r="A271" s="3">
        <f>IFERROR(VLOOKUP(B271,'[1]DADOS (OCULTAR)'!$Q$3:$S$136,3,0),"")</f>
        <v>9767633000528</v>
      </c>
      <c r="B271" s="4" t="str">
        <f>'[1]TCE - ANEXO IV - Preencher'!C280</f>
        <v>UPA NOVA DESCOBERTA - CG Nº 008/2022</v>
      </c>
      <c r="C271" s="4" t="str">
        <f>'[1]TCE - ANEXO IV - Preencher'!E280</f>
        <v xml:space="preserve">5.25 - Serviços Bancários </v>
      </c>
      <c r="D271" s="3">
        <f>'[1]TCE - ANEXO IV - Preencher'!F280</f>
        <v>16916063000122</v>
      </c>
      <c r="E271" s="5" t="str">
        <f>'[1]TCE - ANEXO IV - Preencher'!G280</f>
        <v>CAIXA ECONOMICA FEDERAL 577231479-0</v>
      </c>
      <c r="F271" s="5" t="str">
        <f>'[1]TCE - ANEXO IV - Preencher'!H280</f>
        <v>S</v>
      </c>
      <c r="G271" s="5" t="str">
        <f>'[1]TCE - ANEXO IV - Preencher'!I280</f>
        <v>N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17</v>
      </c>
    </row>
    <row r="272" spans="1:12" s="8" customFormat="1" ht="19.5" customHeight="1" x14ac:dyDescent="0.2">
      <c r="A272" s="3">
        <f>IFERROR(VLOOKUP(B272,'[1]DADOS (OCULTAR)'!$Q$3:$S$136,3,0),"")</f>
        <v>9767633000528</v>
      </c>
      <c r="B272" s="4" t="str">
        <f>'[1]TCE - ANEXO IV - Preencher'!C281</f>
        <v>UPA NOVA DESCOBERTA - CG Nº 008/2022</v>
      </c>
      <c r="C272" s="4" t="str">
        <f>'[1]TCE - ANEXO IV - Preencher'!E281</f>
        <v xml:space="preserve">5.25 - Serviços Bancários </v>
      </c>
      <c r="D272" s="3">
        <f>'[1]TCE - ANEXO IV - Preencher'!F281</f>
        <v>16916063000122</v>
      </c>
      <c r="E272" s="5" t="str">
        <f>'[1]TCE - ANEXO IV - Preencher'!G281</f>
        <v>CAIXA ECONOMICA FEDERAL 577231826-4</v>
      </c>
      <c r="F272" s="5" t="str">
        <f>'[1]TCE - ANEXO IV - Preencher'!H281</f>
        <v>S</v>
      </c>
      <c r="G272" s="5" t="str">
        <f>'[1]TCE - ANEXO IV - Preencher'!I281</f>
        <v>N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89.46</v>
      </c>
    </row>
    <row r="273" spans="1:12" s="8" customFormat="1" ht="19.5" customHeight="1" x14ac:dyDescent="0.2">
      <c r="A273" s="3">
        <f>IFERROR(VLOOKUP(B273,'[1]DADOS (OCULTAR)'!$Q$3:$S$136,3,0),"")</f>
        <v>9767633000528</v>
      </c>
      <c r="B273" s="4" t="str">
        <f>'[1]TCE - ANEXO IV - Preencher'!C282</f>
        <v>UPA NOVA DESCOBERTA - CG Nº 008/2022</v>
      </c>
      <c r="C273" s="4" t="str">
        <f>'[1]TCE - ANEXO IV - Preencher'!E282</f>
        <v>5.20 - Serviços Judicíarios e Cartoriais</v>
      </c>
      <c r="D273" s="3">
        <f>'[1]TCE - ANEXO IV - Preencher'!F282</f>
        <v>5076825480</v>
      </c>
      <c r="E273" s="5" t="str">
        <f>'[1]TCE - ANEXO IV - Preencher'!G282</f>
        <v>JOAO GABRIEL VIEIRA WANICK</v>
      </c>
      <c r="F273" s="5" t="str">
        <f>'[1]TCE - ANEXO IV - Preencher'!H282</f>
        <v>S</v>
      </c>
      <c r="G273" s="5" t="str">
        <f>'[1]TCE - ANEXO IV - Preencher'!I282</f>
        <v>N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1549.28</v>
      </c>
    </row>
    <row r="274" spans="1:12" s="8" customFormat="1" ht="19.5" customHeight="1" x14ac:dyDescent="0.2">
      <c r="A274" s="3">
        <f>IFERROR(VLOOKUP(B274,'[1]DADOS (OCULTAR)'!$Q$3:$S$136,3,0),"")</f>
        <v>9767633000528</v>
      </c>
      <c r="B274" s="4" t="str">
        <f>'[1]TCE - ANEXO IV - Preencher'!C283</f>
        <v>UPA NOVA DESCOBERTA - CG Nº 008/2022</v>
      </c>
      <c r="C274" s="4" t="str">
        <f>'[1]TCE - ANEXO IV - Preencher'!E283</f>
        <v>5.1 - Locação de Equipamentos Médicos-Hospitalares</v>
      </c>
      <c r="D274" s="3">
        <f>'[1]TCE - ANEXO IV - Preencher'!F283</f>
        <v>24380578002041</v>
      </c>
      <c r="E274" s="5" t="str">
        <f>'[1]TCE - ANEXO IV - Preencher'!G283</f>
        <v>WHITE MARTINS</v>
      </c>
      <c r="F274" s="5" t="str">
        <f>'[1]TCE - ANEXO IV - Preencher'!H283</f>
        <v>S</v>
      </c>
      <c r="G274" s="5" t="str">
        <f>'[1]TCE - ANEXO IV - Preencher'!I283</f>
        <v>N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2370.73</v>
      </c>
    </row>
    <row r="275" spans="1:12" s="8" customFormat="1" ht="19.5" customHeight="1" x14ac:dyDescent="0.2">
      <c r="A275" s="3">
        <f>IFERROR(VLOOKUP(B275,'[1]DADOS (OCULTAR)'!$Q$3:$S$136,3,0),"")</f>
        <v>9767633000528</v>
      </c>
      <c r="B275" s="4" t="str">
        <f>'[1]TCE - ANEXO IV - Preencher'!C284</f>
        <v>UPA NOVA DESCOBERTA - CG Nº 008/2022</v>
      </c>
      <c r="C275" s="4" t="str">
        <f>'[1]TCE - ANEXO IV - Preencher'!E284</f>
        <v>5.1 - Locação de Equipamentos Médicos-Hospitalares</v>
      </c>
      <c r="D275" s="3">
        <f>'[1]TCE - ANEXO IV - Preencher'!F284</f>
        <v>24380578002041</v>
      </c>
      <c r="E275" s="5" t="str">
        <f>'[1]TCE - ANEXO IV - Preencher'!G284</f>
        <v>WHITE MARTINS</v>
      </c>
      <c r="F275" s="5" t="str">
        <f>'[1]TCE - ANEXO IV - Preencher'!H284</f>
        <v>S</v>
      </c>
      <c r="G275" s="5" t="str">
        <f>'[1]TCE - ANEXO IV - Preencher'!I284</f>
        <v>N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2370.73</v>
      </c>
    </row>
    <row r="276" spans="1:12" s="8" customFormat="1" ht="19.5" customHeight="1" x14ac:dyDescent="0.2">
      <c r="A276" s="3">
        <f>IFERROR(VLOOKUP(B276,'[1]DADOS (OCULTAR)'!$Q$3:$S$136,3,0),"")</f>
        <v>9767633000528</v>
      </c>
      <c r="B276" s="4" t="str">
        <f>'[1]TCE - ANEXO IV - Preencher'!C285</f>
        <v>UPA NOVA DESCOBERTA - CG Nº 008/2022</v>
      </c>
      <c r="C276" s="4" t="str">
        <f>'[1]TCE - ANEXO IV - Preencher'!E285</f>
        <v>6 - Equipamento e Material Permanente</v>
      </c>
      <c r="D276" s="3">
        <f>'[1]TCE - ANEXO IV - Preencher'!F285</f>
        <v>34624704000157</v>
      </c>
      <c r="E276" s="5" t="str">
        <f>'[1]TCE - ANEXO IV - Preencher'!G285</f>
        <v>TECHSYST SISTEMAS DE AUTOMAÇÃO E INFORMATICA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775</v>
      </c>
      <c r="I276" s="6">
        <f>IF('[1]TCE - ANEXO IV - Preencher'!K285="","",'[1]TCE - ANEXO IV - Preencher'!K285)</f>
        <v>46156</v>
      </c>
      <c r="J276" s="5" t="str">
        <f>'[1]TCE - ANEXO IV - Preencher'!L285</f>
        <v>26260534624704000157550010000007751801494377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30380</v>
      </c>
    </row>
    <row r="277" spans="1:12" s="8" customFormat="1" ht="19.5" customHeight="1" x14ac:dyDescent="0.2">
      <c r="A277" s="3">
        <f>IFERROR(VLOOKUP(B277,'[1]DADOS (OCULTAR)'!$Q$3:$S$136,3,0),"")</f>
        <v>9767633000528</v>
      </c>
      <c r="B277" s="4" t="str">
        <f>'[1]TCE - ANEXO IV - Preencher'!C286</f>
        <v>UPA NOVA DESCOBERTA - CG Nº 008/2022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2593984000197</v>
      </c>
      <c r="E277" s="5" t="str">
        <f>'[1]TCE - ANEXO IV - Preencher'!G286</f>
        <v>COOPSERSA COOPERATIVA DE PROFISSIONAIS DE SERVICOS DE SAUDE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87</v>
      </c>
      <c r="I277" s="6">
        <f>IF('[1]TCE - ANEXO IV - Preencher'!K286="","",'[1]TCE - ANEXO IV - Preencher'!K286)</f>
        <v>46183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391.04</v>
      </c>
    </row>
    <row r="278" spans="1:12" s="8" customFormat="1" ht="19.5" customHeight="1" x14ac:dyDescent="0.2">
      <c r="A278" s="3">
        <f>IFERROR(VLOOKUP(B278,'[1]DADOS (OCULTAR)'!$Q$3:$S$136,3,0),"")</f>
        <v>9767633000528</v>
      </c>
      <c r="B278" s="4" t="str">
        <f>'[1]TCE - ANEXO IV - Preencher'!C287</f>
        <v>UPA NOVA DESCOBERTA - CG Nº 008/2022</v>
      </c>
      <c r="C278" s="4" t="str">
        <f>'[1]TCE - ANEXO IV - Preencher'!E287</f>
        <v>5.99 - Outros Serviços de Terceiros Pessoa Jurídica</v>
      </c>
      <c r="D278" s="3">
        <f>'[1]TCE - ANEXO IV - Preencher'!F287</f>
        <v>11578277000112</v>
      </c>
      <c r="E278" s="5" t="str">
        <f>'[1]TCE - ANEXO IV - Preencher'!G287</f>
        <v>SINDICATO PROFISSIONAL DOS AUXILIARES E TECNICOS</v>
      </c>
      <c r="F278" s="5" t="str">
        <f>'[1]TCE - ANEXO IV - Preencher'!H287</f>
        <v>S</v>
      </c>
      <c r="G278" s="5" t="str">
        <f>'[1]TCE - ANEXO IV - Preencher'!I287</f>
        <v>N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483.06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>
        <f>IFERROR(VLOOKUP(B282,'[1]DADOS (OCULTAR)'!$Q$3:$S$136,3,0),"")</f>
        <v>9767633000528</v>
      </c>
      <c r="B282" s="4" t="str">
        <f>'[1]TCE - ANEXO IV - Preencher'!C291</f>
        <v>UPA NOVA DESCOBERTA - CG Nº 008/2022</v>
      </c>
      <c r="C282" s="4" t="str">
        <f>'[1]TCE - ANEXO IV - Preencher'!E291</f>
        <v>5.99 - Outros Serviços de Terceiros Pessoa Jurídica</v>
      </c>
      <c r="D282" s="3">
        <f>'[1]TCE - ANEXO IV - Preencher'!F291</f>
        <v>8033359000177</v>
      </c>
      <c r="E282" s="5" t="str">
        <f>'[1]TCE - ANEXO IV - Preencher'!G291</f>
        <v>SINDICATO DOS ENF NO ESTADO DE PE</v>
      </c>
      <c r="F282" s="5" t="str">
        <f>'[1]TCE - ANEXO IV - Preencher'!H291</f>
        <v>S</v>
      </c>
      <c r="G282" s="5" t="str">
        <f>'[1]TCE - ANEXO IV - Preencher'!I291</f>
        <v>N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22.34</v>
      </c>
    </row>
    <row r="283" spans="1:12" s="8" customFormat="1" ht="19.5" customHeight="1" x14ac:dyDescent="0.2">
      <c r="A283" s="3">
        <f>IFERROR(VLOOKUP(B283,'[1]DADOS (OCULTAR)'!$Q$3:$S$136,3,0),"")</f>
        <v>9767633000528</v>
      </c>
      <c r="B283" s="4" t="str">
        <f>'[1]TCE - ANEXO IV - Preencher'!C292</f>
        <v>UPA NOVA DESCOBERTA - CG Nº 008/2022</v>
      </c>
      <c r="C283" s="4" t="str">
        <f>'[1]TCE - ANEXO IV - Preencher'!E292</f>
        <v>5.99 - Outros Serviços de Terceiros Pessoa Jurídica</v>
      </c>
      <c r="D283" s="3">
        <f>'[1]TCE - ANEXO IV - Preencher'!F292</f>
        <v>5802854000105</v>
      </c>
      <c r="E283" s="5" t="str">
        <f>'[1]TCE - ANEXO IV - Preencher'!G292</f>
        <v>SIND PROF TEC IMAGEM DIAGN PE</v>
      </c>
      <c r="F283" s="5" t="str">
        <f>'[1]TCE - ANEXO IV - Preencher'!H292</f>
        <v>S</v>
      </c>
      <c r="G283" s="5" t="str">
        <f>'[1]TCE - ANEXO IV - Preencher'!I292</f>
        <v>N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291.19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2026-06-25T14:08:01Z</dcterms:created>
  <dcterms:modified xsi:type="dcterms:W3CDTF">2026-06-25T14:08:24Z</dcterms:modified>
</cp:coreProperties>
</file>