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21. UPAE ESCADA\2026\05 - ESCADA MAI-2026\09. TCE\Excel\"/>
    </mc:Choice>
  </mc:AlternateContent>
  <bookViews>
    <workbookView xWindow="0" yWindow="0" windowWidth="28800" windowHeight="12300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 s="1"/>
  <c r="L8991" i="1"/>
  <c r="J8991" i="1"/>
  <c r="I8991" i="1"/>
  <c r="H8991" i="1"/>
  <c r="G8991" i="1"/>
  <c r="F8991" i="1"/>
  <c r="K8991" i="1" s="1"/>
  <c r="E8991" i="1"/>
  <c r="D8991" i="1"/>
  <c r="C8991" i="1"/>
  <c r="B8991" i="1"/>
  <c r="A8991" i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 s="1"/>
  <c r="L8989" i="1"/>
  <c r="J8989" i="1"/>
  <c r="I8989" i="1"/>
  <c r="H8989" i="1"/>
  <c r="G8989" i="1"/>
  <c r="F8989" i="1"/>
  <c r="K8989" i="1" s="1"/>
  <c r="E8989" i="1"/>
  <c r="D8989" i="1"/>
  <c r="C8989" i="1"/>
  <c r="B8989" i="1"/>
  <c r="A8989" i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J8987" i="1"/>
  <c r="I8987" i="1"/>
  <c r="H8987" i="1"/>
  <c r="G8987" i="1"/>
  <c r="F8987" i="1"/>
  <c r="K8987" i="1" s="1"/>
  <c r="E8987" i="1"/>
  <c r="D8987" i="1"/>
  <c r="C8987" i="1"/>
  <c r="B8987" i="1"/>
  <c r="A8987" i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 s="1"/>
  <c r="L8985" i="1"/>
  <c r="J8985" i="1"/>
  <c r="I8985" i="1"/>
  <c r="H8985" i="1"/>
  <c r="G8985" i="1"/>
  <c r="F8985" i="1"/>
  <c r="K8985" i="1" s="1"/>
  <c r="E8985" i="1"/>
  <c r="D8985" i="1"/>
  <c r="C8985" i="1"/>
  <c r="B8985" i="1"/>
  <c r="A8985" i="1" s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J8983" i="1"/>
  <c r="I8983" i="1"/>
  <c r="H8983" i="1"/>
  <c r="G8983" i="1"/>
  <c r="F8983" i="1"/>
  <c r="K8983" i="1" s="1"/>
  <c r="E8983" i="1"/>
  <c r="D8983" i="1"/>
  <c r="C8983" i="1"/>
  <c r="B8983" i="1"/>
  <c r="A8983" i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 s="1"/>
  <c r="L8981" i="1"/>
  <c r="J8981" i="1"/>
  <c r="I8981" i="1"/>
  <c r="H8981" i="1"/>
  <c r="G8981" i="1"/>
  <c r="F8981" i="1"/>
  <c r="K8981" i="1" s="1"/>
  <c r="E8981" i="1"/>
  <c r="D8981" i="1"/>
  <c r="C8981" i="1"/>
  <c r="B8981" i="1"/>
  <c r="A8981" i="1" s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J8979" i="1"/>
  <c r="I8979" i="1"/>
  <c r="H8979" i="1"/>
  <c r="G8979" i="1"/>
  <c r="F8979" i="1"/>
  <c r="K8979" i="1" s="1"/>
  <c r="E8979" i="1"/>
  <c r="D8979" i="1"/>
  <c r="C8979" i="1"/>
  <c r="B8979" i="1"/>
  <c r="A8979" i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 s="1"/>
  <c r="L8977" i="1"/>
  <c r="J8977" i="1"/>
  <c r="I8977" i="1"/>
  <c r="H8977" i="1"/>
  <c r="G8977" i="1"/>
  <c r="F8977" i="1"/>
  <c r="K8977" i="1" s="1"/>
  <c r="E8977" i="1"/>
  <c r="D8977" i="1"/>
  <c r="C8977" i="1"/>
  <c r="B8977" i="1"/>
  <c r="A8977" i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J8975" i="1"/>
  <c r="I8975" i="1"/>
  <c r="H8975" i="1"/>
  <c r="G8975" i="1"/>
  <c r="F8975" i="1"/>
  <c r="K8975" i="1" s="1"/>
  <c r="E8975" i="1"/>
  <c r="D8975" i="1"/>
  <c r="C8975" i="1"/>
  <c r="B8975" i="1"/>
  <c r="A8975" i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/>
  <c r="L8973" i="1"/>
  <c r="J8973" i="1"/>
  <c r="I8973" i="1"/>
  <c r="H8973" i="1"/>
  <c r="G8973" i="1"/>
  <c r="F8973" i="1"/>
  <c r="K8973" i="1" s="1"/>
  <c r="E8973" i="1"/>
  <c r="D8973" i="1"/>
  <c r="C8973" i="1"/>
  <c r="B8973" i="1"/>
  <c r="A8973" i="1" s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 s="1"/>
  <c r="L8971" i="1"/>
  <c r="J8971" i="1"/>
  <c r="I8971" i="1"/>
  <c r="H8971" i="1"/>
  <c r="G8971" i="1"/>
  <c r="F8971" i="1"/>
  <c r="K8971" i="1" s="1"/>
  <c r="E8971" i="1"/>
  <c r="D8971" i="1"/>
  <c r="C8971" i="1"/>
  <c r="B8971" i="1"/>
  <c r="A8971" i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 s="1"/>
  <c r="L8969" i="1"/>
  <c r="J8969" i="1"/>
  <c r="I8969" i="1"/>
  <c r="H8969" i="1"/>
  <c r="G8969" i="1"/>
  <c r="F8969" i="1"/>
  <c r="K8969" i="1" s="1"/>
  <c r="E8969" i="1"/>
  <c r="D8969" i="1"/>
  <c r="C8969" i="1"/>
  <c r="B8969" i="1"/>
  <c r="A8969" i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 s="1"/>
  <c r="L8967" i="1"/>
  <c r="J8967" i="1"/>
  <c r="I8967" i="1"/>
  <c r="H8967" i="1"/>
  <c r="G8967" i="1"/>
  <c r="F8967" i="1"/>
  <c r="K8967" i="1" s="1"/>
  <c r="E8967" i="1"/>
  <c r="D8967" i="1"/>
  <c r="C8967" i="1"/>
  <c r="B8967" i="1"/>
  <c r="A8967" i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/>
  <c r="L8965" i="1"/>
  <c r="J8965" i="1"/>
  <c r="I8965" i="1"/>
  <c r="H8965" i="1"/>
  <c r="G8965" i="1"/>
  <c r="F8965" i="1"/>
  <c r="K8965" i="1" s="1"/>
  <c r="E8965" i="1"/>
  <c r="D8965" i="1"/>
  <c r="C8965" i="1"/>
  <c r="B8965" i="1"/>
  <c r="A8965" i="1" s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J8963" i="1"/>
  <c r="I8963" i="1"/>
  <c r="H8963" i="1"/>
  <c r="G8963" i="1"/>
  <c r="F8963" i="1"/>
  <c r="K8963" i="1" s="1"/>
  <c r="E8963" i="1"/>
  <c r="D8963" i="1"/>
  <c r="C8963" i="1"/>
  <c r="B8963" i="1"/>
  <c r="A8963" i="1" s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/>
  <c r="L8961" i="1"/>
  <c r="J8961" i="1"/>
  <c r="I8961" i="1"/>
  <c r="H8961" i="1"/>
  <c r="G8961" i="1"/>
  <c r="F8961" i="1"/>
  <c r="K8961" i="1" s="1"/>
  <c r="E8961" i="1"/>
  <c r="D8961" i="1"/>
  <c r="C8961" i="1"/>
  <c r="B8961" i="1"/>
  <c r="A8961" i="1" s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J8959" i="1"/>
  <c r="I8959" i="1"/>
  <c r="H8959" i="1"/>
  <c r="G8959" i="1"/>
  <c r="F8959" i="1"/>
  <c r="K8959" i="1" s="1"/>
  <c r="E8959" i="1"/>
  <c r="D8959" i="1"/>
  <c r="C8959" i="1"/>
  <c r="B8959" i="1"/>
  <c r="A8959" i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 s="1"/>
  <c r="L8957" i="1"/>
  <c r="J8957" i="1"/>
  <c r="I8957" i="1"/>
  <c r="H8957" i="1"/>
  <c r="G8957" i="1"/>
  <c r="F8957" i="1"/>
  <c r="K8957" i="1" s="1"/>
  <c r="E8957" i="1"/>
  <c r="D8957" i="1"/>
  <c r="C8957" i="1"/>
  <c r="B8957" i="1"/>
  <c r="A8957" i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J8955" i="1"/>
  <c r="I8955" i="1"/>
  <c r="H8955" i="1"/>
  <c r="G8955" i="1"/>
  <c r="F8955" i="1"/>
  <c r="K8955" i="1" s="1"/>
  <c r="E8955" i="1"/>
  <c r="D8955" i="1"/>
  <c r="C8955" i="1"/>
  <c r="B8955" i="1"/>
  <c r="A8955" i="1" s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/>
  <c r="L8953" i="1"/>
  <c r="J8953" i="1"/>
  <c r="I8953" i="1"/>
  <c r="H8953" i="1"/>
  <c r="G8953" i="1"/>
  <c r="F8953" i="1"/>
  <c r="K8953" i="1" s="1"/>
  <c r="E8953" i="1"/>
  <c r="D8953" i="1"/>
  <c r="C8953" i="1"/>
  <c r="B8953" i="1"/>
  <c r="A8953" i="1" s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J8951" i="1"/>
  <c r="I8951" i="1"/>
  <c r="H8951" i="1"/>
  <c r="G8951" i="1"/>
  <c r="F8951" i="1"/>
  <c r="K8951" i="1" s="1"/>
  <c r="E8951" i="1"/>
  <c r="D8951" i="1"/>
  <c r="C8951" i="1"/>
  <c r="B8951" i="1"/>
  <c r="A8951" i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/>
  <c r="L8949" i="1"/>
  <c r="J8949" i="1"/>
  <c r="I8949" i="1"/>
  <c r="H8949" i="1"/>
  <c r="G8949" i="1"/>
  <c r="F8949" i="1"/>
  <c r="K8949" i="1" s="1"/>
  <c r="E8949" i="1"/>
  <c r="D8949" i="1"/>
  <c r="C8949" i="1"/>
  <c r="B8949" i="1"/>
  <c r="A8949" i="1" s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 s="1"/>
  <c r="L8947" i="1"/>
  <c r="J8947" i="1"/>
  <c r="I8947" i="1"/>
  <c r="H8947" i="1"/>
  <c r="G8947" i="1"/>
  <c r="F8947" i="1"/>
  <c r="K8947" i="1" s="1"/>
  <c r="E8947" i="1"/>
  <c r="D8947" i="1"/>
  <c r="C8947" i="1"/>
  <c r="B8947" i="1"/>
  <c r="A8947" i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 s="1"/>
  <c r="L8945" i="1"/>
  <c r="J8945" i="1"/>
  <c r="I8945" i="1"/>
  <c r="H8945" i="1"/>
  <c r="G8945" i="1"/>
  <c r="F8945" i="1"/>
  <c r="K8945" i="1" s="1"/>
  <c r="E8945" i="1"/>
  <c r="D8945" i="1"/>
  <c r="C8945" i="1"/>
  <c r="B8945" i="1"/>
  <c r="A8945" i="1" s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J8943" i="1"/>
  <c r="I8943" i="1"/>
  <c r="H8943" i="1"/>
  <c r="G8943" i="1"/>
  <c r="F8943" i="1"/>
  <c r="K8943" i="1" s="1"/>
  <c r="E8943" i="1"/>
  <c r="D8943" i="1"/>
  <c r="C8943" i="1"/>
  <c r="B8943" i="1"/>
  <c r="A8943" i="1" s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 s="1"/>
  <c r="L8941" i="1"/>
  <c r="J8941" i="1"/>
  <c r="I8941" i="1"/>
  <c r="H8941" i="1"/>
  <c r="G8941" i="1"/>
  <c r="F8941" i="1"/>
  <c r="K8941" i="1" s="1"/>
  <c r="E8941" i="1"/>
  <c r="D8941" i="1"/>
  <c r="C8941" i="1"/>
  <c r="B8941" i="1"/>
  <c r="A8941" i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J8939" i="1"/>
  <c r="I8939" i="1"/>
  <c r="H8939" i="1"/>
  <c r="G8939" i="1"/>
  <c r="F8939" i="1"/>
  <c r="K8939" i="1" s="1"/>
  <c r="E8939" i="1"/>
  <c r="D8939" i="1"/>
  <c r="C8939" i="1"/>
  <c r="B8939" i="1"/>
  <c r="A8939" i="1" s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/>
  <c r="L8937" i="1"/>
  <c r="J8937" i="1"/>
  <c r="I8937" i="1"/>
  <c r="H8937" i="1"/>
  <c r="G8937" i="1"/>
  <c r="F8937" i="1"/>
  <c r="K8937" i="1" s="1"/>
  <c r="E8937" i="1"/>
  <c r="D8937" i="1"/>
  <c r="C8937" i="1"/>
  <c r="B8937" i="1"/>
  <c r="A8937" i="1" s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/>
  <c r="L8935" i="1"/>
  <c r="J8935" i="1"/>
  <c r="I8935" i="1"/>
  <c r="H8935" i="1"/>
  <c r="G8935" i="1"/>
  <c r="F8935" i="1"/>
  <c r="K8935" i="1" s="1"/>
  <c r="E8935" i="1"/>
  <c r="D8935" i="1"/>
  <c r="C8935" i="1"/>
  <c r="B8935" i="1"/>
  <c r="A8935" i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 s="1"/>
  <c r="L8933" i="1"/>
  <c r="J8933" i="1"/>
  <c r="I8933" i="1"/>
  <c r="H8933" i="1"/>
  <c r="G8933" i="1"/>
  <c r="F8933" i="1"/>
  <c r="K8933" i="1" s="1"/>
  <c r="E8933" i="1"/>
  <c r="D8933" i="1"/>
  <c r="C8933" i="1"/>
  <c r="B8933" i="1"/>
  <c r="A8933" i="1" s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J8931" i="1"/>
  <c r="I8931" i="1"/>
  <c r="H8931" i="1"/>
  <c r="G8931" i="1"/>
  <c r="F8931" i="1"/>
  <c r="K8931" i="1" s="1"/>
  <c r="E8931" i="1"/>
  <c r="D8931" i="1"/>
  <c r="C8931" i="1"/>
  <c r="B8931" i="1"/>
  <c r="A8931" i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 s="1"/>
  <c r="L8929" i="1"/>
  <c r="J8929" i="1"/>
  <c r="I8929" i="1"/>
  <c r="H8929" i="1"/>
  <c r="G8929" i="1"/>
  <c r="F8929" i="1"/>
  <c r="K8929" i="1" s="1"/>
  <c r="E8929" i="1"/>
  <c r="D8929" i="1"/>
  <c r="C8929" i="1"/>
  <c r="B8929" i="1"/>
  <c r="A8929" i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 s="1"/>
  <c r="L8927" i="1"/>
  <c r="J8927" i="1"/>
  <c r="I8927" i="1"/>
  <c r="H8927" i="1"/>
  <c r="G8927" i="1"/>
  <c r="F8927" i="1"/>
  <c r="K8927" i="1" s="1"/>
  <c r="E8927" i="1"/>
  <c r="D8927" i="1"/>
  <c r="C8927" i="1"/>
  <c r="B8927" i="1"/>
  <c r="A8927" i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/>
  <c r="L8925" i="1"/>
  <c r="J8925" i="1"/>
  <c r="I8925" i="1"/>
  <c r="H8925" i="1"/>
  <c r="G8925" i="1"/>
  <c r="F8925" i="1"/>
  <c r="K8925" i="1" s="1"/>
  <c r="E8925" i="1"/>
  <c r="D8925" i="1"/>
  <c r="C8925" i="1"/>
  <c r="B8925" i="1"/>
  <c r="A8925" i="1" s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 s="1"/>
  <c r="L8923" i="1"/>
  <c r="J8923" i="1"/>
  <c r="I8923" i="1"/>
  <c r="H8923" i="1"/>
  <c r="G8923" i="1"/>
  <c r="F8923" i="1"/>
  <c r="K8923" i="1" s="1"/>
  <c r="E8923" i="1"/>
  <c r="D8923" i="1"/>
  <c r="C8923" i="1"/>
  <c r="B8923" i="1"/>
  <c r="A8923" i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 s="1"/>
  <c r="L8921" i="1"/>
  <c r="J8921" i="1"/>
  <c r="I8921" i="1"/>
  <c r="H8921" i="1"/>
  <c r="G8921" i="1"/>
  <c r="F8921" i="1"/>
  <c r="K8921" i="1" s="1"/>
  <c r="E8921" i="1"/>
  <c r="D8921" i="1"/>
  <c r="C8921" i="1"/>
  <c r="B8921" i="1"/>
  <c r="A8921" i="1" s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/>
  <c r="L8919" i="1"/>
  <c r="J8919" i="1"/>
  <c r="I8919" i="1"/>
  <c r="H8919" i="1"/>
  <c r="G8919" i="1"/>
  <c r="F8919" i="1"/>
  <c r="K8919" i="1" s="1"/>
  <c r="E8919" i="1"/>
  <c r="D8919" i="1"/>
  <c r="C8919" i="1"/>
  <c r="B8919" i="1"/>
  <c r="A8919" i="1" s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/>
  <c r="L8917" i="1"/>
  <c r="J8917" i="1"/>
  <c r="I8917" i="1"/>
  <c r="H8917" i="1"/>
  <c r="G8917" i="1"/>
  <c r="F8917" i="1"/>
  <c r="K8917" i="1" s="1"/>
  <c r="E8917" i="1"/>
  <c r="D8917" i="1"/>
  <c r="C8917" i="1"/>
  <c r="B8917" i="1"/>
  <c r="A8917" i="1" s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J8915" i="1"/>
  <c r="I8915" i="1"/>
  <c r="H8915" i="1"/>
  <c r="G8915" i="1"/>
  <c r="F8915" i="1"/>
  <c r="K8915" i="1" s="1"/>
  <c r="E8915" i="1"/>
  <c r="D8915" i="1"/>
  <c r="C8915" i="1"/>
  <c r="B8915" i="1"/>
  <c r="A8915" i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/>
  <c r="L8913" i="1"/>
  <c r="J8913" i="1"/>
  <c r="I8913" i="1"/>
  <c r="H8913" i="1"/>
  <c r="G8913" i="1"/>
  <c r="F8913" i="1"/>
  <c r="K8913" i="1" s="1"/>
  <c r="E8913" i="1"/>
  <c r="D8913" i="1"/>
  <c r="C8913" i="1"/>
  <c r="B8913" i="1"/>
  <c r="A8913" i="1" s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 s="1"/>
  <c r="L8911" i="1"/>
  <c r="J8911" i="1"/>
  <c r="I8911" i="1"/>
  <c r="H8911" i="1"/>
  <c r="G8911" i="1"/>
  <c r="F8911" i="1"/>
  <c r="K8911" i="1" s="1"/>
  <c r="E8911" i="1"/>
  <c r="D8911" i="1"/>
  <c r="C8911" i="1"/>
  <c r="B8911" i="1"/>
  <c r="A8911" i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 s="1"/>
  <c r="L8909" i="1"/>
  <c r="J8909" i="1"/>
  <c r="I8909" i="1"/>
  <c r="H8909" i="1"/>
  <c r="G8909" i="1"/>
  <c r="F8909" i="1"/>
  <c r="K8909" i="1" s="1"/>
  <c r="E8909" i="1"/>
  <c r="D8909" i="1"/>
  <c r="C8909" i="1"/>
  <c r="B8909" i="1"/>
  <c r="A8909" i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 s="1"/>
  <c r="L8907" i="1"/>
  <c r="J8907" i="1"/>
  <c r="I8907" i="1"/>
  <c r="H8907" i="1"/>
  <c r="G8907" i="1"/>
  <c r="F8907" i="1"/>
  <c r="K8907" i="1" s="1"/>
  <c r="E8907" i="1"/>
  <c r="D8907" i="1"/>
  <c r="C8907" i="1"/>
  <c r="B8907" i="1"/>
  <c r="A8907" i="1"/>
  <c r="L8906" i="1"/>
  <c r="J8906" i="1"/>
  <c r="I8906" i="1"/>
  <c r="H8906" i="1"/>
  <c r="G8906" i="1"/>
  <c r="F8906" i="1"/>
  <c r="K8906" i="1" s="1"/>
  <c r="E8906" i="1"/>
  <c r="D8906" i="1"/>
  <c r="C8906" i="1"/>
  <c r="B8906" i="1"/>
  <c r="A8906" i="1" s="1"/>
  <c r="L8905" i="1"/>
  <c r="J8905" i="1"/>
  <c r="I8905" i="1"/>
  <c r="H8905" i="1"/>
  <c r="G8905" i="1"/>
  <c r="F8905" i="1"/>
  <c r="K8905" i="1" s="1"/>
  <c r="E8905" i="1"/>
  <c r="D8905" i="1"/>
  <c r="C8905" i="1"/>
  <c r="B8905" i="1"/>
  <c r="A8905" i="1"/>
  <c r="L8904" i="1"/>
  <c r="J8904" i="1"/>
  <c r="I8904" i="1"/>
  <c r="H8904" i="1"/>
  <c r="G8904" i="1"/>
  <c r="F8904" i="1"/>
  <c r="K8904" i="1" s="1"/>
  <c r="E8904" i="1"/>
  <c r="D8904" i="1"/>
  <c r="C8904" i="1"/>
  <c r="B8904" i="1"/>
  <c r="A8904" i="1" s="1"/>
  <c r="L8903" i="1"/>
  <c r="J8903" i="1"/>
  <c r="I8903" i="1"/>
  <c r="H8903" i="1"/>
  <c r="G8903" i="1"/>
  <c r="F8903" i="1"/>
  <c r="K8903" i="1" s="1"/>
  <c r="E8903" i="1"/>
  <c r="D8903" i="1"/>
  <c r="C8903" i="1"/>
  <c r="B8903" i="1"/>
  <c r="A8903" i="1" s="1"/>
  <c r="L8902" i="1"/>
  <c r="J8902" i="1"/>
  <c r="I8902" i="1"/>
  <c r="H8902" i="1"/>
  <c r="G8902" i="1"/>
  <c r="F8902" i="1"/>
  <c r="K8902" i="1" s="1"/>
  <c r="E8902" i="1"/>
  <c r="D8902" i="1"/>
  <c r="C8902" i="1"/>
  <c r="B8902" i="1"/>
  <c r="A8902" i="1"/>
  <c r="L8901" i="1"/>
  <c r="J8901" i="1"/>
  <c r="I8901" i="1"/>
  <c r="H8901" i="1"/>
  <c r="G8901" i="1"/>
  <c r="F8901" i="1"/>
  <c r="K8901" i="1" s="1"/>
  <c r="E8901" i="1"/>
  <c r="D8901" i="1"/>
  <c r="C8901" i="1"/>
  <c r="B8901" i="1"/>
  <c r="A8901" i="1" s="1"/>
  <c r="L8900" i="1"/>
  <c r="J8900" i="1"/>
  <c r="I8900" i="1"/>
  <c r="H8900" i="1"/>
  <c r="G8900" i="1"/>
  <c r="F8900" i="1"/>
  <c r="K8900" i="1" s="1"/>
  <c r="E8900" i="1"/>
  <c r="D8900" i="1"/>
  <c r="C8900" i="1"/>
  <c r="B8900" i="1"/>
  <c r="A8900" i="1"/>
  <c r="L8899" i="1"/>
  <c r="J8899" i="1"/>
  <c r="I8899" i="1"/>
  <c r="H8899" i="1"/>
  <c r="G8899" i="1"/>
  <c r="F8899" i="1"/>
  <c r="K8899" i="1" s="1"/>
  <c r="E8899" i="1"/>
  <c r="D8899" i="1"/>
  <c r="C8899" i="1"/>
  <c r="B8899" i="1"/>
  <c r="A8899" i="1" s="1"/>
  <c r="L8898" i="1"/>
  <c r="J8898" i="1"/>
  <c r="I8898" i="1"/>
  <c r="H8898" i="1"/>
  <c r="G8898" i="1"/>
  <c r="F8898" i="1"/>
  <c r="K8898" i="1" s="1"/>
  <c r="E8898" i="1"/>
  <c r="D8898" i="1"/>
  <c r="C8898" i="1"/>
  <c r="B8898" i="1"/>
  <c r="A8898" i="1" s="1"/>
  <c r="L8897" i="1"/>
  <c r="J8897" i="1"/>
  <c r="I8897" i="1"/>
  <c r="H8897" i="1"/>
  <c r="G8897" i="1"/>
  <c r="F8897" i="1"/>
  <c r="K8897" i="1" s="1"/>
  <c r="E8897" i="1"/>
  <c r="D8897" i="1"/>
  <c r="C8897" i="1"/>
  <c r="B8897" i="1"/>
  <c r="A8897" i="1"/>
  <c r="L8896" i="1"/>
  <c r="J8896" i="1"/>
  <c r="I8896" i="1"/>
  <c r="H8896" i="1"/>
  <c r="G8896" i="1"/>
  <c r="F8896" i="1"/>
  <c r="K8896" i="1" s="1"/>
  <c r="E8896" i="1"/>
  <c r="D8896" i="1"/>
  <c r="C8896" i="1"/>
  <c r="B8896" i="1"/>
  <c r="A8896" i="1"/>
  <c r="L8895" i="1"/>
  <c r="J8895" i="1"/>
  <c r="I8895" i="1"/>
  <c r="H8895" i="1"/>
  <c r="G8895" i="1"/>
  <c r="F8895" i="1"/>
  <c r="K8895" i="1" s="1"/>
  <c r="E8895" i="1"/>
  <c r="D8895" i="1"/>
  <c r="C8895" i="1"/>
  <c r="B8895" i="1"/>
  <c r="A8895" i="1"/>
  <c r="L8894" i="1"/>
  <c r="J8894" i="1"/>
  <c r="I8894" i="1"/>
  <c r="H8894" i="1"/>
  <c r="G8894" i="1"/>
  <c r="F8894" i="1"/>
  <c r="K8894" i="1" s="1"/>
  <c r="E8894" i="1"/>
  <c r="D8894" i="1"/>
  <c r="C8894" i="1"/>
  <c r="B8894" i="1"/>
  <c r="A8894" i="1" s="1"/>
  <c r="L8893" i="1"/>
  <c r="J8893" i="1"/>
  <c r="I8893" i="1"/>
  <c r="H8893" i="1"/>
  <c r="G8893" i="1"/>
  <c r="F8893" i="1"/>
  <c r="K8893" i="1" s="1"/>
  <c r="E8893" i="1"/>
  <c r="D8893" i="1"/>
  <c r="C8893" i="1"/>
  <c r="B8893" i="1"/>
  <c r="A8893" i="1"/>
  <c r="L8892" i="1"/>
  <c r="J8892" i="1"/>
  <c r="I8892" i="1"/>
  <c r="H8892" i="1"/>
  <c r="G8892" i="1"/>
  <c r="F8892" i="1"/>
  <c r="K8892" i="1" s="1"/>
  <c r="E8892" i="1"/>
  <c r="D8892" i="1"/>
  <c r="C8892" i="1"/>
  <c r="B8892" i="1"/>
  <c r="A8892" i="1" s="1"/>
  <c r="L8891" i="1"/>
  <c r="J8891" i="1"/>
  <c r="I8891" i="1"/>
  <c r="H8891" i="1"/>
  <c r="G8891" i="1"/>
  <c r="F8891" i="1"/>
  <c r="K8891" i="1" s="1"/>
  <c r="E8891" i="1"/>
  <c r="D8891" i="1"/>
  <c r="C8891" i="1"/>
  <c r="B8891" i="1"/>
  <c r="A8891" i="1" s="1"/>
  <c r="L8890" i="1"/>
  <c r="J8890" i="1"/>
  <c r="I8890" i="1"/>
  <c r="H8890" i="1"/>
  <c r="G8890" i="1"/>
  <c r="F8890" i="1"/>
  <c r="K8890" i="1" s="1"/>
  <c r="E8890" i="1"/>
  <c r="D8890" i="1"/>
  <c r="C8890" i="1"/>
  <c r="B8890" i="1"/>
  <c r="A8890" i="1"/>
  <c r="L8889" i="1"/>
  <c r="J8889" i="1"/>
  <c r="I8889" i="1"/>
  <c r="H8889" i="1"/>
  <c r="G8889" i="1"/>
  <c r="F8889" i="1"/>
  <c r="K8889" i="1" s="1"/>
  <c r="E8889" i="1"/>
  <c r="D8889" i="1"/>
  <c r="C8889" i="1"/>
  <c r="B8889" i="1"/>
  <c r="A8889" i="1" s="1"/>
  <c r="L8888" i="1"/>
  <c r="J8888" i="1"/>
  <c r="I8888" i="1"/>
  <c r="H8888" i="1"/>
  <c r="G8888" i="1"/>
  <c r="F8888" i="1"/>
  <c r="K8888" i="1" s="1"/>
  <c r="E8888" i="1"/>
  <c r="D8888" i="1"/>
  <c r="C8888" i="1"/>
  <c r="B8888" i="1"/>
  <c r="A8888" i="1" s="1"/>
  <c r="L8887" i="1"/>
  <c r="J8887" i="1"/>
  <c r="I8887" i="1"/>
  <c r="H8887" i="1"/>
  <c r="G8887" i="1"/>
  <c r="F8887" i="1"/>
  <c r="K8887" i="1" s="1"/>
  <c r="E8887" i="1"/>
  <c r="D8887" i="1"/>
  <c r="C8887" i="1"/>
  <c r="B8887" i="1"/>
  <c r="A8887" i="1"/>
  <c r="L8886" i="1"/>
  <c r="J8886" i="1"/>
  <c r="I8886" i="1"/>
  <c r="H8886" i="1"/>
  <c r="G8886" i="1"/>
  <c r="F8886" i="1"/>
  <c r="K8886" i="1" s="1"/>
  <c r="E8886" i="1"/>
  <c r="D8886" i="1"/>
  <c r="C8886" i="1"/>
  <c r="B8886" i="1"/>
  <c r="A8886" i="1"/>
  <c r="L8885" i="1"/>
  <c r="J8885" i="1"/>
  <c r="I8885" i="1"/>
  <c r="H8885" i="1"/>
  <c r="G8885" i="1"/>
  <c r="F8885" i="1"/>
  <c r="K8885" i="1" s="1"/>
  <c r="E8885" i="1"/>
  <c r="D8885" i="1"/>
  <c r="C8885" i="1"/>
  <c r="B8885" i="1"/>
  <c r="A8885" i="1" s="1"/>
  <c r="L8884" i="1"/>
  <c r="J8884" i="1"/>
  <c r="I8884" i="1"/>
  <c r="H8884" i="1"/>
  <c r="G8884" i="1"/>
  <c r="F8884" i="1"/>
  <c r="K8884" i="1" s="1"/>
  <c r="E8884" i="1"/>
  <c r="D8884" i="1"/>
  <c r="C8884" i="1"/>
  <c r="B8884" i="1"/>
  <c r="A8884" i="1"/>
  <c r="L8883" i="1"/>
  <c r="J8883" i="1"/>
  <c r="I8883" i="1"/>
  <c r="H8883" i="1"/>
  <c r="G8883" i="1"/>
  <c r="F8883" i="1"/>
  <c r="K8883" i="1" s="1"/>
  <c r="E8883" i="1"/>
  <c r="D8883" i="1"/>
  <c r="C8883" i="1"/>
  <c r="B8883" i="1"/>
  <c r="A8883" i="1"/>
  <c r="L8882" i="1"/>
  <c r="J8882" i="1"/>
  <c r="I8882" i="1"/>
  <c r="H8882" i="1"/>
  <c r="G8882" i="1"/>
  <c r="F8882" i="1"/>
  <c r="K8882" i="1" s="1"/>
  <c r="E8882" i="1"/>
  <c r="D8882" i="1"/>
  <c r="C8882" i="1"/>
  <c r="B8882" i="1"/>
  <c r="A8882" i="1" s="1"/>
  <c r="L8881" i="1"/>
  <c r="J8881" i="1"/>
  <c r="I8881" i="1"/>
  <c r="H8881" i="1"/>
  <c r="G8881" i="1"/>
  <c r="F8881" i="1"/>
  <c r="K8881" i="1" s="1"/>
  <c r="E8881" i="1"/>
  <c r="D8881" i="1"/>
  <c r="C8881" i="1"/>
  <c r="B8881" i="1"/>
  <c r="A8881" i="1"/>
  <c r="L8880" i="1"/>
  <c r="J8880" i="1"/>
  <c r="I8880" i="1"/>
  <c r="H8880" i="1"/>
  <c r="G8880" i="1"/>
  <c r="F8880" i="1"/>
  <c r="K8880" i="1" s="1"/>
  <c r="E8880" i="1"/>
  <c r="D8880" i="1"/>
  <c r="C8880" i="1"/>
  <c r="B8880" i="1"/>
  <c r="A8880" i="1" s="1"/>
  <c r="L8879" i="1"/>
  <c r="J8879" i="1"/>
  <c r="I8879" i="1"/>
  <c r="H8879" i="1"/>
  <c r="G8879" i="1"/>
  <c r="F8879" i="1"/>
  <c r="K8879" i="1" s="1"/>
  <c r="E8879" i="1"/>
  <c r="D8879" i="1"/>
  <c r="C8879" i="1"/>
  <c r="B8879" i="1"/>
  <c r="A8879" i="1" s="1"/>
  <c r="L8878" i="1"/>
  <c r="J8878" i="1"/>
  <c r="I8878" i="1"/>
  <c r="H8878" i="1"/>
  <c r="G8878" i="1"/>
  <c r="F8878" i="1"/>
  <c r="K8878" i="1" s="1"/>
  <c r="E8878" i="1"/>
  <c r="D8878" i="1"/>
  <c r="C8878" i="1"/>
  <c r="B8878" i="1"/>
  <c r="A8878" i="1"/>
  <c r="L8877" i="1"/>
  <c r="J8877" i="1"/>
  <c r="I8877" i="1"/>
  <c r="H8877" i="1"/>
  <c r="G8877" i="1"/>
  <c r="F8877" i="1"/>
  <c r="K8877" i="1" s="1"/>
  <c r="E8877" i="1"/>
  <c r="D8877" i="1"/>
  <c r="C8877" i="1"/>
  <c r="B8877" i="1"/>
  <c r="A8877" i="1" s="1"/>
  <c r="L8876" i="1"/>
  <c r="J8876" i="1"/>
  <c r="I8876" i="1"/>
  <c r="H8876" i="1"/>
  <c r="G8876" i="1"/>
  <c r="F8876" i="1"/>
  <c r="K8876" i="1" s="1"/>
  <c r="E8876" i="1"/>
  <c r="D8876" i="1"/>
  <c r="C8876" i="1"/>
  <c r="B8876" i="1"/>
  <c r="A8876" i="1" s="1"/>
  <c r="L8875" i="1"/>
  <c r="J8875" i="1"/>
  <c r="I8875" i="1"/>
  <c r="H8875" i="1"/>
  <c r="G8875" i="1"/>
  <c r="F8875" i="1"/>
  <c r="K8875" i="1" s="1"/>
  <c r="E8875" i="1"/>
  <c r="D8875" i="1"/>
  <c r="C8875" i="1"/>
  <c r="B8875" i="1"/>
  <c r="A8875" i="1"/>
  <c r="L8874" i="1"/>
  <c r="J8874" i="1"/>
  <c r="I8874" i="1"/>
  <c r="H8874" i="1"/>
  <c r="G8874" i="1"/>
  <c r="F8874" i="1"/>
  <c r="K8874" i="1" s="1"/>
  <c r="E8874" i="1"/>
  <c r="D8874" i="1"/>
  <c r="C8874" i="1"/>
  <c r="B8874" i="1"/>
  <c r="A8874" i="1"/>
  <c r="L8873" i="1"/>
  <c r="J8873" i="1"/>
  <c r="I8873" i="1"/>
  <c r="H8873" i="1"/>
  <c r="G8873" i="1"/>
  <c r="F8873" i="1"/>
  <c r="K8873" i="1" s="1"/>
  <c r="E8873" i="1"/>
  <c r="D8873" i="1"/>
  <c r="C8873" i="1"/>
  <c r="B8873" i="1"/>
  <c r="A8873" i="1" s="1"/>
  <c r="L8872" i="1"/>
  <c r="J8872" i="1"/>
  <c r="I8872" i="1"/>
  <c r="H8872" i="1"/>
  <c r="G8872" i="1"/>
  <c r="F8872" i="1"/>
  <c r="K8872" i="1" s="1"/>
  <c r="E8872" i="1"/>
  <c r="D8872" i="1"/>
  <c r="C8872" i="1"/>
  <c r="B8872" i="1"/>
  <c r="A8872" i="1"/>
  <c r="L8871" i="1"/>
  <c r="J8871" i="1"/>
  <c r="I8871" i="1"/>
  <c r="H8871" i="1"/>
  <c r="G8871" i="1"/>
  <c r="F8871" i="1"/>
  <c r="K8871" i="1" s="1"/>
  <c r="E8871" i="1"/>
  <c r="D8871" i="1"/>
  <c r="C8871" i="1"/>
  <c r="B8871" i="1"/>
  <c r="A8871" i="1" s="1"/>
  <c r="L8870" i="1"/>
  <c r="J8870" i="1"/>
  <c r="I8870" i="1"/>
  <c r="H8870" i="1"/>
  <c r="G8870" i="1"/>
  <c r="F8870" i="1"/>
  <c r="K8870" i="1" s="1"/>
  <c r="E8870" i="1"/>
  <c r="D8870" i="1"/>
  <c r="C8870" i="1"/>
  <c r="B8870" i="1"/>
  <c r="A8870" i="1"/>
  <c r="L8869" i="1"/>
  <c r="J8869" i="1"/>
  <c r="I8869" i="1"/>
  <c r="H8869" i="1"/>
  <c r="G8869" i="1"/>
  <c r="F8869" i="1"/>
  <c r="K8869" i="1" s="1"/>
  <c r="E8869" i="1"/>
  <c r="D8869" i="1"/>
  <c r="C8869" i="1"/>
  <c r="B8869" i="1"/>
  <c r="A8869" i="1"/>
  <c r="L8868" i="1"/>
  <c r="J8868" i="1"/>
  <c r="I8868" i="1"/>
  <c r="H8868" i="1"/>
  <c r="G8868" i="1"/>
  <c r="F8868" i="1"/>
  <c r="K8868" i="1" s="1"/>
  <c r="E8868" i="1"/>
  <c r="D8868" i="1"/>
  <c r="C8868" i="1"/>
  <c r="B8868" i="1"/>
  <c r="A8868" i="1" s="1"/>
  <c r="L8867" i="1"/>
  <c r="J8867" i="1"/>
  <c r="I8867" i="1"/>
  <c r="H8867" i="1"/>
  <c r="G8867" i="1"/>
  <c r="F8867" i="1"/>
  <c r="K8867" i="1" s="1"/>
  <c r="E8867" i="1"/>
  <c r="D8867" i="1"/>
  <c r="C8867" i="1"/>
  <c r="B8867" i="1"/>
  <c r="A8867" i="1" s="1"/>
  <c r="L8866" i="1"/>
  <c r="J8866" i="1"/>
  <c r="I8866" i="1"/>
  <c r="H8866" i="1"/>
  <c r="G8866" i="1"/>
  <c r="F8866" i="1"/>
  <c r="K8866" i="1" s="1"/>
  <c r="E8866" i="1"/>
  <c r="D8866" i="1"/>
  <c r="C8866" i="1"/>
  <c r="B8866" i="1"/>
  <c r="A8866" i="1"/>
  <c r="L8865" i="1"/>
  <c r="J8865" i="1"/>
  <c r="I8865" i="1"/>
  <c r="H8865" i="1"/>
  <c r="G8865" i="1"/>
  <c r="F8865" i="1"/>
  <c r="K8865" i="1" s="1"/>
  <c r="E8865" i="1"/>
  <c r="D8865" i="1"/>
  <c r="C8865" i="1"/>
  <c r="B8865" i="1"/>
  <c r="A8865" i="1" s="1"/>
  <c r="L8864" i="1"/>
  <c r="J8864" i="1"/>
  <c r="I8864" i="1"/>
  <c r="H8864" i="1"/>
  <c r="G8864" i="1"/>
  <c r="F8864" i="1"/>
  <c r="K8864" i="1" s="1"/>
  <c r="E8864" i="1"/>
  <c r="D8864" i="1"/>
  <c r="C8864" i="1"/>
  <c r="B8864" i="1"/>
  <c r="A8864" i="1" s="1"/>
  <c r="L8863" i="1"/>
  <c r="J8863" i="1"/>
  <c r="I8863" i="1"/>
  <c r="H8863" i="1"/>
  <c r="G8863" i="1"/>
  <c r="F8863" i="1"/>
  <c r="K8863" i="1" s="1"/>
  <c r="E8863" i="1"/>
  <c r="D8863" i="1"/>
  <c r="C8863" i="1"/>
  <c r="B8863" i="1"/>
  <c r="A8863" i="1"/>
  <c r="L8862" i="1"/>
  <c r="J8862" i="1"/>
  <c r="I8862" i="1"/>
  <c r="H8862" i="1"/>
  <c r="G8862" i="1"/>
  <c r="F8862" i="1"/>
  <c r="K8862" i="1" s="1"/>
  <c r="E8862" i="1"/>
  <c r="D8862" i="1"/>
  <c r="C8862" i="1"/>
  <c r="B8862" i="1"/>
  <c r="A8862" i="1" s="1"/>
  <c r="L8861" i="1"/>
  <c r="J8861" i="1"/>
  <c r="I8861" i="1"/>
  <c r="H8861" i="1"/>
  <c r="G8861" i="1"/>
  <c r="F8861" i="1"/>
  <c r="K8861" i="1" s="1"/>
  <c r="E8861" i="1"/>
  <c r="D8861" i="1"/>
  <c r="C8861" i="1"/>
  <c r="B8861" i="1"/>
  <c r="A8861" i="1"/>
  <c r="L8860" i="1"/>
  <c r="J8860" i="1"/>
  <c r="I8860" i="1"/>
  <c r="H8860" i="1"/>
  <c r="G8860" i="1"/>
  <c r="F8860" i="1"/>
  <c r="K8860" i="1" s="1"/>
  <c r="E8860" i="1"/>
  <c r="D8860" i="1"/>
  <c r="C8860" i="1"/>
  <c r="B8860" i="1"/>
  <c r="A8860" i="1" s="1"/>
  <c r="L8859" i="1"/>
  <c r="J8859" i="1"/>
  <c r="I8859" i="1"/>
  <c r="H8859" i="1"/>
  <c r="G8859" i="1"/>
  <c r="F8859" i="1"/>
  <c r="K8859" i="1" s="1"/>
  <c r="E8859" i="1"/>
  <c r="D8859" i="1"/>
  <c r="C8859" i="1"/>
  <c r="B8859" i="1"/>
  <c r="A8859" i="1" s="1"/>
  <c r="L8858" i="1"/>
  <c r="J8858" i="1"/>
  <c r="I8858" i="1"/>
  <c r="H8858" i="1"/>
  <c r="G8858" i="1"/>
  <c r="F8858" i="1"/>
  <c r="K8858" i="1" s="1"/>
  <c r="E8858" i="1"/>
  <c r="D8858" i="1"/>
  <c r="C8858" i="1"/>
  <c r="B8858" i="1"/>
  <c r="A8858" i="1" s="1"/>
  <c r="L8857" i="1"/>
  <c r="J8857" i="1"/>
  <c r="I8857" i="1"/>
  <c r="H8857" i="1"/>
  <c r="G8857" i="1"/>
  <c r="F8857" i="1"/>
  <c r="K8857" i="1" s="1"/>
  <c r="E8857" i="1"/>
  <c r="D8857" i="1"/>
  <c r="C8857" i="1"/>
  <c r="B8857" i="1"/>
  <c r="A8857" i="1"/>
  <c r="L8856" i="1"/>
  <c r="J8856" i="1"/>
  <c r="I8856" i="1"/>
  <c r="H8856" i="1"/>
  <c r="G8856" i="1"/>
  <c r="F8856" i="1"/>
  <c r="K8856" i="1" s="1"/>
  <c r="E8856" i="1"/>
  <c r="D8856" i="1"/>
  <c r="C8856" i="1"/>
  <c r="B8856" i="1"/>
  <c r="A8856" i="1" s="1"/>
  <c r="L8855" i="1"/>
  <c r="J8855" i="1"/>
  <c r="I8855" i="1"/>
  <c r="H8855" i="1"/>
  <c r="G8855" i="1"/>
  <c r="F8855" i="1"/>
  <c r="K8855" i="1" s="1"/>
  <c r="E8855" i="1"/>
  <c r="D8855" i="1"/>
  <c r="C8855" i="1"/>
  <c r="B8855" i="1"/>
  <c r="A8855" i="1" s="1"/>
  <c r="L8854" i="1"/>
  <c r="J8854" i="1"/>
  <c r="I8854" i="1"/>
  <c r="H8854" i="1"/>
  <c r="G8854" i="1"/>
  <c r="F8854" i="1"/>
  <c r="K8854" i="1" s="1"/>
  <c r="E8854" i="1"/>
  <c r="D8854" i="1"/>
  <c r="C8854" i="1"/>
  <c r="B8854" i="1"/>
  <c r="A8854" i="1"/>
  <c r="L8853" i="1"/>
  <c r="J8853" i="1"/>
  <c r="I8853" i="1"/>
  <c r="H8853" i="1"/>
  <c r="G8853" i="1"/>
  <c r="F8853" i="1"/>
  <c r="K8853" i="1" s="1"/>
  <c r="E8853" i="1"/>
  <c r="D8853" i="1"/>
  <c r="C8853" i="1"/>
  <c r="B8853" i="1"/>
  <c r="A8853" i="1" s="1"/>
  <c r="L8852" i="1"/>
  <c r="J8852" i="1"/>
  <c r="I8852" i="1"/>
  <c r="H8852" i="1"/>
  <c r="G8852" i="1"/>
  <c r="F8852" i="1"/>
  <c r="K8852" i="1" s="1"/>
  <c r="E8852" i="1"/>
  <c r="D8852" i="1"/>
  <c r="C8852" i="1"/>
  <c r="B8852" i="1"/>
  <c r="A8852" i="1"/>
  <c r="L8851" i="1"/>
  <c r="J8851" i="1"/>
  <c r="I8851" i="1"/>
  <c r="H8851" i="1"/>
  <c r="G8851" i="1"/>
  <c r="F8851" i="1"/>
  <c r="K8851" i="1" s="1"/>
  <c r="E8851" i="1"/>
  <c r="D8851" i="1"/>
  <c r="C8851" i="1"/>
  <c r="B8851" i="1"/>
  <c r="A8851" i="1" s="1"/>
  <c r="L8850" i="1"/>
  <c r="J8850" i="1"/>
  <c r="I8850" i="1"/>
  <c r="H8850" i="1"/>
  <c r="G8850" i="1"/>
  <c r="F8850" i="1"/>
  <c r="K8850" i="1" s="1"/>
  <c r="E8850" i="1"/>
  <c r="D8850" i="1"/>
  <c r="C8850" i="1"/>
  <c r="B8850" i="1"/>
  <c r="A8850" i="1" s="1"/>
  <c r="L8849" i="1"/>
  <c r="J8849" i="1"/>
  <c r="I8849" i="1"/>
  <c r="H8849" i="1"/>
  <c r="G8849" i="1"/>
  <c r="F8849" i="1"/>
  <c r="K8849" i="1" s="1"/>
  <c r="E8849" i="1"/>
  <c r="D8849" i="1"/>
  <c r="C8849" i="1"/>
  <c r="B8849" i="1"/>
  <c r="A8849" i="1"/>
  <c r="L8848" i="1"/>
  <c r="J8848" i="1"/>
  <c r="I8848" i="1"/>
  <c r="H8848" i="1"/>
  <c r="G8848" i="1"/>
  <c r="F8848" i="1"/>
  <c r="K8848" i="1" s="1"/>
  <c r="E8848" i="1"/>
  <c r="D8848" i="1"/>
  <c r="C8848" i="1"/>
  <c r="B8848" i="1"/>
  <c r="A8848" i="1"/>
  <c r="L8847" i="1"/>
  <c r="J8847" i="1"/>
  <c r="I8847" i="1"/>
  <c r="H8847" i="1"/>
  <c r="G8847" i="1"/>
  <c r="F8847" i="1"/>
  <c r="K8847" i="1" s="1"/>
  <c r="E8847" i="1"/>
  <c r="D8847" i="1"/>
  <c r="C8847" i="1"/>
  <c r="B8847" i="1"/>
  <c r="A8847" i="1"/>
  <c r="L8846" i="1"/>
  <c r="J8846" i="1"/>
  <c r="I8846" i="1"/>
  <c r="H8846" i="1"/>
  <c r="G8846" i="1"/>
  <c r="F8846" i="1"/>
  <c r="K8846" i="1" s="1"/>
  <c r="E8846" i="1"/>
  <c r="D8846" i="1"/>
  <c r="C8846" i="1"/>
  <c r="B8846" i="1"/>
  <c r="A8846" i="1" s="1"/>
  <c r="L8845" i="1"/>
  <c r="J8845" i="1"/>
  <c r="I8845" i="1"/>
  <c r="H8845" i="1"/>
  <c r="G8845" i="1"/>
  <c r="F8845" i="1"/>
  <c r="K8845" i="1" s="1"/>
  <c r="E8845" i="1"/>
  <c r="D8845" i="1"/>
  <c r="C8845" i="1"/>
  <c r="B8845" i="1"/>
  <c r="A8845" i="1"/>
  <c r="L8844" i="1"/>
  <c r="J8844" i="1"/>
  <c r="I8844" i="1"/>
  <c r="H8844" i="1"/>
  <c r="G8844" i="1"/>
  <c r="F8844" i="1"/>
  <c r="K8844" i="1" s="1"/>
  <c r="E8844" i="1"/>
  <c r="D8844" i="1"/>
  <c r="C8844" i="1"/>
  <c r="B8844" i="1"/>
  <c r="A8844" i="1" s="1"/>
  <c r="L8843" i="1"/>
  <c r="J8843" i="1"/>
  <c r="I8843" i="1"/>
  <c r="H8843" i="1"/>
  <c r="G8843" i="1"/>
  <c r="F8843" i="1"/>
  <c r="K8843" i="1" s="1"/>
  <c r="E8843" i="1"/>
  <c r="D8843" i="1"/>
  <c r="C8843" i="1"/>
  <c r="B8843" i="1"/>
  <c r="A8843" i="1" s="1"/>
  <c r="L8842" i="1"/>
  <c r="J8842" i="1"/>
  <c r="I8842" i="1"/>
  <c r="H8842" i="1"/>
  <c r="G8842" i="1"/>
  <c r="F8842" i="1"/>
  <c r="K8842" i="1" s="1"/>
  <c r="E8842" i="1"/>
  <c r="D8842" i="1"/>
  <c r="C8842" i="1"/>
  <c r="B8842" i="1"/>
  <c r="A8842" i="1"/>
  <c r="L8841" i="1"/>
  <c r="J8841" i="1"/>
  <c r="I8841" i="1"/>
  <c r="H8841" i="1"/>
  <c r="G8841" i="1"/>
  <c r="F8841" i="1"/>
  <c r="K8841" i="1" s="1"/>
  <c r="E8841" i="1"/>
  <c r="D8841" i="1"/>
  <c r="C8841" i="1"/>
  <c r="B8841" i="1"/>
  <c r="A8841" i="1" s="1"/>
  <c r="L8840" i="1"/>
  <c r="J8840" i="1"/>
  <c r="I8840" i="1"/>
  <c r="H8840" i="1"/>
  <c r="G8840" i="1"/>
  <c r="F8840" i="1"/>
  <c r="K8840" i="1" s="1"/>
  <c r="E8840" i="1"/>
  <c r="D8840" i="1"/>
  <c r="C8840" i="1"/>
  <c r="B8840" i="1"/>
  <c r="A8840" i="1"/>
  <c r="L8839" i="1"/>
  <c r="J8839" i="1"/>
  <c r="I8839" i="1"/>
  <c r="H8839" i="1"/>
  <c r="G8839" i="1"/>
  <c r="F8839" i="1"/>
  <c r="K8839" i="1" s="1"/>
  <c r="E8839" i="1"/>
  <c r="D8839" i="1"/>
  <c r="C8839" i="1"/>
  <c r="B8839" i="1"/>
  <c r="A8839" i="1"/>
  <c r="L8838" i="1"/>
  <c r="J8838" i="1"/>
  <c r="I8838" i="1"/>
  <c r="H8838" i="1"/>
  <c r="G8838" i="1"/>
  <c r="F8838" i="1"/>
  <c r="K8838" i="1" s="1"/>
  <c r="E8838" i="1"/>
  <c r="D8838" i="1"/>
  <c r="C8838" i="1"/>
  <c r="B8838" i="1"/>
  <c r="A8838" i="1"/>
  <c r="L8837" i="1"/>
  <c r="J8837" i="1"/>
  <c r="I8837" i="1"/>
  <c r="H8837" i="1"/>
  <c r="G8837" i="1"/>
  <c r="F8837" i="1"/>
  <c r="K8837" i="1" s="1"/>
  <c r="E8837" i="1"/>
  <c r="D8837" i="1"/>
  <c r="C8837" i="1"/>
  <c r="B8837" i="1"/>
  <c r="A8837" i="1" s="1"/>
  <c r="L8836" i="1"/>
  <c r="J8836" i="1"/>
  <c r="I8836" i="1"/>
  <c r="H8836" i="1"/>
  <c r="G8836" i="1"/>
  <c r="F8836" i="1"/>
  <c r="K8836" i="1" s="1"/>
  <c r="E8836" i="1"/>
  <c r="D8836" i="1"/>
  <c r="C8836" i="1"/>
  <c r="B8836" i="1"/>
  <c r="A8836" i="1"/>
  <c r="L8835" i="1"/>
  <c r="J8835" i="1"/>
  <c r="I8835" i="1"/>
  <c r="H8835" i="1"/>
  <c r="G8835" i="1"/>
  <c r="F8835" i="1"/>
  <c r="K8835" i="1" s="1"/>
  <c r="E8835" i="1"/>
  <c r="D8835" i="1"/>
  <c r="C8835" i="1"/>
  <c r="B8835" i="1"/>
  <c r="A8835" i="1"/>
  <c r="L8834" i="1"/>
  <c r="J8834" i="1"/>
  <c r="I8834" i="1"/>
  <c r="H8834" i="1"/>
  <c r="G8834" i="1"/>
  <c r="F8834" i="1"/>
  <c r="K8834" i="1" s="1"/>
  <c r="E8834" i="1"/>
  <c r="D8834" i="1"/>
  <c r="C8834" i="1"/>
  <c r="B8834" i="1"/>
  <c r="A8834" i="1" s="1"/>
  <c r="L8833" i="1"/>
  <c r="J8833" i="1"/>
  <c r="I8833" i="1"/>
  <c r="H8833" i="1"/>
  <c r="G8833" i="1"/>
  <c r="F8833" i="1"/>
  <c r="K8833" i="1" s="1"/>
  <c r="E8833" i="1"/>
  <c r="D8833" i="1"/>
  <c r="C8833" i="1"/>
  <c r="B8833" i="1"/>
  <c r="A8833" i="1"/>
  <c r="L8832" i="1"/>
  <c r="J8832" i="1"/>
  <c r="I8832" i="1"/>
  <c r="H8832" i="1"/>
  <c r="G8832" i="1"/>
  <c r="F8832" i="1"/>
  <c r="K8832" i="1" s="1"/>
  <c r="E8832" i="1"/>
  <c r="D8832" i="1"/>
  <c r="C8832" i="1"/>
  <c r="B8832" i="1"/>
  <c r="A8832" i="1" s="1"/>
  <c r="L8831" i="1"/>
  <c r="J8831" i="1"/>
  <c r="I8831" i="1"/>
  <c r="H8831" i="1"/>
  <c r="G8831" i="1"/>
  <c r="F8831" i="1"/>
  <c r="K8831" i="1" s="1"/>
  <c r="E8831" i="1"/>
  <c r="D8831" i="1"/>
  <c r="C8831" i="1"/>
  <c r="B8831" i="1"/>
  <c r="A8831" i="1" s="1"/>
  <c r="L8830" i="1"/>
  <c r="J8830" i="1"/>
  <c r="I8830" i="1"/>
  <c r="H8830" i="1"/>
  <c r="G8830" i="1"/>
  <c r="F8830" i="1"/>
  <c r="K8830" i="1" s="1"/>
  <c r="E8830" i="1"/>
  <c r="D8830" i="1"/>
  <c r="C8830" i="1"/>
  <c r="B8830" i="1"/>
  <c r="A8830" i="1"/>
  <c r="L8829" i="1"/>
  <c r="J8829" i="1"/>
  <c r="I8829" i="1"/>
  <c r="H8829" i="1"/>
  <c r="G8829" i="1"/>
  <c r="F8829" i="1"/>
  <c r="K8829" i="1" s="1"/>
  <c r="E8829" i="1"/>
  <c r="D8829" i="1"/>
  <c r="C8829" i="1"/>
  <c r="B8829" i="1"/>
  <c r="A8829" i="1"/>
  <c r="L8828" i="1"/>
  <c r="J8828" i="1"/>
  <c r="I8828" i="1"/>
  <c r="H8828" i="1"/>
  <c r="G8828" i="1"/>
  <c r="F8828" i="1"/>
  <c r="K8828" i="1" s="1"/>
  <c r="E8828" i="1"/>
  <c r="D8828" i="1"/>
  <c r="C8828" i="1"/>
  <c r="B8828" i="1"/>
  <c r="A8828" i="1"/>
  <c r="L8827" i="1"/>
  <c r="J8827" i="1"/>
  <c r="I8827" i="1"/>
  <c r="H8827" i="1"/>
  <c r="G8827" i="1"/>
  <c r="F8827" i="1"/>
  <c r="K8827" i="1" s="1"/>
  <c r="E8827" i="1"/>
  <c r="D8827" i="1"/>
  <c r="C8827" i="1"/>
  <c r="B8827" i="1"/>
  <c r="A8827" i="1"/>
  <c r="L8826" i="1"/>
  <c r="J8826" i="1"/>
  <c r="I8826" i="1"/>
  <c r="H8826" i="1"/>
  <c r="G8826" i="1"/>
  <c r="F8826" i="1"/>
  <c r="K8826" i="1" s="1"/>
  <c r="E8826" i="1"/>
  <c r="D8826" i="1"/>
  <c r="C8826" i="1"/>
  <c r="B8826" i="1"/>
  <c r="A8826" i="1"/>
  <c r="L8825" i="1"/>
  <c r="J8825" i="1"/>
  <c r="I8825" i="1"/>
  <c r="H8825" i="1"/>
  <c r="G8825" i="1"/>
  <c r="F8825" i="1"/>
  <c r="K8825" i="1" s="1"/>
  <c r="E8825" i="1"/>
  <c r="D8825" i="1"/>
  <c r="C8825" i="1"/>
  <c r="B8825" i="1"/>
  <c r="A8825" i="1"/>
  <c r="L8824" i="1"/>
  <c r="J8824" i="1"/>
  <c r="I8824" i="1"/>
  <c r="H8824" i="1"/>
  <c r="G8824" i="1"/>
  <c r="F8824" i="1"/>
  <c r="K8824" i="1" s="1"/>
  <c r="E8824" i="1"/>
  <c r="D8824" i="1"/>
  <c r="C8824" i="1"/>
  <c r="B8824" i="1"/>
  <c r="A8824" i="1"/>
  <c r="L8823" i="1"/>
  <c r="J8823" i="1"/>
  <c r="I8823" i="1"/>
  <c r="H8823" i="1"/>
  <c r="G8823" i="1"/>
  <c r="F8823" i="1"/>
  <c r="K8823" i="1" s="1"/>
  <c r="E8823" i="1"/>
  <c r="D8823" i="1"/>
  <c r="C8823" i="1"/>
  <c r="B8823" i="1"/>
  <c r="A8823" i="1"/>
  <c r="L8822" i="1"/>
  <c r="J8822" i="1"/>
  <c r="I8822" i="1"/>
  <c r="H8822" i="1"/>
  <c r="G8822" i="1"/>
  <c r="F8822" i="1"/>
  <c r="K8822" i="1" s="1"/>
  <c r="E8822" i="1"/>
  <c r="D8822" i="1"/>
  <c r="C8822" i="1"/>
  <c r="B8822" i="1"/>
  <c r="A8822" i="1"/>
  <c r="L8821" i="1"/>
  <c r="J8821" i="1"/>
  <c r="I8821" i="1"/>
  <c r="H8821" i="1"/>
  <c r="G8821" i="1"/>
  <c r="F8821" i="1"/>
  <c r="K8821" i="1" s="1"/>
  <c r="E8821" i="1"/>
  <c r="D8821" i="1"/>
  <c r="C8821" i="1"/>
  <c r="B8821" i="1"/>
  <c r="A8821" i="1"/>
  <c r="L8820" i="1"/>
  <c r="J8820" i="1"/>
  <c r="I8820" i="1"/>
  <c r="H8820" i="1"/>
  <c r="G8820" i="1"/>
  <c r="F8820" i="1"/>
  <c r="K8820" i="1" s="1"/>
  <c r="E8820" i="1"/>
  <c r="D8820" i="1"/>
  <c r="C8820" i="1"/>
  <c r="B8820" i="1"/>
  <c r="A8820" i="1"/>
  <c r="L8819" i="1"/>
  <c r="J8819" i="1"/>
  <c r="I8819" i="1"/>
  <c r="H8819" i="1"/>
  <c r="G8819" i="1"/>
  <c r="F8819" i="1"/>
  <c r="K8819" i="1" s="1"/>
  <c r="E8819" i="1"/>
  <c r="D8819" i="1"/>
  <c r="C8819" i="1"/>
  <c r="B8819" i="1"/>
  <c r="A8819" i="1"/>
  <c r="L8818" i="1"/>
  <c r="J8818" i="1"/>
  <c r="I8818" i="1"/>
  <c r="H8818" i="1"/>
  <c r="G8818" i="1"/>
  <c r="F8818" i="1"/>
  <c r="K8818" i="1" s="1"/>
  <c r="E8818" i="1"/>
  <c r="D8818" i="1"/>
  <c r="C8818" i="1"/>
  <c r="B8818" i="1"/>
  <c r="A8818" i="1"/>
  <c r="L8817" i="1"/>
  <c r="J8817" i="1"/>
  <c r="I8817" i="1"/>
  <c r="H8817" i="1"/>
  <c r="G8817" i="1"/>
  <c r="F8817" i="1"/>
  <c r="K8817" i="1" s="1"/>
  <c r="E8817" i="1"/>
  <c r="D8817" i="1"/>
  <c r="C8817" i="1"/>
  <c r="B8817" i="1"/>
  <c r="A8817" i="1"/>
  <c r="L8816" i="1"/>
  <c r="J8816" i="1"/>
  <c r="I8816" i="1"/>
  <c r="H8816" i="1"/>
  <c r="G8816" i="1"/>
  <c r="F8816" i="1"/>
  <c r="K8816" i="1" s="1"/>
  <c r="E8816" i="1"/>
  <c r="D8816" i="1"/>
  <c r="C8816" i="1"/>
  <c r="B8816" i="1"/>
  <c r="A8816" i="1"/>
  <c r="L8815" i="1"/>
  <c r="J8815" i="1"/>
  <c r="I8815" i="1"/>
  <c r="H8815" i="1"/>
  <c r="G8815" i="1"/>
  <c r="F8815" i="1"/>
  <c r="K8815" i="1" s="1"/>
  <c r="E8815" i="1"/>
  <c r="D8815" i="1"/>
  <c r="C8815" i="1"/>
  <c r="B8815" i="1"/>
  <c r="A8815" i="1"/>
  <c r="L8814" i="1"/>
  <c r="J8814" i="1"/>
  <c r="I8814" i="1"/>
  <c r="H8814" i="1"/>
  <c r="G8814" i="1"/>
  <c r="F8814" i="1"/>
  <c r="K8814" i="1" s="1"/>
  <c r="E8814" i="1"/>
  <c r="D8814" i="1"/>
  <c r="C8814" i="1"/>
  <c r="B8814" i="1"/>
  <c r="A8814" i="1"/>
  <c r="L8813" i="1"/>
  <c r="J8813" i="1"/>
  <c r="I8813" i="1"/>
  <c r="H8813" i="1"/>
  <c r="G8813" i="1"/>
  <c r="F8813" i="1"/>
  <c r="K8813" i="1" s="1"/>
  <c r="E8813" i="1"/>
  <c r="D8813" i="1"/>
  <c r="C8813" i="1"/>
  <c r="B8813" i="1"/>
  <c r="A8813" i="1"/>
  <c r="L8812" i="1"/>
  <c r="J8812" i="1"/>
  <c r="I8812" i="1"/>
  <c r="H8812" i="1"/>
  <c r="G8812" i="1"/>
  <c r="F8812" i="1"/>
  <c r="K8812" i="1" s="1"/>
  <c r="E8812" i="1"/>
  <c r="D8812" i="1"/>
  <c r="C8812" i="1"/>
  <c r="B8812" i="1"/>
  <c r="A8812" i="1"/>
  <c r="L8811" i="1"/>
  <c r="J8811" i="1"/>
  <c r="I8811" i="1"/>
  <c r="H8811" i="1"/>
  <c r="G8811" i="1"/>
  <c r="F8811" i="1"/>
  <c r="K8811" i="1" s="1"/>
  <c r="E8811" i="1"/>
  <c r="D8811" i="1"/>
  <c r="C8811" i="1"/>
  <c r="B8811" i="1"/>
  <c r="A8811" i="1"/>
  <c r="L8810" i="1"/>
  <c r="J8810" i="1"/>
  <c r="I8810" i="1"/>
  <c r="H8810" i="1"/>
  <c r="G8810" i="1"/>
  <c r="F8810" i="1"/>
  <c r="K8810" i="1" s="1"/>
  <c r="E8810" i="1"/>
  <c r="D8810" i="1"/>
  <c r="C8810" i="1"/>
  <c r="B8810" i="1"/>
  <c r="A8810" i="1"/>
  <c r="L8809" i="1"/>
  <c r="J8809" i="1"/>
  <c r="I8809" i="1"/>
  <c r="H8809" i="1"/>
  <c r="G8809" i="1"/>
  <c r="F8809" i="1"/>
  <c r="K8809" i="1" s="1"/>
  <c r="E8809" i="1"/>
  <c r="D8809" i="1"/>
  <c r="C8809" i="1"/>
  <c r="B8809" i="1"/>
  <c r="A8809" i="1"/>
  <c r="L8808" i="1"/>
  <c r="J8808" i="1"/>
  <c r="I8808" i="1"/>
  <c r="H8808" i="1"/>
  <c r="G8808" i="1"/>
  <c r="F8808" i="1"/>
  <c r="K8808" i="1" s="1"/>
  <c r="E8808" i="1"/>
  <c r="D8808" i="1"/>
  <c r="C8808" i="1"/>
  <c r="B8808" i="1"/>
  <c r="A8808" i="1"/>
  <c r="L8807" i="1"/>
  <c r="J8807" i="1"/>
  <c r="I8807" i="1"/>
  <c r="H8807" i="1"/>
  <c r="G8807" i="1"/>
  <c r="F8807" i="1"/>
  <c r="K8807" i="1" s="1"/>
  <c r="E8807" i="1"/>
  <c r="D8807" i="1"/>
  <c r="C8807" i="1"/>
  <c r="B8807" i="1"/>
  <c r="A8807" i="1"/>
  <c r="L8806" i="1"/>
  <c r="J8806" i="1"/>
  <c r="I8806" i="1"/>
  <c r="H8806" i="1"/>
  <c r="G8806" i="1"/>
  <c r="F8806" i="1"/>
  <c r="K8806" i="1" s="1"/>
  <c r="E8806" i="1"/>
  <c r="D8806" i="1"/>
  <c r="C8806" i="1"/>
  <c r="B8806" i="1"/>
  <c r="A8806" i="1"/>
  <c r="L8805" i="1"/>
  <c r="J8805" i="1"/>
  <c r="I8805" i="1"/>
  <c r="H8805" i="1"/>
  <c r="G8805" i="1"/>
  <c r="F8805" i="1"/>
  <c r="K8805" i="1" s="1"/>
  <c r="E8805" i="1"/>
  <c r="D8805" i="1"/>
  <c r="C8805" i="1"/>
  <c r="B8805" i="1"/>
  <c r="A8805" i="1"/>
  <c r="L8804" i="1"/>
  <c r="J8804" i="1"/>
  <c r="I8804" i="1"/>
  <c r="H8804" i="1"/>
  <c r="G8804" i="1"/>
  <c r="F8804" i="1"/>
  <c r="K8804" i="1" s="1"/>
  <c r="E8804" i="1"/>
  <c r="D8804" i="1"/>
  <c r="C8804" i="1"/>
  <c r="B8804" i="1"/>
  <c r="A8804" i="1"/>
  <c r="L8803" i="1"/>
  <c r="J8803" i="1"/>
  <c r="I8803" i="1"/>
  <c r="H8803" i="1"/>
  <c r="G8803" i="1"/>
  <c r="F8803" i="1"/>
  <c r="K8803" i="1" s="1"/>
  <c r="E8803" i="1"/>
  <c r="D8803" i="1"/>
  <c r="C8803" i="1"/>
  <c r="B8803" i="1"/>
  <c r="A8803" i="1"/>
  <c r="L8802" i="1"/>
  <c r="J8802" i="1"/>
  <c r="I8802" i="1"/>
  <c r="H8802" i="1"/>
  <c r="G8802" i="1"/>
  <c r="F8802" i="1"/>
  <c r="K8802" i="1" s="1"/>
  <c r="E8802" i="1"/>
  <c r="D8802" i="1"/>
  <c r="C8802" i="1"/>
  <c r="B8802" i="1"/>
  <c r="A8802" i="1"/>
  <c r="L8801" i="1"/>
  <c r="J8801" i="1"/>
  <c r="I8801" i="1"/>
  <c r="H8801" i="1"/>
  <c r="G8801" i="1"/>
  <c r="F8801" i="1"/>
  <c r="K8801" i="1" s="1"/>
  <c r="E8801" i="1"/>
  <c r="D8801" i="1"/>
  <c r="C8801" i="1"/>
  <c r="B8801" i="1"/>
  <c r="A8801" i="1"/>
  <c r="L8800" i="1"/>
  <c r="J8800" i="1"/>
  <c r="I8800" i="1"/>
  <c r="H8800" i="1"/>
  <c r="G8800" i="1"/>
  <c r="F8800" i="1"/>
  <c r="K8800" i="1" s="1"/>
  <c r="E8800" i="1"/>
  <c r="D8800" i="1"/>
  <c r="C8800" i="1"/>
  <c r="B8800" i="1"/>
  <c r="A8800" i="1"/>
  <c r="L8799" i="1"/>
  <c r="J8799" i="1"/>
  <c r="I8799" i="1"/>
  <c r="H8799" i="1"/>
  <c r="G8799" i="1"/>
  <c r="F8799" i="1"/>
  <c r="K8799" i="1" s="1"/>
  <c r="E8799" i="1"/>
  <c r="D8799" i="1"/>
  <c r="C8799" i="1"/>
  <c r="B8799" i="1"/>
  <c r="A8799" i="1"/>
  <c r="L8798" i="1"/>
  <c r="J8798" i="1"/>
  <c r="I8798" i="1"/>
  <c r="H8798" i="1"/>
  <c r="G8798" i="1"/>
  <c r="F8798" i="1"/>
  <c r="K8798" i="1" s="1"/>
  <c r="E8798" i="1"/>
  <c r="D8798" i="1"/>
  <c r="C8798" i="1"/>
  <c r="B8798" i="1"/>
  <c r="A8798" i="1"/>
  <c r="L8797" i="1"/>
  <c r="J8797" i="1"/>
  <c r="I8797" i="1"/>
  <c r="H8797" i="1"/>
  <c r="G8797" i="1"/>
  <c r="F8797" i="1"/>
  <c r="K8797" i="1" s="1"/>
  <c r="E8797" i="1"/>
  <c r="D8797" i="1"/>
  <c r="C8797" i="1"/>
  <c r="B8797" i="1"/>
  <c r="A8797" i="1"/>
  <c r="L8796" i="1"/>
  <c r="J8796" i="1"/>
  <c r="I8796" i="1"/>
  <c r="H8796" i="1"/>
  <c r="G8796" i="1"/>
  <c r="F8796" i="1"/>
  <c r="K8796" i="1" s="1"/>
  <c r="E8796" i="1"/>
  <c r="D8796" i="1"/>
  <c r="C8796" i="1"/>
  <c r="B8796" i="1"/>
  <c r="A8796" i="1"/>
  <c r="L8795" i="1"/>
  <c r="J8795" i="1"/>
  <c r="I8795" i="1"/>
  <c r="H8795" i="1"/>
  <c r="G8795" i="1"/>
  <c r="F8795" i="1"/>
  <c r="K8795" i="1" s="1"/>
  <c r="E8795" i="1"/>
  <c r="D8795" i="1"/>
  <c r="C8795" i="1"/>
  <c r="B8795" i="1"/>
  <c r="A8795" i="1"/>
  <c r="L8794" i="1"/>
  <c r="J8794" i="1"/>
  <c r="I8794" i="1"/>
  <c r="H8794" i="1"/>
  <c r="G8794" i="1"/>
  <c r="F8794" i="1"/>
  <c r="K8794" i="1" s="1"/>
  <c r="E8794" i="1"/>
  <c r="D8794" i="1"/>
  <c r="C8794" i="1"/>
  <c r="B8794" i="1"/>
  <c r="A8794" i="1"/>
  <c r="L8793" i="1"/>
  <c r="J8793" i="1"/>
  <c r="I8793" i="1"/>
  <c r="H8793" i="1"/>
  <c r="G8793" i="1"/>
  <c r="F8793" i="1"/>
  <c r="K8793" i="1" s="1"/>
  <c r="E8793" i="1"/>
  <c r="D8793" i="1"/>
  <c r="C8793" i="1"/>
  <c r="B8793" i="1"/>
  <c r="A8793" i="1"/>
  <c r="L8792" i="1"/>
  <c r="J8792" i="1"/>
  <c r="I8792" i="1"/>
  <c r="H8792" i="1"/>
  <c r="G8792" i="1"/>
  <c r="F8792" i="1"/>
  <c r="K8792" i="1" s="1"/>
  <c r="E8792" i="1"/>
  <c r="D8792" i="1"/>
  <c r="C8792" i="1"/>
  <c r="B8792" i="1"/>
  <c r="A8792" i="1"/>
  <c r="L8791" i="1"/>
  <c r="J8791" i="1"/>
  <c r="I8791" i="1"/>
  <c r="H8791" i="1"/>
  <c r="G8791" i="1"/>
  <c r="F8791" i="1"/>
  <c r="K8791" i="1" s="1"/>
  <c r="E8791" i="1"/>
  <c r="D8791" i="1"/>
  <c r="C8791" i="1"/>
  <c r="B8791" i="1"/>
  <c r="A8791" i="1"/>
  <c r="L8790" i="1"/>
  <c r="J8790" i="1"/>
  <c r="I8790" i="1"/>
  <c r="H8790" i="1"/>
  <c r="G8790" i="1"/>
  <c r="F8790" i="1"/>
  <c r="K8790" i="1" s="1"/>
  <c r="E8790" i="1"/>
  <c r="D8790" i="1"/>
  <c r="C8790" i="1"/>
  <c r="B8790" i="1"/>
  <c r="A8790" i="1"/>
  <c r="L8789" i="1"/>
  <c r="J8789" i="1"/>
  <c r="I8789" i="1"/>
  <c r="H8789" i="1"/>
  <c r="G8789" i="1"/>
  <c r="F8789" i="1"/>
  <c r="K8789" i="1" s="1"/>
  <c r="E8789" i="1"/>
  <c r="D8789" i="1"/>
  <c r="C8789" i="1"/>
  <c r="B8789" i="1"/>
  <c r="A8789" i="1"/>
  <c r="L8788" i="1"/>
  <c r="J8788" i="1"/>
  <c r="I8788" i="1"/>
  <c r="H8788" i="1"/>
  <c r="G8788" i="1"/>
  <c r="F8788" i="1"/>
  <c r="K8788" i="1" s="1"/>
  <c r="E8788" i="1"/>
  <c r="D8788" i="1"/>
  <c r="C8788" i="1"/>
  <c r="B8788" i="1"/>
  <c r="A8788" i="1"/>
  <c r="L8787" i="1"/>
  <c r="J8787" i="1"/>
  <c r="I8787" i="1"/>
  <c r="H8787" i="1"/>
  <c r="G8787" i="1"/>
  <c r="F8787" i="1"/>
  <c r="K8787" i="1" s="1"/>
  <c r="E8787" i="1"/>
  <c r="D8787" i="1"/>
  <c r="C8787" i="1"/>
  <c r="B8787" i="1"/>
  <c r="A8787" i="1"/>
  <c r="L8786" i="1"/>
  <c r="J8786" i="1"/>
  <c r="I8786" i="1"/>
  <c r="H8786" i="1"/>
  <c r="G8786" i="1"/>
  <c r="F8786" i="1"/>
  <c r="K8786" i="1" s="1"/>
  <c r="E8786" i="1"/>
  <c r="D8786" i="1"/>
  <c r="C8786" i="1"/>
  <c r="B8786" i="1"/>
  <c r="A8786" i="1"/>
  <c r="L8785" i="1"/>
  <c r="J8785" i="1"/>
  <c r="I8785" i="1"/>
  <c r="H8785" i="1"/>
  <c r="G8785" i="1"/>
  <c r="F8785" i="1"/>
  <c r="K8785" i="1" s="1"/>
  <c r="E8785" i="1"/>
  <c r="D8785" i="1"/>
  <c r="C8785" i="1"/>
  <c r="B8785" i="1"/>
  <c r="A8785" i="1"/>
  <c r="L8784" i="1"/>
  <c r="J8784" i="1"/>
  <c r="I8784" i="1"/>
  <c r="H8784" i="1"/>
  <c r="G8784" i="1"/>
  <c r="F8784" i="1"/>
  <c r="K8784" i="1" s="1"/>
  <c r="E8784" i="1"/>
  <c r="D8784" i="1"/>
  <c r="C8784" i="1"/>
  <c r="B8784" i="1"/>
  <c r="A8784" i="1"/>
  <c r="L8783" i="1"/>
  <c r="J8783" i="1"/>
  <c r="I8783" i="1"/>
  <c r="H8783" i="1"/>
  <c r="G8783" i="1"/>
  <c r="F8783" i="1"/>
  <c r="K8783" i="1" s="1"/>
  <c r="E8783" i="1"/>
  <c r="D8783" i="1"/>
  <c r="C8783" i="1"/>
  <c r="B8783" i="1"/>
  <c r="A8783" i="1"/>
  <c r="L8782" i="1"/>
  <c r="J8782" i="1"/>
  <c r="I8782" i="1"/>
  <c r="H8782" i="1"/>
  <c r="G8782" i="1"/>
  <c r="F8782" i="1"/>
  <c r="K8782" i="1" s="1"/>
  <c r="E8782" i="1"/>
  <c r="D8782" i="1"/>
  <c r="C8782" i="1"/>
  <c r="B8782" i="1"/>
  <c r="A8782" i="1"/>
  <c r="L8781" i="1"/>
  <c r="J8781" i="1"/>
  <c r="I8781" i="1"/>
  <c r="H8781" i="1"/>
  <c r="G8781" i="1"/>
  <c r="F8781" i="1"/>
  <c r="K8781" i="1" s="1"/>
  <c r="E8781" i="1"/>
  <c r="D8781" i="1"/>
  <c r="C8781" i="1"/>
  <c r="B8781" i="1"/>
  <c r="A8781" i="1"/>
  <c r="L8780" i="1"/>
  <c r="J8780" i="1"/>
  <c r="I8780" i="1"/>
  <c r="H8780" i="1"/>
  <c r="G8780" i="1"/>
  <c r="F8780" i="1"/>
  <c r="K8780" i="1" s="1"/>
  <c r="E8780" i="1"/>
  <c r="D8780" i="1"/>
  <c r="C8780" i="1"/>
  <c r="B8780" i="1"/>
  <c r="A8780" i="1"/>
  <c r="L8779" i="1"/>
  <c r="J8779" i="1"/>
  <c r="I8779" i="1"/>
  <c r="H8779" i="1"/>
  <c r="G8779" i="1"/>
  <c r="F8779" i="1"/>
  <c r="K8779" i="1" s="1"/>
  <c r="E8779" i="1"/>
  <c r="D8779" i="1"/>
  <c r="C8779" i="1"/>
  <c r="B8779" i="1"/>
  <c r="A8779" i="1"/>
  <c r="L8778" i="1"/>
  <c r="J8778" i="1"/>
  <c r="I8778" i="1"/>
  <c r="H8778" i="1"/>
  <c r="G8778" i="1"/>
  <c r="F8778" i="1"/>
  <c r="K8778" i="1" s="1"/>
  <c r="E8778" i="1"/>
  <c r="D8778" i="1"/>
  <c r="C8778" i="1"/>
  <c r="B8778" i="1"/>
  <c r="A8778" i="1"/>
  <c r="L8777" i="1"/>
  <c r="J8777" i="1"/>
  <c r="I8777" i="1"/>
  <c r="H8777" i="1"/>
  <c r="G8777" i="1"/>
  <c r="F8777" i="1"/>
  <c r="K8777" i="1" s="1"/>
  <c r="E8777" i="1"/>
  <c r="D8777" i="1"/>
  <c r="C8777" i="1"/>
  <c r="B8777" i="1"/>
  <c r="A8777" i="1"/>
  <c r="L8776" i="1"/>
  <c r="J8776" i="1"/>
  <c r="I8776" i="1"/>
  <c r="H8776" i="1"/>
  <c r="G8776" i="1"/>
  <c r="F8776" i="1"/>
  <c r="K8776" i="1" s="1"/>
  <c r="E8776" i="1"/>
  <c r="D8776" i="1"/>
  <c r="C8776" i="1"/>
  <c r="B8776" i="1"/>
  <c r="A8776" i="1"/>
  <c r="L8775" i="1"/>
  <c r="J8775" i="1"/>
  <c r="I8775" i="1"/>
  <c r="H8775" i="1"/>
  <c r="G8775" i="1"/>
  <c r="F8775" i="1"/>
  <c r="K8775" i="1" s="1"/>
  <c r="E8775" i="1"/>
  <c r="D8775" i="1"/>
  <c r="C8775" i="1"/>
  <c r="B8775" i="1"/>
  <c r="A8775" i="1"/>
  <c r="L8774" i="1"/>
  <c r="J8774" i="1"/>
  <c r="I8774" i="1"/>
  <c r="H8774" i="1"/>
  <c r="G8774" i="1"/>
  <c r="F8774" i="1"/>
  <c r="K8774" i="1" s="1"/>
  <c r="E8774" i="1"/>
  <c r="D8774" i="1"/>
  <c r="C8774" i="1"/>
  <c r="B8774" i="1"/>
  <c r="A8774" i="1"/>
  <c r="L8773" i="1"/>
  <c r="J8773" i="1"/>
  <c r="I8773" i="1"/>
  <c r="H8773" i="1"/>
  <c r="G8773" i="1"/>
  <c r="F8773" i="1"/>
  <c r="K8773" i="1" s="1"/>
  <c r="E8773" i="1"/>
  <c r="D8773" i="1"/>
  <c r="C8773" i="1"/>
  <c r="B8773" i="1"/>
  <c r="A8773" i="1"/>
  <c r="L8772" i="1"/>
  <c r="J8772" i="1"/>
  <c r="I8772" i="1"/>
  <c r="H8772" i="1"/>
  <c r="G8772" i="1"/>
  <c r="F8772" i="1"/>
  <c r="K8772" i="1" s="1"/>
  <c r="E8772" i="1"/>
  <c r="D8772" i="1"/>
  <c r="C8772" i="1"/>
  <c r="B8772" i="1"/>
  <c r="A8772" i="1"/>
  <c r="L8771" i="1"/>
  <c r="J8771" i="1"/>
  <c r="I8771" i="1"/>
  <c r="H8771" i="1"/>
  <c r="G8771" i="1"/>
  <c r="F8771" i="1"/>
  <c r="K8771" i="1" s="1"/>
  <c r="E8771" i="1"/>
  <c r="D8771" i="1"/>
  <c r="C8771" i="1"/>
  <c r="B8771" i="1"/>
  <c r="A8771" i="1"/>
  <c r="L8770" i="1"/>
  <c r="J8770" i="1"/>
  <c r="I8770" i="1"/>
  <c r="H8770" i="1"/>
  <c r="G8770" i="1"/>
  <c r="F8770" i="1"/>
  <c r="K8770" i="1" s="1"/>
  <c r="E8770" i="1"/>
  <c r="D8770" i="1"/>
  <c r="C8770" i="1"/>
  <c r="B8770" i="1"/>
  <c r="A8770" i="1"/>
  <c r="L8769" i="1"/>
  <c r="J8769" i="1"/>
  <c r="I8769" i="1"/>
  <c r="H8769" i="1"/>
  <c r="G8769" i="1"/>
  <c r="F8769" i="1"/>
  <c r="K8769" i="1" s="1"/>
  <c r="E8769" i="1"/>
  <c r="D8769" i="1"/>
  <c r="C8769" i="1"/>
  <c r="B8769" i="1"/>
  <c r="A8769" i="1"/>
  <c r="L8768" i="1"/>
  <c r="J8768" i="1"/>
  <c r="I8768" i="1"/>
  <c r="H8768" i="1"/>
  <c r="G8768" i="1"/>
  <c r="F8768" i="1"/>
  <c r="K8768" i="1" s="1"/>
  <c r="E8768" i="1"/>
  <c r="D8768" i="1"/>
  <c r="C8768" i="1"/>
  <c r="B8768" i="1"/>
  <c r="A8768" i="1"/>
  <c r="L8767" i="1"/>
  <c r="J8767" i="1"/>
  <c r="I8767" i="1"/>
  <c r="H8767" i="1"/>
  <c r="G8767" i="1"/>
  <c r="F8767" i="1"/>
  <c r="K8767" i="1" s="1"/>
  <c r="E8767" i="1"/>
  <c r="D8767" i="1"/>
  <c r="C8767" i="1"/>
  <c r="B8767" i="1"/>
  <c r="A8767" i="1"/>
  <c r="L8766" i="1"/>
  <c r="J8766" i="1"/>
  <c r="I8766" i="1"/>
  <c r="H8766" i="1"/>
  <c r="G8766" i="1"/>
  <c r="F8766" i="1"/>
  <c r="K8766" i="1" s="1"/>
  <c r="E8766" i="1"/>
  <c r="D8766" i="1"/>
  <c r="C8766" i="1"/>
  <c r="B8766" i="1"/>
  <c r="A8766" i="1"/>
  <c r="L8765" i="1"/>
  <c r="J8765" i="1"/>
  <c r="I8765" i="1"/>
  <c r="H8765" i="1"/>
  <c r="G8765" i="1"/>
  <c r="F8765" i="1"/>
  <c r="K8765" i="1" s="1"/>
  <c r="E8765" i="1"/>
  <c r="D8765" i="1"/>
  <c r="C8765" i="1"/>
  <c r="B8765" i="1"/>
  <c r="A8765" i="1"/>
  <c r="L8764" i="1"/>
  <c r="J8764" i="1"/>
  <c r="I8764" i="1"/>
  <c r="H8764" i="1"/>
  <c r="G8764" i="1"/>
  <c r="F8764" i="1"/>
  <c r="K8764" i="1" s="1"/>
  <c r="E8764" i="1"/>
  <c r="D8764" i="1"/>
  <c r="C8764" i="1"/>
  <c r="B8764" i="1"/>
  <c r="A8764" i="1"/>
  <c r="L8763" i="1"/>
  <c r="J8763" i="1"/>
  <c r="I8763" i="1"/>
  <c r="H8763" i="1"/>
  <c r="G8763" i="1"/>
  <c r="F8763" i="1"/>
  <c r="K8763" i="1" s="1"/>
  <c r="E8763" i="1"/>
  <c r="D8763" i="1"/>
  <c r="C8763" i="1"/>
  <c r="B8763" i="1"/>
  <c r="A8763" i="1"/>
  <c r="L8762" i="1"/>
  <c r="J8762" i="1"/>
  <c r="I8762" i="1"/>
  <c r="H8762" i="1"/>
  <c r="G8762" i="1"/>
  <c r="F8762" i="1"/>
  <c r="K8762" i="1" s="1"/>
  <c r="E8762" i="1"/>
  <c r="D8762" i="1"/>
  <c r="C8762" i="1"/>
  <c r="B8762" i="1"/>
  <c r="A8762" i="1"/>
  <c r="L8761" i="1"/>
  <c r="J8761" i="1"/>
  <c r="I8761" i="1"/>
  <c r="H8761" i="1"/>
  <c r="G8761" i="1"/>
  <c r="F8761" i="1"/>
  <c r="K8761" i="1" s="1"/>
  <c r="E8761" i="1"/>
  <c r="D8761" i="1"/>
  <c r="C8761" i="1"/>
  <c r="B8761" i="1"/>
  <c r="A8761" i="1"/>
  <c r="L8760" i="1"/>
  <c r="J8760" i="1"/>
  <c r="I8760" i="1"/>
  <c r="H8760" i="1"/>
  <c r="G8760" i="1"/>
  <c r="F8760" i="1"/>
  <c r="K8760" i="1" s="1"/>
  <c r="E8760" i="1"/>
  <c r="D8760" i="1"/>
  <c r="C8760" i="1"/>
  <c r="B8760" i="1"/>
  <c r="A8760" i="1"/>
  <c r="L8759" i="1"/>
  <c r="J8759" i="1"/>
  <c r="I8759" i="1"/>
  <c r="H8759" i="1"/>
  <c r="G8759" i="1"/>
  <c r="F8759" i="1"/>
  <c r="K8759" i="1" s="1"/>
  <c r="E8759" i="1"/>
  <c r="D8759" i="1"/>
  <c r="C8759" i="1"/>
  <c r="B8759" i="1"/>
  <c r="A8759" i="1"/>
  <c r="L8758" i="1"/>
  <c r="J8758" i="1"/>
  <c r="I8758" i="1"/>
  <c r="H8758" i="1"/>
  <c r="G8758" i="1"/>
  <c r="F8758" i="1"/>
  <c r="K8758" i="1" s="1"/>
  <c r="E8758" i="1"/>
  <c r="D8758" i="1"/>
  <c r="C8758" i="1"/>
  <c r="B8758" i="1"/>
  <c r="A8758" i="1"/>
  <c r="L8757" i="1"/>
  <c r="J8757" i="1"/>
  <c r="I8757" i="1"/>
  <c r="H8757" i="1"/>
  <c r="G8757" i="1"/>
  <c r="F8757" i="1"/>
  <c r="K8757" i="1" s="1"/>
  <c r="E8757" i="1"/>
  <c r="D8757" i="1"/>
  <c r="C8757" i="1"/>
  <c r="B8757" i="1"/>
  <c r="A8757" i="1"/>
  <c r="L8756" i="1"/>
  <c r="J8756" i="1"/>
  <c r="I8756" i="1"/>
  <c r="H8756" i="1"/>
  <c r="G8756" i="1"/>
  <c r="F8756" i="1"/>
  <c r="K8756" i="1" s="1"/>
  <c r="E8756" i="1"/>
  <c r="D8756" i="1"/>
  <c r="C8756" i="1"/>
  <c r="B8756" i="1"/>
  <c r="A8756" i="1"/>
  <c r="L8755" i="1"/>
  <c r="J8755" i="1"/>
  <c r="I8755" i="1"/>
  <c r="H8755" i="1"/>
  <c r="G8755" i="1"/>
  <c r="F8755" i="1"/>
  <c r="K8755" i="1" s="1"/>
  <c r="E8755" i="1"/>
  <c r="D8755" i="1"/>
  <c r="C8755" i="1"/>
  <c r="B8755" i="1"/>
  <c r="A8755" i="1"/>
  <c r="L8754" i="1"/>
  <c r="J8754" i="1"/>
  <c r="I8754" i="1"/>
  <c r="H8754" i="1"/>
  <c r="G8754" i="1"/>
  <c r="F8754" i="1"/>
  <c r="K8754" i="1" s="1"/>
  <c r="E8754" i="1"/>
  <c r="D8754" i="1"/>
  <c r="C8754" i="1"/>
  <c r="B8754" i="1"/>
  <c r="A8754" i="1"/>
  <c r="L8753" i="1"/>
  <c r="J8753" i="1"/>
  <c r="I8753" i="1"/>
  <c r="H8753" i="1"/>
  <c r="G8753" i="1"/>
  <c r="F8753" i="1"/>
  <c r="K8753" i="1" s="1"/>
  <c r="E8753" i="1"/>
  <c r="D8753" i="1"/>
  <c r="C8753" i="1"/>
  <c r="B8753" i="1"/>
  <c r="A8753" i="1"/>
  <c r="L8752" i="1"/>
  <c r="J8752" i="1"/>
  <c r="I8752" i="1"/>
  <c r="H8752" i="1"/>
  <c r="G8752" i="1"/>
  <c r="F8752" i="1"/>
  <c r="K8752" i="1" s="1"/>
  <c r="E8752" i="1"/>
  <c r="D8752" i="1"/>
  <c r="C8752" i="1"/>
  <c r="B8752" i="1"/>
  <c r="A8752" i="1"/>
  <c r="L8751" i="1"/>
  <c r="J8751" i="1"/>
  <c r="I8751" i="1"/>
  <c r="H8751" i="1"/>
  <c r="G8751" i="1"/>
  <c r="F8751" i="1"/>
  <c r="K8751" i="1" s="1"/>
  <c r="E8751" i="1"/>
  <c r="D8751" i="1"/>
  <c r="C8751" i="1"/>
  <c r="B8751" i="1"/>
  <c r="A8751" i="1"/>
  <c r="L8750" i="1"/>
  <c r="J8750" i="1"/>
  <c r="I8750" i="1"/>
  <c r="H8750" i="1"/>
  <c r="G8750" i="1"/>
  <c r="F8750" i="1"/>
  <c r="K8750" i="1" s="1"/>
  <c r="E8750" i="1"/>
  <c r="D8750" i="1"/>
  <c r="C8750" i="1"/>
  <c r="B8750" i="1"/>
  <c r="A8750" i="1"/>
  <c r="L8749" i="1"/>
  <c r="J8749" i="1"/>
  <c r="I8749" i="1"/>
  <c r="H8749" i="1"/>
  <c r="G8749" i="1"/>
  <c r="F8749" i="1"/>
  <c r="K8749" i="1" s="1"/>
  <c r="E8749" i="1"/>
  <c r="D8749" i="1"/>
  <c r="C8749" i="1"/>
  <c r="B8749" i="1"/>
  <c r="A8749" i="1"/>
  <c r="L8748" i="1"/>
  <c r="J8748" i="1"/>
  <c r="I8748" i="1"/>
  <c r="H8748" i="1"/>
  <c r="G8748" i="1"/>
  <c r="F8748" i="1"/>
  <c r="K8748" i="1" s="1"/>
  <c r="E8748" i="1"/>
  <c r="D8748" i="1"/>
  <c r="C8748" i="1"/>
  <c r="B8748" i="1"/>
  <c r="A8748" i="1"/>
  <c r="L8747" i="1"/>
  <c r="J8747" i="1"/>
  <c r="I8747" i="1"/>
  <c r="H8747" i="1"/>
  <c r="G8747" i="1"/>
  <c r="F8747" i="1"/>
  <c r="K8747" i="1" s="1"/>
  <c r="E8747" i="1"/>
  <c r="D8747" i="1"/>
  <c r="C8747" i="1"/>
  <c r="B8747" i="1"/>
  <c r="A8747" i="1"/>
  <c r="L8746" i="1"/>
  <c r="J8746" i="1"/>
  <c r="I8746" i="1"/>
  <c r="H8746" i="1"/>
  <c r="G8746" i="1"/>
  <c r="F8746" i="1"/>
  <c r="K8746" i="1" s="1"/>
  <c r="E8746" i="1"/>
  <c r="D8746" i="1"/>
  <c r="C8746" i="1"/>
  <c r="B8746" i="1"/>
  <c r="A8746" i="1"/>
  <c r="L8745" i="1"/>
  <c r="J8745" i="1"/>
  <c r="I8745" i="1"/>
  <c r="H8745" i="1"/>
  <c r="G8745" i="1"/>
  <c r="F8745" i="1"/>
  <c r="K8745" i="1" s="1"/>
  <c r="E8745" i="1"/>
  <c r="D8745" i="1"/>
  <c r="C8745" i="1"/>
  <c r="B8745" i="1"/>
  <c r="A8745" i="1"/>
  <c r="L8744" i="1"/>
  <c r="J8744" i="1"/>
  <c r="I8744" i="1"/>
  <c r="H8744" i="1"/>
  <c r="G8744" i="1"/>
  <c r="F8744" i="1"/>
  <c r="K8744" i="1" s="1"/>
  <c r="E8744" i="1"/>
  <c r="D8744" i="1"/>
  <c r="C8744" i="1"/>
  <c r="B8744" i="1"/>
  <c r="A8744" i="1"/>
  <c r="L8743" i="1"/>
  <c r="J8743" i="1"/>
  <c r="I8743" i="1"/>
  <c r="H8743" i="1"/>
  <c r="G8743" i="1"/>
  <c r="F8743" i="1"/>
  <c r="K8743" i="1" s="1"/>
  <c r="E8743" i="1"/>
  <c r="D8743" i="1"/>
  <c r="C8743" i="1"/>
  <c r="B8743" i="1"/>
  <c r="A8743" i="1"/>
  <c r="L8742" i="1"/>
  <c r="J8742" i="1"/>
  <c r="I8742" i="1"/>
  <c r="H8742" i="1"/>
  <c r="G8742" i="1"/>
  <c r="F8742" i="1"/>
  <c r="K8742" i="1" s="1"/>
  <c r="E8742" i="1"/>
  <c r="D8742" i="1"/>
  <c r="C8742" i="1"/>
  <c r="B8742" i="1"/>
  <c r="A8742" i="1"/>
  <c r="L8741" i="1"/>
  <c r="J8741" i="1"/>
  <c r="I8741" i="1"/>
  <c r="H8741" i="1"/>
  <c r="G8741" i="1"/>
  <c r="F8741" i="1"/>
  <c r="K8741" i="1" s="1"/>
  <c r="E8741" i="1"/>
  <c r="D8741" i="1"/>
  <c r="C8741" i="1"/>
  <c r="B8741" i="1"/>
  <c r="A8741" i="1"/>
  <c r="L8740" i="1"/>
  <c r="J8740" i="1"/>
  <c r="I8740" i="1"/>
  <c r="H8740" i="1"/>
  <c r="G8740" i="1"/>
  <c r="F8740" i="1"/>
  <c r="K8740" i="1" s="1"/>
  <c r="E8740" i="1"/>
  <c r="D8740" i="1"/>
  <c r="C8740" i="1"/>
  <c r="B8740" i="1"/>
  <c r="A8740" i="1"/>
  <c r="L8739" i="1"/>
  <c r="J8739" i="1"/>
  <c r="I8739" i="1"/>
  <c r="H8739" i="1"/>
  <c r="G8739" i="1"/>
  <c r="F8739" i="1"/>
  <c r="K8739" i="1" s="1"/>
  <c r="E8739" i="1"/>
  <c r="D8739" i="1"/>
  <c r="C8739" i="1"/>
  <c r="B8739" i="1"/>
  <c r="A8739" i="1"/>
  <c r="L8738" i="1"/>
  <c r="J8738" i="1"/>
  <c r="I8738" i="1"/>
  <c r="H8738" i="1"/>
  <c r="G8738" i="1"/>
  <c r="F8738" i="1"/>
  <c r="K8738" i="1" s="1"/>
  <c r="E8738" i="1"/>
  <c r="D8738" i="1"/>
  <c r="C8738" i="1"/>
  <c r="B8738" i="1"/>
  <c r="A8738" i="1"/>
  <c r="L8737" i="1"/>
  <c r="J8737" i="1"/>
  <c r="I8737" i="1"/>
  <c r="H8737" i="1"/>
  <c r="G8737" i="1"/>
  <c r="F8737" i="1"/>
  <c r="K8737" i="1" s="1"/>
  <c r="E8737" i="1"/>
  <c r="D8737" i="1"/>
  <c r="C8737" i="1"/>
  <c r="B8737" i="1"/>
  <c r="A8737" i="1"/>
  <c r="L8736" i="1"/>
  <c r="J8736" i="1"/>
  <c r="I8736" i="1"/>
  <c r="H8736" i="1"/>
  <c r="G8736" i="1"/>
  <c r="F8736" i="1"/>
  <c r="K8736" i="1" s="1"/>
  <c r="E8736" i="1"/>
  <c r="D8736" i="1"/>
  <c r="C8736" i="1"/>
  <c r="B8736" i="1"/>
  <c r="A8736" i="1"/>
  <c r="L8735" i="1"/>
  <c r="J8735" i="1"/>
  <c r="I8735" i="1"/>
  <c r="H8735" i="1"/>
  <c r="G8735" i="1"/>
  <c r="F8735" i="1"/>
  <c r="K8735" i="1" s="1"/>
  <c r="E8735" i="1"/>
  <c r="D8735" i="1"/>
  <c r="C8735" i="1"/>
  <c r="B8735" i="1"/>
  <c r="A8735" i="1"/>
  <c r="L8734" i="1"/>
  <c r="J8734" i="1"/>
  <c r="I8734" i="1"/>
  <c r="H8734" i="1"/>
  <c r="G8734" i="1"/>
  <c r="F8734" i="1"/>
  <c r="K8734" i="1" s="1"/>
  <c r="E8734" i="1"/>
  <c r="D8734" i="1"/>
  <c r="C8734" i="1"/>
  <c r="B8734" i="1"/>
  <c r="A8734" i="1"/>
  <c r="L8733" i="1"/>
  <c r="J8733" i="1"/>
  <c r="I8733" i="1"/>
  <c r="H8733" i="1"/>
  <c r="G8733" i="1"/>
  <c r="F8733" i="1"/>
  <c r="K8733" i="1" s="1"/>
  <c r="E8733" i="1"/>
  <c r="D8733" i="1"/>
  <c r="C8733" i="1"/>
  <c r="B8733" i="1"/>
  <c r="A8733" i="1"/>
  <c r="L8732" i="1"/>
  <c r="J8732" i="1"/>
  <c r="I8732" i="1"/>
  <c r="H8732" i="1"/>
  <c r="G8732" i="1"/>
  <c r="F8732" i="1"/>
  <c r="K8732" i="1" s="1"/>
  <c r="E8732" i="1"/>
  <c r="D8732" i="1"/>
  <c r="C8732" i="1"/>
  <c r="B8732" i="1"/>
  <c r="A8732" i="1"/>
  <c r="L8731" i="1"/>
  <c r="J8731" i="1"/>
  <c r="I8731" i="1"/>
  <c r="H8731" i="1"/>
  <c r="G8731" i="1"/>
  <c r="F8731" i="1"/>
  <c r="K8731" i="1" s="1"/>
  <c r="E8731" i="1"/>
  <c r="D8731" i="1"/>
  <c r="C8731" i="1"/>
  <c r="B8731" i="1"/>
  <c r="A8731" i="1"/>
  <c r="L8730" i="1"/>
  <c r="J8730" i="1"/>
  <c r="I8730" i="1"/>
  <c r="H8730" i="1"/>
  <c r="G8730" i="1"/>
  <c r="F8730" i="1"/>
  <c r="K8730" i="1" s="1"/>
  <c r="E8730" i="1"/>
  <c r="D8730" i="1"/>
  <c r="C8730" i="1"/>
  <c r="B8730" i="1"/>
  <c r="A8730" i="1"/>
  <c r="L8729" i="1"/>
  <c r="J8729" i="1"/>
  <c r="I8729" i="1"/>
  <c r="H8729" i="1"/>
  <c r="G8729" i="1"/>
  <c r="F8729" i="1"/>
  <c r="K8729" i="1" s="1"/>
  <c r="E8729" i="1"/>
  <c r="D8729" i="1"/>
  <c r="C8729" i="1"/>
  <c r="B8729" i="1"/>
  <c r="A8729" i="1"/>
  <c r="L8728" i="1"/>
  <c r="J8728" i="1"/>
  <c r="I8728" i="1"/>
  <c r="H8728" i="1"/>
  <c r="G8728" i="1"/>
  <c r="F8728" i="1"/>
  <c r="K8728" i="1" s="1"/>
  <c r="E8728" i="1"/>
  <c r="D8728" i="1"/>
  <c r="C8728" i="1"/>
  <c r="B8728" i="1"/>
  <c r="A8728" i="1"/>
  <c r="L8727" i="1"/>
  <c r="J8727" i="1"/>
  <c r="I8727" i="1"/>
  <c r="H8727" i="1"/>
  <c r="G8727" i="1"/>
  <c r="F8727" i="1"/>
  <c r="K8727" i="1" s="1"/>
  <c r="E8727" i="1"/>
  <c r="D8727" i="1"/>
  <c r="C8727" i="1"/>
  <c r="B8727" i="1"/>
  <c r="A8727" i="1"/>
  <c r="L8726" i="1"/>
  <c r="J8726" i="1"/>
  <c r="I8726" i="1"/>
  <c r="H8726" i="1"/>
  <c r="G8726" i="1"/>
  <c r="F8726" i="1"/>
  <c r="K8726" i="1" s="1"/>
  <c r="E8726" i="1"/>
  <c r="D8726" i="1"/>
  <c r="C8726" i="1"/>
  <c r="B8726" i="1"/>
  <c r="A8726" i="1"/>
  <c r="L8725" i="1"/>
  <c r="J8725" i="1"/>
  <c r="I8725" i="1"/>
  <c r="H8725" i="1"/>
  <c r="G8725" i="1"/>
  <c r="F8725" i="1"/>
  <c r="K8725" i="1" s="1"/>
  <c r="E8725" i="1"/>
  <c r="D8725" i="1"/>
  <c r="C8725" i="1"/>
  <c r="B8725" i="1"/>
  <c r="A8725" i="1"/>
  <c r="L8724" i="1"/>
  <c r="J8724" i="1"/>
  <c r="I8724" i="1"/>
  <c r="H8724" i="1"/>
  <c r="G8724" i="1"/>
  <c r="F8724" i="1"/>
  <c r="K8724" i="1" s="1"/>
  <c r="E8724" i="1"/>
  <c r="D8724" i="1"/>
  <c r="C8724" i="1"/>
  <c r="B8724" i="1"/>
  <c r="A8724" i="1"/>
  <c r="L8723" i="1"/>
  <c r="J8723" i="1"/>
  <c r="I8723" i="1"/>
  <c r="H8723" i="1"/>
  <c r="G8723" i="1"/>
  <c r="F8723" i="1"/>
  <c r="K8723" i="1" s="1"/>
  <c r="E8723" i="1"/>
  <c r="D8723" i="1"/>
  <c r="C8723" i="1"/>
  <c r="B8723" i="1"/>
  <c r="A8723" i="1"/>
  <c r="L8722" i="1"/>
  <c r="J8722" i="1"/>
  <c r="I8722" i="1"/>
  <c r="H8722" i="1"/>
  <c r="G8722" i="1"/>
  <c r="F8722" i="1"/>
  <c r="K8722" i="1" s="1"/>
  <c r="E8722" i="1"/>
  <c r="D8722" i="1"/>
  <c r="C8722" i="1"/>
  <c r="B8722" i="1"/>
  <c r="A8722" i="1"/>
  <c r="L8721" i="1"/>
  <c r="J8721" i="1"/>
  <c r="I8721" i="1"/>
  <c r="H8721" i="1"/>
  <c r="G8721" i="1"/>
  <c r="F8721" i="1"/>
  <c r="K8721" i="1" s="1"/>
  <c r="E8721" i="1"/>
  <c r="D8721" i="1"/>
  <c r="C8721" i="1"/>
  <c r="B8721" i="1"/>
  <c r="A8721" i="1"/>
  <c r="L8720" i="1"/>
  <c r="J8720" i="1"/>
  <c r="I8720" i="1"/>
  <c r="H8720" i="1"/>
  <c r="G8720" i="1"/>
  <c r="F8720" i="1"/>
  <c r="K8720" i="1" s="1"/>
  <c r="E8720" i="1"/>
  <c r="D8720" i="1"/>
  <c r="C8720" i="1"/>
  <c r="B8720" i="1"/>
  <c r="A8720" i="1"/>
  <c r="L8719" i="1"/>
  <c r="J8719" i="1"/>
  <c r="I8719" i="1"/>
  <c r="H8719" i="1"/>
  <c r="G8719" i="1"/>
  <c r="F8719" i="1"/>
  <c r="K8719" i="1" s="1"/>
  <c r="E8719" i="1"/>
  <c r="D8719" i="1"/>
  <c r="C8719" i="1"/>
  <c r="B8719" i="1"/>
  <c r="A8719" i="1"/>
  <c r="L8718" i="1"/>
  <c r="J8718" i="1"/>
  <c r="I8718" i="1"/>
  <c r="H8718" i="1"/>
  <c r="G8718" i="1"/>
  <c r="F8718" i="1"/>
  <c r="K8718" i="1" s="1"/>
  <c r="E8718" i="1"/>
  <c r="D8718" i="1"/>
  <c r="C8718" i="1"/>
  <c r="B8718" i="1"/>
  <c r="A8718" i="1"/>
  <c r="L8717" i="1"/>
  <c r="J8717" i="1"/>
  <c r="I8717" i="1"/>
  <c r="H8717" i="1"/>
  <c r="G8717" i="1"/>
  <c r="F8717" i="1"/>
  <c r="K8717" i="1" s="1"/>
  <c r="E8717" i="1"/>
  <c r="D8717" i="1"/>
  <c r="C8717" i="1"/>
  <c r="B8717" i="1"/>
  <c r="A8717" i="1"/>
  <c r="L8716" i="1"/>
  <c r="J8716" i="1"/>
  <c r="I8716" i="1"/>
  <c r="H8716" i="1"/>
  <c r="G8716" i="1"/>
  <c r="F8716" i="1"/>
  <c r="K8716" i="1" s="1"/>
  <c r="E8716" i="1"/>
  <c r="D8716" i="1"/>
  <c r="C8716" i="1"/>
  <c r="B8716" i="1"/>
  <c r="A8716" i="1"/>
  <c r="L8715" i="1"/>
  <c r="J8715" i="1"/>
  <c r="I8715" i="1"/>
  <c r="H8715" i="1"/>
  <c r="G8715" i="1"/>
  <c r="F8715" i="1"/>
  <c r="K8715" i="1" s="1"/>
  <c r="E8715" i="1"/>
  <c r="D8715" i="1"/>
  <c r="C8715" i="1"/>
  <c r="B8715" i="1"/>
  <c r="A8715" i="1"/>
  <c r="L8714" i="1"/>
  <c r="J8714" i="1"/>
  <c r="I8714" i="1"/>
  <c r="H8714" i="1"/>
  <c r="G8714" i="1"/>
  <c r="F8714" i="1"/>
  <c r="K8714" i="1" s="1"/>
  <c r="E8714" i="1"/>
  <c r="D8714" i="1"/>
  <c r="C8714" i="1"/>
  <c r="B8714" i="1"/>
  <c r="A8714" i="1"/>
  <c r="L8713" i="1"/>
  <c r="J8713" i="1"/>
  <c r="I8713" i="1"/>
  <c r="H8713" i="1"/>
  <c r="G8713" i="1"/>
  <c r="F8713" i="1"/>
  <c r="K8713" i="1" s="1"/>
  <c r="E8713" i="1"/>
  <c r="D8713" i="1"/>
  <c r="C8713" i="1"/>
  <c r="B8713" i="1"/>
  <c r="A8713" i="1"/>
  <c r="L8712" i="1"/>
  <c r="J8712" i="1"/>
  <c r="I8712" i="1"/>
  <c r="H8712" i="1"/>
  <c r="G8712" i="1"/>
  <c r="F8712" i="1"/>
  <c r="K8712" i="1" s="1"/>
  <c r="E8712" i="1"/>
  <c r="D8712" i="1"/>
  <c r="C8712" i="1"/>
  <c r="B8712" i="1"/>
  <c r="A8712" i="1"/>
  <c r="L8711" i="1"/>
  <c r="J8711" i="1"/>
  <c r="I8711" i="1"/>
  <c r="H8711" i="1"/>
  <c r="G8711" i="1"/>
  <c r="F8711" i="1"/>
  <c r="K8711" i="1" s="1"/>
  <c r="E8711" i="1"/>
  <c r="D8711" i="1"/>
  <c r="C8711" i="1"/>
  <c r="B8711" i="1"/>
  <c r="A8711" i="1"/>
  <c r="L8710" i="1"/>
  <c r="J8710" i="1"/>
  <c r="I8710" i="1"/>
  <c r="H8710" i="1"/>
  <c r="G8710" i="1"/>
  <c r="F8710" i="1"/>
  <c r="K8710" i="1" s="1"/>
  <c r="E8710" i="1"/>
  <c r="D8710" i="1"/>
  <c r="C8710" i="1"/>
  <c r="B8710" i="1"/>
  <c r="A8710" i="1"/>
  <c r="L8709" i="1"/>
  <c r="J8709" i="1"/>
  <c r="I8709" i="1"/>
  <c r="H8709" i="1"/>
  <c r="G8709" i="1"/>
  <c r="F8709" i="1"/>
  <c r="K8709" i="1" s="1"/>
  <c r="E8709" i="1"/>
  <c r="D8709" i="1"/>
  <c r="C8709" i="1"/>
  <c r="B8709" i="1"/>
  <c r="A8709" i="1"/>
  <c r="L8708" i="1"/>
  <c r="J8708" i="1"/>
  <c r="I8708" i="1"/>
  <c r="H8708" i="1"/>
  <c r="G8708" i="1"/>
  <c r="F8708" i="1"/>
  <c r="K8708" i="1" s="1"/>
  <c r="E8708" i="1"/>
  <c r="D8708" i="1"/>
  <c r="C8708" i="1"/>
  <c r="B8708" i="1"/>
  <c r="A8708" i="1"/>
  <c r="L8707" i="1"/>
  <c r="J8707" i="1"/>
  <c r="I8707" i="1"/>
  <c r="H8707" i="1"/>
  <c r="G8707" i="1"/>
  <c r="F8707" i="1"/>
  <c r="K8707" i="1" s="1"/>
  <c r="E8707" i="1"/>
  <c r="D8707" i="1"/>
  <c r="C8707" i="1"/>
  <c r="B8707" i="1"/>
  <c r="A8707" i="1"/>
  <c r="L8706" i="1"/>
  <c r="J8706" i="1"/>
  <c r="I8706" i="1"/>
  <c r="H8706" i="1"/>
  <c r="G8706" i="1"/>
  <c r="F8706" i="1"/>
  <c r="K8706" i="1" s="1"/>
  <c r="E8706" i="1"/>
  <c r="D8706" i="1"/>
  <c r="C8706" i="1"/>
  <c r="B8706" i="1"/>
  <c r="A8706" i="1"/>
  <c r="L8705" i="1"/>
  <c r="J8705" i="1"/>
  <c r="I8705" i="1"/>
  <c r="H8705" i="1"/>
  <c r="G8705" i="1"/>
  <c r="F8705" i="1"/>
  <c r="K8705" i="1" s="1"/>
  <c r="E8705" i="1"/>
  <c r="D8705" i="1"/>
  <c r="C8705" i="1"/>
  <c r="B8705" i="1"/>
  <c r="A8705" i="1"/>
  <c r="L8704" i="1"/>
  <c r="J8704" i="1"/>
  <c r="I8704" i="1"/>
  <c r="H8704" i="1"/>
  <c r="G8704" i="1"/>
  <c r="F8704" i="1"/>
  <c r="K8704" i="1" s="1"/>
  <c r="E8704" i="1"/>
  <c r="D8704" i="1"/>
  <c r="C8704" i="1"/>
  <c r="B8704" i="1"/>
  <c r="A8704" i="1"/>
  <c r="L8703" i="1"/>
  <c r="J8703" i="1"/>
  <c r="I8703" i="1"/>
  <c r="H8703" i="1"/>
  <c r="G8703" i="1"/>
  <c r="F8703" i="1"/>
  <c r="K8703" i="1" s="1"/>
  <c r="E8703" i="1"/>
  <c r="D8703" i="1"/>
  <c r="C8703" i="1"/>
  <c r="B8703" i="1"/>
  <c r="A8703" i="1"/>
  <c r="L8702" i="1"/>
  <c r="J8702" i="1"/>
  <c r="I8702" i="1"/>
  <c r="H8702" i="1"/>
  <c r="G8702" i="1"/>
  <c r="F8702" i="1"/>
  <c r="K8702" i="1" s="1"/>
  <c r="E8702" i="1"/>
  <c r="D8702" i="1"/>
  <c r="C8702" i="1"/>
  <c r="B8702" i="1"/>
  <c r="A8702" i="1"/>
  <c r="L8701" i="1"/>
  <c r="J8701" i="1"/>
  <c r="I8701" i="1"/>
  <c r="H8701" i="1"/>
  <c r="G8701" i="1"/>
  <c r="F8701" i="1"/>
  <c r="K8701" i="1" s="1"/>
  <c r="E8701" i="1"/>
  <c r="D8701" i="1"/>
  <c r="C8701" i="1"/>
  <c r="B8701" i="1"/>
  <c r="A8701" i="1"/>
  <c r="L8700" i="1"/>
  <c r="J8700" i="1"/>
  <c r="I8700" i="1"/>
  <c r="H8700" i="1"/>
  <c r="G8700" i="1"/>
  <c r="F8700" i="1"/>
  <c r="K8700" i="1" s="1"/>
  <c r="E8700" i="1"/>
  <c r="D8700" i="1"/>
  <c r="C8700" i="1"/>
  <c r="B8700" i="1"/>
  <c r="A8700" i="1"/>
  <c r="L8699" i="1"/>
  <c r="J8699" i="1"/>
  <c r="I8699" i="1"/>
  <c r="H8699" i="1"/>
  <c r="G8699" i="1"/>
  <c r="F8699" i="1"/>
  <c r="K8699" i="1" s="1"/>
  <c r="E8699" i="1"/>
  <c r="D8699" i="1"/>
  <c r="C8699" i="1"/>
  <c r="B8699" i="1"/>
  <c r="A8699" i="1"/>
  <c r="L8698" i="1"/>
  <c r="J8698" i="1"/>
  <c r="I8698" i="1"/>
  <c r="H8698" i="1"/>
  <c r="G8698" i="1"/>
  <c r="F8698" i="1"/>
  <c r="K8698" i="1" s="1"/>
  <c r="E8698" i="1"/>
  <c r="D8698" i="1"/>
  <c r="C8698" i="1"/>
  <c r="B8698" i="1"/>
  <c r="A8698" i="1"/>
  <c r="L8697" i="1"/>
  <c r="J8697" i="1"/>
  <c r="I8697" i="1"/>
  <c r="H8697" i="1"/>
  <c r="G8697" i="1"/>
  <c r="F8697" i="1"/>
  <c r="K8697" i="1" s="1"/>
  <c r="E8697" i="1"/>
  <c r="D8697" i="1"/>
  <c r="C8697" i="1"/>
  <c r="B8697" i="1"/>
  <c r="A8697" i="1"/>
  <c r="L8696" i="1"/>
  <c r="J8696" i="1"/>
  <c r="I8696" i="1"/>
  <c r="H8696" i="1"/>
  <c r="G8696" i="1"/>
  <c r="F8696" i="1"/>
  <c r="K8696" i="1" s="1"/>
  <c r="E8696" i="1"/>
  <c r="D8696" i="1"/>
  <c r="C8696" i="1"/>
  <c r="B8696" i="1"/>
  <c r="A8696" i="1"/>
  <c r="L8695" i="1"/>
  <c r="J8695" i="1"/>
  <c r="I8695" i="1"/>
  <c r="H8695" i="1"/>
  <c r="G8695" i="1"/>
  <c r="F8695" i="1"/>
  <c r="K8695" i="1" s="1"/>
  <c r="E8695" i="1"/>
  <c r="D8695" i="1"/>
  <c r="C8695" i="1"/>
  <c r="B8695" i="1"/>
  <c r="A8695" i="1"/>
  <c r="L8694" i="1"/>
  <c r="J8694" i="1"/>
  <c r="I8694" i="1"/>
  <c r="H8694" i="1"/>
  <c r="G8694" i="1"/>
  <c r="F8694" i="1"/>
  <c r="K8694" i="1" s="1"/>
  <c r="E8694" i="1"/>
  <c r="D8694" i="1"/>
  <c r="C8694" i="1"/>
  <c r="B8694" i="1"/>
  <c r="A8694" i="1"/>
  <c r="L8693" i="1"/>
  <c r="J8693" i="1"/>
  <c r="I8693" i="1"/>
  <c r="H8693" i="1"/>
  <c r="G8693" i="1"/>
  <c r="F8693" i="1"/>
  <c r="K8693" i="1" s="1"/>
  <c r="E8693" i="1"/>
  <c r="D8693" i="1"/>
  <c r="C8693" i="1"/>
  <c r="B8693" i="1"/>
  <c r="A8693" i="1"/>
  <c r="L8692" i="1"/>
  <c r="J8692" i="1"/>
  <c r="I8692" i="1"/>
  <c r="H8692" i="1"/>
  <c r="G8692" i="1"/>
  <c r="F8692" i="1"/>
  <c r="K8692" i="1" s="1"/>
  <c r="E8692" i="1"/>
  <c r="D8692" i="1"/>
  <c r="C8692" i="1"/>
  <c r="B8692" i="1"/>
  <c r="A8692" i="1"/>
  <c r="L8691" i="1"/>
  <c r="J8691" i="1"/>
  <c r="I8691" i="1"/>
  <c r="H8691" i="1"/>
  <c r="G8691" i="1"/>
  <c r="F8691" i="1"/>
  <c r="K8691" i="1" s="1"/>
  <c r="E8691" i="1"/>
  <c r="D8691" i="1"/>
  <c r="C8691" i="1"/>
  <c r="B8691" i="1"/>
  <c r="A8691" i="1"/>
  <c r="L8690" i="1"/>
  <c r="J8690" i="1"/>
  <c r="I8690" i="1"/>
  <c r="H8690" i="1"/>
  <c r="G8690" i="1"/>
  <c r="F8690" i="1"/>
  <c r="K8690" i="1" s="1"/>
  <c r="E8690" i="1"/>
  <c r="D8690" i="1"/>
  <c r="C8690" i="1"/>
  <c r="B8690" i="1"/>
  <c r="A8690" i="1"/>
  <c r="L8689" i="1"/>
  <c r="J8689" i="1"/>
  <c r="I8689" i="1"/>
  <c r="H8689" i="1"/>
  <c r="G8689" i="1"/>
  <c r="F8689" i="1"/>
  <c r="K8689" i="1" s="1"/>
  <c r="E8689" i="1"/>
  <c r="D8689" i="1"/>
  <c r="C8689" i="1"/>
  <c r="B8689" i="1"/>
  <c r="A8689" i="1"/>
  <c r="L8688" i="1"/>
  <c r="J8688" i="1"/>
  <c r="I8688" i="1"/>
  <c r="H8688" i="1"/>
  <c r="G8688" i="1"/>
  <c r="F8688" i="1"/>
  <c r="K8688" i="1" s="1"/>
  <c r="E8688" i="1"/>
  <c r="D8688" i="1"/>
  <c r="C8688" i="1"/>
  <c r="B8688" i="1"/>
  <c r="A8688" i="1"/>
  <c r="L8687" i="1"/>
  <c r="J8687" i="1"/>
  <c r="I8687" i="1"/>
  <c r="H8687" i="1"/>
  <c r="G8687" i="1"/>
  <c r="F8687" i="1"/>
  <c r="K8687" i="1" s="1"/>
  <c r="E8687" i="1"/>
  <c r="D8687" i="1"/>
  <c r="C8687" i="1"/>
  <c r="B8687" i="1"/>
  <c r="A8687" i="1"/>
  <c r="L8686" i="1"/>
  <c r="J8686" i="1"/>
  <c r="I8686" i="1"/>
  <c r="H8686" i="1"/>
  <c r="G8686" i="1"/>
  <c r="F8686" i="1"/>
  <c r="K8686" i="1" s="1"/>
  <c r="E8686" i="1"/>
  <c r="D8686" i="1"/>
  <c r="C8686" i="1"/>
  <c r="B8686" i="1"/>
  <c r="A8686" i="1"/>
  <c r="L8685" i="1"/>
  <c r="J8685" i="1"/>
  <c r="I8685" i="1"/>
  <c r="H8685" i="1"/>
  <c r="G8685" i="1"/>
  <c r="F8685" i="1"/>
  <c r="K8685" i="1" s="1"/>
  <c r="E8685" i="1"/>
  <c r="D8685" i="1"/>
  <c r="C8685" i="1"/>
  <c r="B8685" i="1"/>
  <c r="A8685" i="1"/>
  <c r="L8684" i="1"/>
  <c r="J8684" i="1"/>
  <c r="I8684" i="1"/>
  <c r="H8684" i="1"/>
  <c r="G8684" i="1"/>
  <c r="F8684" i="1"/>
  <c r="K8684" i="1" s="1"/>
  <c r="E8684" i="1"/>
  <c r="D8684" i="1"/>
  <c r="C8684" i="1"/>
  <c r="B8684" i="1"/>
  <c r="A8684" i="1"/>
  <c r="L8683" i="1"/>
  <c r="J8683" i="1"/>
  <c r="I8683" i="1"/>
  <c r="H8683" i="1"/>
  <c r="G8683" i="1"/>
  <c r="F8683" i="1"/>
  <c r="K8683" i="1" s="1"/>
  <c r="E8683" i="1"/>
  <c r="D8683" i="1"/>
  <c r="C8683" i="1"/>
  <c r="B8683" i="1"/>
  <c r="A8683" i="1"/>
  <c r="L8682" i="1"/>
  <c r="J8682" i="1"/>
  <c r="I8682" i="1"/>
  <c r="H8682" i="1"/>
  <c r="G8682" i="1"/>
  <c r="F8682" i="1"/>
  <c r="K8682" i="1" s="1"/>
  <c r="E8682" i="1"/>
  <c r="D8682" i="1"/>
  <c r="C8682" i="1"/>
  <c r="B8682" i="1"/>
  <c r="A8682" i="1"/>
  <c r="L8681" i="1"/>
  <c r="J8681" i="1"/>
  <c r="I8681" i="1"/>
  <c r="H8681" i="1"/>
  <c r="G8681" i="1"/>
  <c r="F8681" i="1"/>
  <c r="K8681" i="1" s="1"/>
  <c r="E8681" i="1"/>
  <c r="D8681" i="1"/>
  <c r="C8681" i="1"/>
  <c r="B8681" i="1"/>
  <c r="A8681" i="1"/>
  <c r="L8680" i="1"/>
  <c r="J8680" i="1"/>
  <c r="I8680" i="1"/>
  <c r="H8680" i="1"/>
  <c r="G8680" i="1"/>
  <c r="F8680" i="1"/>
  <c r="K8680" i="1" s="1"/>
  <c r="E8680" i="1"/>
  <c r="D8680" i="1"/>
  <c r="C8680" i="1"/>
  <c r="B8680" i="1"/>
  <c r="A8680" i="1"/>
  <c r="L8679" i="1"/>
  <c r="J8679" i="1"/>
  <c r="I8679" i="1"/>
  <c r="H8679" i="1"/>
  <c r="G8679" i="1"/>
  <c r="F8679" i="1"/>
  <c r="K8679" i="1" s="1"/>
  <c r="E8679" i="1"/>
  <c r="D8679" i="1"/>
  <c r="C8679" i="1"/>
  <c r="B8679" i="1"/>
  <c r="A8679" i="1"/>
  <c r="L8678" i="1"/>
  <c r="J8678" i="1"/>
  <c r="I8678" i="1"/>
  <c r="H8678" i="1"/>
  <c r="G8678" i="1"/>
  <c r="F8678" i="1"/>
  <c r="K8678" i="1" s="1"/>
  <c r="E8678" i="1"/>
  <c r="D8678" i="1"/>
  <c r="C8678" i="1"/>
  <c r="B8678" i="1"/>
  <c r="A8678" i="1"/>
  <c r="L8677" i="1"/>
  <c r="J8677" i="1"/>
  <c r="I8677" i="1"/>
  <c r="H8677" i="1"/>
  <c r="G8677" i="1"/>
  <c r="F8677" i="1"/>
  <c r="K8677" i="1" s="1"/>
  <c r="E8677" i="1"/>
  <c r="D8677" i="1"/>
  <c r="C8677" i="1"/>
  <c r="B8677" i="1"/>
  <c r="A8677" i="1"/>
  <c r="L8676" i="1"/>
  <c r="J8676" i="1"/>
  <c r="I8676" i="1"/>
  <c r="H8676" i="1"/>
  <c r="G8676" i="1"/>
  <c r="F8676" i="1"/>
  <c r="K8676" i="1" s="1"/>
  <c r="E8676" i="1"/>
  <c r="D8676" i="1"/>
  <c r="C8676" i="1"/>
  <c r="B8676" i="1"/>
  <c r="A8676" i="1"/>
  <c r="L8675" i="1"/>
  <c r="J8675" i="1"/>
  <c r="I8675" i="1"/>
  <c r="H8675" i="1"/>
  <c r="G8675" i="1"/>
  <c r="F8675" i="1"/>
  <c r="K8675" i="1" s="1"/>
  <c r="E8675" i="1"/>
  <c r="D8675" i="1"/>
  <c r="C8675" i="1"/>
  <c r="B8675" i="1"/>
  <c r="A8675" i="1"/>
  <c r="L8674" i="1"/>
  <c r="J8674" i="1"/>
  <c r="I8674" i="1"/>
  <c r="H8674" i="1"/>
  <c r="G8674" i="1"/>
  <c r="F8674" i="1"/>
  <c r="K8674" i="1" s="1"/>
  <c r="E8674" i="1"/>
  <c r="D8674" i="1"/>
  <c r="C8674" i="1"/>
  <c r="B8674" i="1"/>
  <c r="A8674" i="1"/>
  <c r="L8673" i="1"/>
  <c r="J8673" i="1"/>
  <c r="I8673" i="1"/>
  <c r="H8673" i="1"/>
  <c r="G8673" i="1"/>
  <c r="F8673" i="1"/>
  <c r="K8673" i="1" s="1"/>
  <c r="E8673" i="1"/>
  <c r="D8673" i="1"/>
  <c r="C8673" i="1"/>
  <c r="B8673" i="1"/>
  <c r="A8673" i="1"/>
  <c r="L8672" i="1"/>
  <c r="J8672" i="1"/>
  <c r="I8672" i="1"/>
  <c r="H8672" i="1"/>
  <c r="G8672" i="1"/>
  <c r="F8672" i="1"/>
  <c r="K8672" i="1" s="1"/>
  <c r="E8672" i="1"/>
  <c r="D8672" i="1"/>
  <c r="C8672" i="1"/>
  <c r="B8672" i="1"/>
  <c r="A8672" i="1"/>
  <c r="L8671" i="1"/>
  <c r="J8671" i="1"/>
  <c r="I8671" i="1"/>
  <c r="H8671" i="1"/>
  <c r="G8671" i="1"/>
  <c r="F8671" i="1"/>
  <c r="K8671" i="1" s="1"/>
  <c r="E8671" i="1"/>
  <c r="D8671" i="1"/>
  <c r="C8671" i="1"/>
  <c r="B8671" i="1"/>
  <c r="A8671" i="1"/>
  <c r="L8670" i="1"/>
  <c r="J8670" i="1"/>
  <c r="I8670" i="1"/>
  <c r="H8670" i="1"/>
  <c r="G8670" i="1"/>
  <c r="F8670" i="1"/>
  <c r="K8670" i="1" s="1"/>
  <c r="E8670" i="1"/>
  <c r="D8670" i="1"/>
  <c r="C8670" i="1"/>
  <c r="B8670" i="1"/>
  <c r="A8670" i="1"/>
  <c r="L8669" i="1"/>
  <c r="J8669" i="1"/>
  <c r="I8669" i="1"/>
  <c r="H8669" i="1"/>
  <c r="G8669" i="1"/>
  <c r="F8669" i="1"/>
  <c r="K8669" i="1" s="1"/>
  <c r="E8669" i="1"/>
  <c r="D8669" i="1"/>
  <c r="C8669" i="1"/>
  <c r="B8669" i="1"/>
  <c r="A8669" i="1"/>
  <c r="L8668" i="1"/>
  <c r="J8668" i="1"/>
  <c r="I8668" i="1"/>
  <c r="H8668" i="1"/>
  <c r="G8668" i="1"/>
  <c r="F8668" i="1"/>
  <c r="K8668" i="1" s="1"/>
  <c r="E8668" i="1"/>
  <c r="D8668" i="1"/>
  <c r="C8668" i="1"/>
  <c r="B8668" i="1"/>
  <c r="A8668" i="1"/>
  <c r="L8667" i="1"/>
  <c r="J8667" i="1"/>
  <c r="I8667" i="1"/>
  <c r="H8667" i="1"/>
  <c r="G8667" i="1"/>
  <c r="F8667" i="1"/>
  <c r="K8667" i="1" s="1"/>
  <c r="E8667" i="1"/>
  <c r="D8667" i="1"/>
  <c r="C8667" i="1"/>
  <c r="B8667" i="1"/>
  <c r="A8667" i="1"/>
  <c r="L8666" i="1"/>
  <c r="J8666" i="1"/>
  <c r="I8666" i="1"/>
  <c r="H8666" i="1"/>
  <c r="G8666" i="1"/>
  <c r="F8666" i="1"/>
  <c r="K8666" i="1" s="1"/>
  <c r="E8666" i="1"/>
  <c r="D8666" i="1"/>
  <c r="C8666" i="1"/>
  <c r="B8666" i="1"/>
  <c r="A8666" i="1"/>
  <c r="L8665" i="1"/>
  <c r="J8665" i="1"/>
  <c r="I8665" i="1"/>
  <c r="H8665" i="1"/>
  <c r="G8665" i="1"/>
  <c r="F8665" i="1"/>
  <c r="K8665" i="1" s="1"/>
  <c r="E8665" i="1"/>
  <c r="D8665" i="1"/>
  <c r="C8665" i="1"/>
  <c r="B8665" i="1"/>
  <c r="A8665" i="1"/>
  <c r="L8664" i="1"/>
  <c r="J8664" i="1"/>
  <c r="I8664" i="1"/>
  <c r="H8664" i="1"/>
  <c r="G8664" i="1"/>
  <c r="F8664" i="1"/>
  <c r="K8664" i="1" s="1"/>
  <c r="E8664" i="1"/>
  <c r="D8664" i="1"/>
  <c r="C8664" i="1"/>
  <c r="B8664" i="1"/>
  <c r="A8664" i="1"/>
  <c r="L8663" i="1"/>
  <c r="J8663" i="1"/>
  <c r="I8663" i="1"/>
  <c r="H8663" i="1"/>
  <c r="G8663" i="1"/>
  <c r="F8663" i="1"/>
  <c r="K8663" i="1" s="1"/>
  <c r="E8663" i="1"/>
  <c r="D8663" i="1"/>
  <c r="C8663" i="1"/>
  <c r="B8663" i="1"/>
  <c r="A8663" i="1"/>
  <c r="L8662" i="1"/>
  <c r="J8662" i="1"/>
  <c r="I8662" i="1"/>
  <c r="H8662" i="1"/>
  <c r="G8662" i="1"/>
  <c r="F8662" i="1"/>
  <c r="K8662" i="1" s="1"/>
  <c r="E8662" i="1"/>
  <c r="D8662" i="1"/>
  <c r="C8662" i="1"/>
  <c r="B8662" i="1"/>
  <c r="A8662" i="1"/>
  <c r="L8661" i="1"/>
  <c r="J8661" i="1"/>
  <c r="I8661" i="1"/>
  <c r="H8661" i="1"/>
  <c r="G8661" i="1"/>
  <c r="F8661" i="1"/>
  <c r="K8661" i="1" s="1"/>
  <c r="E8661" i="1"/>
  <c r="D8661" i="1"/>
  <c r="C8661" i="1"/>
  <c r="B8661" i="1"/>
  <c r="A8661" i="1"/>
  <c r="L8660" i="1"/>
  <c r="J8660" i="1"/>
  <c r="I8660" i="1"/>
  <c r="H8660" i="1"/>
  <c r="G8660" i="1"/>
  <c r="F8660" i="1"/>
  <c r="K8660" i="1" s="1"/>
  <c r="E8660" i="1"/>
  <c r="D8660" i="1"/>
  <c r="C8660" i="1"/>
  <c r="B8660" i="1"/>
  <c r="A8660" i="1"/>
  <c r="L8659" i="1"/>
  <c r="J8659" i="1"/>
  <c r="I8659" i="1"/>
  <c r="H8659" i="1"/>
  <c r="G8659" i="1"/>
  <c r="F8659" i="1"/>
  <c r="K8659" i="1" s="1"/>
  <c r="E8659" i="1"/>
  <c r="D8659" i="1"/>
  <c r="C8659" i="1"/>
  <c r="B8659" i="1"/>
  <c r="A8659" i="1"/>
  <c r="L8658" i="1"/>
  <c r="J8658" i="1"/>
  <c r="I8658" i="1"/>
  <c r="H8658" i="1"/>
  <c r="G8658" i="1"/>
  <c r="F8658" i="1"/>
  <c r="K8658" i="1" s="1"/>
  <c r="E8658" i="1"/>
  <c r="D8658" i="1"/>
  <c r="C8658" i="1"/>
  <c r="B8658" i="1"/>
  <c r="A8658" i="1"/>
  <c r="L8657" i="1"/>
  <c r="J8657" i="1"/>
  <c r="I8657" i="1"/>
  <c r="H8657" i="1"/>
  <c r="G8657" i="1"/>
  <c r="F8657" i="1"/>
  <c r="K8657" i="1" s="1"/>
  <c r="E8657" i="1"/>
  <c r="D8657" i="1"/>
  <c r="C8657" i="1"/>
  <c r="B8657" i="1"/>
  <c r="A8657" i="1"/>
  <c r="L8656" i="1"/>
  <c r="J8656" i="1"/>
  <c r="I8656" i="1"/>
  <c r="H8656" i="1"/>
  <c r="G8656" i="1"/>
  <c r="F8656" i="1"/>
  <c r="K8656" i="1" s="1"/>
  <c r="E8656" i="1"/>
  <c r="D8656" i="1"/>
  <c r="C8656" i="1"/>
  <c r="B8656" i="1"/>
  <c r="A8656" i="1"/>
  <c r="L8655" i="1"/>
  <c r="J8655" i="1"/>
  <c r="I8655" i="1"/>
  <c r="H8655" i="1"/>
  <c r="G8655" i="1"/>
  <c r="F8655" i="1"/>
  <c r="K8655" i="1" s="1"/>
  <c r="E8655" i="1"/>
  <c r="D8655" i="1"/>
  <c r="C8655" i="1"/>
  <c r="B8655" i="1"/>
  <c r="A8655" i="1"/>
  <c r="L8654" i="1"/>
  <c r="J8654" i="1"/>
  <c r="I8654" i="1"/>
  <c r="H8654" i="1"/>
  <c r="G8654" i="1"/>
  <c r="F8654" i="1"/>
  <c r="K8654" i="1" s="1"/>
  <c r="E8654" i="1"/>
  <c r="D8654" i="1"/>
  <c r="C8654" i="1"/>
  <c r="B8654" i="1"/>
  <c r="A8654" i="1"/>
  <c r="L8653" i="1"/>
  <c r="J8653" i="1"/>
  <c r="I8653" i="1"/>
  <c r="H8653" i="1"/>
  <c r="G8653" i="1"/>
  <c r="F8653" i="1"/>
  <c r="K8653" i="1" s="1"/>
  <c r="E8653" i="1"/>
  <c r="D8653" i="1"/>
  <c r="C8653" i="1"/>
  <c r="B8653" i="1"/>
  <c r="A8653" i="1"/>
  <c r="L8652" i="1"/>
  <c r="J8652" i="1"/>
  <c r="I8652" i="1"/>
  <c r="H8652" i="1"/>
  <c r="G8652" i="1"/>
  <c r="F8652" i="1"/>
  <c r="K8652" i="1" s="1"/>
  <c r="E8652" i="1"/>
  <c r="D8652" i="1"/>
  <c r="C8652" i="1"/>
  <c r="B8652" i="1"/>
  <c r="A8652" i="1"/>
  <c r="L8651" i="1"/>
  <c r="J8651" i="1"/>
  <c r="I8651" i="1"/>
  <c r="H8651" i="1"/>
  <c r="G8651" i="1"/>
  <c r="F8651" i="1"/>
  <c r="K8651" i="1" s="1"/>
  <c r="E8651" i="1"/>
  <c r="D8651" i="1"/>
  <c r="C8651" i="1"/>
  <c r="B8651" i="1"/>
  <c r="A8651" i="1"/>
  <c r="L8650" i="1"/>
  <c r="J8650" i="1"/>
  <c r="I8650" i="1"/>
  <c r="H8650" i="1"/>
  <c r="G8650" i="1"/>
  <c r="F8650" i="1"/>
  <c r="K8650" i="1" s="1"/>
  <c r="E8650" i="1"/>
  <c r="D8650" i="1"/>
  <c r="C8650" i="1"/>
  <c r="B8650" i="1"/>
  <c r="A8650" i="1"/>
  <c r="L8649" i="1"/>
  <c r="J8649" i="1"/>
  <c r="I8649" i="1"/>
  <c r="H8649" i="1"/>
  <c r="G8649" i="1"/>
  <c r="F8649" i="1"/>
  <c r="K8649" i="1" s="1"/>
  <c r="E8649" i="1"/>
  <c r="D8649" i="1"/>
  <c r="C8649" i="1"/>
  <c r="B8649" i="1"/>
  <c r="A8649" i="1"/>
  <c r="L8648" i="1"/>
  <c r="J8648" i="1"/>
  <c r="I8648" i="1"/>
  <c r="H8648" i="1"/>
  <c r="G8648" i="1"/>
  <c r="F8648" i="1"/>
  <c r="K8648" i="1" s="1"/>
  <c r="E8648" i="1"/>
  <c r="D8648" i="1"/>
  <c r="C8648" i="1"/>
  <c r="B8648" i="1"/>
  <c r="A8648" i="1"/>
  <c r="L8647" i="1"/>
  <c r="J8647" i="1"/>
  <c r="I8647" i="1"/>
  <c r="H8647" i="1"/>
  <c r="G8647" i="1"/>
  <c r="F8647" i="1"/>
  <c r="K8647" i="1" s="1"/>
  <c r="E8647" i="1"/>
  <c r="D8647" i="1"/>
  <c r="C8647" i="1"/>
  <c r="B8647" i="1"/>
  <c r="A8647" i="1"/>
  <c r="L8646" i="1"/>
  <c r="J8646" i="1"/>
  <c r="I8646" i="1"/>
  <c r="H8646" i="1"/>
  <c r="G8646" i="1"/>
  <c r="F8646" i="1"/>
  <c r="K8646" i="1" s="1"/>
  <c r="E8646" i="1"/>
  <c r="D8646" i="1"/>
  <c r="C8646" i="1"/>
  <c r="B8646" i="1"/>
  <c r="A8646" i="1"/>
  <c r="L8645" i="1"/>
  <c r="J8645" i="1"/>
  <c r="I8645" i="1"/>
  <c r="H8645" i="1"/>
  <c r="G8645" i="1"/>
  <c r="F8645" i="1"/>
  <c r="K8645" i="1" s="1"/>
  <c r="E8645" i="1"/>
  <c r="D8645" i="1"/>
  <c r="C8645" i="1"/>
  <c r="B8645" i="1"/>
  <c r="A8645" i="1"/>
  <c r="L8644" i="1"/>
  <c r="J8644" i="1"/>
  <c r="I8644" i="1"/>
  <c r="H8644" i="1"/>
  <c r="G8644" i="1"/>
  <c r="F8644" i="1"/>
  <c r="K8644" i="1" s="1"/>
  <c r="E8644" i="1"/>
  <c r="D8644" i="1"/>
  <c r="C8644" i="1"/>
  <c r="B8644" i="1"/>
  <c r="A8644" i="1"/>
  <c r="L8643" i="1"/>
  <c r="J8643" i="1"/>
  <c r="I8643" i="1"/>
  <c r="H8643" i="1"/>
  <c r="G8643" i="1"/>
  <c r="F8643" i="1"/>
  <c r="K8643" i="1" s="1"/>
  <c r="E8643" i="1"/>
  <c r="D8643" i="1"/>
  <c r="C8643" i="1"/>
  <c r="B8643" i="1"/>
  <c r="A8643" i="1"/>
  <c r="L8642" i="1"/>
  <c r="J8642" i="1"/>
  <c r="I8642" i="1"/>
  <c r="H8642" i="1"/>
  <c r="G8642" i="1"/>
  <c r="F8642" i="1"/>
  <c r="K8642" i="1" s="1"/>
  <c r="E8642" i="1"/>
  <c r="D8642" i="1"/>
  <c r="C8642" i="1"/>
  <c r="B8642" i="1"/>
  <c r="A8642" i="1"/>
  <c r="L8641" i="1"/>
  <c r="J8641" i="1"/>
  <c r="I8641" i="1"/>
  <c r="H8641" i="1"/>
  <c r="G8641" i="1"/>
  <c r="F8641" i="1"/>
  <c r="K8641" i="1" s="1"/>
  <c r="E8641" i="1"/>
  <c r="D8641" i="1"/>
  <c r="C8641" i="1"/>
  <c r="B8641" i="1"/>
  <c r="A8641" i="1"/>
  <c r="L8640" i="1"/>
  <c r="J8640" i="1"/>
  <c r="I8640" i="1"/>
  <c r="H8640" i="1"/>
  <c r="G8640" i="1"/>
  <c r="F8640" i="1"/>
  <c r="K8640" i="1" s="1"/>
  <c r="E8640" i="1"/>
  <c r="D8640" i="1"/>
  <c r="C8640" i="1"/>
  <c r="B8640" i="1"/>
  <c r="A8640" i="1"/>
  <c r="L8639" i="1"/>
  <c r="J8639" i="1"/>
  <c r="I8639" i="1"/>
  <c r="H8639" i="1"/>
  <c r="G8639" i="1"/>
  <c r="F8639" i="1"/>
  <c r="K8639" i="1" s="1"/>
  <c r="E8639" i="1"/>
  <c r="D8639" i="1"/>
  <c r="C8639" i="1"/>
  <c r="B8639" i="1"/>
  <c r="A8639" i="1"/>
  <c r="L8638" i="1"/>
  <c r="J8638" i="1"/>
  <c r="I8638" i="1"/>
  <c r="H8638" i="1"/>
  <c r="G8638" i="1"/>
  <c r="F8638" i="1"/>
  <c r="K8638" i="1" s="1"/>
  <c r="E8638" i="1"/>
  <c r="D8638" i="1"/>
  <c r="C8638" i="1"/>
  <c r="B8638" i="1"/>
  <c r="A8638" i="1"/>
  <c r="L8637" i="1"/>
  <c r="J8637" i="1"/>
  <c r="I8637" i="1"/>
  <c r="H8637" i="1"/>
  <c r="G8637" i="1"/>
  <c r="F8637" i="1"/>
  <c r="K8637" i="1" s="1"/>
  <c r="E8637" i="1"/>
  <c r="D8637" i="1"/>
  <c r="C8637" i="1"/>
  <c r="B8637" i="1"/>
  <c r="A8637" i="1"/>
  <c r="L8636" i="1"/>
  <c r="J8636" i="1"/>
  <c r="I8636" i="1"/>
  <c r="H8636" i="1"/>
  <c r="G8636" i="1"/>
  <c r="F8636" i="1"/>
  <c r="K8636" i="1" s="1"/>
  <c r="E8636" i="1"/>
  <c r="D8636" i="1"/>
  <c r="C8636" i="1"/>
  <c r="B8636" i="1"/>
  <c r="A8636" i="1"/>
  <c r="L8635" i="1"/>
  <c r="J8635" i="1"/>
  <c r="I8635" i="1"/>
  <c r="H8635" i="1"/>
  <c r="G8635" i="1"/>
  <c r="F8635" i="1"/>
  <c r="K8635" i="1" s="1"/>
  <c r="E8635" i="1"/>
  <c r="D8635" i="1"/>
  <c r="C8635" i="1"/>
  <c r="B8635" i="1"/>
  <c r="A8635" i="1"/>
  <c r="L8634" i="1"/>
  <c r="J8634" i="1"/>
  <c r="I8634" i="1"/>
  <c r="H8634" i="1"/>
  <c r="G8634" i="1"/>
  <c r="F8634" i="1"/>
  <c r="K8634" i="1" s="1"/>
  <c r="E8634" i="1"/>
  <c r="D8634" i="1"/>
  <c r="C8634" i="1"/>
  <c r="B8634" i="1"/>
  <c r="A8634" i="1"/>
  <c r="L8633" i="1"/>
  <c r="J8633" i="1"/>
  <c r="I8633" i="1"/>
  <c r="H8633" i="1"/>
  <c r="G8633" i="1"/>
  <c r="F8633" i="1"/>
  <c r="K8633" i="1" s="1"/>
  <c r="E8633" i="1"/>
  <c r="D8633" i="1"/>
  <c r="C8633" i="1"/>
  <c r="B8633" i="1"/>
  <c r="A8633" i="1"/>
  <c r="L8632" i="1"/>
  <c r="J8632" i="1"/>
  <c r="I8632" i="1"/>
  <c r="H8632" i="1"/>
  <c r="G8632" i="1"/>
  <c r="F8632" i="1"/>
  <c r="K8632" i="1" s="1"/>
  <c r="E8632" i="1"/>
  <c r="D8632" i="1"/>
  <c r="C8632" i="1"/>
  <c r="B8632" i="1"/>
  <c r="A8632" i="1"/>
  <c r="L8631" i="1"/>
  <c r="J8631" i="1"/>
  <c r="I8631" i="1"/>
  <c r="H8631" i="1"/>
  <c r="G8631" i="1"/>
  <c r="F8631" i="1"/>
  <c r="K8631" i="1" s="1"/>
  <c r="E8631" i="1"/>
  <c r="D8631" i="1"/>
  <c r="C8631" i="1"/>
  <c r="B8631" i="1"/>
  <c r="A8631" i="1"/>
  <c r="L8630" i="1"/>
  <c r="J8630" i="1"/>
  <c r="I8630" i="1"/>
  <c r="H8630" i="1"/>
  <c r="G8630" i="1"/>
  <c r="F8630" i="1"/>
  <c r="K8630" i="1" s="1"/>
  <c r="E8630" i="1"/>
  <c r="D8630" i="1"/>
  <c r="C8630" i="1"/>
  <c r="B8630" i="1"/>
  <c r="A8630" i="1"/>
  <c r="L8629" i="1"/>
  <c r="J8629" i="1"/>
  <c r="I8629" i="1"/>
  <c r="H8629" i="1"/>
  <c r="G8629" i="1"/>
  <c r="F8629" i="1"/>
  <c r="K8629" i="1" s="1"/>
  <c r="E8629" i="1"/>
  <c r="D8629" i="1"/>
  <c r="C8629" i="1"/>
  <c r="B8629" i="1"/>
  <c r="A8629" i="1"/>
  <c r="L8628" i="1"/>
  <c r="J8628" i="1"/>
  <c r="I8628" i="1"/>
  <c r="H8628" i="1"/>
  <c r="G8628" i="1"/>
  <c r="F8628" i="1"/>
  <c r="K8628" i="1" s="1"/>
  <c r="E8628" i="1"/>
  <c r="D8628" i="1"/>
  <c r="C8628" i="1"/>
  <c r="B8628" i="1"/>
  <c r="A8628" i="1"/>
  <c r="L8627" i="1"/>
  <c r="J8627" i="1"/>
  <c r="I8627" i="1"/>
  <c r="H8627" i="1"/>
  <c r="G8627" i="1"/>
  <c r="F8627" i="1"/>
  <c r="K8627" i="1" s="1"/>
  <c r="E8627" i="1"/>
  <c r="D8627" i="1"/>
  <c r="C8627" i="1"/>
  <c r="B8627" i="1"/>
  <c r="A8627" i="1"/>
  <c r="L8626" i="1"/>
  <c r="J8626" i="1"/>
  <c r="I8626" i="1"/>
  <c r="H8626" i="1"/>
  <c r="G8626" i="1"/>
  <c r="F8626" i="1"/>
  <c r="K8626" i="1" s="1"/>
  <c r="E8626" i="1"/>
  <c r="D8626" i="1"/>
  <c r="C8626" i="1"/>
  <c r="B8626" i="1"/>
  <c r="A8626" i="1"/>
  <c r="L8625" i="1"/>
  <c r="J8625" i="1"/>
  <c r="I8625" i="1"/>
  <c r="H8625" i="1"/>
  <c r="G8625" i="1"/>
  <c r="F8625" i="1"/>
  <c r="K8625" i="1" s="1"/>
  <c r="E8625" i="1"/>
  <c r="D8625" i="1"/>
  <c r="C8625" i="1"/>
  <c r="B8625" i="1"/>
  <c r="A8625" i="1"/>
  <c r="L8624" i="1"/>
  <c r="J8624" i="1"/>
  <c r="I8624" i="1"/>
  <c r="H8624" i="1"/>
  <c r="G8624" i="1"/>
  <c r="F8624" i="1"/>
  <c r="K8624" i="1" s="1"/>
  <c r="E8624" i="1"/>
  <c r="D8624" i="1"/>
  <c r="C8624" i="1"/>
  <c r="B8624" i="1"/>
  <c r="A8624" i="1"/>
  <c r="L8623" i="1"/>
  <c r="J8623" i="1"/>
  <c r="I8623" i="1"/>
  <c r="H8623" i="1"/>
  <c r="G8623" i="1"/>
  <c r="F8623" i="1"/>
  <c r="K8623" i="1" s="1"/>
  <c r="E8623" i="1"/>
  <c r="D8623" i="1"/>
  <c r="C8623" i="1"/>
  <c r="B8623" i="1"/>
  <c r="A8623" i="1"/>
  <c r="L8622" i="1"/>
  <c r="J8622" i="1"/>
  <c r="I8622" i="1"/>
  <c r="H8622" i="1"/>
  <c r="G8622" i="1"/>
  <c r="F8622" i="1"/>
  <c r="K8622" i="1" s="1"/>
  <c r="E8622" i="1"/>
  <c r="D8622" i="1"/>
  <c r="C8622" i="1"/>
  <c r="B8622" i="1"/>
  <c r="A8622" i="1"/>
  <c r="L8621" i="1"/>
  <c r="J8621" i="1"/>
  <c r="I8621" i="1"/>
  <c r="H8621" i="1"/>
  <c r="G8621" i="1"/>
  <c r="F8621" i="1"/>
  <c r="K8621" i="1" s="1"/>
  <c r="E8621" i="1"/>
  <c r="D8621" i="1"/>
  <c r="C8621" i="1"/>
  <c r="B8621" i="1"/>
  <c r="A8621" i="1"/>
  <c r="L8620" i="1"/>
  <c r="J8620" i="1"/>
  <c r="I8620" i="1"/>
  <c r="H8620" i="1"/>
  <c r="G8620" i="1"/>
  <c r="F8620" i="1"/>
  <c r="K8620" i="1" s="1"/>
  <c r="E8620" i="1"/>
  <c r="D8620" i="1"/>
  <c r="C8620" i="1"/>
  <c r="B8620" i="1"/>
  <c r="A8620" i="1"/>
  <c r="L8619" i="1"/>
  <c r="J8619" i="1"/>
  <c r="I8619" i="1"/>
  <c r="H8619" i="1"/>
  <c r="G8619" i="1"/>
  <c r="F8619" i="1"/>
  <c r="K8619" i="1" s="1"/>
  <c r="E8619" i="1"/>
  <c r="D8619" i="1"/>
  <c r="C8619" i="1"/>
  <c r="B8619" i="1"/>
  <c r="A8619" i="1"/>
  <c r="L8618" i="1"/>
  <c r="J8618" i="1"/>
  <c r="I8618" i="1"/>
  <c r="H8618" i="1"/>
  <c r="G8618" i="1"/>
  <c r="F8618" i="1"/>
  <c r="K8618" i="1" s="1"/>
  <c r="E8618" i="1"/>
  <c r="D8618" i="1"/>
  <c r="C8618" i="1"/>
  <c r="B8618" i="1"/>
  <c r="A8618" i="1"/>
  <c r="L8617" i="1"/>
  <c r="J8617" i="1"/>
  <c r="I8617" i="1"/>
  <c r="H8617" i="1"/>
  <c r="G8617" i="1"/>
  <c r="F8617" i="1"/>
  <c r="K8617" i="1" s="1"/>
  <c r="E8617" i="1"/>
  <c r="D8617" i="1"/>
  <c r="C8617" i="1"/>
  <c r="B8617" i="1"/>
  <c r="A8617" i="1"/>
  <c r="L8616" i="1"/>
  <c r="J8616" i="1"/>
  <c r="I8616" i="1"/>
  <c r="H8616" i="1"/>
  <c r="G8616" i="1"/>
  <c r="F8616" i="1"/>
  <c r="K8616" i="1" s="1"/>
  <c r="E8616" i="1"/>
  <c r="D8616" i="1"/>
  <c r="C8616" i="1"/>
  <c r="B8616" i="1"/>
  <c r="A8616" i="1"/>
  <c r="L8615" i="1"/>
  <c r="J8615" i="1"/>
  <c r="I8615" i="1"/>
  <c r="H8615" i="1"/>
  <c r="G8615" i="1"/>
  <c r="F8615" i="1"/>
  <c r="K8615" i="1" s="1"/>
  <c r="E8615" i="1"/>
  <c r="D8615" i="1"/>
  <c r="C8615" i="1"/>
  <c r="B8615" i="1"/>
  <c r="A8615" i="1"/>
  <c r="L8614" i="1"/>
  <c r="J8614" i="1"/>
  <c r="I8614" i="1"/>
  <c r="H8614" i="1"/>
  <c r="G8614" i="1"/>
  <c r="F8614" i="1"/>
  <c r="K8614" i="1" s="1"/>
  <c r="E8614" i="1"/>
  <c r="D8614" i="1"/>
  <c r="C8614" i="1"/>
  <c r="B8614" i="1"/>
  <c r="A8614" i="1"/>
  <c r="L8613" i="1"/>
  <c r="J8613" i="1"/>
  <c r="I8613" i="1"/>
  <c r="H8613" i="1"/>
  <c r="G8613" i="1"/>
  <c r="F8613" i="1"/>
  <c r="K8613" i="1" s="1"/>
  <c r="E8613" i="1"/>
  <c r="D8613" i="1"/>
  <c r="C8613" i="1"/>
  <c r="B8613" i="1"/>
  <c r="A8613" i="1"/>
  <c r="L8612" i="1"/>
  <c r="J8612" i="1"/>
  <c r="I8612" i="1"/>
  <c r="H8612" i="1"/>
  <c r="G8612" i="1"/>
  <c r="F8612" i="1"/>
  <c r="K8612" i="1" s="1"/>
  <c r="E8612" i="1"/>
  <c r="D8612" i="1"/>
  <c r="C8612" i="1"/>
  <c r="B8612" i="1"/>
  <c r="A8612" i="1"/>
  <c r="L8611" i="1"/>
  <c r="J8611" i="1"/>
  <c r="I8611" i="1"/>
  <c r="H8611" i="1"/>
  <c r="G8611" i="1"/>
  <c r="F8611" i="1"/>
  <c r="K8611" i="1" s="1"/>
  <c r="E8611" i="1"/>
  <c r="D8611" i="1"/>
  <c r="C8611" i="1"/>
  <c r="B8611" i="1"/>
  <c r="A8611" i="1"/>
  <c r="L8610" i="1"/>
  <c r="J8610" i="1"/>
  <c r="I8610" i="1"/>
  <c r="H8610" i="1"/>
  <c r="G8610" i="1"/>
  <c r="F8610" i="1"/>
  <c r="K8610" i="1" s="1"/>
  <c r="E8610" i="1"/>
  <c r="D8610" i="1"/>
  <c r="C8610" i="1"/>
  <c r="B8610" i="1"/>
  <c r="A8610" i="1"/>
  <c r="L8609" i="1"/>
  <c r="J8609" i="1"/>
  <c r="I8609" i="1"/>
  <c r="H8609" i="1"/>
  <c r="G8609" i="1"/>
  <c r="F8609" i="1"/>
  <c r="K8609" i="1" s="1"/>
  <c r="E8609" i="1"/>
  <c r="D8609" i="1"/>
  <c r="C8609" i="1"/>
  <c r="B8609" i="1"/>
  <c r="A8609" i="1"/>
  <c r="L8608" i="1"/>
  <c r="J8608" i="1"/>
  <c r="I8608" i="1"/>
  <c r="H8608" i="1"/>
  <c r="G8608" i="1"/>
  <c r="F8608" i="1"/>
  <c r="K8608" i="1" s="1"/>
  <c r="E8608" i="1"/>
  <c r="D8608" i="1"/>
  <c r="C8608" i="1"/>
  <c r="B8608" i="1"/>
  <c r="A8608" i="1"/>
  <c r="L8607" i="1"/>
  <c r="J8607" i="1"/>
  <c r="I8607" i="1"/>
  <c r="H8607" i="1"/>
  <c r="G8607" i="1"/>
  <c r="F8607" i="1"/>
  <c r="K8607" i="1" s="1"/>
  <c r="E8607" i="1"/>
  <c r="D8607" i="1"/>
  <c r="C8607" i="1"/>
  <c r="B8607" i="1"/>
  <c r="A8607" i="1"/>
  <c r="L8606" i="1"/>
  <c r="J8606" i="1"/>
  <c r="I8606" i="1"/>
  <c r="H8606" i="1"/>
  <c r="G8606" i="1"/>
  <c r="F8606" i="1"/>
  <c r="K8606" i="1" s="1"/>
  <c r="E8606" i="1"/>
  <c r="D8606" i="1"/>
  <c r="C8606" i="1"/>
  <c r="B8606" i="1"/>
  <c r="A8606" i="1"/>
  <c r="L8605" i="1"/>
  <c r="J8605" i="1"/>
  <c r="I8605" i="1"/>
  <c r="H8605" i="1"/>
  <c r="G8605" i="1"/>
  <c r="F8605" i="1"/>
  <c r="K8605" i="1" s="1"/>
  <c r="E8605" i="1"/>
  <c r="D8605" i="1"/>
  <c r="C8605" i="1"/>
  <c r="B8605" i="1"/>
  <c r="A8605" i="1"/>
  <c r="L8604" i="1"/>
  <c r="J8604" i="1"/>
  <c r="I8604" i="1"/>
  <c r="H8604" i="1"/>
  <c r="G8604" i="1"/>
  <c r="F8604" i="1"/>
  <c r="K8604" i="1" s="1"/>
  <c r="E8604" i="1"/>
  <c r="D8604" i="1"/>
  <c r="C8604" i="1"/>
  <c r="B8604" i="1"/>
  <c r="A8604" i="1"/>
  <c r="L8603" i="1"/>
  <c r="J8603" i="1"/>
  <c r="I8603" i="1"/>
  <c r="H8603" i="1"/>
  <c r="G8603" i="1"/>
  <c r="F8603" i="1"/>
  <c r="K8603" i="1" s="1"/>
  <c r="E8603" i="1"/>
  <c r="D8603" i="1"/>
  <c r="C8603" i="1"/>
  <c r="B8603" i="1"/>
  <c r="A8603" i="1"/>
  <c r="L8602" i="1"/>
  <c r="J8602" i="1"/>
  <c r="I8602" i="1"/>
  <c r="H8602" i="1"/>
  <c r="G8602" i="1"/>
  <c r="F8602" i="1"/>
  <c r="K8602" i="1" s="1"/>
  <c r="E8602" i="1"/>
  <c r="D8602" i="1"/>
  <c r="C8602" i="1"/>
  <c r="B8602" i="1"/>
  <c r="A8602" i="1"/>
  <c r="L8601" i="1"/>
  <c r="J8601" i="1"/>
  <c r="I8601" i="1"/>
  <c r="H8601" i="1"/>
  <c r="G8601" i="1"/>
  <c r="F8601" i="1"/>
  <c r="K8601" i="1" s="1"/>
  <c r="E8601" i="1"/>
  <c r="D8601" i="1"/>
  <c r="C8601" i="1"/>
  <c r="B8601" i="1"/>
  <c r="A8601" i="1"/>
  <c r="L8600" i="1"/>
  <c r="J8600" i="1"/>
  <c r="I8600" i="1"/>
  <c r="H8600" i="1"/>
  <c r="G8600" i="1"/>
  <c r="F8600" i="1"/>
  <c r="K8600" i="1" s="1"/>
  <c r="E8600" i="1"/>
  <c r="D8600" i="1"/>
  <c r="C8600" i="1"/>
  <c r="B8600" i="1"/>
  <c r="A8600" i="1"/>
  <c r="L8599" i="1"/>
  <c r="J8599" i="1"/>
  <c r="I8599" i="1"/>
  <c r="H8599" i="1"/>
  <c r="G8599" i="1"/>
  <c r="F8599" i="1"/>
  <c r="K8599" i="1" s="1"/>
  <c r="E8599" i="1"/>
  <c r="D8599" i="1"/>
  <c r="C8599" i="1"/>
  <c r="B8599" i="1"/>
  <c r="A8599" i="1"/>
  <c r="L8598" i="1"/>
  <c r="J8598" i="1"/>
  <c r="I8598" i="1"/>
  <c r="H8598" i="1"/>
  <c r="G8598" i="1"/>
  <c r="F8598" i="1"/>
  <c r="K8598" i="1" s="1"/>
  <c r="E8598" i="1"/>
  <c r="D8598" i="1"/>
  <c r="C8598" i="1"/>
  <c r="B8598" i="1"/>
  <c r="A8598" i="1"/>
  <c r="L8597" i="1"/>
  <c r="J8597" i="1"/>
  <c r="I8597" i="1"/>
  <c r="H8597" i="1"/>
  <c r="G8597" i="1"/>
  <c r="F8597" i="1"/>
  <c r="K8597" i="1" s="1"/>
  <c r="E8597" i="1"/>
  <c r="D8597" i="1"/>
  <c r="C8597" i="1"/>
  <c r="B8597" i="1"/>
  <c r="A8597" i="1"/>
  <c r="L8596" i="1"/>
  <c r="J8596" i="1"/>
  <c r="I8596" i="1"/>
  <c r="H8596" i="1"/>
  <c r="G8596" i="1"/>
  <c r="F8596" i="1"/>
  <c r="K8596" i="1" s="1"/>
  <c r="E8596" i="1"/>
  <c r="D8596" i="1"/>
  <c r="C8596" i="1"/>
  <c r="B8596" i="1"/>
  <c r="A8596" i="1"/>
  <c r="L8595" i="1"/>
  <c r="J8595" i="1"/>
  <c r="I8595" i="1"/>
  <c r="H8595" i="1"/>
  <c r="G8595" i="1"/>
  <c r="F8595" i="1"/>
  <c r="K8595" i="1" s="1"/>
  <c r="E8595" i="1"/>
  <c r="D8595" i="1"/>
  <c r="C8595" i="1"/>
  <c r="B8595" i="1"/>
  <c r="A8595" i="1"/>
  <c r="L8594" i="1"/>
  <c r="J8594" i="1"/>
  <c r="I8594" i="1"/>
  <c r="H8594" i="1"/>
  <c r="G8594" i="1"/>
  <c r="F8594" i="1"/>
  <c r="K8594" i="1" s="1"/>
  <c r="E8594" i="1"/>
  <c r="D8594" i="1"/>
  <c r="C8594" i="1"/>
  <c r="B8594" i="1"/>
  <c r="A8594" i="1"/>
  <c r="L8593" i="1"/>
  <c r="J8593" i="1"/>
  <c r="I8593" i="1"/>
  <c r="H8593" i="1"/>
  <c r="G8593" i="1"/>
  <c r="F8593" i="1"/>
  <c r="K8593" i="1" s="1"/>
  <c r="E8593" i="1"/>
  <c r="D8593" i="1"/>
  <c r="C8593" i="1"/>
  <c r="B8593" i="1"/>
  <c r="A8593" i="1"/>
  <c r="L8592" i="1"/>
  <c r="J8592" i="1"/>
  <c r="I8592" i="1"/>
  <c r="H8592" i="1"/>
  <c r="G8592" i="1"/>
  <c r="F8592" i="1"/>
  <c r="K8592" i="1" s="1"/>
  <c r="E8592" i="1"/>
  <c r="D8592" i="1"/>
  <c r="C8592" i="1"/>
  <c r="B8592" i="1"/>
  <c r="A8592" i="1"/>
  <c r="L8591" i="1"/>
  <c r="J8591" i="1"/>
  <c r="I8591" i="1"/>
  <c r="H8591" i="1"/>
  <c r="G8591" i="1"/>
  <c r="F8591" i="1"/>
  <c r="K8591" i="1" s="1"/>
  <c r="E8591" i="1"/>
  <c r="D8591" i="1"/>
  <c r="C8591" i="1"/>
  <c r="B8591" i="1"/>
  <c r="A8591" i="1"/>
  <c r="L8590" i="1"/>
  <c r="J8590" i="1"/>
  <c r="I8590" i="1"/>
  <c r="H8590" i="1"/>
  <c r="G8590" i="1"/>
  <c r="F8590" i="1"/>
  <c r="K8590" i="1" s="1"/>
  <c r="E8590" i="1"/>
  <c r="D8590" i="1"/>
  <c r="C8590" i="1"/>
  <c r="B8590" i="1"/>
  <c r="A8590" i="1"/>
  <c r="L8589" i="1"/>
  <c r="J8589" i="1"/>
  <c r="I8589" i="1"/>
  <c r="H8589" i="1"/>
  <c r="G8589" i="1"/>
  <c r="F8589" i="1"/>
  <c r="K8589" i="1" s="1"/>
  <c r="E8589" i="1"/>
  <c r="D8589" i="1"/>
  <c r="C8589" i="1"/>
  <c r="B8589" i="1"/>
  <c r="A8589" i="1"/>
  <c r="L8588" i="1"/>
  <c r="J8588" i="1"/>
  <c r="I8588" i="1"/>
  <c r="H8588" i="1"/>
  <c r="G8588" i="1"/>
  <c r="F8588" i="1"/>
  <c r="K8588" i="1" s="1"/>
  <c r="E8588" i="1"/>
  <c r="D8588" i="1"/>
  <c r="C8588" i="1"/>
  <c r="B8588" i="1"/>
  <c r="A8588" i="1"/>
  <c r="L8587" i="1"/>
  <c r="J8587" i="1"/>
  <c r="I8587" i="1"/>
  <c r="H8587" i="1"/>
  <c r="G8587" i="1"/>
  <c r="F8587" i="1"/>
  <c r="K8587" i="1" s="1"/>
  <c r="E8587" i="1"/>
  <c r="D8587" i="1"/>
  <c r="C8587" i="1"/>
  <c r="B8587" i="1"/>
  <c r="A8587" i="1"/>
  <c r="L8586" i="1"/>
  <c r="J8586" i="1"/>
  <c r="I8586" i="1"/>
  <c r="H8586" i="1"/>
  <c r="G8586" i="1"/>
  <c r="F8586" i="1"/>
  <c r="K8586" i="1" s="1"/>
  <c r="E8586" i="1"/>
  <c r="D8586" i="1"/>
  <c r="C8586" i="1"/>
  <c r="B8586" i="1"/>
  <c r="A8586" i="1"/>
  <c r="L8585" i="1"/>
  <c r="J8585" i="1"/>
  <c r="I8585" i="1"/>
  <c r="H8585" i="1"/>
  <c r="G8585" i="1"/>
  <c r="F8585" i="1"/>
  <c r="K8585" i="1" s="1"/>
  <c r="E8585" i="1"/>
  <c r="D8585" i="1"/>
  <c r="C8585" i="1"/>
  <c r="B8585" i="1"/>
  <c r="A8585" i="1"/>
  <c r="L8584" i="1"/>
  <c r="J8584" i="1"/>
  <c r="I8584" i="1"/>
  <c r="H8584" i="1"/>
  <c r="G8584" i="1"/>
  <c r="F8584" i="1"/>
  <c r="K8584" i="1" s="1"/>
  <c r="E8584" i="1"/>
  <c r="D8584" i="1"/>
  <c r="C8584" i="1"/>
  <c r="B8584" i="1"/>
  <c r="A8584" i="1"/>
  <c r="L8583" i="1"/>
  <c r="J8583" i="1"/>
  <c r="I8583" i="1"/>
  <c r="H8583" i="1"/>
  <c r="G8583" i="1"/>
  <c r="F8583" i="1"/>
  <c r="K8583" i="1" s="1"/>
  <c r="E8583" i="1"/>
  <c r="D8583" i="1"/>
  <c r="C8583" i="1"/>
  <c r="B8583" i="1"/>
  <c r="A8583" i="1"/>
  <c r="L8582" i="1"/>
  <c r="J8582" i="1"/>
  <c r="I8582" i="1"/>
  <c r="H8582" i="1"/>
  <c r="G8582" i="1"/>
  <c r="F8582" i="1"/>
  <c r="K8582" i="1" s="1"/>
  <c r="E8582" i="1"/>
  <c r="D8582" i="1"/>
  <c r="C8582" i="1"/>
  <c r="B8582" i="1"/>
  <c r="A8582" i="1"/>
  <c r="L8581" i="1"/>
  <c r="J8581" i="1"/>
  <c r="I8581" i="1"/>
  <c r="H8581" i="1"/>
  <c r="G8581" i="1"/>
  <c r="F8581" i="1"/>
  <c r="K8581" i="1" s="1"/>
  <c r="E8581" i="1"/>
  <c r="D8581" i="1"/>
  <c r="C8581" i="1"/>
  <c r="B8581" i="1"/>
  <c r="A8581" i="1"/>
  <c r="L8580" i="1"/>
  <c r="J8580" i="1"/>
  <c r="I8580" i="1"/>
  <c r="H8580" i="1"/>
  <c r="G8580" i="1"/>
  <c r="F8580" i="1"/>
  <c r="K8580" i="1" s="1"/>
  <c r="E8580" i="1"/>
  <c r="D8580" i="1"/>
  <c r="C8580" i="1"/>
  <c r="B8580" i="1"/>
  <c r="A8580" i="1"/>
  <c r="L8579" i="1"/>
  <c r="J8579" i="1"/>
  <c r="I8579" i="1"/>
  <c r="H8579" i="1"/>
  <c r="G8579" i="1"/>
  <c r="F8579" i="1"/>
  <c r="K8579" i="1" s="1"/>
  <c r="E8579" i="1"/>
  <c r="D8579" i="1"/>
  <c r="C8579" i="1"/>
  <c r="B8579" i="1"/>
  <c r="A8579" i="1"/>
  <c r="L8578" i="1"/>
  <c r="J8578" i="1"/>
  <c r="I8578" i="1"/>
  <c r="H8578" i="1"/>
  <c r="G8578" i="1"/>
  <c r="F8578" i="1"/>
  <c r="K8578" i="1" s="1"/>
  <c r="E8578" i="1"/>
  <c r="D8578" i="1"/>
  <c r="C8578" i="1"/>
  <c r="B8578" i="1"/>
  <c r="A8578" i="1"/>
  <c r="L8577" i="1"/>
  <c r="J8577" i="1"/>
  <c r="I8577" i="1"/>
  <c r="H8577" i="1"/>
  <c r="G8577" i="1"/>
  <c r="F8577" i="1"/>
  <c r="K8577" i="1" s="1"/>
  <c r="E8577" i="1"/>
  <c r="D8577" i="1"/>
  <c r="C8577" i="1"/>
  <c r="B8577" i="1"/>
  <c r="A8577" i="1"/>
  <c r="L8576" i="1"/>
  <c r="J8576" i="1"/>
  <c r="I8576" i="1"/>
  <c r="H8576" i="1"/>
  <c r="G8576" i="1"/>
  <c r="F8576" i="1"/>
  <c r="K8576" i="1" s="1"/>
  <c r="E8576" i="1"/>
  <c r="D8576" i="1"/>
  <c r="C8576" i="1"/>
  <c r="B8576" i="1"/>
  <c r="A8576" i="1"/>
  <c r="L8575" i="1"/>
  <c r="J8575" i="1"/>
  <c r="I8575" i="1"/>
  <c r="H8575" i="1"/>
  <c r="G8575" i="1"/>
  <c r="F8575" i="1"/>
  <c r="K8575" i="1" s="1"/>
  <c r="E8575" i="1"/>
  <c r="D8575" i="1"/>
  <c r="C8575" i="1"/>
  <c r="B8575" i="1"/>
  <c r="A8575" i="1"/>
  <c r="L8574" i="1"/>
  <c r="J8574" i="1"/>
  <c r="I8574" i="1"/>
  <c r="H8574" i="1"/>
  <c r="G8574" i="1"/>
  <c r="F8574" i="1"/>
  <c r="K8574" i="1" s="1"/>
  <c r="E8574" i="1"/>
  <c r="D8574" i="1"/>
  <c r="C8574" i="1"/>
  <c r="B8574" i="1"/>
  <c r="A8574" i="1"/>
  <c r="L8573" i="1"/>
  <c r="J8573" i="1"/>
  <c r="I8573" i="1"/>
  <c r="H8573" i="1"/>
  <c r="G8573" i="1"/>
  <c r="F8573" i="1"/>
  <c r="K8573" i="1" s="1"/>
  <c r="E8573" i="1"/>
  <c r="D8573" i="1"/>
  <c r="C8573" i="1"/>
  <c r="B8573" i="1"/>
  <c r="A8573" i="1"/>
  <c r="L8572" i="1"/>
  <c r="J8572" i="1"/>
  <c r="I8572" i="1"/>
  <c r="H8572" i="1"/>
  <c r="G8572" i="1"/>
  <c r="F8572" i="1"/>
  <c r="K8572" i="1" s="1"/>
  <c r="E8572" i="1"/>
  <c r="D8572" i="1"/>
  <c r="C8572" i="1"/>
  <c r="B8572" i="1"/>
  <c r="A8572" i="1"/>
  <c r="L8571" i="1"/>
  <c r="J8571" i="1"/>
  <c r="I8571" i="1"/>
  <c r="H8571" i="1"/>
  <c r="G8571" i="1"/>
  <c r="F8571" i="1"/>
  <c r="K8571" i="1" s="1"/>
  <c r="E8571" i="1"/>
  <c r="D8571" i="1"/>
  <c r="C8571" i="1"/>
  <c r="B8571" i="1"/>
  <c r="A8571" i="1"/>
  <c r="L8570" i="1"/>
  <c r="J8570" i="1"/>
  <c r="I8570" i="1"/>
  <c r="H8570" i="1"/>
  <c r="G8570" i="1"/>
  <c r="F8570" i="1"/>
  <c r="K8570" i="1" s="1"/>
  <c r="E8570" i="1"/>
  <c r="D8570" i="1"/>
  <c r="C8570" i="1"/>
  <c r="B8570" i="1"/>
  <c r="A8570" i="1"/>
  <c r="L8569" i="1"/>
  <c r="J8569" i="1"/>
  <c r="I8569" i="1"/>
  <c r="H8569" i="1"/>
  <c r="G8569" i="1"/>
  <c r="F8569" i="1"/>
  <c r="K8569" i="1" s="1"/>
  <c r="E8569" i="1"/>
  <c r="D8569" i="1"/>
  <c r="C8569" i="1"/>
  <c r="B8569" i="1"/>
  <c r="A8569" i="1"/>
  <c r="L8568" i="1"/>
  <c r="J8568" i="1"/>
  <c r="I8568" i="1"/>
  <c r="H8568" i="1"/>
  <c r="G8568" i="1"/>
  <c r="F8568" i="1"/>
  <c r="K8568" i="1" s="1"/>
  <c r="E8568" i="1"/>
  <c r="D8568" i="1"/>
  <c r="C8568" i="1"/>
  <c r="B8568" i="1"/>
  <c r="A8568" i="1"/>
  <c r="L8567" i="1"/>
  <c r="J8567" i="1"/>
  <c r="I8567" i="1"/>
  <c r="H8567" i="1"/>
  <c r="G8567" i="1"/>
  <c r="F8567" i="1"/>
  <c r="K8567" i="1" s="1"/>
  <c r="E8567" i="1"/>
  <c r="D8567" i="1"/>
  <c r="C8567" i="1"/>
  <c r="B8567" i="1"/>
  <c r="A8567" i="1"/>
  <c r="L8566" i="1"/>
  <c r="J8566" i="1"/>
  <c r="I8566" i="1"/>
  <c r="H8566" i="1"/>
  <c r="G8566" i="1"/>
  <c r="F8566" i="1"/>
  <c r="K8566" i="1" s="1"/>
  <c r="E8566" i="1"/>
  <c r="D8566" i="1"/>
  <c r="C8566" i="1"/>
  <c r="B8566" i="1"/>
  <c r="A8566" i="1"/>
  <c r="L8565" i="1"/>
  <c r="J8565" i="1"/>
  <c r="I8565" i="1"/>
  <c r="H8565" i="1"/>
  <c r="G8565" i="1"/>
  <c r="F8565" i="1"/>
  <c r="K8565" i="1" s="1"/>
  <c r="E8565" i="1"/>
  <c r="D8565" i="1"/>
  <c r="C8565" i="1"/>
  <c r="B8565" i="1"/>
  <c r="A8565" i="1"/>
  <c r="L8564" i="1"/>
  <c r="J8564" i="1"/>
  <c r="I8564" i="1"/>
  <c r="H8564" i="1"/>
  <c r="G8564" i="1"/>
  <c r="F8564" i="1"/>
  <c r="K8564" i="1" s="1"/>
  <c r="E8564" i="1"/>
  <c r="D8564" i="1"/>
  <c r="C8564" i="1"/>
  <c r="B8564" i="1"/>
  <c r="A8564" i="1"/>
  <c r="L8563" i="1"/>
  <c r="J8563" i="1"/>
  <c r="I8563" i="1"/>
  <c r="H8563" i="1"/>
  <c r="G8563" i="1"/>
  <c r="F8563" i="1"/>
  <c r="K8563" i="1" s="1"/>
  <c r="E8563" i="1"/>
  <c r="D8563" i="1"/>
  <c r="C8563" i="1"/>
  <c r="B8563" i="1"/>
  <c r="A8563" i="1"/>
  <c r="L8562" i="1"/>
  <c r="J8562" i="1"/>
  <c r="I8562" i="1"/>
  <c r="H8562" i="1"/>
  <c r="G8562" i="1"/>
  <c r="F8562" i="1"/>
  <c r="K8562" i="1" s="1"/>
  <c r="E8562" i="1"/>
  <c r="D8562" i="1"/>
  <c r="C8562" i="1"/>
  <c r="B8562" i="1"/>
  <c r="A8562" i="1"/>
  <c r="L8561" i="1"/>
  <c r="J8561" i="1"/>
  <c r="I8561" i="1"/>
  <c r="H8561" i="1"/>
  <c r="G8561" i="1"/>
  <c r="F8561" i="1"/>
  <c r="K8561" i="1" s="1"/>
  <c r="E8561" i="1"/>
  <c r="D8561" i="1"/>
  <c r="C8561" i="1"/>
  <c r="B8561" i="1"/>
  <c r="A8561" i="1"/>
  <c r="L8560" i="1"/>
  <c r="J8560" i="1"/>
  <c r="I8560" i="1"/>
  <c r="H8560" i="1"/>
  <c r="G8560" i="1"/>
  <c r="F8560" i="1"/>
  <c r="K8560" i="1" s="1"/>
  <c r="E8560" i="1"/>
  <c r="D8560" i="1"/>
  <c r="C8560" i="1"/>
  <c r="B8560" i="1"/>
  <c r="A8560" i="1"/>
  <c r="L8559" i="1"/>
  <c r="J8559" i="1"/>
  <c r="I8559" i="1"/>
  <c r="H8559" i="1"/>
  <c r="G8559" i="1"/>
  <c r="F8559" i="1"/>
  <c r="K8559" i="1" s="1"/>
  <c r="E8559" i="1"/>
  <c r="D8559" i="1"/>
  <c r="C8559" i="1"/>
  <c r="B8559" i="1"/>
  <c r="A8559" i="1"/>
  <c r="L8558" i="1"/>
  <c r="J8558" i="1"/>
  <c r="I8558" i="1"/>
  <c r="H8558" i="1"/>
  <c r="G8558" i="1"/>
  <c r="F8558" i="1"/>
  <c r="K8558" i="1" s="1"/>
  <c r="E8558" i="1"/>
  <c r="D8558" i="1"/>
  <c r="C8558" i="1"/>
  <c r="B8558" i="1"/>
  <c r="A8558" i="1"/>
  <c r="L8557" i="1"/>
  <c r="J8557" i="1"/>
  <c r="I8557" i="1"/>
  <c r="H8557" i="1"/>
  <c r="G8557" i="1"/>
  <c r="F8557" i="1"/>
  <c r="K8557" i="1" s="1"/>
  <c r="E8557" i="1"/>
  <c r="D8557" i="1"/>
  <c r="C8557" i="1"/>
  <c r="B8557" i="1"/>
  <c r="A8557" i="1"/>
  <c r="L8556" i="1"/>
  <c r="J8556" i="1"/>
  <c r="I8556" i="1"/>
  <c r="H8556" i="1"/>
  <c r="G8556" i="1"/>
  <c r="F8556" i="1"/>
  <c r="K8556" i="1" s="1"/>
  <c r="E8556" i="1"/>
  <c r="D8556" i="1"/>
  <c r="C8556" i="1"/>
  <c r="B8556" i="1"/>
  <c r="A8556" i="1"/>
  <c r="L8555" i="1"/>
  <c r="J8555" i="1"/>
  <c r="I8555" i="1"/>
  <c r="H8555" i="1"/>
  <c r="G8555" i="1"/>
  <c r="F8555" i="1"/>
  <c r="K8555" i="1" s="1"/>
  <c r="E8555" i="1"/>
  <c r="D8555" i="1"/>
  <c r="C8555" i="1"/>
  <c r="B8555" i="1"/>
  <c r="A8555" i="1"/>
  <c r="L8554" i="1"/>
  <c r="J8554" i="1"/>
  <c r="I8554" i="1"/>
  <c r="H8554" i="1"/>
  <c r="G8554" i="1"/>
  <c r="F8554" i="1"/>
  <c r="K8554" i="1" s="1"/>
  <c r="E8554" i="1"/>
  <c r="D8554" i="1"/>
  <c r="C8554" i="1"/>
  <c r="B8554" i="1"/>
  <c r="A8554" i="1"/>
  <c r="L8553" i="1"/>
  <c r="J8553" i="1"/>
  <c r="I8553" i="1"/>
  <c r="H8553" i="1"/>
  <c r="G8553" i="1"/>
  <c r="F8553" i="1"/>
  <c r="K8553" i="1" s="1"/>
  <c r="E8553" i="1"/>
  <c r="D8553" i="1"/>
  <c r="C8553" i="1"/>
  <c r="B8553" i="1"/>
  <c r="A8553" i="1"/>
  <c r="L8552" i="1"/>
  <c r="J8552" i="1"/>
  <c r="I8552" i="1"/>
  <c r="H8552" i="1"/>
  <c r="G8552" i="1"/>
  <c r="F8552" i="1"/>
  <c r="K8552" i="1" s="1"/>
  <c r="E8552" i="1"/>
  <c r="D8552" i="1"/>
  <c r="C8552" i="1"/>
  <c r="B8552" i="1"/>
  <c r="A8552" i="1"/>
  <c r="L8551" i="1"/>
  <c r="J8551" i="1"/>
  <c r="I8551" i="1"/>
  <c r="H8551" i="1"/>
  <c r="G8551" i="1"/>
  <c r="F8551" i="1"/>
  <c r="K8551" i="1" s="1"/>
  <c r="E8551" i="1"/>
  <c r="D8551" i="1"/>
  <c r="C8551" i="1"/>
  <c r="B8551" i="1"/>
  <c r="A8551" i="1"/>
  <c r="L8550" i="1"/>
  <c r="J8550" i="1"/>
  <c r="I8550" i="1"/>
  <c r="H8550" i="1"/>
  <c r="G8550" i="1"/>
  <c r="F8550" i="1"/>
  <c r="K8550" i="1" s="1"/>
  <c r="E8550" i="1"/>
  <c r="D8550" i="1"/>
  <c r="C8550" i="1"/>
  <c r="B8550" i="1"/>
  <c r="A8550" i="1"/>
  <c r="L8549" i="1"/>
  <c r="J8549" i="1"/>
  <c r="I8549" i="1"/>
  <c r="H8549" i="1"/>
  <c r="G8549" i="1"/>
  <c r="F8549" i="1"/>
  <c r="K8549" i="1" s="1"/>
  <c r="E8549" i="1"/>
  <c r="D8549" i="1"/>
  <c r="C8549" i="1"/>
  <c r="B8549" i="1"/>
  <c r="A8549" i="1"/>
  <c r="L8548" i="1"/>
  <c r="J8548" i="1"/>
  <c r="I8548" i="1"/>
  <c r="H8548" i="1"/>
  <c r="G8548" i="1"/>
  <c r="F8548" i="1"/>
  <c r="K8548" i="1" s="1"/>
  <c r="E8548" i="1"/>
  <c r="D8548" i="1"/>
  <c r="C8548" i="1"/>
  <c r="B8548" i="1"/>
  <c r="A8548" i="1"/>
  <c r="L8547" i="1"/>
  <c r="J8547" i="1"/>
  <c r="I8547" i="1"/>
  <c r="H8547" i="1"/>
  <c r="G8547" i="1"/>
  <c r="F8547" i="1"/>
  <c r="K8547" i="1" s="1"/>
  <c r="E8547" i="1"/>
  <c r="D8547" i="1"/>
  <c r="C8547" i="1"/>
  <c r="B8547" i="1"/>
  <c r="A8547" i="1"/>
  <c r="L8546" i="1"/>
  <c r="J8546" i="1"/>
  <c r="I8546" i="1"/>
  <c r="H8546" i="1"/>
  <c r="G8546" i="1"/>
  <c r="F8546" i="1"/>
  <c r="K8546" i="1" s="1"/>
  <c r="E8546" i="1"/>
  <c r="D8546" i="1"/>
  <c r="C8546" i="1"/>
  <c r="B8546" i="1"/>
  <c r="A8546" i="1"/>
  <c r="L8545" i="1"/>
  <c r="J8545" i="1"/>
  <c r="I8545" i="1"/>
  <c r="H8545" i="1"/>
  <c r="G8545" i="1"/>
  <c r="F8545" i="1"/>
  <c r="K8545" i="1" s="1"/>
  <c r="E8545" i="1"/>
  <c r="D8545" i="1"/>
  <c r="C8545" i="1"/>
  <c r="B8545" i="1"/>
  <c r="A8545" i="1"/>
  <c r="L8544" i="1"/>
  <c r="J8544" i="1"/>
  <c r="I8544" i="1"/>
  <c r="H8544" i="1"/>
  <c r="G8544" i="1"/>
  <c r="F8544" i="1"/>
  <c r="K8544" i="1" s="1"/>
  <c r="E8544" i="1"/>
  <c r="D8544" i="1"/>
  <c r="C8544" i="1"/>
  <c r="B8544" i="1"/>
  <c r="A8544" i="1"/>
  <c r="L8543" i="1"/>
  <c r="J8543" i="1"/>
  <c r="I8543" i="1"/>
  <c r="H8543" i="1"/>
  <c r="G8543" i="1"/>
  <c r="F8543" i="1"/>
  <c r="K8543" i="1" s="1"/>
  <c r="E8543" i="1"/>
  <c r="D8543" i="1"/>
  <c r="C8543" i="1"/>
  <c r="B8543" i="1"/>
  <c r="A8543" i="1"/>
  <c r="L8542" i="1"/>
  <c r="J8542" i="1"/>
  <c r="I8542" i="1"/>
  <c r="H8542" i="1"/>
  <c r="G8542" i="1"/>
  <c r="F8542" i="1"/>
  <c r="K8542" i="1" s="1"/>
  <c r="E8542" i="1"/>
  <c r="D8542" i="1"/>
  <c r="C8542" i="1"/>
  <c r="B8542" i="1"/>
  <c r="A8542" i="1"/>
  <c r="L8541" i="1"/>
  <c r="J8541" i="1"/>
  <c r="I8541" i="1"/>
  <c r="H8541" i="1"/>
  <c r="G8541" i="1"/>
  <c r="F8541" i="1"/>
  <c r="K8541" i="1" s="1"/>
  <c r="E8541" i="1"/>
  <c r="D8541" i="1"/>
  <c r="C8541" i="1"/>
  <c r="B8541" i="1"/>
  <c r="A8541" i="1"/>
  <c r="L8540" i="1"/>
  <c r="J8540" i="1"/>
  <c r="I8540" i="1"/>
  <c r="H8540" i="1"/>
  <c r="G8540" i="1"/>
  <c r="F8540" i="1"/>
  <c r="K8540" i="1" s="1"/>
  <c r="E8540" i="1"/>
  <c r="D8540" i="1"/>
  <c r="C8540" i="1"/>
  <c r="B8540" i="1"/>
  <c r="A8540" i="1"/>
  <c r="L8539" i="1"/>
  <c r="J8539" i="1"/>
  <c r="I8539" i="1"/>
  <c r="H8539" i="1"/>
  <c r="G8539" i="1"/>
  <c r="F8539" i="1"/>
  <c r="K8539" i="1" s="1"/>
  <c r="E8539" i="1"/>
  <c r="D8539" i="1"/>
  <c r="C8539" i="1"/>
  <c r="B8539" i="1"/>
  <c r="A8539" i="1"/>
  <c r="L8538" i="1"/>
  <c r="J8538" i="1"/>
  <c r="I8538" i="1"/>
  <c r="H8538" i="1"/>
  <c r="G8538" i="1"/>
  <c r="F8538" i="1"/>
  <c r="K8538" i="1" s="1"/>
  <c r="E8538" i="1"/>
  <c r="D8538" i="1"/>
  <c r="C8538" i="1"/>
  <c r="B8538" i="1"/>
  <c r="A8538" i="1"/>
  <c r="L8537" i="1"/>
  <c r="J8537" i="1"/>
  <c r="I8537" i="1"/>
  <c r="H8537" i="1"/>
  <c r="G8537" i="1"/>
  <c r="F8537" i="1"/>
  <c r="K8537" i="1" s="1"/>
  <c r="E8537" i="1"/>
  <c r="D8537" i="1"/>
  <c r="C8537" i="1"/>
  <c r="B8537" i="1"/>
  <c r="A8537" i="1"/>
  <c r="L8536" i="1"/>
  <c r="J8536" i="1"/>
  <c r="I8536" i="1"/>
  <c r="H8536" i="1"/>
  <c r="G8536" i="1"/>
  <c r="F8536" i="1"/>
  <c r="K8536" i="1" s="1"/>
  <c r="E8536" i="1"/>
  <c r="D8536" i="1"/>
  <c r="C8536" i="1"/>
  <c r="B8536" i="1"/>
  <c r="A8536" i="1"/>
  <c r="L8535" i="1"/>
  <c r="J8535" i="1"/>
  <c r="I8535" i="1"/>
  <c r="H8535" i="1"/>
  <c r="G8535" i="1"/>
  <c r="F8535" i="1"/>
  <c r="K8535" i="1" s="1"/>
  <c r="E8535" i="1"/>
  <c r="D8535" i="1"/>
  <c r="C8535" i="1"/>
  <c r="B8535" i="1"/>
  <c r="A8535" i="1"/>
  <c r="L8534" i="1"/>
  <c r="J8534" i="1"/>
  <c r="I8534" i="1"/>
  <c r="H8534" i="1"/>
  <c r="G8534" i="1"/>
  <c r="F8534" i="1"/>
  <c r="K8534" i="1" s="1"/>
  <c r="E8534" i="1"/>
  <c r="D8534" i="1"/>
  <c r="C8534" i="1"/>
  <c r="B8534" i="1"/>
  <c r="A8534" i="1"/>
  <c r="L8533" i="1"/>
  <c r="J8533" i="1"/>
  <c r="I8533" i="1"/>
  <c r="H8533" i="1"/>
  <c r="G8533" i="1"/>
  <c r="F8533" i="1"/>
  <c r="K8533" i="1" s="1"/>
  <c r="E8533" i="1"/>
  <c r="D8533" i="1"/>
  <c r="C8533" i="1"/>
  <c r="B8533" i="1"/>
  <c r="A8533" i="1"/>
  <c r="L8532" i="1"/>
  <c r="J8532" i="1"/>
  <c r="I8532" i="1"/>
  <c r="H8532" i="1"/>
  <c r="G8532" i="1"/>
  <c r="F8532" i="1"/>
  <c r="K8532" i="1" s="1"/>
  <c r="E8532" i="1"/>
  <c r="D8532" i="1"/>
  <c r="C8532" i="1"/>
  <c r="B8532" i="1"/>
  <c r="A8532" i="1"/>
  <c r="L8531" i="1"/>
  <c r="J8531" i="1"/>
  <c r="I8531" i="1"/>
  <c r="H8531" i="1"/>
  <c r="G8531" i="1"/>
  <c r="F8531" i="1"/>
  <c r="K8531" i="1" s="1"/>
  <c r="E8531" i="1"/>
  <c r="D8531" i="1"/>
  <c r="C8531" i="1"/>
  <c r="B8531" i="1"/>
  <c r="A8531" i="1"/>
  <c r="L8530" i="1"/>
  <c r="J8530" i="1"/>
  <c r="I8530" i="1"/>
  <c r="H8530" i="1"/>
  <c r="G8530" i="1"/>
  <c r="F8530" i="1"/>
  <c r="K8530" i="1" s="1"/>
  <c r="E8530" i="1"/>
  <c r="D8530" i="1"/>
  <c r="C8530" i="1"/>
  <c r="B8530" i="1"/>
  <c r="A8530" i="1"/>
  <c r="L8529" i="1"/>
  <c r="J8529" i="1"/>
  <c r="I8529" i="1"/>
  <c r="H8529" i="1"/>
  <c r="G8529" i="1"/>
  <c r="F8529" i="1"/>
  <c r="K8529" i="1" s="1"/>
  <c r="E8529" i="1"/>
  <c r="D8529" i="1"/>
  <c r="C8529" i="1"/>
  <c r="B8529" i="1"/>
  <c r="A8529" i="1"/>
  <c r="L8528" i="1"/>
  <c r="J8528" i="1"/>
  <c r="I8528" i="1"/>
  <c r="H8528" i="1"/>
  <c r="G8528" i="1"/>
  <c r="F8528" i="1"/>
  <c r="K8528" i="1" s="1"/>
  <c r="E8528" i="1"/>
  <c r="D8528" i="1"/>
  <c r="C8528" i="1"/>
  <c r="B8528" i="1"/>
  <c r="A8528" i="1"/>
  <c r="L8527" i="1"/>
  <c r="J8527" i="1"/>
  <c r="I8527" i="1"/>
  <c r="H8527" i="1"/>
  <c r="G8527" i="1"/>
  <c r="F8527" i="1"/>
  <c r="K8527" i="1" s="1"/>
  <c r="E8527" i="1"/>
  <c r="D8527" i="1"/>
  <c r="C8527" i="1"/>
  <c r="B8527" i="1"/>
  <c r="A8527" i="1"/>
  <c r="L8526" i="1"/>
  <c r="J8526" i="1"/>
  <c r="I8526" i="1"/>
  <c r="H8526" i="1"/>
  <c r="G8526" i="1"/>
  <c r="F8526" i="1"/>
  <c r="K8526" i="1" s="1"/>
  <c r="E8526" i="1"/>
  <c r="D8526" i="1"/>
  <c r="C8526" i="1"/>
  <c r="B8526" i="1"/>
  <c r="A8526" i="1"/>
  <c r="L8525" i="1"/>
  <c r="J8525" i="1"/>
  <c r="I8525" i="1"/>
  <c r="H8525" i="1"/>
  <c r="G8525" i="1"/>
  <c r="F8525" i="1"/>
  <c r="K8525" i="1" s="1"/>
  <c r="E8525" i="1"/>
  <c r="D8525" i="1"/>
  <c r="C8525" i="1"/>
  <c r="B8525" i="1"/>
  <c r="A8525" i="1"/>
  <c r="L8524" i="1"/>
  <c r="J8524" i="1"/>
  <c r="I8524" i="1"/>
  <c r="H8524" i="1"/>
  <c r="G8524" i="1"/>
  <c r="F8524" i="1"/>
  <c r="K8524" i="1" s="1"/>
  <c r="E8524" i="1"/>
  <c r="D8524" i="1"/>
  <c r="C8524" i="1"/>
  <c r="B8524" i="1"/>
  <c r="A8524" i="1"/>
  <c r="L8523" i="1"/>
  <c r="J8523" i="1"/>
  <c r="I8523" i="1"/>
  <c r="H8523" i="1"/>
  <c r="G8523" i="1"/>
  <c r="F8523" i="1"/>
  <c r="K8523" i="1" s="1"/>
  <c r="E8523" i="1"/>
  <c r="D8523" i="1"/>
  <c r="C8523" i="1"/>
  <c r="B8523" i="1"/>
  <c r="A8523" i="1"/>
  <c r="L8522" i="1"/>
  <c r="J8522" i="1"/>
  <c r="I8522" i="1"/>
  <c r="H8522" i="1"/>
  <c r="G8522" i="1"/>
  <c r="F8522" i="1"/>
  <c r="K8522" i="1" s="1"/>
  <c r="E8522" i="1"/>
  <c r="D8522" i="1"/>
  <c r="C8522" i="1"/>
  <c r="B8522" i="1"/>
  <c r="A8522" i="1"/>
  <c r="L8521" i="1"/>
  <c r="J8521" i="1"/>
  <c r="I8521" i="1"/>
  <c r="H8521" i="1"/>
  <c r="G8521" i="1"/>
  <c r="F8521" i="1"/>
  <c r="K8521" i="1" s="1"/>
  <c r="E8521" i="1"/>
  <c r="D8521" i="1"/>
  <c r="C8521" i="1"/>
  <c r="B8521" i="1"/>
  <c r="A8521" i="1"/>
  <c r="L8520" i="1"/>
  <c r="J8520" i="1"/>
  <c r="I8520" i="1"/>
  <c r="H8520" i="1"/>
  <c r="G8520" i="1"/>
  <c r="F8520" i="1"/>
  <c r="K8520" i="1" s="1"/>
  <c r="E8520" i="1"/>
  <c r="D8520" i="1"/>
  <c r="C8520" i="1"/>
  <c r="B8520" i="1"/>
  <c r="A8520" i="1"/>
  <c r="L8519" i="1"/>
  <c r="J8519" i="1"/>
  <c r="I8519" i="1"/>
  <c r="H8519" i="1"/>
  <c r="G8519" i="1"/>
  <c r="F8519" i="1"/>
  <c r="K8519" i="1" s="1"/>
  <c r="E8519" i="1"/>
  <c r="D8519" i="1"/>
  <c r="C8519" i="1"/>
  <c r="B8519" i="1"/>
  <c r="A8519" i="1"/>
  <c r="L8518" i="1"/>
  <c r="J8518" i="1"/>
  <c r="I8518" i="1"/>
  <c r="H8518" i="1"/>
  <c r="G8518" i="1"/>
  <c r="F8518" i="1"/>
  <c r="K8518" i="1" s="1"/>
  <c r="E8518" i="1"/>
  <c r="D8518" i="1"/>
  <c r="C8518" i="1"/>
  <c r="B8518" i="1"/>
  <c r="A8518" i="1"/>
  <c r="L8517" i="1"/>
  <c r="J8517" i="1"/>
  <c r="I8517" i="1"/>
  <c r="H8517" i="1"/>
  <c r="G8517" i="1"/>
  <c r="F8517" i="1"/>
  <c r="K8517" i="1" s="1"/>
  <c r="E8517" i="1"/>
  <c r="D8517" i="1"/>
  <c r="C8517" i="1"/>
  <c r="B8517" i="1"/>
  <c r="A8517" i="1"/>
  <c r="L8516" i="1"/>
  <c r="J8516" i="1"/>
  <c r="I8516" i="1"/>
  <c r="H8516" i="1"/>
  <c r="G8516" i="1"/>
  <c r="F8516" i="1"/>
  <c r="K8516" i="1" s="1"/>
  <c r="E8516" i="1"/>
  <c r="D8516" i="1"/>
  <c r="C8516" i="1"/>
  <c r="B8516" i="1"/>
  <c r="A8516" i="1"/>
  <c r="L8515" i="1"/>
  <c r="J8515" i="1"/>
  <c r="I8515" i="1"/>
  <c r="H8515" i="1"/>
  <c r="G8515" i="1"/>
  <c r="F8515" i="1"/>
  <c r="K8515" i="1" s="1"/>
  <c r="E8515" i="1"/>
  <c r="D8515" i="1"/>
  <c r="C8515" i="1"/>
  <c r="B8515" i="1"/>
  <c r="A8515" i="1"/>
  <c r="L8514" i="1"/>
  <c r="J8514" i="1"/>
  <c r="I8514" i="1"/>
  <c r="H8514" i="1"/>
  <c r="G8514" i="1"/>
  <c r="F8514" i="1"/>
  <c r="K8514" i="1" s="1"/>
  <c r="E8514" i="1"/>
  <c r="D8514" i="1"/>
  <c r="C8514" i="1"/>
  <c r="B8514" i="1"/>
  <c r="A8514" i="1"/>
  <c r="L8513" i="1"/>
  <c r="J8513" i="1"/>
  <c r="I8513" i="1"/>
  <c r="H8513" i="1"/>
  <c r="G8513" i="1"/>
  <c r="F8513" i="1"/>
  <c r="K8513" i="1" s="1"/>
  <c r="E8513" i="1"/>
  <c r="D8513" i="1"/>
  <c r="C8513" i="1"/>
  <c r="B8513" i="1"/>
  <c r="A8513" i="1"/>
  <c r="L8512" i="1"/>
  <c r="J8512" i="1"/>
  <c r="I8512" i="1"/>
  <c r="H8512" i="1"/>
  <c r="G8512" i="1"/>
  <c r="F8512" i="1"/>
  <c r="K8512" i="1" s="1"/>
  <c r="E8512" i="1"/>
  <c r="D8512" i="1"/>
  <c r="C8512" i="1"/>
  <c r="B8512" i="1"/>
  <c r="A8512" i="1"/>
  <c r="L8511" i="1"/>
  <c r="J8511" i="1"/>
  <c r="I8511" i="1"/>
  <c r="H8511" i="1"/>
  <c r="G8511" i="1"/>
  <c r="F8511" i="1"/>
  <c r="K8511" i="1" s="1"/>
  <c r="E8511" i="1"/>
  <c r="D8511" i="1"/>
  <c r="C8511" i="1"/>
  <c r="B8511" i="1"/>
  <c r="A8511" i="1"/>
  <c r="L8510" i="1"/>
  <c r="J8510" i="1"/>
  <c r="I8510" i="1"/>
  <c r="H8510" i="1"/>
  <c r="G8510" i="1"/>
  <c r="F8510" i="1"/>
  <c r="K8510" i="1" s="1"/>
  <c r="E8510" i="1"/>
  <c r="D8510" i="1"/>
  <c r="C8510" i="1"/>
  <c r="B8510" i="1"/>
  <c r="A8510" i="1"/>
  <c r="L8509" i="1"/>
  <c r="J8509" i="1"/>
  <c r="I8509" i="1"/>
  <c r="H8509" i="1"/>
  <c r="G8509" i="1"/>
  <c r="F8509" i="1"/>
  <c r="K8509" i="1" s="1"/>
  <c r="E8509" i="1"/>
  <c r="D8509" i="1"/>
  <c r="C8509" i="1"/>
  <c r="B8509" i="1"/>
  <c r="A8509" i="1"/>
  <c r="L8508" i="1"/>
  <c r="J8508" i="1"/>
  <c r="I8508" i="1"/>
  <c r="H8508" i="1"/>
  <c r="G8508" i="1"/>
  <c r="F8508" i="1"/>
  <c r="K8508" i="1" s="1"/>
  <c r="E8508" i="1"/>
  <c r="D8508" i="1"/>
  <c r="C8508" i="1"/>
  <c r="B8508" i="1"/>
  <c r="A8508" i="1"/>
  <c r="L8507" i="1"/>
  <c r="J8507" i="1"/>
  <c r="I8507" i="1"/>
  <c r="H8507" i="1"/>
  <c r="G8507" i="1"/>
  <c r="F8507" i="1"/>
  <c r="K8507" i="1" s="1"/>
  <c r="E8507" i="1"/>
  <c r="D8507" i="1"/>
  <c r="C8507" i="1"/>
  <c r="B8507" i="1"/>
  <c r="A8507" i="1"/>
  <c r="L8506" i="1"/>
  <c r="J8506" i="1"/>
  <c r="I8506" i="1"/>
  <c r="H8506" i="1"/>
  <c r="G8506" i="1"/>
  <c r="F8506" i="1"/>
  <c r="K8506" i="1" s="1"/>
  <c r="E8506" i="1"/>
  <c r="D8506" i="1"/>
  <c r="C8506" i="1"/>
  <c r="B8506" i="1"/>
  <c r="A8506" i="1"/>
  <c r="L8505" i="1"/>
  <c r="J8505" i="1"/>
  <c r="I8505" i="1"/>
  <c r="H8505" i="1"/>
  <c r="G8505" i="1"/>
  <c r="F8505" i="1"/>
  <c r="K8505" i="1" s="1"/>
  <c r="E8505" i="1"/>
  <c r="D8505" i="1"/>
  <c r="C8505" i="1"/>
  <c r="B8505" i="1"/>
  <c r="A8505" i="1"/>
  <c r="L8504" i="1"/>
  <c r="J8504" i="1"/>
  <c r="I8504" i="1"/>
  <c r="H8504" i="1"/>
  <c r="G8504" i="1"/>
  <c r="F8504" i="1"/>
  <c r="K8504" i="1" s="1"/>
  <c r="E8504" i="1"/>
  <c r="D8504" i="1"/>
  <c r="C8504" i="1"/>
  <c r="B8504" i="1"/>
  <c r="A8504" i="1"/>
  <c r="L8503" i="1"/>
  <c r="J8503" i="1"/>
  <c r="I8503" i="1"/>
  <c r="H8503" i="1"/>
  <c r="G8503" i="1"/>
  <c r="F8503" i="1"/>
  <c r="K8503" i="1" s="1"/>
  <c r="E8503" i="1"/>
  <c r="D8503" i="1"/>
  <c r="C8503" i="1"/>
  <c r="B8503" i="1"/>
  <c r="A8503" i="1"/>
  <c r="L8502" i="1"/>
  <c r="J8502" i="1"/>
  <c r="I8502" i="1"/>
  <c r="H8502" i="1"/>
  <c r="G8502" i="1"/>
  <c r="F8502" i="1"/>
  <c r="K8502" i="1" s="1"/>
  <c r="E8502" i="1"/>
  <c r="D8502" i="1"/>
  <c r="C8502" i="1"/>
  <c r="B8502" i="1"/>
  <c r="A8502" i="1"/>
  <c r="L8501" i="1"/>
  <c r="J8501" i="1"/>
  <c r="I8501" i="1"/>
  <c r="H8501" i="1"/>
  <c r="G8501" i="1"/>
  <c r="F8501" i="1"/>
  <c r="K8501" i="1" s="1"/>
  <c r="E8501" i="1"/>
  <c r="D8501" i="1"/>
  <c r="C8501" i="1"/>
  <c r="B8501" i="1"/>
  <c r="A8501" i="1"/>
  <c r="L8500" i="1"/>
  <c r="J8500" i="1"/>
  <c r="I8500" i="1"/>
  <c r="H8500" i="1"/>
  <c r="G8500" i="1"/>
  <c r="F8500" i="1"/>
  <c r="K8500" i="1" s="1"/>
  <c r="E8500" i="1"/>
  <c r="D8500" i="1"/>
  <c r="C8500" i="1"/>
  <c r="B8500" i="1"/>
  <c r="A8500" i="1"/>
  <c r="L8499" i="1"/>
  <c r="J8499" i="1"/>
  <c r="I8499" i="1"/>
  <c r="H8499" i="1"/>
  <c r="G8499" i="1"/>
  <c r="F8499" i="1"/>
  <c r="K8499" i="1" s="1"/>
  <c r="E8499" i="1"/>
  <c r="D8499" i="1"/>
  <c r="C8499" i="1"/>
  <c r="B8499" i="1"/>
  <c r="A8499" i="1"/>
  <c r="L8498" i="1"/>
  <c r="J8498" i="1"/>
  <c r="I8498" i="1"/>
  <c r="H8498" i="1"/>
  <c r="G8498" i="1"/>
  <c r="F8498" i="1"/>
  <c r="K8498" i="1" s="1"/>
  <c r="E8498" i="1"/>
  <c r="D8498" i="1"/>
  <c r="C8498" i="1"/>
  <c r="B8498" i="1"/>
  <c r="A8498" i="1"/>
  <c r="L8497" i="1"/>
  <c r="J8497" i="1"/>
  <c r="I8497" i="1"/>
  <c r="H8497" i="1"/>
  <c r="G8497" i="1"/>
  <c r="F8497" i="1"/>
  <c r="K8497" i="1" s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<sst xmlns="http://schemas.openxmlformats.org/spreadsheetml/2006/main" count="12" uniqueCount="12">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</sst>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21.%20UPAE%20ESCADA/2026/05%20-%20ESCADA%20MAI-2026/13.2_PCF_em_EXCEL___Revisao_10___V5%20-%20Escada%20-%20MAIO-2026%20-%20consolidada%20-%20RE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UPAE ESCADA - CG Nº 021/2022</v>
          </cell>
          <cell r="E11" t="str">
            <v>5.99 - Outros Serviços de Terceiros Pessoa Jurídica</v>
          </cell>
          <cell r="F11" t="str">
            <v>09.024.660/0001-87</v>
          </cell>
          <cell r="G11" t="str">
            <v>A SAE SERVICOS DE ENTREGA RAPIDA DE DOCUMENTOS E TERCEIRIZACOES LTDA</v>
          </cell>
          <cell r="H11" t="str">
            <v>S</v>
          </cell>
          <cell r="I11" t="str">
            <v>S</v>
          </cell>
          <cell r="J11">
            <v>542</v>
          </cell>
          <cell r="K11">
            <v>46167</v>
          </cell>
          <cell r="L11" t="str">
            <v>26116062209024660000187000000000054226056894444969</v>
          </cell>
          <cell r="M11" t="str">
            <v>2611606 - Recife - PE</v>
          </cell>
          <cell r="N11">
            <v>1021.99</v>
          </cell>
        </row>
        <row r="12">
          <cell r="C12" t="str">
            <v>UPAE ESCADA - CG Nº 021/2022</v>
          </cell>
          <cell r="E12" t="str">
            <v>5.99 - Outros Serviços de Terceiros Pessoa Jurídica</v>
          </cell>
          <cell r="F12" t="str">
            <v>09.024.660/0001-87</v>
          </cell>
          <cell r="G12" t="str">
            <v>A SAE SERVICOS DE ENTREGA RAPIDA DE DOCUMENTOS E TERCEIRIZACOES LTDA</v>
          </cell>
          <cell r="H12" t="str">
            <v>S</v>
          </cell>
          <cell r="I12" t="str">
            <v>S</v>
          </cell>
          <cell r="J12">
            <v>559</v>
          </cell>
          <cell r="K12">
            <v>46174</v>
          </cell>
          <cell r="L12" t="str">
            <v>26116062209024660000187000000000055926069296559908</v>
          </cell>
          <cell r="M12" t="str">
            <v>2611606 - Recife - PE</v>
          </cell>
          <cell r="N12">
            <v>1021.99</v>
          </cell>
        </row>
        <row r="13">
          <cell r="C13" t="str">
            <v>UPAE ESCADA - CG Nº 021/2022</v>
          </cell>
          <cell r="E13" t="str">
            <v>5.16 - Serviços Médico-Hospitalares, Odotonlogia e Laboratoriais</v>
          </cell>
          <cell r="F13" t="str">
            <v>24.218.500/0001-62</v>
          </cell>
          <cell r="G13" t="str">
            <v>AC SERVICOS DE MEDICINA INTEGRADA LTDA</v>
          </cell>
          <cell r="H13" t="str">
            <v>S</v>
          </cell>
          <cell r="I13" t="str">
            <v>S</v>
          </cell>
          <cell r="J13" t="str">
            <v>2600000000148</v>
          </cell>
          <cell r="K13">
            <v>46181</v>
          </cell>
          <cell r="L13" t="str">
            <v>26096001224218500000162260000000014826069693055593</v>
          </cell>
          <cell r="M13" t="str">
            <v>2609600 - Olinda - PE</v>
          </cell>
          <cell r="N13">
            <v>1320</v>
          </cell>
        </row>
        <row r="14">
          <cell r="C14" t="str">
            <v>UPAE ESCADA - CG Nº 021/2022</v>
          </cell>
          <cell r="E14" t="str">
            <v>5.3 - Locação de Máquinas e Equipamentos</v>
          </cell>
          <cell r="F14" t="str">
            <v>24.801.362/0001-40</v>
          </cell>
          <cell r="G14" t="str">
            <v>AMD TECNOLOGIA DA INFORMACAO E SISTEMAS LTDA</v>
          </cell>
          <cell r="H14" t="str">
            <v>S</v>
          </cell>
          <cell r="I14" t="str">
            <v>S</v>
          </cell>
          <cell r="J14">
            <v>2713</v>
          </cell>
          <cell r="K14">
            <v>46174</v>
          </cell>
          <cell r="M14" t="str">
            <v>2611606 - Recife - PE</v>
          </cell>
          <cell r="N14">
            <v>11767</v>
          </cell>
        </row>
        <row r="15">
          <cell r="C15" t="str">
            <v>UPAE ESCADA - CG Nº 021/2022</v>
          </cell>
          <cell r="E15" t="str">
            <v>5.3 - Locação de Máquinas e Equipamentos</v>
          </cell>
          <cell r="F15" t="str">
            <v>24.801.362/0001-40</v>
          </cell>
          <cell r="G15" t="str">
            <v>AMD TECNOLOGIA DA INFORMACAO E SISTEMAS LTDA</v>
          </cell>
          <cell r="H15" t="str">
            <v>S</v>
          </cell>
          <cell r="I15" t="str">
            <v>S</v>
          </cell>
          <cell r="J15">
            <v>2734</v>
          </cell>
          <cell r="K15">
            <v>46174</v>
          </cell>
          <cell r="M15" t="str">
            <v>2611606 - Recife - PE</v>
          </cell>
          <cell r="N15">
            <v>1971</v>
          </cell>
        </row>
        <row r="16">
          <cell r="C16" t="str">
            <v>UPAE ESCADA - CG Nº 021/2022</v>
          </cell>
          <cell r="E16" t="str">
            <v>5.3 - Locação de Máquinas e Equipamentos</v>
          </cell>
          <cell r="F16" t="str">
            <v>24.801.362/0001-40</v>
          </cell>
          <cell r="G16" t="str">
            <v>AMD TECNOLOGIA DA INFORMACAO E SISTEMAS LTDA</v>
          </cell>
          <cell r="H16" t="str">
            <v>S</v>
          </cell>
          <cell r="I16" t="str">
            <v>S</v>
          </cell>
          <cell r="J16">
            <v>2746</v>
          </cell>
          <cell r="K16">
            <v>46174</v>
          </cell>
          <cell r="M16" t="str">
            <v>2611606 - Recife - PE</v>
          </cell>
          <cell r="N16">
            <v>1014</v>
          </cell>
        </row>
        <row r="17">
          <cell r="C17" t="str">
            <v>UPAE ESCADA - CG Nº 021/2022</v>
          </cell>
          <cell r="E17" t="str">
            <v>5.3 - Locação de Máquinas e Equipamentos</v>
          </cell>
          <cell r="F17" t="str">
            <v>24.801.362/0001-40</v>
          </cell>
          <cell r="G17" t="str">
            <v>AMD TECNOLOGIA DA INFORMACAO E SISTEMAS LTDA</v>
          </cell>
          <cell r="H17" t="str">
            <v>S</v>
          </cell>
          <cell r="I17" t="str">
            <v>S</v>
          </cell>
          <cell r="J17">
            <v>2730</v>
          </cell>
          <cell r="K17">
            <v>46174</v>
          </cell>
          <cell r="M17" t="str">
            <v>2611606 - Recife - PE</v>
          </cell>
          <cell r="N17">
            <v>249</v>
          </cell>
        </row>
        <row r="18">
          <cell r="C18" t="str">
            <v>UPAE ESCADA - CG Nº 021/2022</v>
          </cell>
          <cell r="E18" t="str">
            <v>5.99 - Outros Serviços de Terceiros Pessoa Jurídica</v>
          </cell>
          <cell r="F18" t="str">
            <v>43.549.356/0001-91</v>
          </cell>
          <cell r="G18" t="str">
            <v>ANALYSE LABORATORIO E CONSULTORIA LTDA</v>
          </cell>
          <cell r="H18" t="str">
            <v>S</v>
          </cell>
          <cell r="I18" t="str">
            <v>S</v>
          </cell>
          <cell r="J18">
            <v>821</v>
          </cell>
          <cell r="K18">
            <v>46163</v>
          </cell>
          <cell r="L18" t="str">
            <v>26116062243549356000191000000000082126057994710458</v>
          </cell>
          <cell r="M18" t="str">
            <v>2611606 - Recife - PE</v>
          </cell>
          <cell r="N18">
            <v>575</v>
          </cell>
        </row>
        <row r="19">
          <cell r="C19" t="str">
            <v>UPAE ESCADA - CG Nº 021/2022</v>
          </cell>
          <cell r="E19" t="str">
            <v>5.5 - Reparo e Manutenção de Máquinas e Equipamentos</v>
          </cell>
          <cell r="F19" t="str">
            <v>03.689.347/0001-81</v>
          </cell>
          <cell r="G19" t="str">
            <v>ANDESUS SISTEMAS CONTRA INCENDIO LTDA</v>
          </cell>
          <cell r="H19" t="str">
            <v>S</v>
          </cell>
          <cell r="I19" t="str">
            <v>S</v>
          </cell>
          <cell r="J19">
            <v>611</v>
          </cell>
          <cell r="K19">
            <v>46164</v>
          </cell>
          <cell r="L19" t="str">
            <v>26116062203689347000181000000000061126056833455737</v>
          </cell>
          <cell r="M19" t="str">
            <v>2611606 - Recife - PE</v>
          </cell>
          <cell r="N19">
            <v>957.59</v>
          </cell>
        </row>
        <row r="20">
          <cell r="C20" t="str">
            <v>UPAE ESCADA - CG Nº 021/2022</v>
          </cell>
          <cell r="E20" t="str">
            <v>5.16 - Serviços Médico-Hospitalares, Odotonlogia e Laboratoriais</v>
          </cell>
          <cell r="F20" t="str">
            <v>49.208.099/0001-00</v>
          </cell>
          <cell r="G20" t="str">
            <v>BEATRIZ LIMA CORREA DE ARAUJO E CIA LTDA</v>
          </cell>
          <cell r="H20" t="str">
            <v>S</v>
          </cell>
          <cell r="I20" t="str">
            <v>S</v>
          </cell>
          <cell r="J20">
            <v>57</v>
          </cell>
          <cell r="K20">
            <v>46188</v>
          </cell>
          <cell r="L20" t="str">
            <v>26116062249208099000100000000000005726066194593169</v>
          </cell>
          <cell r="M20" t="str">
            <v>2611606 - Recife - PE</v>
          </cell>
          <cell r="N20">
            <v>8140</v>
          </cell>
        </row>
        <row r="21">
          <cell r="C21" t="str">
            <v>UPAE ESCADA - CG Nº 021/2022</v>
          </cell>
          <cell r="E21" t="str">
            <v>5.17 - Manutenção de Software, Certificação Digital e Microfilmagem</v>
          </cell>
          <cell r="F21" t="str">
            <v>05.020.356/0001-00</v>
          </cell>
          <cell r="G21" t="str">
            <v>BID COMERCIO E SERVICOS EM TECNOLOGIA DA INFORMACAO LTDA</v>
          </cell>
          <cell r="H21" t="str">
            <v>S</v>
          </cell>
          <cell r="I21" t="str">
            <v>S</v>
          </cell>
          <cell r="J21">
            <v>542</v>
          </cell>
          <cell r="K21">
            <v>46174</v>
          </cell>
          <cell r="L21" t="str">
            <v>26116062205020356000100000000000054226060738867343</v>
          </cell>
          <cell r="M21" t="str">
            <v>2611606 - Recife - PE</v>
          </cell>
          <cell r="N21">
            <v>385.33</v>
          </cell>
        </row>
        <row r="22">
          <cell r="C22" t="str">
            <v>UPAE ESCADA - CG Nº 021/2022</v>
          </cell>
          <cell r="E22" t="str">
            <v>5.17 - Manutenção de Software, Certificação Digital e Microfilmagem</v>
          </cell>
          <cell r="F22" t="str">
            <v>04.069.709/0001-02</v>
          </cell>
          <cell r="G22" t="str">
            <v>BIONEXO S.A.</v>
          </cell>
          <cell r="H22" t="str">
            <v>S</v>
          </cell>
          <cell r="I22" t="str">
            <v>S</v>
          </cell>
          <cell r="J22">
            <v>647859</v>
          </cell>
          <cell r="K22">
            <v>46147</v>
          </cell>
          <cell r="L22" t="str">
            <v>4F4G-ZTEK</v>
          </cell>
          <cell r="M22" t="str">
            <v>3550308 - São Paulo - SP</v>
          </cell>
          <cell r="N22">
            <v>1097.23</v>
          </cell>
        </row>
        <row r="23">
          <cell r="C23" t="str">
            <v>UPAE ESCADA - CG Nº 021/2022</v>
          </cell>
          <cell r="E23" t="str">
            <v>5.2 - Serviços Técnicos Profissionais</v>
          </cell>
          <cell r="F23" t="str">
            <v>09.425.434/0001-08</v>
          </cell>
          <cell r="G23" t="str">
            <v>BLACK ADVOGADOS ASSOCIADOS</v>
          </cell>
          <cell r="H23" t="str">
            <v>S</v>
          </cell>
          <cell r="I23" t="str">
            <v>S</v>
          </cell>
          <cell r="J23">
            <v>169</v>
          </cell>
          <cell r="K23">
            <v>46178</v>
          </cell>
          <cell r="L23" t="str">
            <v>26116062209425434000108000000000016926060309183461</v>
          </cell>
          <cell r="M23" t="str">
            <v>2611606 - Recife - PE</v>
          </cell>
          <cell r="N23">
            <v>8179.2</v>
          </cell>
        </row>
        <row r="24">
          <cell r="C24" t="str">
            <v>UPAE ESCADA - CG Nº 021/2022</v>
          </cell>
          <cell r="E24" t="str">
            <v>5.10 - Detetização/Tratamento de Resíduos e Afins</v>
          </cell>
          <cell r="F24" t="str">
            <v>11.863.530/0001-80</v>
          </cell>
          <cell r="G24" t="str">
            <v>BRASCON GESTAO AMBIENTAL LTDA</v>
          </cell>
          <cell r="H24" t="str">
            <v>S</v>
          </cell>
          <cell r="I24" t="str">
            <v>S</v>
          </cell>
          <cell r="J24">
            <v>298417</v>
          </cell>
          <cell r="K24">
            <v>46176</v>
          </cell>
          <cell r="L24" t="str">
            <v>NEG38U86V</v>
          </cell>
          <cell r="M24" t="str">
            <v>2611309 - Pombos - PE</v>
          </cell>
          <cell r="N24">
            <v>43.58</v>
          </cell>
        </row>
        <row r="25">
          <cell r="C25" t="str">
            <v>UPAE ESCADA - CG Nº 021/2022</v>
          </cell>
          <cell r="E25" t="str">
            <v>5.99 - Outros Serviços de Terceiros Pessoa Jurídica</v>
          </cell>
          <cell r="F25" t="str">
            <v>32.352.786/0001-00</v>
          </cell>
          <cell r="G25" t="str">
            <v>CAMILLA LINS &amp; LUCIANO MOREIRA SERVICOS MEDICOS LTDA</v>
          </cell>
          <cell r="H25" t="str">
            <v>S</v>
          </cell>
          <cell r="I25" t="str">
            <v>S</v>
          </cell>
          <cell r="J25">
            <v>79</v>
          </cell>
          <cell r="K25">
            <v>46182</v>
          </cell>
          <cell r="L25" t="str">
            <v>26116062232352786000100000000000007926064554587078</v>
          </cell>
          <cell r="M25" t="str">
            <v>2611606 - Recife - PE</v>
          </cell>
          <cell r="N25">
            <v>2700</v>
          </cell>
        </row>
        <row r="26">
          <cell r="C26" t="str">
            <v>UPAE ESCADA - CG Nº 021/2022</v>
          </cell>
          <cell r="E26" t="str">
            <v>5.99 - Outros Serviços de Terceiros Pessoa Jurídica</v>
          </cell>
          <cell r="F26" t="str">
            <v>15.442.310/0001-33</v>
          </cell>
          <cell r="G26" t="str">
            <v>CARDIOSAUDE SERVICOS MEDICOS LTDA</v>
          </cell>
          <cell r="H26" t="str">
            <v>S</v>
          </cell>
          <cell r="I26" t="str">
            <v>S</v>
          </cell>
          <cell r="J26">
            <v>62</v>
          </cell>
          <cell r="K26">
            <v>46181</v>
          </cell>
          <cell r="L26" t="str">
            <v>26116062215442310000133000000000006226068333284720</v>
          </cell>
          <cell r="M26" t="str">
            <v>2611606 - Recife - PE</v>
          </cell>
          <cell r="N26">
            <v>8885</v>
          </cell>
        </row>
        <row r="27">
          <cell r="C27" t="str">
            <v>UPAE ESCADA - CG Nº 021/2022</v>
          </cell>
          <cell r="E27" t="str">
            <v>5.23 - Limpeza e Conservação</v>
          </cell>
          <cell r="F27" t="str">
            <v>12.682.965/0001-90</v>
          </cell>
          <cell r="G27" t="str">
            <v>CARDOSO SERVICOS DE JARDINAGENS LTDA</v>
          </cell>
          <cell r="H27" t="str">
            <v>S</v>
          </cell>
          <cell r="I27" t="str">
            <v>S</v>
          </cell>
          <cell r="J27" t="str">
            <v>2600000000115</v>
          </cell>
          <cell r="K27">
            <v>46182</v>
          </cell>
          <cell r="L27" t="str">
            <v>26079011212682965000190260000000011526069786983516</v>
          </cell>
          <cell r="M27" t="str">
            <v>2607901 - Jaboatão dos Guararapes - PE</v>
          </cell>
          <cell r="N27">
            <v>892.5</v>
          </cell>
        </row>
        <row r="28">
          <cell r="C28" t="str">
            <v>UPAE ESCADA - CG Nº 021/2022</v>
          </cell>
          <cell r="E28" t="str">
            <v>5.10 - Detetização/Tratamento de Resíduos e Afins</v>
          </cell>
          <cell r="F28" t="str">
            <v>10.333.266/0001-00</v>
          </cell>
          <cell r="G28" t="str">
            <v>CARLOS ANTONIO DE OLIVEIRA MILET JUNIOR</v>
          </cell>
          <cell r="H28" t="str">
            <v>S</v>
          </cell>
          <cell r="I28" t="str">
            <v>S</v>
          </cell>
          <cell r="J28">
            <v>386</v>
          </cell>
          <cell r="K28">
            <v>46178</v>
          </cell>
          <cell r="L28" t="str">
            <v>26116062210333266000100000000000038626067067298413</v>
          </cell>
          <cell r="M28" t="str">
            <v>2611606 - Recife - PE</v>
          </cell>
          <cell r="N28">
            <v>360</v>
          </cell>
        </row>
        <row r="29">
          <cell r="C29" t="str">
            <v>UPAE ESCADA - CG Nº 021/2022</v>
          </cell>
          <cell r="E29" t="str">
            <v>5.3 - Locação de Máquinas e Equipamentos</v>
          </cell>
          <cell r="F29" t="str">
            <v>26.081.685/0001-31</v>
          </cell>
          <cell r="G29" t="str">
            <v>CG REFRIGERACOES LTDA</v>
          </cell>
          <cell r="H29" t="str">
            <v>S</v>
          </cell>
          <cell r="I29" t="str">
            <v>S</v>
          </cell>
          <cell r="J29">
            <v>35628</v>
          </cell>
          <cell r="K29">
            <v>46175</v>
          </cell>
          <cell r="M29" t="str">
            <v>2611606 - Recife - PE</v>
          </cell>
          <cell r="N29">
            <v>320</v>
          </cell>
        </row>
        <row r="30">
          <cell r="C30" t="str">
            <v>UPAE ESCADA - CG Nº 021/2022</v>
          </cell>
          <cell r="E30" t="str">
            <v>5.16 - Serviços Médico-Hospitalares, Odotonlogia e Laboratoriais</v>
          </cell>
          <cell r="F30" t="str">
            <v>04.539.279/0001-37</v>
          </cell>
          <cell r="G30" t="str">
            <v>CIENTIFICALAB PRODUTOS LABORATORIAIS E SISTEMAS LTDA</v>
          </cell>
          <cell r="H30" t="str">
            <v>S</v>
          </cell>
          <cell r="I30" t="str">
            <v>S</v>
          </cell>
          <cell r="J30">
            <v>16449</v>
          </cell>
          <cell r="K30">
            <v>46176</v>
          </cell>
          <cell r="L30" t="str">
            <v>855U.7654.5954.1839999-U</v>
          </cell>
          <cell r="M30" t="str">
            <v>3505708 - Barueri - SP</v>
          </cell>
          <cell r="N30">
            <v>50671.71</v>
          </cell>
        </row>
        <row r="31">
          <cell r="C31" t="str">
            <v>UPAE ESCADA - CG Nº 021/2022</v>
          </cell>
          <cell r="E31" t="str">
            <v>5.16 - Serviços Médico-Hospitalares, Odotonlogia e Laboratoriais</v>
          </cell>
          <cell r="F31" t="str">
            <v>04.539.279/0001-37</v>
          </cell>
          <cell r="G31" t="str">
            <v>CIENTIFICALAB PRODUTOS LABORATORIAIS E SISTEMAS LTDA</v>
          </cell>
          <cell r="H31" t="str">
            <v>S</v>
          </cell>
          <cell r="I31" t="str">
            <v>S</v>
          </cell>
          <cell r="J31">
            <v>16451</v>
          </cell>
          <cell r="K31">
            <v>46181</v>
          </cell>
          <cell r="L31" t="str">
            <v>35057081204539279000137000000001645126061327380672</v>
          </cell>
          <cell r="M31" t="str">
            <v>3505708 - Barueri - SP</v>
          </cell>
          <cell r="N31">
            <v>35423.11</v>
          </cell>
        </row>
        <row r="32">
          <cell r="C32" t="str">
            <v>UPAE ESCADA - CG Nº 021/2022</v>
          </cell>
          <cell r="E32" t="str">
            <v>5.17 - Manutenção de Software, Certificação Digital e Microfilmagem</v>
          </cell>
          <cell r="F32" t="str">
            <v>12.499.520/0001-70</v>
          </cell>
          <cell r="G32" t="str">
            <v>CLICKSIGN GESTAO DE DOCUMENTOS S.A</v>
          </cell>
          <cell r="H32" t="str">
            <v>S</v>
          </cell>
          <cell r="I32" t="str">
            <v>S</v>
          </cell>
          <cell r="J32">
            <v>580980</v>
          </cell>
          <cell r="K32">
            <v>46181</v>
          </cell>
          <cell r="L32" t="str">
            <v>589Q.1458.1011.3026699-Y</v>
          </cell>
          <cell r="M32" t="str">
            <v>3505708 - Barueri - SP</v>
          </cell>
          <cell r="N32">
            <v>99.03</v>
          </cell>
        </row>
        <row r="33">
          <cell r="C33" t="str">
            <v>UPAE ESCADA - CG Nº 021/2022</v>
          </cell>
          <cell r="E33" t="str">
            <v>5.12 - Energia Elétrica</v>
          </cell>
          <cell r="F33" t="str">
            <v>10.835.932/0001-08</v>
          </cell>
          <cell r="G33" t="str">
            <v>COMPANHIA ENERGETICA DE PERNAMBUCO</v>
          </cell>
          <cell r="H33" t="str">
            <v>S</v>
          </cell>
          <cell r="I33" t="str">
            <v>S</v>
          </cell>
          <cell r="J33">
            <v>414872120</v>
          </cell>
          <cell r="K33">
            <v>46181</v>
          </cell>
          <cell r="L33" t="str">
            <v>26260610835932000108660004148721201045629091</v>
          </cell>
          <cell r="M33" t="str">
            <v>2611606 - Recife - PE</v>
          </cell>
          <cell r="N33">
            <v>13862.31</v>
          </cell>
        </row>
        <row r="34">
          <cell r="C34" t="str">
            <v>UPAE ESCADA - CG Nº 021/2022</v>
          </cell>
          <cell r="E34" t="str">
            <v>5.13 - Água e Esgoto</v>
          </cell>
          <cell r="F34" t="str">
            <v>09.769.035/0001-64</v>
          </cell>
          <cell r="G34" t="str">
            <v>COMPESA - COMPANHIA PERNAMBUCANA DE SANEAMENTO</v>
          </cell>
          <cell r="H34" t="str">
            <v>S</v>
          </cell>
          <cell r="I34" t="str">
            <v>S</v>
          </cell>
          <cell r="J34" t="str">
            <v>202605105609986</v>
          </cell>
          <cell r="K34">
            <v>46168</v>
          </cell>
          <cell r="M34" t="str">
            <v>2611606 - Recife - PE</v>
          </cell>
          <cell r="N34">
            <v>2192.4</v>
          </cell>
        </row>
        <row r="35">
          <cell r="C35" t="str">
            <v>UPAE ESCADA - CG Nº 021/2022</v>
          </cell>
          <cell r="E35" t="str">
            <v>5.17 - Manutenção de Software, Certificação Digital e Microfilmagem</v>
          </cell>
          <cell r="F35" t="str">
            <v>43.184.527/0001-26</v>
          </cell>
          <cell r="G35" t="str">
            <v>CONECTE-SE LTDA</v>
          </cell>
          <cell r="H35" t="str">
            <v>S</v>
          </cell>
          <cell r="I35" t="str">
            <v>S</v>
          </cell>
          <cell r="J35">
            <v>3090</v>
          </cell>
          <cell r="K35">
            <v>46183</v>
          </cell>
          <cell r="L35" t="str">
            <v>26116062243184527000126000000000309026061122165230</v>
          </cell>
          <cell r="M35" t="str">
            <v>2611606 - Recife - PE</v>
          </cell>
          <cell r="N35">
            <v>48.37</v>
          </cell>
        </row>
        <row r="36">
          <cell r="C36" t="str">
            <v>UPAE ESCADA - CG Nº 021/2022</v>
          </cell>
          <cell r="E36" t="str">
            <v>5.18 - Teledonia Fixa</v>
          </cell>
          <cell r="F36" t="str">
            <v>41.644.220/0001-35</v>
          </cell>
          <cell r="G36" t="str">
            <v>DB3 SERVICOS DE TELECOMUNICACOES S.A</v>
          </cell>
          <cell r="H36" t="str">
            <v>S</v>
          </cell>
          <cell r="I36" t="str">
            <v>S</v>
          </cell>
          <cell r="J36">
            <v>81083</v>
          </cell>
          <cell r="K36">
            <v>46147</v>
          </cell>
          <cell r="M36" t="str">
            <v>2607901 - Jaboatão dos Guararapes - PE</v>
          </cell>
          <cell r="N36">
            <v>1000</v>
          </cell>
        </row>
        <row r="37">
          <cell r="C37" t="str">
            <v>UPAE ESCADA - CG Nº 021/2022</v>
          </cell>
          <cell r="E37" t="str">
            <v>5.99 - Outros Serviços de Terceiros Pessoa Jurídica</v>
          </cell>
          <cell r="F37" t="str">
            <v>29.266.040/0001-61</v>
          </cell>
          <cell r="G37" t="str">
            <v>DGI SERVICOS MEDICOS E HOSPITALARES LTDA</v>
          </cell>
          <cell r="H37" t="str">
            <v>S</v>
          </cell>
          <cell r="I37" t="str">
            <v>S</v>
          </cell>
          <cell r="J37" t="str">
            <v>2600000000040</v>
          </cell>
          <cell r="K37">
            <v>46182</v>
          </cell>
          <cell r="L37" t="str">
            <v>2607901 1229266040000161260000000003226059463787857</v>
          </cell>
          <cell r="M37" t="str">
            <v>2607901 - Jaboatão dos Guararapes - PE</v>
          </cell>
          <cell r="N37">
            <v>5520</v>
          </cell>
        </row>
        <row r="38">
          <cell r="C38" t="str">
            <v>UPAE ESCADA - CG Nº 021/2022</v>
          </cell>
          <cell r="E38" t="str">
            <v>5.16 - Serviços Médico-Hospitalares, Odotonlogia e Laboratoriais</v>
          </cell>
          <cell r="F38" t="str">
            <v>28.943.994/0001-07</v>
          </cell>
          <cell r="G38" t="str">
            <v>DWL SERVICOS MEDICOS LTDA</v>
          </cell>
          <cell r="H38" t="str">
            <v>S</v>
          </cell>
          <cell r="I38" t="str">
            <v>S</v>
          </cell>
          <cell r="J38">
            <v>143</v>
          </cell>
          <cell r="K38">
            <v>46181</v>
          </cell>
          <cell r="L38" t="str">
            <v>26116062228943994000107000000000014326061039039522</v>
          </cell>
          <cell r="M38" t="str">
            <v>2611606 - Recife - PE</v>
          </cell>
          <cell r="N38">
            <v>7535</v>
          </cell>
        </row>
        <row r="39">
          <cell r="C39" t="str">
            <v>UPAE ESCADA - CG Nº 021/2022</v>
          </cell>
          <cell r="E39" t="str">
            <v>4.99 - Outros Serviços de Terceiros Pessoa Física</v>
          </cell>
          <cell r="F39" t="str">
            <v>008.062.094-96</v>
          </cell>
          <cell r="G39" t="str">
            <v>ELAINE CRISTINA DE SOUZA SANTOS NASCIMENTO</v>
          </cell>
          <cell r="H39" t="str">
            <v>S</v>
          </cell>
          <cell r="I39" t="str">
            <v>N</v>
          </cell>
          <cell r="J39" t="str">
            <v>0</v>
          </cell>
          <cell r="K39">
            <v>46152</v>
          </cell>
          <cell r="N39">
            <v>125.06</v>
          </cell>
        </row>
        <row r="40">
          <cell r="C40" t="str">
            <v>UPAE ESCADA - CG Nº 021/2022</v>
          </cell>
          <cell r="E40" t="str">
            <v>4.99 - Outros Serviços de Terceiros Pessoa Física</v>
          </cell>
          <cell r="F40" t="str">
            <v>008.062.094-96</v>
          </cell>
          <cell r="G40" t="str">
            <v>ELAINE CRISTINA DE SOUZA SANTOS NASCIMENTO</v>
          </cell>
          <cell r="H40" t="str">
            <v>S</v>
          </cell>
          <cell r="I40" t="str">
            <v>N</v>
          </cell>
          <cell r="J40" t="str">
            <v>0</v>
          </cell>
          <cell r="K40">
            <v>46152</v>
          </cell>
          <cell r="N40">
            <v>112.03</v>
          </cell>
        </row>
        <row r="41">
          <cell r="C41" t="str">
            <v>UPAE ESCADA - CG Nº 021/2022</v>
          </cell>
          <cell r="E41" t="str">
            <v>4.99 - Outros Serviços de Terceiros Pessoa Física</v>
          </cell>
          <cell r="F41" t="str">
            <v>008.062.094-96</v>
          </cell>
          <cell r="G41" t="str">
            <v>ELAINE CRISTINA DE SOUZA SANTOS NASCIMENTO</v>
          </cell>
          <cell r="H41" t="str">
            <v>S</v>
          </cell>
          <cell r="I41" t="str">
            <v>N</v>
          </cell>
          <cell r="J41" t="str">
            <v>0</v>
          </cell>
          <cell r="K41">
            <v>46152</v>
          </cell>
          <cell r="N41">
            <v>112.03</v>
          </cell>
        </row>
        <row r="42">
          <cell r="C42" t="str">
            <v>UPAE ESCADA - CG Nº 021/2022</v>
          </cell>
          <cell r="E42" t="str">
            <v>4.99 - Outros Serviços de Terceiros Pessoa Física</v>
          </cell>
          <cell r="F42" t="str">
            <v>008.062.094-96</v>
          </cell>
          <cell r="G42" t="str">
            <v>ELAINE CRISTINA DE SOUZA SANTOS NASCIMENTO</v>
          </cell>
          <cell r="H42" t="str">
            <v>S</v>
          </cell>
          <cell r="I42" t="str">
            <v>N</v>
          </cell>
          <cell r="J42" t="str">
            <v>0</v>
          </cell>
          <cell r="K42">
            <v>46152</v>
          </cell>
          <cell r="N42">
            <v>125.06</v>
          </cell>
        </row>
        <row r="43">
          <cell r="C43" t="str">
            <v>UPAE ESCADA - CG Nº 021/2022</v>
          </cell>
          <cell r="E43" t="str">
            <v>5.5 - Reparo e Manutenção de Máquinas e Equipamentos</v>
          </cell>
          <cell r="F43" t="str">
            <v>27.117.678/0001-05</v>
          </cell>
          <cell r="G43" t="str">
            <v>ELETRONICA DO FUTURO LTDA</v>
          </cell>
          <cell r="H43" t="str">
            <v>S</v>
          </cell>
          <cell r="I43" t="str">
            <v>S</v>
          </cell>
          <cell r="J43">
            <v>166</v>
          </cell>
          <cell r="K43">
            <v>46184</v>
          </cell>
          <cell r="L43" t="str">
            <v>26116062227117678000105000000000016626061617227237</v>
          </cell>
          <cell r="M43" t="str">
            <v>2611606 - Recife - PE</v>
          </cell>
          <cell r="N43">
            <v>960</v>
          </cell>
        </row>
        <row r="44">
          <cell r="C44" t="str">
            <v>UPAE ESCADA - CG Nº 021/2022</v>
          </cell>
          <cell r="E44" t="str">
            <v>5.17 - Manutenção de Software, Certificação Digital e Microfilmagem</v>
          </cell>
          <cell r="F44" t="str">
            <v>07.358.108/0001-08</v>
          </cell>
          <cell r="G44" t="str">
            <v>EVEO S.A</v>
          </cell>
          <cell r="H44" t="str">
            <v>S</v>
          </cell>
          <cell r="I44" t="str">
            <v>S</v>
          </cell>
          <cell r="J44">
            <v>83377</v>
          </cell>
          <cell r="K44">
            <v>46174</v>
          </cell>
          <cell r="L44" t="str">
            <v>R3DM-1RGD</v>
          </cell>
          <cell r="M44" t="str">
            <v>3550308 - São Paulo - SP</v>
          </cell>
          <cell r="N44">
            <v>215.9</v>
          </cell>
        </row>
        <row r="45">
          <cell r="C45" t="str">
            <v>UPAE ESCADA - CG Nº 021/2022</v>
          </cell>
          <cell r="E45" t="str">
            <v>5.99 - Outros Serviços de Terceiros Pessoa Jurídica</v>
          </cell>
          <cell r="F45" t="str">
            <v>05.364.830/0001-11</v>
          </cell>
          <cell r="G45" t="str">
            <v>EXTINCOMERCIO E SERVICOS LTDA</v>
          </cell>
          <cell r="H45" t="str">
            <v>S</v>
          </cell>
          <cell r="I45" t="str">
            <v>S</v>
          </cell>
          <cell r="J45">
            <v>438</v>
          </cell>
          <cell r="K45">
            <v>46153</v>
          </cell>
          <cell r="L45" t="str">
            <v>26116062205364830000111000000000043826053185675379</v>
          </cell>
          <cell r="M45" t="str">
            <v>2611606 - Recife - PE</v>
          </cell>
          <cell r="N45">
            <v>355</v>
          </cell>
        </row>
        <row r="46">
          <cell r="C46" t="str">
            <v>UPAE ESCADA - CG Nº 021/2022</v>
          </cell>
          <cell r="E46" t="str">
            <v>5.99 - Outros Serviços de Terceiros Pessoa Jurídica</v>
          </cell>
          <cell r="F46" t="str">
            <v>05.364.830/0001-11</v>
          </cell>
          <cell r="G46" t="str">
            <v>EXTINCOMERCIO E SERVICOS LTDA</v>
          </cell>
          <cell r="H46" t="str">
            <v>S</v>
          </cell>
          <cell r="I46" t="str">
            <v>S</v>
          </cell>
          <cell r="J46">
            <v>437</v>
          </cell>
          <cell r="K46">
            <v>46153</v>
          </cell>
          <cell r="L46" t="str">
            <v>26116062205364830000111000000000043726051885153715</v>
          </cell>
          <cell r="M46" t="str">
            <v>2611606 - Recife - PE</v>
          </cell>
          <cell r="N46">
            <v>800</v>
          </cell>
        </row>
        <row r="47">
          <cell r="C47" t="str">
            <v>UPAE ESCADA - CG Nº 021/2022</v>
          </cell>
          <cell r="E47" t="str">
            <v>5.99 - Outros Serviços de Terceiros Pessoa Jurídica</v>
          </cell>
          <cell r="F47" t="str">
            <v>05.364.830/0001-11</v>
          </cell>
          <cell r="G47" t="str">
            <v>EXTINCOMERCIO E SERVICOS LTDA</v>
          </cell>
          <cell r="H47" t="str">
            <v>S</v>
          </cell>
          <cell r="I47" t="str">
            <v>S</v>
          </cell>
          <cell r="J47">
            <v>479</v>
          </cell>
          <cell r="K47">
            <v>46163</v>
          </cell>
          <cell r="L47" t="str">
            <v>26116062205364830000111000000000047926059182251156</v>
          </cell>
          <cell r="M47" t="str">
            <v>2611606 - Recife - PE</v>
          </cell>
          <cell r="N47">
            <v>450</v>
          </cell>
        </row>
        <row r="48">
          <cell r="C48" t="str">
            <v>UPAE ESCADA - CG Nº 021/2022</v>
          </cell>
          <cell r="E48" t="str">
            <v>5.99 - Outros Serviços de Terceiros Pessoa Jurídica</v>
          </cell>
          <cell r="F48" t="str">
            <v>27.534.506/0001-37</v>
          </cell>
          <cell r="G48" t="str">
            <v>FELLIPE R P DE OLIVEIRA TRATAMENTO DE AGUA</v>
          </cell>
          <cell r="H48" t="str">
            <v>S</v>
          </cell>
          <cell r="I48" t="str">
            <v>S</v>
          </cell>
          <cell r="J48">
            <v>310</v>
          </cell>
          <cell r="K48">
            <v>46178</v>
          </cell>
          <cell r="L48" t="str">
            <v>26116062227534506000137000000000031026069691068631</v>
          </cell>
          <cell r="M48" t="str">
            <v>2611606 - Recife - PE</v>
          </cell>
          <cell r="N48">
            <v>495</v>
          </cell>
        </row>
        <row r="49">
          <cell r="C49" t="str">
            <v>UPAE ESCADA - CG Nº 021/2022</v>
          </cell>
          <cell r="E49" t="str">
            <v>5.99 - Outros Serviços de Terceiros Pessoa Jurídica</v>
          </cell>
          <cell r="F49" t="str">
            <v>42.201.972/0001-94</v>
          </cell>
          <cell r="G49" t="str">
            <v>FL SERVICOS MEDICOS LTDA</v>
          </cell>
          <cell r="H49" t="str">
            <v>S</v>
          </cell>
          <cell r="I49" t="str">
            <v>S</v>
          </cell>
          <cell r="J49">
            <v>62</v>
          </cell>
          <cell r="K49">
            <v>46178</v>
          </cell>
          <cell r="L49" t="str">
            <v>26116062242201972000194000000000006226066826026327</v>
          </cell>
          <cell r="M49" t="str">
            <v>2611606 - Recife - PE</v>
          </cell>
          <cell r="N49">
            <v>4267.5</v>
          </cell>
        </row>
        <row r="50">
          <cell r="C50" t="str">
            <v>UPAE ESCADA - CG Nº 021/2022</v>
          </cell>
          <cell r="E50" t="str">
            <v>5.16 - Serviços Médico-Hospitalares, Odotonlogia e Laboratoriais</v>
          </cell>
          <cell r="F50" t="str">
            <v>42.201.972/0001-94</v>
          </cell>
          <cell r="G50" t="str">
            <v>FL SERVICOS MEDICOS LTDA</v>
          </cell>
          <cell r="H50" t="str">
            <v>S</v>
          </cell>
          <cell r="I50" t="str">
            <v>S</v>
          </cell>
          <cell r="J50">
            <v>62</v>
          </cell>
          <cell r="K50">
            <v>46178</v>
          </cell>
          <cell r="L50" t="str">
            <v>26116062242201972000194000000000006226066826026327</v>
          </cell>
          <cell r="M50" t="str">
            <v>2611606 - Recife - PE</v>
          </cell>
          <cell r="N50">
            <v>55</v>
          </cell>
        </row>
        <row r="51">
          <cell r="C51" t="str">
            <v>UPAE ESCADA - CG Nº 021/2022</v>
          </cell>
          <cell r="E51" t="str">
            <v>5.17 - Manutenção de Software, Certificação Digital e Microfilmagem</v>
          </cell>
          <cell r="F51" t="str">
            <v>23.064.331/0001-90</v>
          </cell>
          <cell r="G51" t="str">
            <v>FLOWTI TECNOLOGIA LTDA</v>
          </cell>
          <cell r="H51" t="str">
            <v>S</v>
          </cell>
          <cell r="I51" t="str">
            <v>S</v>
          </cell>
          <cell r="J51">
            <v>3590</v>
          </cell>
          <cell r="K51">
            <v>46174</v>
          </cell>
          <cell r="L51" t="str">
            <v>42029092223064331000190000000000359026067720546491</v>
          </cell>
          <cell r="M51" t="str">
            <v>4202909 - Brusque - SC</v>
          </cell>
          <cell r="N51">
            <v>3996.93</v>
          </cell>
        </row>
        <row r="52">
          <cell r="C52" t="str">
            <v>UPAE ESCADA - CG Nº 021/2022</v>
          </cell>
          <cell r="E52" t="str">
            <v>5.17 - Manutenção de Software, Certificação Digital e Microfilmagem</v>
          </cell>
          <cell r="F52" t="str">
            <v>23.064.331/0001-90</v>
          </cell>
          <cell r="G52" t="str">
            <v>FLOWTI TECNOLOGIA LTDA</v>
          </cell>
          <cell r="H52" t="str">
            <v>S</v>
          </cell>
          <cell r="I52" t="str">
            <v>S</v>
          </cell>
          <cell r="J52">
            <v>3320</v>
          </cell>
          <cell r="K52">
            <v>46174</v>
          </cell>
          <cell r="L52" t="str">
            <v>42029092223064331000190000000000332026060470222244</v>
          </cell>
          <cell r="M52" t="str">
            <v>4202909 - Brusque - SC</v>
          </cell>
          <cell r="N52">
            <v>186.67</v>
          </cell>
        </row>
        <row r="53">
          <cell r="C53" t="str">
            <v>UPAE ESCADA - CG Nº 021/2022</v>
          </cell>
          <cell r="E53" t="str">
            <v>5.16 - Serviços Médico-Hospitalares, Odotonlogia e Laboratoriais</v>
          </cell>
          <cell r="F53" t="str">
            <v>33.115.827/0001-08</v>
          </cell>
          <cell r="G53" t="str">
            <v>FORMED SERVICOS MEDICOS LTDA</v>
          </cell>
          <cell r="H53" t="str">
            <v>S</v>
          </cell>
          <cell r="I53" t="str">
            <v>S</v>
          </cell>
          <cell r="J53" t="str">
            <v>2600000000079</v>
          </cell>
          <cell r="K53">
            <v>46181</v>
          </cell>
          <cell r="L53" t="str">
            <v>26096001233115827000108260000000007926065915125323</v>
          </cell>
          <cell r="M53" t="str">
            <v>2609600 - Olinda - PE</v>
          </cell>
          <cell r="N53">
            <v>5885</v>
          </cell>
        </row>
        <row r="54">
          <cell r="C54" t="str">
            <v>UPAE ESCADA - CG Nº 021/2022</v>
          </cell>
          <cell r="E54" t="str">
            <v>5.19 - Serviços Gráficos, de Encadernação e de Emolduração</v>
          </cell>
          <cell r="F54" t="str">
            <v>10.473.437/0001-04</v>
          </cell>
          <cell r="G54" t="str">
            <v>FOTO BELEZA ARTES COMERCIO LTDA</v>
          </cell>
          <cell r="H54" t="str">
            <v>S</v>
          </cell>
          <cell r="I54" t="str">
            <v>S</v>
          </cell>
          <cell r="J54">
            <v>298</v>
          </cell>
          <cell r="K54">
            <v>46174</v>
          </cell>
          <cell r="L54" t="str">
            <v>2611606221047343700010400000000002982606 1676536786</v>
          </cell>
          <cell r="M54" t="str">
            <v>2611606 - Recife - PE</v>
          </cell>
          <cell r="N54">
            <v>26.76</v>
          </cell>
        </row>
        <row r="55">
          <cell r="C55" t="str">
            <v>UPAE ESCADA - CG Nº 021/2022</v>
          </cell>
          <cell r="E55" t="str">
            <v>5.99 - Outros Serviços de Terceiros Pessoa Jurídica</v>
          </cell>
          <cell r="F55" t="str">
            <v>11.735.586/0001-59</v>
          </cell>
          <cell r="G55" t="str">
            <v>FUNDACAO DE APOIO AO DESENVOLVIMENTO DA UNIVERDADE FEDERAL DE PERNAMBUCO</v>
          </cell>
          <cell r="H55" t="str">
            <v>S</v>
          </cell>
          <cell r="I55" t="str">
            <v>S</v>
          </cell>
          <cell r="J55">
            <v>1497</v>
          </cell>
          <cell r="K55">
            <v>46175</v>
          </cell>
          <cell r="L55" t="str">
            <v>26116062211735586000159000000000149726060763580791</v>
          </cell>
          <cell r="M55" t="str">
            <v>2611606 - Recife - PE</v>
          </cell>
          <cell r="N55">
            <v>75.42</v>
          </cell>
        </row>
        <row r="56">
          <cell r="C56" t="str">
            <v>UPAE ESCADA - CG Nº 021/2022</v>
          </cell>
          <cell r="E56" t="str">
            <v>5.99 - Outros Serviços de Terceiros Pessoa Jurídica</v>
          </cell>
          <cell r="F56" t="str">
            <v>11.735.586/0001-59</v>
          </cell>
          <cell r="G56" t="str">
            <v>FUNDACAO DE APOIO AO DESENVOLVIMENTO DA UNIVERDADE FEDERAL DE PERNAMBUCO</v>
          </cell>
          <cell r="H56" t="str">
            <v>S</v>
          </cell>
          <cell r="I56" t="str">
            <v>S</v>
          </cell>
          <cell r="J56">
            <v>1498</v>
          </cell>
          <cell r="K56">
            <v>46175</v>
          </cell>
          <cell r="L56" t="str">
            <v>26116062211735586000159000000000149826067959092421</v>
          </cell>
          <cell r="M56" t="str">
            <v>2611606 - Recife - PE</v>
          </cell>
          <cell r="N56">
            <v>75.42</v>
          </cell>
        </row>
        <row r="57">
          <cell r="C57" t="str">
            <v>UPAE ESCADA - CG Nº 021/2022</v>
          </cell>
          <cell r="E57" t="str">
            <v>5.17 - Manutenção de Software, Certificação Digital e Microfilmagem</v>
          </cell>
          <cell r="F57" t="str">
            <v>23.064.331/0001-90</v>
          </cell>
          <cell r="G57" t="str">
            <v>FLOWTI TECNOLOGIA LTDA</v>
          </cell>
          <cell r="H57" t="str">
            <v>S</v>
          </cell>
          <cell r="I57" t="str">
            <v>S</v>
          </cell>
          <cell r="J57">
            <v>3359</v>
          </cell>
          <cell r="K57">
            <v>46174</v>
          </cell>
          <cell r="L57" t="str">
            <v>42029092223064331000190000000000335926064012168840</v>
          </cell>
          <cell r="M57" t="str">
            <v>4202909 - Brusque - SC</v>
          </cell>
          <cell r="N57">
            <v>53.31</v>
          </cell>
        </row>
        <row r="58">
          <cell r="C58" t="str">
            <v>UPAE ESCADA - CG Nº 021/2022</v>
          </cell>
          <cell r="E58" t="str">
            <v>5.99 - Outros Serviços de Terceiros Pessoa Jurídica</v>
          </cell>
          <cell r="F58" t="str">
            <v>11.735.586/0001-59</v>
          </cell>
          <cell r="G58" t="str">
            <v>FUNDACAO DE APOIO AO DESENVOLVIMENTO DA UNIVERDADE FEDERAL DE PERNAMBUCO</v>
          </cell>
          <cell r="H58" t="str">
            <v>S</v>
          </cell>
          <cell r="I58" t="str">
            <v>S</v>
          </cell>
          <cell r="J58">
            <v>1499</v>
          </cell>
          <cell r="K58">
            <v>46175</v>
          </cell>
          <cell r="L58" t="str">
            <v>26116062211735586000159000000000149926064065621450</v>
          </cell>
          <cell r="M58" t="str">
            <v>2611606 - Recife - PE</v>
          </cell>
          <cell r="N58">
            <v>75.42</v>
          </cell>
        </row>
        <row r="59">
          <cell r="C59" t="str">
            <v>UPAE ESCADA - CG Nº 021/2022</v>
          </cell>
          <cell r="E59" t="str">
            <v>5.99 - Outros Serviços de Terceiros Pessoa Jurídica</v>
          </cell>
          <cell r="F59" t="str">
            <v>11.735.586/0001-59</v>
          </cell>
          <cell r="G59" t="str">
            <v>FUNDACAO DE APOIO AO DESENVOLVIMENTO DA UNIVERDADE FEDERAL DE PERNAMBUCO</v>
          </cell>
          <cell r="H59" t="str">
            <v>S</v>
          </cell>
          <cell r="I59" t="str">
            <v>S</v>
          </cell>
          <cell r="J59">
            <v>1500</v>
          </cell>
          <cell r="K59">
            <v>46175</v>
          </cell>
          <cell r="L59" t="str">
            <v>26116062211735586000159000000000150026064289011439</v>
          </cell>
          <cell r="M59" t="str">
            <v>2611606 - Recife - PE</v>
          </cell>
          <cell r="N59">
            <v>75.42</v>
          </cell>
        </row>
        <row r="60">
          <cell r="C60" t="str">
            <v>UPAE ESCADA - CG Nº 021/2022</v>
          </cell>
          <cell r="E60" t="str">
            <v>5.99 - Outros Serviços de Terceiros Pessoa Jurídica</v>
          </cell>
          <cell r="F60" t="str">
            <v>11.735.586/0001-59</v>
          </cell>
          <cell r="G60" t="str">
            <v>FUNDACAO DE APOIO AO DESENVOLVIMENTO DA UNIVERDADE FEDERAL DE PERNAMBUCO</v>
          </cell>
          <cell r="H60" t="str">
            <v>S</v>
          </cell>
          <cell r="I60" t="str">
            <v>S</v>
          </cell>
          <cell r="J60">
            <v>1501</v>
          </cell>
          <cell r="K60">
            <v>46175</v>
          </cell>
          <cell r="L60" t="str">
            <v>26116062211735586000159000000000150126061453939850</v>
          </cell>
          <cell r="M60" t="str">
            <v>2611606 - Recife - PE</v>
          </cell>
          <cell r="N60">
            <v>75.42</v>
          </cell>
        </row>
        <row r="61">
          <cell r="C61" t="str">
            <v>UPAE ESCADA - CG Nº 021/2022</v>
          </cell>
          <cell r="E61" t="str">
            <v>5.5 - Reparo e Manutenção de Máquinas e Equipamentos</v>
          </cell>
          <cell r="F61" t="str">
            <v>40.893.042/0001-13</v>
          </cell>
          <cell r="G61" t="str">
            <v>GERASTEP GERADORES ASSISTENCIA TECNICA E PECAS</v>
          </cell>
          <cell r="H61" t="str">
            <v>S</v>
          </cell>
          <cell r="I61" t="str">
            <v>S</v>
          </cell>
          <cell r="J61">
            <v>3276</v>
          </cell>
          <cell r="K61">
            <v>46114</v>
          </cell>
          <cell r="L61" t="str">
            <v>26116062240893042000113000000000327626043004344750</v>
          </cell>
          <cell r="M61" t="str">
            <v>2611606 - Recife - PE</v>
          </cell>
          <cell r="N61">
            <v>760</v>
          </cell>
        </row>
        <row r="62">
          <cell r="C62" t="str">
            <v>UPAE ESCADA - CG Nº 021/2022</v>
          </cell>
          <cell r="E62" t="str">
            <v>5.5 - Reparo e Manutenção de Máquinas e Equipamentos</v>
          </cell>
          <cell r="F62" t="str">
            <v>40.893.042/0001-13</v>
          </cell>
          <cell r="G62" t="str">
            <v>GERASTEP GERADORES ASSISTENCIA TECNICA E PECAS</v>
          </cell>
          <cell r="H62" t="str">
            <v>S</v>
          </cell>
          <cell r="I62" t="str">
            <v>S</v>
          </cell>
          <cell r="J62">
            <v>4003</v>
          </cell>
          <cell r="K62">
            <v>46147</v>
          </cell>
          <cell r="L62" t="str">
            <v>26116062240893042000113000000000400326057983212101</v>
          </cell>
          <cell r="M62" t="str">
            <v>2611606 - Recife - PE</v>
          </cell>
          <cell r="N62">
            <v>760</v>
          </cell>
        </row>
        <row r="63">
          <cell r="C63" t="str">
            <v>UPAE ESCADA - CG Nº 021/2022</v>
          </cell>
          <cell r="E63" t="str">
            <v>5.16 - Serviços Médico-Hospitalares, Odotonlogia e Laboratoriais</v>
          </cell>
          <cell r="F63" t="str">
            <v>20.227.296/0001-95</v>
          </cell>
          <cell r="G63" t="str">
            <v>GMJC SERVICOS OFTALMO LTDA</v>
          </cell>
          <cell r="H63" t="str">
            <v>S</v>
          </cell>
          <cell r="I63" t="str">
            <v>S</v>
          </cell>
          <cell r="J63">
            <v>83</v>
          </cell>
          <cell r="K63">
            <v>46181</v>
          </cell>
          <cell r="L63" t="str">
            <v>26116062220227296000195000000000008326062626651242</v>
          </cell>
          <cell r="M63" t="str">
            <v>2611606 - Recife - PE</v>
          </cell>
          <cell r="N63">
            <v>10450</v>
          </cell>
        </row>
        <row r="64">
          <cell r="C64" t="str">
            <v>UPAE ESCADA - CG Nº 021/2022</v>
          </cell>
          <cell r="E64" t="str">
            <v>5.99 - Outros Serviços de Terceiros Pessoa Jurídica</v>
          </cell>
          <cell r="F64" t="str">
            <v>20.227.296/0001-95</v>
          </cell>
          <cell r="G64" t="str">
            <v>GMJC SERVICOS OFTALMO LTDA</v>
          </cell>
          <cell r="H64" t="str">
            <v>S</v>
          </cell>
          <cell r="I64" t="str">
            <v>S</v>
          </cell>
          <cell r="J64">
            <v>83</v>
          </cell>
          <cell r="K64">
            <v>46181</v>
          </cell>
          <cell r="L64" t="str">
            <v>26116062220227296000195000000000008326062626651242</v>
          </cell>
          <cell r="M64" t="str">
            <v>2611606 - Recife - PE</v>
          </cell>
          <cell r="N64">
            <v>1757.5</v>
          </cell>
        </row>
        <row r="65">
          <cell r="C65" t="str">
            <v>UPAE ESCADA - CG Nº 021/2022</v>
          </cell>
          <cell r="E65" t="str">
            <v>5.17 - Manutenção de Software, Certificação Digital e Microfilmagem</v>
          </cell>
          <cell r="F65" t="str">
            <v>05.620.302/0002-67</v>
          </cell>
          <cell r="G65" t="str">
            <v>GREEN PAPER FREE SOLUCOES SEM PAPEL LTDA</v>
          </cell>
          <cell r="H65" t="str">
            <v>S</v>
          </cell>
          <cell r="I65" t="str">
            <v>S</v>
          </cell>
          <cell r="J65" t="str">
            <v>2600000002020</v>
          </cell>
          <cell r="K65">
            <v>46176</v>
          </cell>
          <cell r="L65" t="str">
            <v>26060021205620302000267260000000202026064568085774</v>
          </cell>
          <cell r="M65" t="str">
            <v>2606002 - Garanhuns - PE</v>
          </cell>
          <cell r="N65">
            <v>2109.15</v>
          </cell>
        </row>
        <row r="66">
          <cell r="C66" t="str">
            <v>UPAE ESCADA - CG Nº 021/2022</v>
          </cell>
          <cell r="E66" t="str">
            <v>5.16 - Serviços Médico-Hospitalares, Odotonlogia e Laboratoriais</v>
          </cell>
          <cell r="F66" t="str">
            <v>27.800.145/0001-23</v>
          </cell>
          <cell r="G66" t="str">
            <v>GRW SAUDE LTDA</v>
          </cell>
          <cell r="H66" t="str">
            <v>S</v>
          </cell>
          <cell r="I66" t="str">
            <v>S</v>
          </cell>
          <cell r="J66">
            <v>85</v>
          </cell>
          <cell r="K66">
            <v>46182</v>
          </cell>
          <cell r="L66" t="str">
            <v>26116062227800145000123000000000008526060713214471</v>
          </cell>
          <cell r="M66" t="str">
            <v>2611606 - Recife - PE</v>
          </cell>
          <cell r="N66">
            <v>7700</v>
          </cell>
        </row>
        <row r="67">
          <cell r="C67" t="str">
            <v>UPAE ESCADA - CG Nº 021/2022</v>
          </cell>
          <cell r="E67" t="str">
            <v>5.99 - Outros Serviços de Terceiros Pessoa Jurídica</v>
          </cell>
          <cell r="F67" t="str">
            <v>27.800.145/0001-23</v>
          </cell>
          <cell r="G67" t="str">
            <v>GRW SAUDE LTDA</v>
          </cell>
          <cell r="H67" t="str">
            <v>S</v>
          </cell>
          <cell r="I67" t="str">
            <v>S</v>
          </cell>
          <cell r="J67">
            <v>85</v>
          </cell>
          <cell r="K67">
            <v>46182</v>
          </cell>
          <cell r="L67" t="str">
            <v>26116062227800145000123000000000008526060713214471</v>
          </cell>
          <cell r="M67" t="str">
            <v>2611606 - Recife - PE</v>
          </cell>
          <cell r="N67">
            <v>2240</v>
          </cell>
        </row>
        <row r="68">
          <cell r="C68" t="str">
            <v>UPAE ESCADA - CG Nº 021/2022</v>
          </cell>
          <cell r="E68" t="str">
            <v>5.5 - Reparo e Manutenção de Máquinas e Equipamentos</v>
          </cell>
          <cell r="F68" t="str">
            <v>07.729.919/0001-60</v>
          </cell>
          <cell r="G68" t="str">
            <v>ICELERA INDUSTRIA E COMERCIO DE EQUIPAMENTOS MEDICOS LTDA</v>
          </cell>
          <cell r="H68" t="str">
            <v>S</v>
          </cell>
          <cell r="I68" t="str">
            <v>S</v>
          </cell>
          <cell r="J68">
            <v>6494</v>
          </cell>
          <cell r="K68">
            <v>46171</v>
          </cell>
          <cell r="L68" t="str">
            <v>35564531207729919000160000000000649426050000003513</v>
          </cell>
          <cell r="M68" t="str">
            <v>3556453 - Vargem Grande Paulista - SP</v>
          </cell>
          <cell r="N68">
            <v>2100</v>
          </cell>
        </row>
        <row r="69">
          <cell r="C69" t="str">
            <v>UPAE ESCADA - CG Nº 021/2022</v>
          </cell>
          <cell r="E69" t="str">
            <v>5.99 - Outros Serviços de Terceiros Pessoa Jurídica</v>
          </cell>
          <cell r="F69" t="str">
            <v>35.676.951/0001-60</v>
          </cell>
          <cell r="G69" t="str">
            <v>IMGL CONSULTORIA &amp; TREINAMENTO LTDA</v>
          </cell>
          <cell r="H69" t="str">
            <v>S</v>
          </cell>
          <cell r="I69" t="str">
            <v>S</v>
          </cell>
          <cell r="J69">
            <v>90</v>
          </cell>
          <cell r="K69">
            <v>46171</v>
          </cell>
          <cell r="L69" t="str">
            <v>26116062235676951000160000000000009026050876656618</v>
          </cell>
          <cell r="M69" t="str">
            <v>2611606 - Recife - PE</v>
          </cell>
          <cell r="N69">
            <v>546.20000000000005</v>
          </cell>
        </row>
        <row r="70">
          <cell r="C70" t="str">
            <v>UPAE ESCADA - CG Nº 021/2022</v>
          </cell>
          <cell r="E70" t="str">
            <v>5.99 - Outros Serviços de Terceiros Pessoa Jurídica</v>
          </cell>
          <cell r="F70" t="str">
            <v>10.816.775/0002-74</v>
          </cell>
          <cell r="G70" t="str">
            <v>INSPETORIA SALESIANA DO NORDESTE DO BRASIL</v>
          </cell>
          <cell r="H70" t="str">
            <v>S</v>
          </cell>
          <cell r="I70" t="str">
            <v>S</v>
          </cell>
          <cell r="J70">
            <v>1312</v>
          </cell>
          <cell r="K70">
            <v>46146</v>
          </cell>
          <cell r="L70" t="str">
            <v>261 16062210816775000274000000000131226054049257503</v>
          </cell>
          <cell r="M70" t="str">
            <v>2607901 - Jaboatão dos Guararapes - PE</v>
          </cell>
          <cell r="N70">
            <v>140</v>
          </cell>
        </row>
        <row r="71">
          <cell r="C71" t="str">
            <v>UPAE ESCADA - CG Nº 021/2022</v>
          </cell>
          <cell r="E71" t="str">
            <v>5.3 - Locação de Máquinas e Equipamentos</v>
          </cell>
          <cell r="F71" t="str">
            <v>20.265.080/0001-14</v>
          </cell>
          <cell r="G71" t="str">
            <v>J M SILVA MAQUINAS E EQUIPAMENTOS LTDA</v>
          </cell>
          <cell r="H71" t="str">
            <v>S</v>
          </cell>
          <cell r="I71" t="str">
            <v>S</v>
          </cell>
          <cell r="J71">
            <v>331</v>
          </cell>
          <cell r="K71">
            <v>46145</v>
          </cell>
          <cell r="L71" t="str">
            <v>26116062220265080000114000000000033126056319425537</v>
          </cell>
          <cell r="M71" t="str">
            <v>2611606 - Recife - PE</v>
          </cell>
          <cell r="N71">
            <v>1280</v>
          </cell>
        </row>
        <row r="72">
          <cell r="C72" t="str">
            <v>UPAE ESCADA - CG Nº 021/2022</v>
          </cell>
          <cell r="E72" t="str">
            <v>5.99 - Outros Serviços de Terceiros Pessoa Jurídica</v>
          </cell>
          <cell r="F72" t="str">
            <v>17.214.633/0001-03</v>
          </cell>
          <cell r="G72" t="str">
            <v>JAB HOLOIMAGEM DIAGNOSTICOS LTDA</v>
          </cell>
          <cell r="H72" t="str">
            <v>S</v>
          </cell>
          <cell r="I72" t="str">
            <v>S</v>
          </cell>
          <cell r="J72">
            <v>137</v>
          </cell>
          <cell r="K72">
            <v>46182</v>
          </cell>
          <cell r="L72" t="str">
            <v>26116062217214633000103000000000013726065986455860</v>
          </cell>
          <cell r="M72" t="str">
            <v>2611606 - Recife - PE</v>
          </cell>
          <cell r="N72">
            <v>2685</v>
          </cell>
        </row>
        <row r="73">
          <cell r="C73" t="str">
            <v>UPAE ESCADA - CG Nº 021/2022</v>
          </cell>
          <cell r="E73" t="str">
            <v>5.16 - Serviços Médico-Hospitalares, Odotonlogia e Laboratoriais</v>
          </cell>
          <cell r="F73" t="str">
            <v>66.709.645/0001-06</v>
          </cell>
          <cell r="G73" t="str">
            <v>JULIO CESAR MARQUES GOUVEIA DE MELO SERVICOS MEDICOS</v>
          </cell>
          <cell r="H73" t="str">
            <v>S</v>
          </cell>
          <cell r="I73" t="str">
            <v>S</v>
          </cell>
          <cell r="J73">
            <v>1</v>
          </cell>
          <cell r="K73">
            <v>46182</v>
          </cell>
          <cell r="L73" t="str">
            <v>26116062266709645000106000000000000126067442882199</v>
          </cell>
          <cell r="M73" t="str">
            <v>2611606 - Recife - PE</v>
          </cell>
          <cell r="N73">
            <v>3500</v>
          </cell>
        </row>
        <row r="74">
          <cell r="C74" t="str">
            <v>UPAE ESCADA - CG Nº 021/2022</v>
          </cell>
          <cell r="E74" t="str">
            <v>5.99 - Outros Serviços de Terceiros Pessoa Jurídica</v>
          </cell>
          <cell r="F74" t="str">
            <v>53.373.123/0001-34</v>
          </cell>
          <cell r="G74" t="str">
            <v>LEMONADE ASSESSORIA MEDICA LTDA</v>
          </cell>
          <cell r="H74" t="str">
            <v>S</v>
          </cell>
          <cell r="I74" t="str">
            <v>S</v>
          </cell>
          <cell r="J74" t="str">
            <v>2600000000118</v>
          </cell>
          <cell r="K74">
            <v>46181</v>
          </cell>
          <cell r="L74" t="str">
            <v>26096001253373123000134260000000011826063685665557</v>
          </cell>
          <cell r="M74" t="str">
            <v>2609600 - Olinda - PE</v>
          </cell>
          <cell r="N74">
            <v>1635</v>
          </cell>
        </row>
        <row r="75">
          <cell r="C75" t="str">
            <v>UPAE ESCADA - CG Nº 021/2022</v>
          </cell>
          <cell r="E75" t="str">
            <v>5.5 - Reparo e Manutenção de Máquinas e Equipamentos</v>
          </cell>
          <cell r="F75" t="str">
            <v>26.332.434/0001-82</v>
          </cell>
          <cell r="G75" t="str">
            <v>LOGICO PROJETOS CONSULTORIA E SERVICOS DE CLIMATIZACAO</v>
          </cell>
          <cell r="H75" t="str">
            <v>S</v>
          </cell>
          <cell r="I75" t="str">
            <v>S</v>
          </cell>
          <cell r="J75">
            <v>96</v>
          </cell>
          <cell r="K75">
            <v>46174</v>
          </cell>
          <cell r="L75" t="str">
            <v>26116062226332434000182000000000009626065939272708</v>
          </cell>
          <cell r="M75" t="str">
            <v>2611606 - Recife - PE</v>
          </cell>
          <cell r="N75">
            <v>7200</v>
          </cell>
        </row>
        <row r="76">
          <cell r="C76" t="str">
            <v>UPAE ESCADA - CG Nº 021/2022</v>
          </cell>
          <cell r="E76" t="str">
            <v>5.16 - Serviços Médico-Hospitalares, Odotonlogia e Laboratoriais</v>
          </cell>
          <cell r="F76" t="str">
            <v>40.418.018/0001-22</v>
          </cell>
          <cell r="G76" t="str">
            <v>MA CONSULTORIOS MEDICOS INTEGRADOS LTDA</v>
          </cell>
          <cell r="H76" t="str">
            <v>S</v>
          </cell>
          <cell r="I76" t="str">
            <v>S</v>
          </cell>
          <cell r="J76" t="str">
            <v>2600000000059</v>
          </cell>
          <cell r="K76">
            <v>46188</v>
          </cell>
          <cell r="L76" t="str">
            <v>26096001240418018000122260000000005926068392137960</v>
          </cell>
          <cell r="M76" t="str">
            <v>2609600 - Olinda - PE</v>
          </cell>
          <cell r="N76">
            <v>2310</v>
          </cell>
        </row>
        <row r="77">
          <cell r="C77" t="str">
            <v>UPAE ESCADA - CG Nº 021/2022</v>
          </cell>
          <cell r="E77" t="str">
            <v>5.16 - Serviços Médico-Hospitalares, Odotonlogia e Laboratoriais</v>
          </cell>
          <cell r="F77" t="str">
            <v>60.124.519/0001-03</v>
          </cell>
          <cell r="G77" t="str">
            <v>MARIA GLEICE DE SOUZA NOGUEIRA - FONOAUDIOLOGIA LTDA</v>
          </cell>
          <cell r="H77" t="str">
            <v>S</v>
          </cell>
          <cell r="I77" t="str">
            <v>S</v>
          </cell>
          <cell r="J77" t="str">
            <v>2600000000007</v>
          </cell>
          <cell r="K77">
            <v>46194</v>
          </cell>
          <cell r="L77" t="str">
            <v>26079011260124519000103260000000000526055348561560</v>
          </cell>
          <cell r="M77" t="str">
            <v>2607901 - Jaboatão dos Guararapes - PE</v>
          </cell>
          <cell r="N77">
            <v>12330</v>
          </cell>
        </row>
        <row r="78">
          <cell r="C78" t="str">
            <v>UPAE ESCADA - CG Nº 021/2022</v>
          </cell>
          <cell r="E78" t="str">
            <v>5.17 - Manutenção de Software, Certificação Digital e Microfilmagem</v>
          </cell>
          <cell r="F78" t="str">
            <v>09.071.679/0001-84</v>
          </cell>
          <cell r="G78" t="str">
            <v>MARIO DE OLIVEIRA TELECOMUNICACOES</v>
          </cell>
          <cell r="H78" t="str">
            <v>S</v>
          </cell>
          <cell r="I78" t="str">
            <v>N</v>
          </cell>
          <cell r="J78">
            <v>205</v>
          </cell>
          <cell r="K78">
            <v>46178</v>
          </cell>
          <cell r="M78" t="str">
            <v>2607604 - Ilha de Itamaracá - PE</v>
          </cell>
          <cell r="N78">
            <v>1269.8599999999999</v>
          </cell>
        </row>
        <row r="79">
          <cell r="C79" t="str">
            <v>UPAE ESCADA - CG Nº 021/2022</v>
          </cell>
          <cell r="E79" t="str">
            <v>5.16 - Serviços Médico-Hospitalares, Odotonlogia e Laboratoriais</v>
          </cell>
          <cell r="F79" t="str">
            <v>52.355.127/0001-27</v>
          </cell>
          <cell r="G79" t="str">
            <v>MASTERMED PE III GESTAO MEDICA LTDA</v>
          </cell>
          <cell r="H79" t="str">
            <v>S</v>
          </cell>
          <cell r="I79" t="str">
            <v>S</v>
          </cell>
          <cell r="J79" t="str">
            <v>2600000001445</v>
          </cell>
          <cell r="K79">
            <v>46182</v>
          </cell>
          <cell r="L79" t="str">
            <v>26096001252355127000127260000000144526065172138530</v>
          </cell>
          <cell r="M79" t="str">
            <v>2609600 - Olinda - PE</v>
          </cell>
          <cell r="N79">
            <v>3850</v>
          </cell>
        </row>
        <row r="80">
          <cell r="C80" t="str">
            <v>UPAE ESCADA - CG Nº 021/2022</v>
          </cell>
          <cell r="E80" t="str">
            <v>5.16 - Serviços Médico-Hospitalares, Odotonlogia e Laboratoriais</v>
          </cell>
          <cell r="F80" t="str">
            <v>24.881.506/0001-15</v>
          </cell>
          <cell r="G80" t="str">
            <v>MEDICANDO: ATENDIMENTO MEDICO ESPECIALIZADO LTDA</v>
          </cell>
          <cell r="H80" t="str">
            <v>S</v>
          </cell>
          <cell r="I80" t="str">
            <v>S</v>
          </cell>
          <cell r="J80" t="str">
            <v>2600000000108</v>
          </cell>
          <cell r="K80">
            <v>46183</v>
          </cell>
          <cell r="L80" t="str">
            <v>26096001224881506000115260000000010826060565997440</v>
          </cell>
          <cell r="M80" t="str">
            <v>2605202 - Escada - PE</v>
          </cell>
          <cell r="N80">
            <v>5225</v>
          </cell>
        </row>
        <row r="81">
          <cell r="C81" t="str">
            <v>UPAE ESCADA - CG Nº 021/2022</v>
          </cell>
          <cell r="E81" t="str">
            <v>5.16 - Serviços Médico-Hospitalares, Odotonlogia e Laboratoriais</v>
          </cell>
          <cell r="F81" t="str">
            <v>51.242.159/0001-53</v>
          </cell>
          <cell r="G81" t="str">
            <v>MG SERVICOS MEDICOS LTDA</v>
          </cell>
          <cell r="H81" t="str">
            <v>S</v>
          </cell>
          <cell r="I81" t="str">
            <v>S</v>
          </cell>
          <cell r="J81">
            <v>19</v>
          </cell>
          <cell r="K81">
            <v>46188</v>
          </cell>
          <cell r="L81" t="str">
            <v>26116062251242159000153000000000001926060820518111</v>
          </cell>
          <cell r="M81" t="str">
            <v>2611606 - Recife - PE</v>
          </cell>
          <cell r="N81">
            <v>9130</v>
          </cell>
        </row>
        <row r="82">
          <cell r="C82" t="str">
            <v>UPAE ESCADA - CG Nº 021/2022</v>
          </cell>
          <cell r="E82" t="str">
            <v>5.17 - Manutenção de Software, Certificação Digital e Microfilmagem</v>
          </cell>
          <cell r="F82" t="str">
            <v>92.306.257/0007-80</v>
          </cell>
          <cell r="G82" t="str">
            <v>MV INFORMATICA NORDESTE LTDA</v>
          </cell>
          <cell r="H82" t="str">
            <v>S</v>
          </cell>
          <cell r="I82" t="str">
            <v>S</v>
          </cell>
          <cell r="J82">
            <v>7662</v>
          </cell>
          <cell r="K82">
            <v>46174</v>
          </cell>
          <cell r="L82" t="str">
            <v>26116062292306257000780000000000766226060505783287</v>
          </cell>
          <cell r="M82" t="str">
            <v>2611606 - Recife - PE</v>
          </cell>
          <cell r="N82">
            <v>14642.79</v>
          </cell>
        </row>
        <row r="83">
          <cell r="C83" t="str">
            <v>UPAE ESCADA - CG Nº 021/2022</v>
          </cell>
          <cell r="E83" t="str">
            <v>5.17 - Manutenção de Software, Certificação Digital e Microfilmagem</v>
          </cell>
          <cell r="F83" t="str">
            <v>03.124.977/0001-09</v>
          </cell>
          <cell r="G83" t="str">
            <v>MV SISTEMAS DE MEDICINA DIAGNOSTICA LTDA</v>
          </cell>
          <cell r="H83" t="str">
            <v>S</v>
          </cell>
          <cell r="I83" t="str">
            <v>S</v>
          </cell>
          <cell r="J83">
            <v>5076</v>
          </cell>
          <cell r="K83">
            <v>46146</v>
          </cell>
          <cell r="L83" t="str">
            <v>8GNYLDHJE</v>
          </cell>
          <cell r="M83" t="str">
            <v>3305802 - Teresópolis - RJ</v>
          </cell>
          <cell r="N83">
            <v>841.18</v>
          </cell>
        </row>
        <row r="84">
          <cell r="C84" t="str">
            <v>UPAE ESCADA - CG Nº 021/2022</v>
          </cell>
          <cell r="E84" t="str">
            <v>5.16 - Serviços Médico-Hospitalares, Odotonlogia e Laboratoriais</v>
          </cell>
          <cell r="F84" t="str">
            <v>45.007.120/0001-59</v>
          </cell>
          <cell r="G84" t="str">
            <v>NUMIDES LTDA</v>
          </cell>
          <cell r="H84" t="str">
            <v>S</v>
          </cell>
          <cell r="I84" t="str">
            <v>S</v>
          </cell>
          <cell r="J84">
            <v>127</v>
          </cell>
          <cell r="K84">
            <v>46183</v>
          </cell>
          <cell r="L84" t="str">
            <v>OXPZQTOXK</v>
          </cell>
          <cell r="M84" t="str">
            <v>2604106 - Caruaru - PE</v>
          </cell>
          <cell r="N84">
            <v>10494</v>
          </cell>
        </row>
        <row r="85">
          <cell r="C85" t="str">
            <v>UPAE ESCADA - CG Nº 021/2022</v>
          </cell>
          <cell r="E85" t="str">
            <v>5.16 - Serviços Médico-Hospitalares, Odotonlogia e Laboratoriais</v>
          </cell>
          <cell r="F85" t="str">
            <v>47.169.035/0001-12</v>
          </cell>
          <cell r="G85" t="str">
            <v>O &amp; L SERVICOS MEDICOS LTDA</v>
          </cell>
          <cell r="H85" t="str">
            <v>S</v>
          </cell>
          <cell r="I85" t="str">
            <v>S</v>
          </cell>
          <cell r="J85">
            <v>501</v>
          </cell>
          <cell r="K85">
            <v>46182</v>
          </cell>
          <cell r="L85" t="str">
            <v>26011021247169035000112000000000050126065183056003</v>
          </cell>
          <cell r="M85" t="str">
            <v>2601102 - Araripina - PE</v>
          </cell>
          <cell r="N85">
            <v>7920</v>
          </cell>
        </row>
        <row r="86">
          <cell r="C86" t="str">
            <v>UPAE ESCADA - CG Nº 021/2022</v>
          </cell>
          <cell r="E86" t="str">
            <v>5.3 - Locação de Máquinas e Equipamentos</v>
          </cell>
          <cell r="F86" t="str">
            <v>00.845.661/0011-90</v>
          </cell>
          <cell r="G86" t="str">
            <v>OFFICE TOTAL S.A (substituiu SCM Participações)</v>
          </cell>
          <cell r="H86" t="str">
            <v>S</v>
          </cell>
          <cell r="I86" t="str">
            <v>S</v>
          </cell>
          <cell r="J86">
            <v>722</v>
          </cell>
          <cell r="K86">
            <v>46155</v>
          </cell>
          <cell r="M86" t="str">
            <v>2611606 - Recife - PE</v>
          </cell>
          <cell r="N86">
            <v>1520</v>
          </cell>
        </row>
        <row r="87">
          <cell r="C87" t="str">
            <v>UPAE ESCADA - CG Nº 021/2022</v>
          </cell>
          <cell r="E87" t="str">
            <v>5.16 - Serviços Médico-Hospitalares, Odotonlogia e Laboratoriais</v>
          </cell>
          <cell r="F87" t="str">
            <v>34.761.993/0001-36</v>
          </cell>
          <cell r="G87" t="str">
            <v>PIN SAUDE SERVICOS MEDICOS LTDA</v>
          </cell>
          <cell r="H87" t="str">
            <v>S</v>
          </cell>
          <cell r="I87" t="str">
            <v>S</v>
          </cell>
          <cell r="J87" t="str">
            <v>2600000000239</v>
          </cell>
          <cell r="K87">
            <v>46178</v>
          </cell>
          <cell r="L87" t="str">
            <v>260960012347619930001362600000
00023926068714680827</v>
          </cell>
          <cell r="M87" t="str">
            <v>2609600 - Olinda - PE</v>
          </cell>
          <cell r="N87">
            <v>19305</v>
          </cell>
        </row>
        <row r="88">
          <cell r="C88" t="str">
            <v>UPAE ESCADA - CG Nº 021/2022</v>
          </cell>
          <cell r="E88" t="str">
            <v>5.99 - Outros Serviços de Terceiros Pessoa Jurídica</v>
          </cell>
          <cell r="F88" t="str">
            <v>58.921.792/0001-17</v>
          </cell>
          <cell r="G88" t="str">
            <v>PLANISA PLANEJAMENTO E ORGANIZACAO DE INSTITUICOES DE SAUDE</v>
          </cell>
          <cell r="H88" t="str">
            <v>S</v>
          </cell>
          <cell r="I88" t="str">
            <v>S</v>
          </cell>
          <cell r="J88">
            <v>41144</v>
          </cell>
          <cell r="K88">
            <v>46146</v>
          </cell>
          <cell r="L88" t="str">
            <v>IVPC-Q5ZG</v>
          </cell>
          <cell r="M88" t="str">
            <v>3550308 - São Paulo - SP</v>
          </cell>
          <cell r="N88">
            <v>4380.6899999999996</v>
          </cell>
        </row>
        <row r="89">
          <cell r="C89" t="str">
            <v>UPAE ESCADA - CG Nº 021/2022</v>
          </cell>
          <cell r="E89" t="str">
            <v>5.99 - Outros Serviços de Terceiros Pessoa Jurídica</v>
          </cell>
          <cell r="F89" t="str">
            <v>19.309.563/0001-94</v>
          </cell>
          <cell r="G89" t="str">
            <v>PORTAL TELEMEDICINA LTDA</v>
          </cell>
          <cell r="H89" t="str">
            <v>S</v>
          </cell>
          <cell r="I89" t="str">
            <v>S</v>
          </cell>
          <cell r="J89">
            <v>36159</v>
          </cell>
          <cell r="K89">
            <v>46183</v>
          </cell>
          <cell r="L89" t="str">
            <v>35057081219309563000194000000003615926061330113409</v>
          </cell>
          <cell r="M89" t="str">
            <v>3505708 - Barueri - SP</v>
          </cell>
          <cell r="N89">
            <v>2008</v>
          </cell>
        </row>
        <row r="90">
          <cell r="C90" t="str">
            <v>UPAE ESCADA - CG Nº 021/2022</v>
          </cell>
          <cell r="E90" t="str">
            <v>5.17 - Manutenção de Software, Certificação Digital e Microfilmagem</v>
          </cell>
          <cell r="F90" t="str">
            <v>31.713.822/0001-43</v>
          </cell>
          <cell r="G90" t="str">
            <v>RBRC IMMUNIE BRASIL LTDA</v>
          </cell>
          <cell r="H90" t="str">
            <v>S</v>
          </cell>
          <cell r="I90" t="str">
            <v>S</v>
          </cell>
          <cell r="J90" t="str">
            <v>2600000000144</v>
          </cell>
          <cell r="K90">
            <v>46149</v>
          </cell>
          <cell r="L90" t="str">
            <v>26096001231713822000143260000000014426057881081174</v>
          </cell>
          <cell r="M90" t="str">
            <v>2609600 - Olinda - PE</v>
          </cell>
          <cell r="N90">
            <v>68.2</v>
          </cell>
        </row>
        <row r="91">
          <cell r="C91" t="str">
            <v>UPAE ESCADA - CG Nº 021/2022</v>
          </cell>
          <cell r="E91" t="str">
            <v>5.3 - Locação de Máquinas e Equipamentos</v>
          </cell>
          <cell r="F91" t="str">
            <v>10.279.299/0001-19</v>
          </cell>
          <cell r="G91" t="str">
            <v>RGRAPH COMERCIO E SERVICOS LTDA</v>
          </cell>
          <cell r="H91" t="str">
            <v>S</v>
          </cell>
          <cell r="I91" t="str">
            <v>S</v>
          </cell>
          <cell r="J91">
            <v>11145</v>
          </cell>
          <cell r="K91">
            <v>46182</v>
          </cell>
          <cell r="M91" t="str">
            <v>2611606 - Recife - PE</v>
          </cell>
          <cell r="N91">
            <v>4034.35</v>
          </cell>
        </row>
        <row r="92">
          <cell r="C92" t="str">
            <v>UPAE ESCADA - CG Nº 021/2022</v>
          </cell>
          <cell r="E92" t="str">
            <v>5.16 - Serviços Médico-Hospitalares, Odotonlogia e Laboratoriais</v>
          </cell>
          <cell r="F92" t="str">
            <v>39.257.588/0001-07</v>
          </cell>
          <cell r="G92" t="str">
            <v>ROCHA E TAVARES OTORRINO LTDA</v>
          </cell>
          <cell r="H92" t="str">
            <v>S</v>
          </cell>
          <cell r="I92" t="str">
            <v>S</v>
          </cell>
          <cell r="J92">
            <v>18</v>
          </cell>
          <cell r="K92">
            <v>46182</v>
          </cell>
          <cell r="L92" t="str">
            <v>26116062239257588000107000000000001826061654815567</v>
          </cell>
          <cell r="M92" t="str">
            <v>2611606 - Recife - PE</v>
          </cell>
          <cell r="N92">
            <v>1980</v>
          </cell>
        </row>
        <row r="93">
          <cell r="C93" t="str">
            <v>UPAE ESCADA - CG Nº 021/2022</v>
          </cell>
          <cell r="E93" t="str">
            <v>5.16 - Serviços Médico-Hospitalares, Odotonlogia e Laboratoriais</v>
          </cell>
          <cell r="F93" t="str">
            <v>51.018.327/0001-21</v>
          </cell>
          <cell r="G93" t="str">
            <v>SAFEMED SAUDE LTDA</v>
          </cell>
          <cell r="H93" t="str">
            <v>S</v>
          </cell>
          <cell r="I93" t="str">
            <v>S</v>
          </cell>
          <cell r="J93" t="str">
            <v>2600000000518</v>
          </cell>
          <cell r="K93">
            <v>46182</v>
          </cell>
          <cell r="L93" t="str">
            <v>26096001251018327000121260000000051826068166146454</v>
          </cell>
          <cell r="M93" t="str">
            <v>2609600 - Olinda - PE</v>
          </cell>
          <cell r="N93">
            <v>7260</v>
          </cell>
        </row>
        <row r="94">
          <cell r="C94" t="str">
            <v>UPAE ESCADA - CG Nº 021/2022</v>
          </cell>
          <cell r="E94" t="str">
            <v>5.99 - Outros Serviços de Terceiros Pessoa Jurídica</v>
          </cell>
          <cell r="F94" t="str">
            <v>51.018.327/0001-21</v>
          </cell>
          <cell r="G94" t="str">
            <v>SAFEMED SAUDE LTDA</v>
          </cell>
          <cell r="H94" t="str">
            <v>S</v>
          </cell>
          <cell r="I94" t="str">
            <v>S</v>
          </cell>
          <cell r="J94" t="str">
            <v>2600000000518</v>
          </cell>
          <cell r="K94">
            <v>46182</v>
          </cell>
          <cell r="L94" t="str">
            <v>26096001251018327000121260000000051826068166146454</v>
          </cell>
          <cell r="M94" t="str">
            <v>2609600 - Olinda - PE</v>
          </cell>
          <cell r="N94">
            <v>950</v>
          </cell>
        </row>
        <row r="95">
          <cell r="C95" t="str">
            <v>UPAE ESCADA - CG Nº 021/2022</v>
          </cell>
          <cell r="E95" t="str">
            <v>5.3 - Locação de Máquinas e Equipamentos</v>
          </cell>
          <cell r="F95" t="str">
            <v>43.559.107/0001-87</v>
          </cell>
          <cell r="G95" t="str">
            <v>SARAH LIMA GUSMAO NERES (UNISERVICE)</v>
          </cell>
          <cell r="H95" t="str">
            <v>S</v>
          </cell>
          <cell r="I95" t="str">
            <v>S</v>
          </cell>
          <cell r="J95">
            <v>367</v>
          </cell>
          <cell r="K95">
            <v>46175</v>
          </cell>
          <cell r="L95" t="str">
            <v>26116062243559107000187000000000036726068531954544</v>
          </cell>
          <cell r="M95" t="str">
            <v>2611606 - Recife - PE</v>
          </cell>
          <cell r="N95">
            <v>2280</v>
          </cell>
        </row>
        <row r="96">
          <cell r="C96" t="str">
            <v>UPAE ESCADA - CG Nº 021/2022</v>
          </cell>
          <cell r="E96" t="str">
            <v>5.17 - Manutenção de Software, Certificação Digital e Microfilmagem</v>
          </cell>
          <cell r="F96" t="str">
            <v>09.236.362/0001-50</v>
          </cell>
          <cell r="G96" t="str">
            <v>SELECTY TECNOLOGIA PARA RH LTDA</v>
          </cell>
          <cell r="H96" t="str">
            <v>S</v>
          </cell>
          <cell r="I96" t="str">
            <v>S</v>
          </cell>
          <cell r="J96">
            <v>1816</v>
          </cell>
          <cell r="K96">
            <v>46174</v>
          </cell>
          <cell r="L96" t="str">
            <v>41069022209236362000150000000000181626060394285509</v>
          </cell>
          <cell r="M96" t="str">
            <v>4106902 - Curitiba - PR</v>
          </cell>
          <cell r="N96">
            <v>79.67</v>
          </cell>
        </row>
        <row r="97">
          <cell r="C97" t="str">
            <v>UPAE ESCADA - CG Nº 021/2022</v>
          </cell>
          <cell r="E97" t="str">
            <v>5.5 - Reparo e Manutenção de Máquinas e Equipamentos</v>
          </cell>
          <cell r="F97" t="str">
            <v>07.146.768/0001-17</v>
          </cell>
          <cell r="G97" t="str">
            <v>SERV IMAGEM NORDESTE ASSISTENCIA TECNICA LTDA</v>
          </cell>
          <cell r="H97" t="str">
            <v>S</v>
          </cell>
          <cell r="I97" t="str">
            <v>S</v>
          </cell>
          <cell r="J97">
            <v>6732</v>
          </cell>
          <cell r="K97">
            <v>46136</v>
          </cell>
          <cell r="L97" t="str">
            <v>PODU45758</v>
          </cell>
          <cell r="M97" t="str">
            <v>2607901 - Jaboatão dos Guararapes - PE</v>
          </cell>
          <cell r="N97">
            <v>4500</v>
          </cell>
        </row>
        <row r="98">
          <cell r="C98" t="str">
            <v>UPAE ESCADA - CG Nº 021/2022</v>
          </cell>
          <cell r="E98" t="str">
            <v>5.16 - Serviços Médico-Hospitalares, Odotonlogia e Laboratoriais</v>
          </cell>
          <cell r="F98" t="str">
            <v>46.999.480/0001-47</v>
          </cell>
          <cell r="G98" t="str">
            <v>SIMONE AUGUSTA ATIVIDADES MEDICAS LTDA</v>
          </cell>
          <cell r="H98" t="str">
            <v>S</v>
          </cell>
          <cell r="I98" t="str">
            <v>S</v>
          </cell>
          <cell r="J98">
            <v>28</v>
          </cell>
          <cell r="K98">
            <v>46182</v>
          </cell>
          <cell r="L98" t="str">
            <v>26116062246999480000147000000000002826060573687979</v>
          </cell>
          <cell r="M98" t="str">
            <v>2611606 - Recife - PE</v>
          </cell>
          <cell r="N98">
            <v>4818</v>
          </cell>
        </row>
        <row r="99">
          <cell r="C99" t="str">
            <v>UPAE ESCADA - CG Nº 021/2022</v>
          </cell>
          <cell r="E99" t="str">
            <v>5.99 - Outros Serviços de Terceiros Pessoa Jurídica</v>
          </cell>
          <cell r="F99" t="str">
            <v>07.901.268/0001-43</v>
          </cell>
          <cell r="G99" t="str">
            <v>SINGULAR SERVICOS DE SAUDE LTDA</v>
          </cell>
          <cell r="H99" t="str">
            <v>S</v>
          </cell>
          <cell r="I99" t="str">
            <v>S</v>
          </cell>
          <cell r="J99">
            <v>1470</v>
          </cell>
          <cell r="K99">
            <v>46176</v>
          </cell>
          <cell r="L99" t="str">
            <v>26116062207901268000143000000000147026068186364750</v>
          </cell>
          <cell r="M99" t="str">
            <v>2611606 - Recife - PE</v>
          </cell>
          <cell r="N99">
            <v>182.4</v>
          </cell>
        </row>
        <row r="100">
          <cell r="C100" t="str">
            <v>UPAE ESCADA - CG Nº 021/2022</v>
          </cell>
          <cell r="E100" t="str">
            <v>5.17 - Manutenção de Software, Certificação Digital e Microfilmagem</v>
          </cell>
          <cell r="F100" t="str">
            <v>43.201.535/0001-33</v>
          </cell>
          <cell r="G100" t="str">
            <v>SISTEMAS ESTRATEGICOS LTDA</v>
          </cell>
          <cell r="H100" t="str">
            <v>S</v>
          </cell>
          <cell r="I100" t="str">
            <v>S</v>
          </cell>
          <cell r="J100">
            <v>1616</v>
          </cell>
          <cell r="K100">
            <v>46147</v>
          </cell>
          <cell r="L100" t="str">
            <v>26116062243201535000133000000000161626059013838138</v>
          </cell>
          <cell r="M100" t="str">
            <v>2611606 - Recife - PE</v>
          </cell>
          <cell r="N100">
            <v>336.69</v>
          </cell>
        </row>
        <row r="101">
          <cell r="C101" t="str">
            <v>UPAE ESCADA - CG Nº 021/2022</v>
          </cell>
          <cell r="E101" t="str">
            <v>5.5 - Reparo e Manutenção de Máquinas e Equipamentos</v>
          </cell>
          <cell r="F101" t="str">
            <v>03.480.539/0001-83</v>
          </cell>
          <cell r="G101" t="str">
            <v>SL ENGENHARIA HOSPITALAR LTDA</v>
          </cell>
          <cell r="H101" t="str">
            <v>S</v>
          </cell>
          <cell r="I101" t="str">
            <v>S</v>
          </cell>
          <cell r="J101" t="str">
            <v>2600000001109</v>
          </cell>
          <cell r="K101">
            <v>46175</v>
          </cell>
          <cell r="L101" t="str">
            <v>26079011203480539000183260000000110926065342246313</v>
          </cell>
          <cell r="M101" t="str">
            <v>2607901 - Jaboatão dos Guararapes - PE</v>
          </cell>
          <cell r="N101">
            <v>2200</v>
          </cell>
        </row>
        <row r="102">
          <cell r="C102" t="str">
            <v>UPAE ESCADA - CG Nº 021/2022</v>
          </cell>
          <cell r="E102" t="str">
            <v>5.99 - Outros Serviços de Terceiros Pessoa Jurídica</v>
          </cell>
          <cell r="F102" t="str">
            <v>37.454.905/0001-41</v>
          </cell>
          <cell r="G102" t="str">
            <v>SW MORAIS SERVICOS DE PRESTACOES HOSPITALARES LTDA</v>
          </cell>
          <cell r="H102" t="str">
            <v>S</v>
          </cell>
          <cell r="I102" t="str">
            <v>S</v>
          </cell>
          <cell r="J102">
            <v>16</v>
          </cell>
          <cell r="K102">
            <v>46182</v>
          </cell>
          <cell r="L102" t="str">
            <v>SQEL-2SY8U</v>
          </cell>
          <cell r="M102" t="str">
            <v>2600054 - Abreu e Lima - PE</v>
          </cell>
          <cell r="N102">
            <v>8200</v>
          </cell>
        </row>
        <row r="103">
          <cell r="C103" t="str">
            <v>UPAE ESCADA - CG Nº 021/2022</v>
          </cell>
          <cell r="E103" t="str">
            <v>4.99 - Outros Serviços de Terceiros Pessoa Física</v>
          </cell>
          <cell r="F103" t="str">
            <v>008.655.964-84</v>
          </cell>
          <cell r="G103" t="str">
            <v>TAMIRIS TAVARES DE LIMA</v>
          </cell>
          <cell r="H103" t="str">
            <v>S</v>
          </cell>
          <cell r="I103" t="str">
            <v>N</v>
          </cell>
          <cell r="J103" t="str">
            <v>0</v>
          </cell>
          <cell r="K103">
            <v>46178</v>
          </cell>
          <cell r="N103">
            <v>137.35</v>
          </cell>
        </row>
        <row r="104">
          <cell r="C104" t="str">
            <v>UPAE ESCADA - CG Nº 021/2022</v>
          </cell>
          <cell r="E104" t="str">
            <v>5.9 - Telefonia Móvel</v>
          </cell>
          <cell r="F104" t="str">
            <v>02.558.157/0008-39</v>
          </cell>
          <cell r="G104" t="str">
            <v>TELEFONICA BRASIL VIVO</v>
          </cell>
          <cell r="H104" t="str">
            <v>S</v>
          </cell>
          <cell r="I104" t="str">
            <v>S</v>
          </cell>
          <cell r="J104">
            <v>613503</v>
          </cell>
          <cell r="K104">
            <v>46177</v>
          </cell>
          <cell r="L104" t="str">
            <v>26260602558157000839620040006135031095600787</v>
          </cell>
          <cell r="M104" t="str">
            <v>2611606 - Recife - PE</v>
          </cell>
          <cell r="N104">
            <v>447.89</v>
          </cell>
        </row>
        <row r="105">
          <cell r="C105" t="str">
            <v>UPAE ESCADA - CG Nº 021/2022</v>
          </cell>
          <cell r="E105" t="str">
            <v>5.99 - Outros Serviços de Terceiros Pessoa Jurídica</v>
          </cell>
          <cell r="F105" t="str">
            <v>08.703.825/0001-84</v>
          </cell>
          <cell r="G105" t="str">
            <v>TELEPACS DIAGNOSTICO POR IMAGEM LTDA</v>
          </cell>
          <cell r="H105" t="str">
            <v>S</v>
          </cell>
          <cell r="I105" t="str">
            <v>S</v>
          </cell>
          <cell r="J105">
            <v>586</v>
          </cell>
          <cell r="K105">
            <v>46175</v>
          </cell>
          <cell r="L105" t="str">
            <v>31702062208703825000184000000000058626064327822072</v>
          </cell>
          <cell r="M105" t="str">
            <v>3170206 - Uberlândia - MG</v>
          </cell>
          <cell r="N105">
            <v>4641.72</v>
          </cell>
        </row>
        <row r="106">
          <cell r="C106" t="str">
            <v>UPAE ESCADA - CG Nº 021/2022</v>
          </cell>
          <cell r="E106" t="str">
            <v>5.99 - Outros Serviços de Terceiros Pessoa Jurídica</v>
          </cell>
          <cell r="F106" t="str">
            <v>35.521.046/0001-30</v>
          </cell>
          <cell r="G106" t="str">
            <v>TGI - CONSULTORIA EM GESTAO EMPRESARIAL LTDA</v>
          </cell>
          <cell r="H106" t="str">
            <v>S</v>
          </cell>
          <cell r="I106" t="str">
            <v>S</v>
          </cell>
          <cell r="J106">
            <v>964</v>
          </cell>
          <cell r="K106">
            <v>46178</v>
          </cell>
          <cell r="L106" t="str">
            <v>26116062235521046000130000000000096426065764457408</v>
          </cell>
          <cell r="M106" t="str">
            <v>2611606 - Recife - PE</v>
          </cell>
          <cell r="N106">
            <v>3600</v>
          </cell>
        </row>
        <row r="107">
          <cell r="C107" t="str">
            <v>UPAE ESCADA - CG Nº 021/2022</v>
          </cell>
          <cell r="E107" t="str">
            <v>5.16 - Serviços Médico-Hospitalares, Odotonlogia e Laboratoriais</v>
          </cell>
          <cell r="F107" t="str">
            <v>22.032.128/0001-70</v>
          </cell>
          <cell r="G107" t="str">
            <v>UNICLIMVAS UNIDADE DE CLINICA MEDICA VASCULAR</v>
          </cell>
          <cell r="H107" t="str">
            <v>S</v>
          </cell>
          <cell r="I107" t="str">
            <v>S</v>
          </cell>
          <cell r="J107">
            <v>51</v>
          </cell>
          <cell r="K107">
            <v>46177</v>
          </cell>
          <cell r="L107" t="str">
            <v>26116062222032128000170000000000005126067132466697</v>
          </cell>
          <cell r="M107" t="str">
            <v>2611606 - Recife - PE</v>
          </cell>
          <cell r="N107">
            <v>11055</v>
          </cell>
        </row>
        <row r="108">
          <cell r="C108" t="str">
            <v>UPAE ESCADA - CG Nº 021/2022</v>
          </cell>
          <cell r="E108" t="str">
            <v>5.16 - Serviços Médico-Hospitalares, Odotonlogia e Laboratoriais</v>
          </cell>
          <cell r="F108" t="str">
            <v>41.032.814/0001-95</v>
          </cell>
          <cell r="G108" t="str">
            <v>UNIDADE UROLOGICA DE PERNAMBUCO LTDA</v>
          </cell>
          <cell r="H108" t="str">
            <v>S</v>
          </cell>
          <cell r="I108" t="str">
            <v>S</v>
          </cell>
          <cell r="J108">
            <v>310</v>
          </cell>
          <cell r="K108">
            <v>46182</v>
          </cell>
          <cell r="L108" t="str">
            <v>261160622410328 1400019500000000003 1026069846368658</v>
          </cell>
          <cell r="M108" t="str">
            <v>2611606 - Recife - PE</v>
          </cell>
          <cell r="N108">
            <v>7425</v>
          </cell>
        </row>
        <row r="109">
          <cell r="C109" t="str">
            <v>UPAE ESCADA - CG Nº 021/2022</v>
          </cell>
          <cell r="E109" t="str">
            <v>5.1 - Locação de Equipamentos Médicos-Hospitalares</v>
          </cell>
          <cell r="F109" t="str">
            <v>54.884.440/0001-88</v>
          </cell>
          <cell r="G109" t="str">
            <v>VALMIG COMERCIO E ASSESSORIA TECNICA DE EQUIPAMENTOS LTDA</v>
          </cell>
          <cell r="H109" t="str">
            <v>S</v>
          </cell>
          <cell r="I109" t="str">
            <v>S</v>
          </cell>
          <cell r="J109">
            <v>12973</v>
          </cell>
          <cell r="K109">
            <v>46174</v>
          </cell>
          <cell r="M109" t="str">
            <v>3519071 - Hortolândia - SP</v>
          </cell>
          <cell r="N109">
            <v>2300</v>
          </cell>
        </row>
        <row r="110">
          <cell r="C110" t="str">
            <v>UPAE ESCADA - CG Nº 021/2022</v>
          </cell>
          <cell r="E110" t="str">
            <v>5.17 - Manutenção de Software, Certificação Digital e Microfilmagem</v>
          </cell>
          <cell r="F110" t="str">
            <v>45.384.884/0001-63</v>
          </cell>
          <cell r="G110" t="str">
            <v>WEBDOX DO BRASIL LTDA</v>
          </cell>
          <cell r="H110" t="str">
            <v>S</v>
          </cell>
          <cell r="I110" t="str">
            <v>S</v>
          </cell>
          <cell r="J110">
            <v>4258</v>
          </cell>
          <cell r="K110">
            <v>46178</v>
          </cell>
          <cell r="L110" t="str">
            <v>XCGT-EXPY</v>
          </cell>
          <cell r="M110" t="str">
            <v>3550308 - São Paulo - SP</v>
          </cell>
          <cell r="N110">
            <v>2660</v>
          </cell>
        </row>
        <row r="111">
          <cell r="C111" t="str">
            <v>UPAE ESCADA - CG Nº 021/2022</v>
          </cell>
          <cell r="E111" t="str">
            <v>5.16 - Serviços Médico-Hospitalares, Odotonlogia e Laboratoriais</v>
          </cell>
          <cell r="F111" t="str">
            <v>48.937.351/0001-50</v>
          </cell>
          <cell r="G111" t="str">
            <v>WL SERVICES LTDA</v>
          </cell>
          <cell r="H111" t="str">
            <v>S</v>
          </cell>
          <cell r="I111" t="str">
            <v>S</v>
          </cell>
          <cell r="J111">
            <v>18</v>
          </cell>
          <cell r="K111">
            <v>46188</v>
          </cell>
          <cell r="L111" t="str">
            <v>26116062248937351000150000000000001826062602390284</v>
          </cell>
          <cell r="M111" t="str">
            <v>2611606 - Recife - PE</v>
          </cell>
          <cell r="N111">
            <v>14750</v>
          </cell>
        </row>
        <row r="112">
          <cell r="C112" t="str">
            <v>UPAE ESCADA - CG Nº 021/2022</v>
          </cell>
          <cell r="E112" t="str">
            <v xml:space="preserve">5.25 - Serviços Bancários </v>
          </cell>
          <cell r="F112" t="str">
            <v>09.039.744/0008-60</v>
          </cell>
          <cell r="G112" t="str">
            <v>FUNDAÇÃO GESTÃO HOSPITALAR MARTINIANO FERNANDES - FGH</v>
          </cell>
          <cell r="H112" t="str">
            <v>S</v>
          </cell>
          <cell r="I112" t="str">
            <v>N</v>
          </cell>
          <cell r="J112" t="str">
            <v>TARIFA BANCARIA</v>
          </cell>
          <cell r="K112" t="str">
            <v>TARIFA BANCARIA</v>
          </cell>
          <cell r="N112">
            <v>112.7</v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  <cell r="J120">
            <v>28</v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8992"/>
  <sheetViews>
    <sheetView showGridLines="0" tabSelected="1" zoomScale="90" zoomScaleNormal="90" workbookViewId="0">
      <selection activeCell="A2" sqref="A2"/>
    </sheetView>
  </sheetViews>
  <sheetFormatPr defaultColWidth="8.7265625" defaultRowHeight="12.5" x14ac:dyDescent="0.25"/>
  <cols>
    <col min="1" max="1" width="30.26953125" customWidth="1"/>
    <col min="2" max="2" width="36.26953125" customWidth="1"/>
    <col min="3" max="3" width="61.81640625" style="9" customWidth="1"/>
    <col min="4" max="4" width="36.54296875" style="9" customWidth="1"/>
    <col min="5" max="5" width="65.81640625" style="9" bestFit="1" customWidth="1"/>
    <col min="6" max="7" width="26.1796875" style="9" bestFit="1" customWidth="1"/>
    <col min="8" max="8" width="18.453125" style="9" bestFit="1" customWidth="1"/>
    <col min="9" max="9" width="24.81640625" style="9" bestFit="1" customWidth="1"/>
    <col min="10" max="10" width="51.453125" style="9" bestFit="1" customWidth="1"/>
    <col min="11" max="11" width="59.26953125" style="9" bestFit="1" customWidth="1"/>
    <col min="12" max="12" width="21.8164062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9039744002642</v>
      </c>
      <c r="B2" s="4" t="str">
        <f>'[1]TCE - ANEXO IV - Preencher'!C11</f>
        <v>UPAE ESCADA - CG Nº 021/2022</v>
      </c>
      <c r="C2" s="4" t="str">
        <f>'[1]TCE - ANEXO IV - Preencher'!E11</f>
        <v>5.99 - Outros Serviços de Terceiros Pessoa Jurídica</v>
      </c>
      <c r="D2" s="3" t="str">
        <f>'[1]TCE - ANEXO IV - Preencher'!F11</f>
        <v>09.024.660/0001-87</v>
      </c>
      <c r="E2" s="5" t="str">
        <f>'[1]TCE - ANEXO IV - Preencher'!G11</f>
        <v>A SAE SERVICOS DE ENTREGA RAPIDA DE DOCUMENTOS E TERCEIRIZACOES LTDA</v>
      </c>
      <c r="F2" s="5" t="str">
        <f>'[1]TCE - ANEXO IV - Preencher'!H11</f>
        <v>S</v>
      </c>
      <c r="G2" s="5" t="str">
        <f>'[1]TCE - ANEXO IV - Preencher'!I11</f>
        <v>S</v>
      </c>
      <c r="H2" s="5">
        <f>'[1]TCE - ANEXO IV - Preencher'!J11</f>
        <v>542</v>
      </c>
      <c r="I2" s="6">
        <f>IF('[1]TCE - ANEXO IV - Preencher'!K11="","",'[1]TCE - ANEXO IV - Preencher'!K11)</f>
        <v>46167</v>
      </c>
      <c r="J2" s="5" t="str">
        <f>'[1]TCE - ANEXO IV - Preencher'!L11</f>
        <v>26116062209024660000187000000000054226056894444969</v>
      </c>
      <c r="K2" s="5" t="str">
        <f>IF(F2="B",LEFT('[1]TCE - ANEXO IV - Preencher'!M11,2),IF(F2="S",LEFT('[1]TCE - ANEXO IV - Preencher'!M11,7),IF('[1]TCE - ANEXO IV - Preencher'!H11="","")))</f>
        <v>2611606</v>
      </c>
      <c r="L2" s="7">
        <f>'[1]TCE - ANEXO IV - Preencher'!N11</f>
        <v>1021.99</v>
      </c>
    </row>
    <row r="3" spans="1:12" s="8" customFormat="1" ht="19.5" customHeight="1" x14ac:dyDescent="0.25">
      <c r="A3" s="3">
        <f>IFERROR(VLOOKUP(B3,'[1]DADOS (OCULTAR)'!$Q$3:$S$136,3,0),"")</f>
        <v>9039744002642</v>
      </c>
      <c r="B3" s="4" t="str">
        <f>'[1]TCE - ANEXO IV - Preencher'!C12</f>
        <v>UPAE ESCADA - CG Nº 021/2022</v>
      </c>
      <c r="C3" s="4" t="str">
        <f>'[1]TCE - ANEXO IV - Preencher'!E12</f>
        <v>5.99 - Outros Serviços de Terceiros Pessoa Jurídica</v>
      </c>
      <c r="D3" s="3" t="str">
        <f>'[1]TCE - ANEXO IV - Preencher'!F12</f>
        <v>09.024.660/0001-87</v>
      </c>
      <c r="E3" s="5" t="str">
        <f>'[1]TCE - ANEXO IV - Preencher'!G12</f>
        <v>A SAE SERVICOS DE ENTREGA RAPIDA DE DOCUMENTOS E TERCEIRIZACOES LTDA</v>
      </c>
      <c r="F3" s="5" t="str">
        <f>'[1]TCE - ANEXO IV - Preencher'!H12</f>
        <v>S</v>
      </c>
      <c r="G3" s="5" t="str">
        <f>'[1]TCE - ANEXO IV - Preencher'!I12</f>
        <v>S</v>
      </c>
      <c r="H3" s="5">
        <f>'[1]TCE - ANEXO IV - Preencher'!J12</f>
        <v>559</v>
      </c>
      <c r="I3" s="6">
        <f>IF('[1]TCE - ANEXO IV - Preencher'!K12="","",'[1]TCE - ANEXO IV - Preencher'!K12)</f>
        <v>46174</v>
      </c>
      <c r="J3" s="5" t="str">
        <f>'[1]TCE - ANEXO IV - Preencher'!L12</f>
        <v>26116062209024660000187000000000055926069296559908</v>
      </c>
      <c r="K3" s="5" t="str">
        <f>IF(F3="B",LEFT('[1]TCE - ANEXO IV - Preencher'!M12,2),IF(F3="S",LEFT('[1]TCE - ANEXO IV - Preencher'!M12,7),IF('[1]TCE - ANEXO IV - Preencher'!H12="","")))</f>
        <v>2611606</v>
      </c>
      <c r="L3" s="7">
        <f>'[1]TCE - ANEXO IV - Preencher'!N12</f>
        <v>1021.99</v>
      </c>
    </row>
    <row r="4" spans="1:12" s="8" customFormat="1" ht="19.5" customHeight="1" x14ac:dyDescent="0.25">
      <c r="A4" s="3">
        <f>IFERROR(VLOOKUP(B4,'[1]DADOS (OCULTAR)'!$Q$3:$S$136,3,0),"")</f>
        <v>9039744002642</v>
      </c>
      <c r="B4" s="4" t="str">
        <f>'[1]TCE - ANEXO IV - Preencher'!C13</f>
        <v>UPAE ESCADA - CG Nº 021/2022</v>
      </c>
      <c r="C4" s="4" t="str">
        <f>'[1]TCE - ANEXO IV - Preencher'!E13</f>
        <v>5.16 - Serviços Médico-Hospitalares, Odotonlogia e Laboratoriais</v>
      </c>
      <c r="D4" s="3" t="str">
        <f>'[1]TCE - ANEXO IV - Preencher'!F13</f>
        <v>24.218.500/0001-62</v>
      </c>
      <c r="E4" s="5" t="str">
        <f>'[1]TCE - ANEXO IV - Preencher'!G13</f>
        <v>AC SERVICOS DE MEDICINA INTEGRADA LTDA</v>
      </c>
      <c r="F4" s="5" t="str">
        <f>'[1]TCE - ANEXO IV - Preencher'!H13</f>
        <v>S</v>
      </c>
      <c r="G4" s="5" t="str">
        <f>'[1]TCE - ANEXO IV - Preencher'!I13</f>
        <v>S</v>
      </c>
      <c r="H4" s="5" t="str">
        <f>'[1]TCE - ANEXO IV - Preencher'!J13</f>
        <v>2600000000148</v>
      </c>
      <c r="I4" s="6">
        <f>IF('[1]TCE - ANEXO IV - Preencher'!K13="","",'[1]TCE - ANEXO IV - Preencher'!K13)</f>
        <v>46181</v>
      </c>
      <c r="J4" s="5" t="str">
        <f>'[1]TCE - ANEXO IV - Preencher'!L13</f>
        <v>26096001224218500000162260000000014826069693055593</v>
      </c>
      <c r="K4" s="5" t="str">
        <f>IF(F4="B",LEFT('[1]TCE - ANEXO IV - Preencher'!M13,2),IF(F4="S",LEFT('[1]TCE - ANEXO IV - Preencher'!M13,7),IF('[1]TCE - ANEXO IV - Preencher'!H13="","")))</f>
        <v>2609600</v>
      </c>
      <c r="L4" s="7">
        <f>'[1]TCE - ANEXO IV - Preencher'!N13</f>
        <v>1320</v>
      </c>
    </row>
    <row r="5" spans="1:12" s="8" customFormat="1" ht="19.5" customHeight="1" x14ac:dyDescent="0.25">
      <c r="A5" s="3">
        <f>IFERROR(VLOOKUP(B5,'[1]DADOS (OCULTAR)'!$Q$3:$S$136,3,0),"")</f>
        <v>9039744002642</v>
      </c>
      <c r="B5" s="4" t="str">
        <f>'[1]TCE - ANEXO IV - Preencher'!C14</f>
        <v>UPAE ESCADA - CG Nº 021/2022</v>
      </c>
      <c r="C5" s="4" t="str">
        <f>'[1]TCE - ANEXO IV - Preencher'!E14</f>
        <v>5.3 - Locação de Máquinas e Equipamentos</v>
      </c>
      <c r="D5" s="3" t="str">
        <f>'[1]TCE - ANEXO IV - Preencher'!F14</f>
        <v>24.801.362/0001-40</v>
      </c>
      <c r="E5" s="5" t="str">
        <f>'[1]TCE - ANEXO IV - Preencher'!G14</f>
        <v>AMD TECNOLOGIA DA INFORMACAO E SISTEMAS LTDA</v>
      </c>
      <c r="F5" s="5" t="str">
        <f>'[1]TCE - ANEXO IV - Preencher'!H14</f>
        <v>S</v>
      </c>
      <c r="G5" s="5" t="str">
        <f>'[1]TCE - ANEXO IV - Preencher'!I14</f>
        <v>S</v>
      </c>
      <c r="H5" s="5">
        <f>'[1]TCE - ANEXO IV - Preencher'!J14</f>
        <v>2713</v>
      </c>
      <c r="I5" s="6">
        <f>IF('[1]TCE - ANEXO IV - Preencher'!K14="","",'[1]TCE - ANEXO IV - Preencher'!K14)</f>
        <v>46174</v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>2611606</v>
      </c>
      <c r="L5" s="7">
        <f>'[1]TCE - ANEXO IV - Preencher'!N14</f>
        <v>11767</v>
      </c>
    </row>
    <row r="6" spans="1:12" s="8" customFormat="1" ht="19.5" customHeight="1" x14ac:dyDescent="0.25">
      <c r="A6" s="3">
        <f>IFERROR(VLOOKUP(B6,'[1]DADOS (OCULTAR)'!$Q$3:$S$136,3,0),"")</f>
        <v>9039744002642</v>
      </c>
      <c r="B6" s="4" t="str">
        <f>'[1]TCE - ANEXO IV - Preencher'!C15</f>
        <v>UPAE ESCADA - CG Nº 021/2022</v>
      </c>
      <c r="C6" s="4" t="str">
        <f>'[1]TCE - ANEXO IV - Preencher'!E15</f>
        <v>5.3 - Locação de Máquinas e Equipamentos</v>
      </c>
      <c r="D6" s="3" t="str">
        <f>'[1]TCE - ANEXO IV - Preencher'!F15</f>
        <v>24.801.362/0001-40</v>
      </c>
      <c r="E6" s="5" t="str">
        <f>'[1]TCE - ANEXO IV - Preencher'!G15</f>
        <v>AMD TECNOLOGIA DA INFORMACAO E SISTEMAS LTDA</v>
      </c>
      <c r="F6" s="5" t="str">
        <f>'[1]TCE - ANEXO IV - Preencher'!H15</f>
        <v>S</v>
      </c>
      <c r="G6" s="5" t="str">
        <f>'[1]TCE - ANEXO IV - Preencher'!I15</f>
        <v>S</v>
      </c>
      <c r="H6" s="5">
        <f>'[1]TCE - ANEXO IV - Preencher'!J15</f>
        <v>2734</v>
      </c>
      <c r="I6" s="6">
        <f>IF('[1]TCE - ANEXO IV - Preencher'!K15="","",'[1]TCE - ANEXO IV - Preencher'!K15)</f>
        <v>46174</v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>2611606</v>
      </c>
      <c r="L6" s="7">
        <f>'[1]TCE - ANEXO IV - Preencher'!N15</f>
        <v>1971</v>
      </c>
    </row>
    <row r="7" spans="1:12" s="8" customFormat="1" ht="19.5" customHeight="1" x14ac:dyDescent="0.25">
      <c r="A7" s="3">
        <f>IFERROR(VLOOKUP(B7,'[1]DADOS (OCULTAR)'!$Q$3:$S$136,3,0),"")</f>
        <v>9039744002642</v>
      </c>
      <c r="B7" s="4" t="str">
        <f>'[1]TCE - ANEXO IV - Preencher'!C16</f>
        <v>UPAE ESCADA - CG Nº 021/2022</v>
      </c>
      <c r="C7" s="4" t="str">
        <f>'[1]TCE - ANEXO IV - Preencher'!E16</f>
        <v>5.3 - Locação de Máquinas e Equipamentos</v>
      </c>
      <c r="D7" s="3" t="str">
        <f>'[1]TCE - ANEXO IV - Preencher'!F16</f>
        <v>24.801.362/0001-40</v>
      </c>
      <c r="E7" s="5" t="str">
        <f>'[1]TCE - ANEXO IV - Preencher'!G16</f>
        <v>AMD TECNOLOGIA DA INFORMACAO E SISTEMAS LTDA</v>
      </c>
      <c r="F7" s="5" t="str">
        <f>'[1]TCE - ANEXO IV - Preencher'!H16</f>
        <v>S</v>
      </c>
      <c r="G7" s="5" t="str">
        <f>'[1]TCE - ANEXO IV - Preencher'!I16</f>
        <v>S</v>
      </c>
      <c r="H7" s="5">
        <f>'[1]TCE - ANEXO IV - Preencher'!J16</f>
        <v>2746</v>
      </c>
      <c r="I7" s="6">
        <f>IF('[1]TCE - ANEXO IV - Preencher'!K16="","",'[1]TCE - ANEXO IV - Preencher'!K16)</f>
        <v>46174</v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>2611606</v>
      </c>
      <c r="L7" s="7">
        <f>'[1]TCE - ANEXO IV - Preencher'!N16</f>
        <v>1014</v>
      </c>
    </row>
    <row r="8" spans="1:12" s="8" customFormat="1" ht="19.5" customHeight="1" x14ac:dyDescent="0.25">
      <c r="A8" s="3">
        <f>IFERROR(VLOOKUP(B8,'[1]DADOS (OCULTAR)'!$Q$3:$S$136,3,0),"")</f>
        <v>9039744002642</v>
      </c>
      <c r="B8" s="4" t="str">
        <f>'[1]TCE - ANEXO IV - Preencher'!C17</f>
        <v>UPAE ESCADA - CG Nº 021/2022</v>
      </c>
      <c r="C8" s="4" t="str">
        <f>'[1]TCE - ANEXO IV - Preencher'!E17</f>
        <v>5.3 - Locação de Máquinas e Equipamentos</v>
      </c>
      <c r="D8" s="3" t="str">
        <f>'[1]TCE - ANEXO IV - Preencher'!F17</f>
        <v>24.801.362/0001-40</v>
      </c>
      <c r="E8" s="5" t="str">
        <f>'[1]TCE - ANEXO IV - Preencher'!G17</f>
        <v>AMD TECNOLOGIA DA INFORMACAO E SISTEMAS LTDA</v>
      </c>
      <c r="F8" s="5" t="str">
        <f>'[1]TCE - ANEXO IV - Preencher'!H17</f>
        <v>S</v>
      </c>
      <c r="G8" s="5" t="str">
        <f>'[1]TCE - ANEXO IV - Preencher'!I17</f>
        <v>S</v>
      </c>
      <c r="H8" s="5">
        <f>'[1]TCE - ANEXO IV - Preencher'!J17</f>
        <v>2730</v>
      </c>
      <c r="I8" s="6">
        <f>IF('[1]TCE - ANEXO IV - Preencher'!K17="","",'[1]TCE - ANEXO IV - Preencher'!K17)</f>
        <v>46174</v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>2611606</v>
      </c>
      <c r="L8" s="7">
        <f>'[1]TCE - ANEXO IV - Preencher'!N17</f>
        <v>249</v>
      </c>
    </row>
    <row r="9" spans="1:12" s="8" customFormat="1" ht="19.5" customHeight="1" x14ac:dyDescent="0.25">
      <c r="A9" s="3">
        <f>IFERROR(VLOOKUP(B9,'[1]DADOS (OCULTAR)'!$Q$3:$S$136,3,0),"")</f>
        <v>9039744002642</v>
      </c>
      <c r="B9" s="4" t="str">
        <f>'[1]TCE - ANEXO IV - Preencher'!C18</f>
        <v>UPAE ESCADA - CG Nº 021/2022</v>
      </c>
      <c r="C9" s="4" t="str">
        <f>'[1]TCE - ANEXO IV - Preencher'!E18</f>
        <v>5.99 - Outros Serviços de Terceiros Pessoa Jurídica</v>
      </c>
      <c r="D9" s="3" t="str">
        <f>'[1]TCE - ANEXO IV - Preencher'!F18</f>
        <v>43.549.356/0001-91</v>
      </c>
      <c r="E9" s="5" t="str">
        <f>'[1]TCE - ANEXO IV - Preencher'!G18</f>
        <v>ANALYSE LABORATORIO E CONSULTORIA LTDA</v>
      </c>
      <c r="F9" s="5" t="str">
        <f>'[1]TCE - ANEXO IV - Preencher'!H18</f>
        <v>S</v>
      </c>
      <c r="G9" s="5" t="str">
        <f>'[1]TCE - ANEXO IV - Preencher'!I18</f>
        <v>S</v>
      </c>
      <c r="H9" s="5">
        <f>'[1]TCE - ANEXO IV - Preencher'!J18</f>
        <v>821</v>
      </c>
      <c r="I9" s="6">
        <f>IF('[1]TCE - ANEXO IV - Preencher'!K18="","",'[1]TCE - ANEXO IV - Preencher'!K18)</f>
        <v>46163</v>
      </c>
      <c r="J9" s="5" t="str">
        <f>'[1]TCE - ANEXO IV - Preencher'!L18</f>
        <v>26116062243549356000191000000000082126057994710458</v>
      </c>
      <c r="K9" s="5" t="str">
        <f>IF(F9="B",LEFT('[1]TCE - ANEXO IV - Preencher'!M18,2),IF(F9="S",LEFT('[1]TCE - ANEXO IV - Preencher'!M18,7),IF('[1]TCE - ANEXO IV - Preencher'!H18="","")))</f>
        <v>2611606</v>
      </c>
      <c r="L9" s="7">
        <f>'[1]TCE - ANEXO IV - Preencher'!N18</f>
        <v>575</v>
      </c>
    </row>
    <row r="10" spans="1:12" s="8" customFormat="1" ht="19.5" customHeight="1" x14ac:dyDescent="0.25">
      <c r="A10" s="3">
        <f>IFERROR(VLOOKUP(B10,'[1]DADOS (OCULTAR)'!$Q$3:$S$136,3,0),"")</f>
        <v>9039744002642</v>
      </c>
      <c r="B10" s="4" t="str">
        <f>'[1]TCE - ANEXO IV - Preencher'!C19</f>
        <v>UPAE ESCADA - CG Nº 021/2022</v>
      </c>
      <c r="C10" s="4" t="str">
        <f>'[1]TCE - ANEXO IV - Preencher'!E19</f>
        <v>5.5 - Reparo e Manutenção de Máquinas e Equipamentos</v>
      </c>
      <c r="D10" s="3" t="str">
        <f>'[1]TCE - ANEXO IV - Preencher'!F19</f>
        <v>03.689.347/0001-81</v>
      </c>
      <c r="E10" s="5" t="str">
        <f>'[1]TCE - ANEXO IV - Preencher'!G19</f>
        <v>ANDESUS SISTEMAS CONTRA INCENDIO LTDA</v>
      </c>
      <c r="F10" s="5" t="str">
        <f>'[1]TCE - ANEXO IV - Preencher'!H19</f>
        <v>S</v>
      </c>
      <c r="G10" s="5" t="str">
        <f>'[1]TCE - ANEXO IV - Preencher'!I19</f>
        <v>S</v>
      </c>
      <c r="H10" s="5">
        <f>'[1]TCE - ANEXO IV - Preencher'!J19</f>
        <v>611</v>
      </c>
      <c r="I10" s="6">
        <f>IF('[1]TCE - ANEXO IV - Preencher'!K19="","",'[1]TCE - ANEXO IV - Preencher'!K19)</f>
        <v>46164</v>
      </c>
      <c r="J10" s="5" t="str">
        <f>'[1]TCE - ANEXO IV - Preencher'!L19</f>
        <v>26116062203689347000181000000000061126056833455737</v>
      </c>
      <c r="K10" s="5" t="str">
        <f>IF(F10="B",LEFT('[1]TCE - ANEXO IV - Preencher'!M19,2),IF(F10="S",LEFT('[1]TCE - ANEXO IV - Preencher'!M19,7),IF('[1]TCE - ANEXO IV - Preencher'!H19="","")))</f>
        <v>2611606</v>
      </c>
      <c r="L10" s="7">
        <f>'[1]TCE - ANEXO IV - Preencher'!N19</f>
        <v>957.59</v>
      </c>
    </row>
    <row r="11" spans="1:12" s="8" customFormat="1" ht="19.5" customHeight="1" x14ac:dyDescent="0.25">
      <c r="A11" s="3">
        <f>IFERROR(VLOOKUP(B11,'[1]DADOS (OCULTAR)'!$Q$3:$S$136,3,0),"")</f>
        <v>9039744002642</v>
      </c>
      <c r="B11" s="4" t="str">
        <f>'[1]TCE - ANEXO IV - Preencher'!C20</f>
        <v>UPAE ESCADA - CG Nº 021/2022</v>
      </c>
      <c r="C11" s="4" t="str">
        <f>'[1]TCE - ANEXO IV - Preencher'!E20</f>
        <v>5.16 - Serviços Médico-Hospitalares, Odotonlogia e Laboratoriais</v>
      </c>
      <c r="D11" s="3" t="str">
        <f>'[1]TCE - ANEXO IV - Preencher'!F20</f>
        <v>49.208.099/0001-00</v>
      </c>
      <c r="E11" s="5" t="str">
        <f>'[1]TCE - ANEXO IV - Preencher'!G20</f>
        <v>BEATRIZ LIMA CORREA DE ARAUJO E CIA LTDA</v>
      </c>
      <c r="F11" s="5" t="str">
        <f>'[1]TCE - ANEXO IV - Preencher'!H20</f>
        <v>S</v>
      </c>
      <c r="G11" s="5" t="str">
        <f>'[1]TCE - ANEXO IV - Preencher'!I20</f>
        <v>S</v>
      </c>
      <c r="H11" s="5">
        <f>'[1]TCE - ANEXO IV - Preencher'!J20</f>
        <v>57</v>
      </c>
      <c r="I11" s="6">
        <f>IF('[1]TCE - ANEXO IV - Preencher'!K20="","",'[1]TCE - ANEXO IV - Preencher'!K20)</f>
        <v>46188</v>
      </c>
      <c r="J11" s="5" t="str">
        <f>'[1]TCE - ANEXO IV - Preencher'!L20</f>
        <v>26116062249208099000100000000000005726066194593169</v>
      </c>
      <c r="K11" s="5" t="str">
        <f>IF(F11="B",LEFT('[1]TCE - ANEXO IV - Preencher'!M20,2),IF(F11="S",LEFT('[1]TCE - ANEXO IV - Preencher'!M20,7),IF('[1]TCE - ANEXO IV - Preencher'!H20="","")))</f>
        <v>2611606</v>
      </c>
      <c r="L11" s="7">
        <f>'[1]TCE - ANEXO IV - Preencher'!N20</f>
        <v>8140</v>
      </c>
    </row>
    <row r="12" spans="1:12" s="8" customFormat="1" ht="19.5" customHeight="1" x14ac:dyDescent="0.25">
      <c r="A12" s="3">
        <f>IFERROR(VLOOKUP(B12,'[1]DADOS (OCULTAR)'!$Q$3:$S$136,3,0),"")</f>
        <v>9039744002642</v>
      </c>
      <c r="B12" s="4" t="str">
        <f>'[1]TCE - ANEXO IV - Preencher'!C21</f>
        <v>UPAE ESCADA - CG Nº 021/2022</v>
      </c>
      <c r="C12" s="4" t="str">
        <f>'[1]TCE - ANEXO IV - Preencher'!E21</f>
        <v>5.17 - Manutenção de Software, Certificação Digital e Microfilmagem</v>
      </c>
      <c r="D12" s="3" t="str">
        <f>'[1]TCE - ANEXO IV - Preencher'!F21</f>
        <v>05.020.356/0001-00</v>
      </c>
      <c r="E12" s="5" t="str">
        <f>'[1]TCE - ANEXO IV - Preencher'!G21</f>
        <v>BID COMERCIO E SERVICOS EM TECNOLOGIA DA INFORMACAO LTDA</v>
      </c>
      <c r="F12" s="5" t="str">
        <f>'[1]TCE - ANEXO IV - Preencher'!H21</f>
        <v>S</v>
      </c>
      <c r="G12" s="5" t="str">
        <f>'[1]TCE - ANEXO IV - Preencher'!I21</f>
        <v>S</v>
      </c>
      <c r="H12" s="5">
        <f>'[1]TCE - ANEXO IV - Preencher'!J21</f>
        <v>542</v>
      </c>
      <c r="I12" s="6">
        <f>IF('[1]TCE - ANEXO IV - Preencher'!K21="","",'[1]TCE - ANEXO IV - Preencher'!K21)</f>
        <v>46174</v>
      </c>
      <c r="J12" s="5" t="str">
        <f>'[1]TCE - ANEXO IV - Preencher'!L21</f>
        <v>26116062205020356000100000000000054226060738867343</v>
      </c>
      <c r="K12" s="5" t="str">
        <f>IF(F12="B",LEFT('[1]TCE - ANEXO IV - Preencher'!M21,2),IF(F12="S",LEFT('[1]TCE - ANEXO IV - Preencher'!M21,7),IF('[1]TCE - ANEXO IV - Preencher'!H21="","")))</f>
        <v>2611606</v>
      </c>
      <c r="L12" s="7">
        <f>'[1]TCE - ANEXO IV - Preencher'!N21</f>
        <v>385.33</v>
      </c>
    </row>
    <row r="13" spans="1:12" s="8" customFormat="1" ht="19.5" customHeight="1" x14ac:dyDescent="0.25">
      <c r="A13" s="3">
        <f>IFERROR(VLOOKUP(B13,'[1]DADOS (OCULTAR)'!$Q$3:$S$136,3,0),"")</f>
        <v>9039744002642</v>
      </c>
      <c r="B13" s="4" t="str">
        <f>'[1]TCE - ANEXO IV - Preencher'!C22</f>
        <v>UPAE ESCADA - CG Nº 021/2022</v>
      </c>
      <c r="C13" s="4" t="str">
        <f>'[1]TCE - ANEXO IV - Preencher'!E22</f>
        <v>5.17 - Manutenção de Software, Certificação Digital e Microfilmagem</v>
      </c>
      <c r="D13" s="3" t="str">
        <f>'[1]TCE - ANEXO IV - Preencher'!F22</f>
        <v>04.069.709/0001-02</v>
      </c>
      <c r="E13" s="5" t="str">
        <f>'[1]TCE - ANEXO IV - Preencher'!G22</f>
        <v>BIONEXO S.A.</v>
      </c>
      <c r="F13" s="5" t="str">
        <f>'[1]TCE - ANEXO IV - Preencher'!H22</f>
        <v>S</v>
      </c>
      <c r="G13" s="5" t="str">
        <f>'[1]TCE - ANEXO IV - Preencher'!I22</f>
        <v>S</v>
      </c>
      <c r="H13" s="5">
        <f>'[1]TCE - ANEXO IV - Preencher'!J22</f>
        <v>647859</v>
      </c>
      <c r="I13" s="6">
        <f>IF('[1]TCE - ANEXO IV - Preencher'!K22="","",'[1]TCE - ANEXO IV - Preencher'!K22)</f>
        <v>46147</v>
      </c>
      <c r="J13" s="5" t="str">
        <f>'[1]TCE - ANEXO IV - Preencher'!L22</f>
        <v>4F4G-ZTEK</v>
      </c>
      <c r="K13" s="5" t="str">
        <f>IF(F13="B",LEFT('[1]TCE - ANEXO IV - Preencher'!M22,2),IF(F13="S",LEFT('[1]TCE - ANEXO IV - Preencher'!M22,7),IF('[1]TCE - ANEXO IV - Preencher'!H22="","")))</f>
        <v>3550308</v>
      </c>
      <c r="L13" s="7">
        <f>'[1]TCE - ANEXO IV - Preencher'!N22</f>
        <v>1097.23</v>
      </c>
    </row>
    <row r="14" spans="1:12" s="8" customFormat="1" ht="19.5" customHeight="1" x14ac:dyDescent="0.25">
      <c r="A14" s="3">
        <f>IFERROR(VLOOKUP(B14,'[1]DADOS (OCULTAR)'!$Q$3:$S$136,3,0),"")</f>
        <v>9039744002642</v>
      </c>
      <c r="B14" s="4" t="str">
        <f>'[1]TCE - ANEXO IV - Preencher'!C23</f>
        <v>UPAE ESCADA - CG Nº 021/2022</v>
      </c>
      <c r="C14" s="4" t="str">
        <f>'[1]TCE - ANEXO IV - Preencher'!E23</f>
        <v>5.2 - Serviços Técnicos Profissionais</v>
      </c>
      <c r="D14" s="3" t="str">
        <f>'[1]TCE - ANEXO IV - Preencher'!F23</f>
        <v>09.425.434/0001-08</v>
      </c>
      <c r="E14" s="5" t="str">
        <f>'[1]TCE - ANEXO IV - Preencher'!G23</f>
        <v>BLACK ADVOGADOS ASSOCIADOS</v>
      </c>
      <c r="F14" s="5" t="str">
        <f>'[1]TCE - ANEXO IV - Preencher'!H23</f>
        <v>S</v>
      </c>
      <c r="G14" s="5" t="str">
        <f>'[1]TCE - ANEXO IV - Preencher'!I23</f>
        <v>S</v>
      </c>
      <c r="H14" s="5">
        <f>'[1]TCE - ANEXO IV - Preencher'!J23</f>
        <v>169</v>
      </c>
      <c r="I14" s="6">
        <f>IF('[1]TCE - ANEXO IV - Preencher'!K23="","",'[1]TCE - ANEXO IV - Preencher'!K23)</f>
        <v>46178</v>
      </c>
      <c r="J14" s="5" t="str">
        <f>'[1]TCE - ANEXO IV - Preencher'!L23</f>
        <v>26116062209425434000108000000000016926060309183461</v>
      </c>
      <c r="K14" s="5" t="str">
        <f>IF(F14="B",LEFT('[1]TCE - ANEXO IV - Preencher'!M23,2),IF(F14="S",LEFT('[1]TCE - ANEXO IV - Preencher'!M23,7),IF('[1]TCE - ANEXO IV - Preencher'!H23="","")))</f>
        <v>2611606</v>
      </c>
      <c r="L14" s="7">
        <f>'[1]TCE - ANEXO IV - Preencher'!N23</f>
        <v>8179.2</v>
      </c>
    </row>
    <row r="15" spans="1:12" s="8" customFormat="1" ht="19.5" customHeight="1" x14ac:dyDescent="0.25">
      <c r="A15" s="3">
        <f>IFERROR(VLOOKUP(B15,'[1]DADOS (OCULTAR)'!$Q$3:$S$136,3,0),"")</f>
        <v>9039744002642</v>
      </c>
      <c r="B15" s="4" t="str">
        <f>'[1]TCE - ANEXO IV - Preencher'!C24</f>
        <v>UPAE ESCADA - CG Nº 021/2022</v>
      </c>
      <c r="C15" s="4" t="str">
        <f>'[1]TCE - ANEXO IV - Preencher'!E24</f>
        <v>5.10 - Detetização/Tratamento de Resíduos e Afins</v>
      </c>
      <c r="D15" s="3" t="str">
        <f>'[1]TCE - ANEXO IV - Preencher'!F24</f>
        <v>11.863.530/0001-80</v>
      </c>
      <c r="E15" s="5" t="str">
        <f>'[1]TCE - ANEXO IV - Preencher'!G24</f>
        <v>BRASCON GESTAO AMBIENTAL LTDA</v>
      </c>
      <c r="F15" s="5" t="str">
        <f>'[1]TCE - ANEXO IV - Preencher'!H24</f>
        <v>S</v>
      </c>
      <c r="G15" s="5" t="str">
        <f>'[1]TCE - ANEXO IV - Preencher'!I24</f>
        <v>S</v>
      </c>
      <c r="H15" s="5">
        <f>'[1]TCE - ANEXO IV - Preencher'!J24</f>
        <v>298417</v>
      </c>
      <c r="I15" s="6">
        <f>IF('[1]TCE - ANEXO IV - Preencher'!K24="","",'[1]TCE - ANEXO IV - Preencher'!K24)</f>
        <v>46176</v>
      </c>
      <c r="J15" s="5" t="str">
        <f>'[1]TCE - ANEXO IV - Preencher'!L24</f>
        <v>NEG38U86V</v>
      </c>
      <c r="K15" s="5" t="str">
        <f>IF(F15="B",LEFT('[1]TCE - ANEXO IV - Preencher'!M24,2),IF(F15="S",LEFT('[1]TCE - ANEXO IV - Preencher'!M24,7),IF('[1]TCE - ANEXO IV - Preencher'!H24="","")))</f>
        <v>2611309</v>
      </c>
      <c r="L15" s="7">
        <f>'[1]TCE - ANEXO IV - Preencher'!N24</f>
        <v>43.58</v>
      </c>
    </row>
    <row r="16" spans="1:12" s="8" customFormat="1" ht="19.5" customHeight="1" x14ac:dyDescent="0.25">
      <c r="A16" s="3">
        <f>IFERROR(VLOOKUP(B16,'[1]DADOS (OCULTAR)'!$Q$3:$S$136,3,0),"")</f>
        <v>9039744002642</v>
      </c>
      <c r="B16" s="4" t="str">
        <f>'[1]TCE - ANEXO IV - Preencher'!C25</f>
        <v>UPAE ESCADA - CG Nº 021/2022</v>
      </c>
      <c r="C16" s="4" t="str">
        <f>'[1]TCE - ANEXO IV - Preencher'!E25</f>
        <v>5.99 - Outros Serviços de Terceiros Pessoa Jurídica</v>
      </c>
      <c r="D16" s="3" t="str">
        <f>'[1]TCE - ANEXO IV - Preencher'!F25</f>
        <v>32.352.786/0001-00</v>
      </c>
      <c r="E16" s="5" t="str">
        <f>'[1]TCE - ANEXO IV - Preencher'!G25</f>
        <v>CAMILLA LINS &amp; LUCIANO MOREIRA SERVICOS MEDICOS LTDA</v>
      </c>
      <c r="F16" s="5" t="str">
        <f>'[1]TCE - ANEXO IV - Preencher'!H25</f>
        <v>S</v>
      </c>
      <c r="G16" s="5" t="str">
        <f>'[1]TCE - ANEXO IV - Preencher'!I25</f>
        <v>S</v>
      </c>
      <c r="H16" s="5">
        <f>'[1]TCE - ANEXO IV - Preencher'!J25</f>
        <v>79</v>
      </c>
      <c r="I16" s="6">
        <f>IF('[1]TCE - ANEXO IV - Preencher'!K25="","",'[1]TCE - ANEXO IV - Preencher'!K25)</f>
        <v>46182</v>
      </c>
      <c r="J16" s="5" t="str">
        <f>'[1]TCE - ANEXO IV - Preencher'!L25</f>
        <v>26116062232352786000100000000000007926064554587078</v>
      </c>
      <c r="K16" s="5" t="str">
        <f>IF(F16="B",LEFT('[1]TCE - ANEXO IV - Preencher'!M25,2),IF(F16="S",LEFT('[1]TCE - ANEXO IV - Preencher'!M25,7),IF('[1]TCE - ANEXO IV - Preencher'!H25="","")))</f>
        <v>2611606</v>
      </c>
      <c r="L16" s="7">
        <f>'[1]TCE - ANEXO IV - Preencher'!N25</f>
        <v>2700</v>
      </c>
    </row>
    <row r="17" spans="1:12" s="8" customFormat="1" ht="19.5" customHeight="1" x14ac:dyDescent="0.25">
      <c r="A17" s="3">
        <f>IFERROR(VLOOKUP(B17,'[1]DADOS (OCULTAR)'!$Q$3:$S$136,3,0),"")</f>
        <v>9039744002642</v>
      </c>
      <c r="B17" s="4" t="str">
        <f>'[1]TCE - ANEXO IV - Preencher'!C26</f>
        <v>UPAE ESCADA - CG Nº 021/2022</v>
      </c>
      <c r="C17" s="4" t="str">
        <f>'[1]TCE - ANEXO IV - Preencher'!E26</f>
        <v>5.99 - Outros Serviços de Terceiros Pessoa Jurídica</v>
      </c>
      <c r="D17" s="3" t="str">
        <f>'[1]TCE - ANEXO IV - Preencher'!F26</f>
        <v>15.442.310/0001-33</v>
      </c>
      <c r="E17" s="5" t="str">
        <f>'[1]TCE - ANEXO IV - Preencher'!G26</f>
        <v>CARDIOSAUDE SERVICOS MEDICOS LTDA</v>
      </c>
      <c r="F17" s="5" t="str">
        <f>'[1]TCE - ANEXO IV - Preencher'!H26</f>
        <v>S</v>
      </c>
      <c r="G17" s="5" t="str">
        <f>'[1]TCE - ANEXO IV - Preencher'!I26</f>
        <v>S</v>
      </c>
      <c r="H17" s="5">
        <f>'[1]TCE - ANEXO IV - Preencher'!J26</f>
        <v>62</v>
      </c>
      <c r="I17" s="6">
        <f>IF('[1]TCE - ANEXO IV - Preencher'!K26="","",'[1]TCE - ANEXO IV - Preencher'!K26)</f>
        <v>46181</v>
      </c>
      <c r="J17" s="5" t="str">
        <f>'[1]TCE - ANEXO IV - Preencher'!L26</f>
        <v>26116062215442310000133000000000006226068333284720</v>
      </c>
      <c r="K17" s="5" t="str">
        <f>IF(F17="B",LEFT('[1]TCE - ANEXO IV - Preencher'!M26,2),IF(F17="S",LEFT('[1]TCE - ANEXO IV - Preencher'!M26,7),IF('[1]TCE - ANEXO IV - Preencher'!H26="","")))</f>
        <v>2611606</v>
      </c>
      <c r="L17" s="7">
        <f>'[1]TCE - ANEXO IV - Preencher'!N26</f>
        <v>8885</v>
      </c>
    </row>
    <row r="18" spans="1:12" s="8" customFormat="1" ht="19.5" customHeight="1" x14ac:dyDescent="0.25">
      <c r="A18" s="3">
        <f>IFERROR(VLOOKUP(B18,'[1]DADOS (OCULTAR)'!$Q$3:$S$136,3,0),"")</f>
        <v>9039744002642</v>
      </c>
      <c r="B18" s="4" t="str">
        <f>'[1]TCE - ANEXO IV - Preencher'!C27</f>
        <v>UPAE ESCADA - CG Nº 021/2022</v>
      </c>
      <c r="C18" s="4" t="str">
        <f>'[1]TCE - ANEXO IV - Preencher'!E27</f>
        <v>5.23 - Limpeza e Conservação</v>
      </c>
      <c r="D18" s="3" t="str">
        <f>'[1]TCE - ANEXO IV - Preencher'!F27</f>
        <v>12.682.965/0001-90</v>
      </c>
      <c r="E18" s="5" t="str">
        <f>'[1]TCE - ANEXO IV - Preencher'!G27</f>
        <v>CARDOSO SERVICOS DE JARDINAGENS LTDA</v>
      </c>
      <c r="F18" s="5" t="str">
        <f>'[1]TCE - ANEXO IV - Preencher'!H27</f>
        <v>S</v>
      </c>
      <c r="G18" s="5" t="str">
        <f>'[1]TCE - ANEXO IV - Preencher'!I27</f>
        <v>S</v>
      </c>
      <c r="H18" s="5" t="str">
        <f>'[1]TCE - ANEXO IV - Preencher'!J27</f>
        <v>2600000000115</v>
      </c>
      <c r="I18" s="6">
        <f>IF('[1]TCE - ANEXO IV - Preencher'!K27="","",'[1]TCE - ANEXO IV - Preencher'!K27)</f>
        <v>46182</v>
      </c>
      <c r="J18" s="5" t="str">
        <f>'[1]TCE - ANEXO IV - Preencher'!L27</f>
        <v>26079011212682965000190260000000011526069786983516</v>
      </c>
      <c r="K18" s="5" t="str">
        <f>IF(F18="B",LEFT('[1]TCE - ANEXO IV - Preencher'!M27,2),IF(F18="S",LEFT('[1]TCE - ANEXO IV - Preencher'!M27,7),IF('[1]TCE - ANEXO IV - Preencher'!H27="","")))</f>
        <v>2607901</v>
      </c>
      <c r="L18" s="7">
        <f>'[1]TCE - ANEXO IV - Preencher'!N27</f>
        <v>892.5</v>
      </c>
    </row>
    <row r="19" spans="1:12" s="8" customFormat="1" ht="19.5" customHeight="1" x14ac:dyDescent="0.25">
      <c r="A19" s="3">
        <f>IFERROR(VLOOKUP(B19,'[1]DADOS (OCULTAR)'!$Q$3:$S$136,3,0),"")</f>
        <v>9039744002642</v>
      </c>
      <c r="B19" s="4" t="str">
        <f>'[1]TCE - ANEXO IV - Preencher'!C28</f>
        <v>UPAE ESCADA - CG Nº 021/2022</v>
      </c>
      <c r="C19" s="4" t="str">
        <f>'[1]TCE - ANEXO IV - Preencher'!E28</f>
        <v>5.10 - Detetização/Tratamento de Resíduos e Afins</v>
      </c>
      <c r="D19" s="3" t="str">
        <f>'[1]TCE - ANEXO IV - Preencher'!F28</f>
        <v>10.333.266/0001-00</v>
      </c>
      <c r="E19" s="5" t="str">
        <f>'[1]TCE - ANEXO IV - Preencher'!G28</f>
        <v>CARLOS ANTONIO DE OLIVEIRA MILET JUNIOR</v>
      </c>
      <c r="F19" s="5" t="str">
        <f>'[1]TCE - ANEXO IV - Preencher'!H28</f>
        <v>S</v>
      </c>
      <c r="G19" s="5" t="str">
        <f>'[1]TCE - ANEXO IV - Preencher'!I28</f>
        <v>S</v>
      </c>
      <c r="H19" s="5">
        <f>'[1]TCE - ANEXO IV - Preencher'!J28</f>
        <v>386</v>
      </c>
      <c r="I19" s="6">
        <f>IF('[1]TCE - ANEXO IV - Preencher'!K28="","",'[1]TCE - ANEXO IV - Preencher'!K28)</f>
        <v>46178</v>
      </c>
      <c r="J19" s="5" t="str">
        <f>'[1]TCE - ANEXO IV - Preencher'!L28</f>
        <v>26116062210333266000100000000000038626067067298413</v>
      </c>
      <c r="K19" s="5" t="str">
        <f>IF(F19="B",LEFT('[1]TCE - ANEXO IV - Preencher'!M28,2),IF(F19="S",LEFT('[1]TCE - ANEXO IV - Preencher'!M28,7),IF('[1]TCE - ANEXO IV - Preencher'!H28="","")))</f>
        <v>2611606</v>
      </c>
      <c r="L19" s="7">
        <f>'[1]TCE - ANEXO IV - Preencher'!N28</f>
        <v>360</v>
      </c>
    </row>
    <row r="20" spans="1:12" s="8" customFormat="1" ht="19.5" customHeight="1" x14ac:dyDescent="0.25">
      <c r="A20" s="3">
        <f>IFERROR(VLOOKUP(B20,'[1]DADOS (OCULTAR)'!$Q$3:$S$136,3,0),"")</f>
        <v>9039744002642</v>
      </c>
      <c r="B20" s="4" t="str">
        <f>'[1]TCE - ANEXO IV - Preencher'!C29</f>
        <v>UPAE ESCADA - CG Nº 021/2022</v>
      </c>
      <c r="C20" s="4" t="str">
        <f>'[1]TCE - ANEXO IV - Preencher'!E29</f>
        <v>5.3 - Locação de Máquinas e Equipamentos</v>
      </c>
      <c r="D20" s="3" t="str">
        <f>'[1]TCE - ANEXO IV - Preencher'!F29</f>
        <v>26.081.685/0001-31</v>
      </c>
      <c r="E20" s="5" t="str">
        <f>'[1]TCE - ANEXO IV - Preencher'!G29</f>
        <v>CG REFRIGERACOES LTDA</v>
      </c>
      <c r="F20" s="5" t="str">
        <f>'[1]TCE - ANEXO IV - Preencher'!H29</f>
        <v>S</v>
      </c>
      <c r="G20" s="5" t="str">
        <f>'[1]TCE - ANEXO IV - Preencher'!I29</f>
        <v>S</v>
      </c>
      <c r="H20" s="5">
        <f>'[1]TCE - ANEXO IV - Preencher'!J29</f>
        <v>35628</v>
      </c>
      <c r="I20" s="6">
        <f>IF('[1]TCE - ANEXO IV - Preencher'!K29="","",'[1]TCE - ANEXO IV - Preencher'!K29)</f>
        <v>46175</v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>2611606</v>
      </c>
      <c r="L20" s="7">
        <f>'[1]TCE - ANEXO IV - Preencher'!N29</f>
        <v>320</v>
      </c>
    </row>
    <row r="21" spans="1:12" s="8" customFormat="1" ht="19.5" customHeight="1" x14ac:dyDescent="0.25">
      <c r="A21" s="3">
        <f>IFERROR(VLOOKUP(B21,'[1]DADOS (OCULTAR)'!$Q$3:$S$136,3,0),"")</f>
        <v>9039744002642</v>
      </c>
      <c r="B21" s="4" t="str">
        <f>'[1]TCE - ANEXO IV - Preencher'!C30</f>
        <v>UPAE ESCADA - CG Nº 021/2022</v>
      </c>
      <c r="C21" s="4" t="str">
        <f>'[1]TCE - ANEXO IV - Preencher'!E30</f>
        <v>5.16 - Serviços Médico-Hospitalares, Odotonlogia e Laboratoriais</v>
      </c>
      <c r="D21" s="3" t="str">
        <f>'[1]TCE - ANEXO IV - Preencher'!F30</f>
        <v>04.539.279/0001-37</v>
      </c>
      <c r="E21" s="5" t="str">
        <f>'[1]TCE - ANEXO IV - Preencher'!G30</f>
        <v>CIENTIFICALAB PRODUTOS LABORATORIAIS E SISTEMAS LTDA</v>
      </c>
      <c r="F21" s="5" t="str">
        <f>'[1]TCE - ANEXO IV - Preencher'!H30</f>
        <v>S</v>
      </c>
      <c r="G21" s="5" t="str">
        <f>'[1]TCE - ANEXO IV - Preencher'!I30</f>
        <v>S</v>
      </c>
      <c r="H21" s="5">
        <f>'[1]TCE - ANEXO IV - Preencher'!J30</f>
        <v>16449</v>
      </c>
      <c r="I21" s="6">
        <f>IF('[1]TCE - ANEXO IV - Preencher'!K30="","",'[1]TCE - ANEXO IV - Preencher'!K30)</f>
        <v>46176</v>
      </c>
      <c r="J21" s="5" t="str">
        <f>'[1]TCE - ANEXO IV - Preencher'!L30</f>
        <v>855U.7654.5954.1839999-U</v>
      </c>
      <c r="K21" s="5" t="str">
        <f>IF(F21="B",LEFT('[1]TCE - ANEXO IV - Preencher'!M30,2),IF(F21="S",LEFT('[1]TCE - ANEXO IV - Preencher'!M30,7),IF('[1]TCE - ANEXO IV - Preencher'!H30="","")))</f>
        <v>3505708</v>
      </c>
      <c r="L21" s="7">
        <f>'[1]TCE - ANEXO IV - Preencher'!N30</f>
        <v>50671.71</v>
      </c>
    </row>
    <row r="22" spans="1:12" s="8" customFormat="1" ht="19.5" customHeight="1" x14ac:dyDescent="0.25">
      <c r="A22" s="3">
        <f>IFERROR(VLOOKUP(B22,'[1]DADOS (OCULTAR)'!$Q$3:$S$136,3,0),"")</f>
        <v>9039744002642</v>
      </c>
      <c r="B22" s="4" t="str">
        <f>'[1]TCE - ANEXO IV - Preencher'!C31</f>
        <v>UPAE ESCADA - CG Nº 021/2022</v>
      </c>
      <c r="C22" s="4" t="str">
        <f>'[1]TCE - ANEXO IV - Preencher'!E31</f>
        <v>5.16 - Serviços Médico-Hospitalares, Odotonlogia e Laboratoriais</v>
      </c>
      <c r="D22" s="3" t="str">
        <f>'[1]TCE - ANEXO IV - Preencher'!F31</f>
        <v>04.539.279/0001-37</v>
      </c>
      <c r="E22" s="5" t="str">
        <f>'[1]TCE - ANEXO IV - Preencher'!G31</f>
        <v>CIENTIFICALAB PRODUTOS LABORATORIAIS E SISTEMAS LTDA</v>
      </c>
      <c r="F22" s="5" t="str">
        <f>'[1]TCE - ANEXO IV - Preencher'!H31</f>
        <v>S</v>
      </c>
      <c r="G22" s="5" t="str">
        <f>'[1]TCE - ANEXO IV - Preencher'!I31</f>
        <v>S</v>
      </c>
      <c r="H22" s="5">
        <f>'[1]TCE - ANEXO IV - Preencher'!J31</f>
        <v>16451</v>
      </c>
      <c r="I22" s="6">
        <f>IF('[1]TCE - ANEXO IV - Preencher'!K31="","",'[1]TCE - ANEXO IV - Preencher'!K31)</f>
        <v>46181</v>
      </c>
      <c r="J22" s="5" t="str">
        <f>'[1]TCE - ANEXO IV - Preencher'!L31</f>
        <v>35057081204539279000137000000001645126061327380672</v>
      </c>
      <c r="K22" s="5" t="str">
        <f>IF(F22="B",LEFT('[1]TCE - ANEXO IV - Preencher'!M31,2),IF(F22="S",LEFT('[1]TCE - ANEXO IV - Preencher'!M31,7),IF('[1]TCE - ANEXO IV - Preencher'!H31="","")))</f>
        <v>3505708</v>
      </c>
      <c r="L22" s="7">
        <f>'[1]TCE - ANEXO IV - Preencher'!N31</f>
        <v>35423.11</v>
      </c>
    </row>
    <row r="23" spans="1:12" s="8" customFormat="1" ht="19.5" customHeight="1" x14ac:dyDescent="0.25">
      <c r="A23" s="3">
        <f>IFERROR(VLOOKUP(B23,'[1]DADOS (OCULTAR)'!$Q$3:$S$136,3,0),"")</f>
        <v>9039744002642</v>
      </c>
      <c r="B23" s="4" t="str">
        <f>'[1]TCE - ANEXO IV - Preencher'!C32</f>
        <v>UPAE ESCADA - CG Nº 021/2022</v>
      </c>
      <c r="C23" s="4" t="str">
        <f>'[1]TCE - ANEXO IV - Preencher'!E32</f>
        <v>5.17 - Manutenção de Software, Certificação Digital e Microfilmagem</v>
      </c>
      <c r="D23" s="3" t="str">
        <f>'[1]TCE - ANEXO IV - Preencher'!F32</f>
        <v>12.499.520/0001-70</v>
      </c>
      <c r="E23" s="5" t="str">
        <f>'[1]TCE - ANEXO IV - Preencher'!G32</f>
        <v>CLICKSIGN GESTAO DE DOCUMENTOS S.A</v>
      </c>
      <c r="F23" s="5" t="str">
        <f>'[1]TCE - ANEXO IV - Preencher'!H32</f>
        <v>S</v>
      </c>
      <c r="G23" s="5" t="str">
        <f>'[1]TCE - ANEXO IV - Preencher'!I32</f>
        <v>S</v>
      </c>
      <c r="H23" s="5">
        <f>'[1]TCE - ANEXO IV - Preencher'!J32</f>
        <v>580980</v>
      </c>
      <c r="I23" s="6">
        <f>IF('[1]TCE - ANEXO IV - Preencher'!K32="","",'[1]TCE - ANEXO IV - Preencher'!K32)</f>
        <v>46181</v>
      </c>
      <c r="J23" s="5" t="str">
        <f>'[1]TCE - ANEXO IV - Preencher'!L32</f>
        <v>589Q.1458.1011.3026699-Y</v>
      </c>
      <c r="K23" s="5" t="str">
        <f>IF(F23="B",LEFT('[1]TCE - ANEXO IV - Preencher'!M32,2),IF(F23="S",LEFT('[1]TCE - ANEXO IV - Preencher'!M32,7),IF('[1]TCE - ANEXO IV - Preencher'!H32="","")))</f>
        <v>3505708</v>
      </c>
      <c r="L23" s="7">
        <f>'[1]TCE - ANEXO IV - Preencher'!N32</f>
        <v>99.03</v>
      </c>
    </row>
    <row r="24" spans="1:12" s="8" customFormat="1" ht="19.5" customHeight="1" x14ac:dyDescent="0.25">
      <c r="A24" s="3">
        <f>IFERROR(VLOOKUP(B24,'[1]DADOS (OCULTAR)'!$Q$3:$S$136,3,0),"")</f>
        <v>9039744002642</v>
      </c>
      <c r="B24" s="4" t="str">
        <f>'[1]TCE - ANEXO IV - Preencher'!C33</f>
        <v>UPAE ESCADA - CG Nº 021/2022</v>
      </c>
      <c r="C24" s="4" t="str">
        <f>'[1]TCE - ANEXO IV - Preencher'!E33</f>
        <v>5.12 - Energia Elétrica</v>
      </c>
      <c r="D24" s="3" t="str">
        <f>'[1]TCE - ANEXO IV - Preencher'!F33</f>
        <v>10.835.932/0001-08</v>
      </c>
      <c r="E24" s="5" t="str">
        <f>'[1]TCE - ANEXO IV - Preencher'!G33</f>
        <v>COMPANHIA ENERGETICA DE PERNAMBUCO</v>
      </c>
      <c r="F24" s="5" t="str">
        <f>'[1]TCE - ANEXO IV - Preencher'!H33</f>
        <v>S</v>
      </c>
      <c r="G24" s="5" t="str">
        <f>'[1]TCE - ANEXO IV - Preencher'!I33</f>
        <v>S</v>
      </c>
      <c r="H24" s="5">
        <f>'[1]TCE - ANEXO IV - Preencher'!J33</f>
        <v>414872120</v>
      </c>
      <c r="I24" s="6">
        <f>IF('[1]TCE - ANEXO IV - Preencher'!K33="","",'[1]TCE - ANEXO IV - Preencher'!K33)</f>
        <v>46181</v>
      </c>
      <c r="J24" s="5" t="str">
        <f>'[1]TCE - ANEXO IV - Preencher'!L33</f>
        <v>26260610835932000108660004148721201045629091</v>
      </c>
      <c r="K24" s="5" t="str">
        <f>IF(F24="B",LEFT('[1]TCE - ANEXO IV - Preencher'!M33,2),IF(F24="S",LEFT('[1]TCE - ANEXO IV - Preencher'!M33,7),IF('[1]TCE - ANEXO IV - Preencher'!H33="","")))</f>
        <v>2611606</v>
      </c>
      <c r="L24" s="7">
        <f>'[1]TCE - ANEXO IV - Preencher'!N33</f>
        <v>13862.31</v>
      </c>
    </row>
    <row r="25" spans="1:12" s="8" customFormat="1" ht="19.5" customHeight="1" x14ac:dyDescent="0.25">
      <c r="A25" s="3">
        <f>IFERROR(VLOOKUP(B25,'[1]DADOS (OCULTAR)'!$Q$3:$S$136,3,0),"")</f>
        <v>9039744002642</v>
      </c>
      <c r="B25" s="4" t="str">
        <f>'[1]TCE - ANEXO IV - Preencher'!C34</f>
        <v>UPAE ESCADA - CG Nº 021/2022</v>
      </c>
      <c r="C25" s="4" t="str">
        <f>'[1]TCE - ANEXO IV - Preencher'!E34</f>
        <v>5.13 - Água e Esgoto</v>
      </c>
      <c r="D25" s="3" t="str">
        <f>'[1]TCE - ANEXO IV - Preencher'!F34</f>
        <v>09.769.035/0001-64</v>
      </c>
      <c r="E25" s="5" t="str">
        <f>'[1]TCE - ANEXO IV - Preencher'!G34</f>
        <v>COMPESA - COMPANHIA PERNAMBUCANA DE SANEAMENTO</v>
      </c>
      <c r="F25" s="5" t="str">
        <f>'[1]TCE - ANEXO IV - Preencher'!H34</f>
        <v>S</v>
      </c>
      <c r="G25" s="5" t="str">
        <f>'[1]TCE - ANEXO IV - Preencher'!I34</f>
        <v>S</v>
      </c>
      <c r="H25" s="5" t="str">
        <f>'[1]TCE - ANEXO IV - Preencher'!J34</f>
        <v>202605105609986</v>
      </c>
      <c r="I25" s="6">
        <f>IF('[1]TCE - ANEXO IV - Preencher'!K34="","",'[1]TCE - ANEXO IV - Preencher'!K34)</f>
        <v>46168</v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>2611606</v>
      </c>
      <c r="L25" s="7">
        <f>'[1]TCE - ANEXO IV - Preencher'!N34</f>
        <v>2192.4</v>
      </c>
    </row>
    <row r="26" spans="1:12" s="8" customFormat="1" ht="19.5" customHeight="1" x14ac:dyDescent="0.25">
      <c r="A26" s="3">
        <f>IFERROR(VLOOKUP(B26,'[1]DADOS (OCULTAR)'!$Q$3:$S$136,3,0),"")</f>
        <v>9039744002642</v>
      </c>
      <c r="B26" s="4" t="str">
        <f>'[1]TCE - ANEXO IV - Preencher'!C35</f>
        <v>UPAE ESCADA - CG Nº 021/2022</v>
      </c>
      <c r="C26" s="4" t="str">
        <f>'[1]TCE - ANEXO IV - Preencher'!E35</f>
        <v>5.17 - Manutenção de Software, Certificação Digital e Microfilmagem</v>
      </c>
      <c r="D26" s="3" t="str">
        <f>'[1]TCE - ANEXO IV - Preencher'!F35</f>
        <v>43.184.527/0001-26</v>
      </c>
      <c r="E26" s="5" t="str">
        <f>'[1]TCE - ANEXO IV - Preencher'!G35</f>
        <v>CONECTE-SE LTDA</v>
      </c>
      <c r="F26" s="5" t="str">
        <f>'[1]TCE - ANEXO IV - Preencher'!H35</f>
        <v>S</v>
      </c>
      <c r="G26" s="5" t="str">
        <f>'[1]TCE - ANEXO IV - Preencher'!I35</f>
        <v>S</v>
      </c>
      <c r="H26" s="5">
        <f>'[1]TCE - ANEXO IV - Preencher'!J35</f>
        <v>3090</v>
      </c>
      <c r="I26" s="6">
        <f>IF('[1]TCE - ANEXO IV - Preencher'!K35="","",'[1]TCE - ANEXO IV - Preencher'!K35)</f>
        <v>46183</v>
      </c>
      <c r="J26" s="5" t="str">
        <f>'[1]TCE - ANEXO IV - Preencher'!L35</f>
        <v>26116062243184527000126000000000309026061122165230</v>
      </c>
      <c r="K26" s="5" t="str">
        <f>IF(F26="B",LEFT('[1]TCE - ANEXO IV - Preencher'!M35,2),IF(F26="S",LEFT('[1]TCE - ANEXO IV - Preencher'!M35,7),IF('[1]TCE - ANEXO IV - Preencher'!H35="","")))</f>
        <v>2611606</v>
      </c>
      <c r="L26" s="7">
        <f>'[1]TCE - ANEXO IV - Preencher'!N35</f>
        <v>48.37</v>
      </c>
    </row>
    <row r="27" spans="1:12" s="8" customFormat="1" ht="19.5" customHeight="1" x14ac:dyDescent="0.25">
      <c r="A27" s="3">
        <f>IFERROR(VLOOKUP(B27,'[1]DADOS (OCULTAR)'!$Q$3:$S$136,3,0),"")</f>
        <v>9039744002642</v>
      </c>
      <c r="B27" s="4" t="str">
        <f>'[1]TCE - ANEXO IV - Preencher'!C36</f>
        <v>UPAE ESCADA - CG Nº 021/2022</v>
      </c>
      <c r="C27" s="4" t="str">
        <f>'[1]TCE - ANEXO IV - Preencher'!E36</f>
        <v>5.18 - Teledonia Fixa</v>
      </c>
      <c r="D27" s="3" t="str">
        <f>'[1]TCE - ANEXO IV - Preencher'!F36</f>
        <v>41.644.220/0001-35</v>
      </c>
      <c r="E27" s="5" t="str">
        <f>'[1]TCE - ANEXO IV - Preencher'!G36</f>
        <v>DB3 SERVICOS DE TELECOMUNICACOES S.A</v>
      </c>
      <c r="F27" s="5" t="str">
        <f>'[1]TCE - ANEXO IV - Preencher'!H36</f>
        <v>S</v>
      </c>
      <c r="G27" s="5" t="str">
        <f>'[1]TCE - ANEXO IV - Preencher'!I36</f>
        <v>S</v>
      </c>
      <c r="H27" s="5">
        <f>'[1]TCE - ANEXO IV - Preencher'!J36</f>
        <v>81083</v>
      </c>
      <c r="I27" s="6">
        <f>IF('[1]TCE - ANEXO IV - Preencher'!K36="","",'[1]TCE - ANEXO IV - Preencher'!K36)</f>
        <v>46147</v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>2607901</v>
      </c>
      <c r="L27" s="7">
        <f>'[1]TCE - ANEXO IV - Preencher'!N36</f>
        <v>1000</v>
      </c>
    </row>
    <row r="28" spans="1:12" s="8" customFormat="1" ht="19.5" customHeight="1" x14ac:dyDescent="0.25">
      <c r="A28" s="3">
        <f>IFERROR(VLOOKUP(B28,'[1]DADOS (OCULTAR)'!$Q$3:$S$136,3,0),"")</f>
        <v>9039744002642</v>
      </c>
      <c r="B28" s="4" t="str">
        <f>'[1]TCE - ANEXO IV - Preencher'!C37</f>
        <v>UPAE ESCADA - CG Nº 021/2022</v>
      </c>
      <c r="C28" s="4" t="str">
        <f>'[1]TCE - ANEXO IV - Preencher'!E37</f>
        <v>5.99 - Outros Serviços de Terceiros Pessoa Jurídica</v>
      </c>
      <c r="D28" s="3" t="str">
        <f>'[1]TCE - ANEXO IV - Preencher'!F37</f>
        <v>29.266.040/0001-61</v>
      </c>
      <c r="E28" s="5" t="str">
        <f>'[1]TCE - ANEXO IV - Preencher'!G37</f>
        <v>DGI SERVICOS MEDICOS E HOSPITALARES LTDA</v>
      </c>
      <c r="F28" s="5" t="str">
        <f>'[1]TCE - ANEXO IV - Preencher'!H37</f>
        <v>S</v>
      </c>
      <c r="G28" s="5" t="str">
        <f>'[1]TCE - ANEXO IV - Preencher'!I37</f>
        <v>S</v>
      </c>
      <c r="H28" s="5" t="str">
        <f>'[1]TCE - ANEXO IV - Preencher'!J37</f>
        <v>2600000000040</v>
      </c>
      <c r="I28" s="6">
        <f>IF('[1]TCE - ANEXO IV - Preencher'!K37="","",'[1]TCE - ANEXO IV - Preencher'!K37)</f>
        <v>46182</v>
      </c>
      <c r="J28" s="5" t="str">
        <f>'[1]TCE - ANEXO IV - Preencher'!L37</f>
        <v>2607901 1229266040000161260000000003226059463787857</v>
      </c>
      <c r="K28" s="5" t="str">
        <f>IF(F28="B",LEFT('[1]TCE - ANEXO IV - Preencher'!M37,2),IF(F28="S",LEFT('[1]TCE - ANEXO IV - Preencher'!M37,7),IF('[1]TCE - ANEXO IV - Preencher'!H37="","")))</f>
        <v>2607901</v>
      </c>
      <c r="L28" s="7">
        <f>'[1]TCE - ANEXO IV - Preencher'!N37</f>
        <v>5520</v>
      </c>
    </row>
    <row r="29" spans="1:12" s="8" customFormat="1" ht="19.5" customHeight="1" x14ac:dyDescent="0.25">
      <c r="A29" s="3">
        <f>IFERROR(VLOOKUP(B29,'[1]DADOS (OCULTAR)'!$Q$3:$S$136,3,0),"")</f>
        <v>9039744002642</v>
      </c>
      <c r="B29" s="4" t="str">
        <f>'[1]TCE - ANEXO IV - Preencher'!C38</f>
        <v>UPAE ESCADA - CG Nº 021/2022</v>
      </c>
      <c r="C29" s="4" t="str">
        <f>'[1]TCE - ANEXO IV - Preencher'!E38</f>
        <v>5.16 - Serviços Médico-Hospitalares, Odotonlogia e Laboratoriais</v>
      </c>
      <c r="D29" s="3" t="str">
        <f>'[1]TCE - ANEXO IV - Preencher'!F38</f>
        <v>28.943.994/0001-07</v>
      </c>
      <c r="E29" s="5" t="str">
        <f>'[1]TCE - ANEXO IV - Preencher'!G38</f>
        <v>DWL SERVICOS MEDICOS LTDA</v>
      </c>
      <c r="F29" s="5" t="str">
        <f>'[1]TCE - ANEXO IV - Preencher'!H38</f>
        <v>S</v>
      </c>
      <c r="G29" s="5" t="str">
        <f>'[1]TCE - ANEXO IV - Preencher'!I38</f>
        <v>S</v>
      </c>
      <c r="H29" s="5">
        <f>'[1]TCE - ANEXO IV - Preencher'!J38</f>
        <v>143</v>
      </c>
      <c r="I29" s="6">
        <f>IF('[1]TCE - ANEXO IV - Preencher'!K38="","",'[1]TCE - ANEXO IV - Preencher'!K38)</f>
        <v>46181</v>
      </c>
      <c r="J29" s="5" t="str">
        <f>'[1]TCE - ANEXO IV - Preencher'!L38</f>
        <v>26116062228943994000107000000000014326061039039522</v>
      </c>
      <c r="K29" s="5" t="str">
        <f>IF(F29="B",LEFT('[1]TCE - ANEXO IV - Preencher'!M38,2),IF(F29="S",LEFT('[1]TCE - ANEXO IV - Preencher'!M38,7),IF('[1]TCE - ANEXO IV - Preencher'!H38="","")))</f>
        <v>2611606</v>
      </c>
      <c r="L29" s="7">
        <f>'[1]TCE - ANEXO IV - Preencher'!N38</f>
        <v>7535</v>
      </c>
    </row>
    <row r="30" spans="1:12" s="8" customFormat="1" ht="19.5" customHeight="1" x14ac:dyDescent="0.25">
      <c r="A30" s="3">
        <f>IFERROR(VLOOKUP(B30,'[1]DADOS (OCULTAR)'!$Q$3:$S$136,3,0),"")</f>
        <v>9039744002642</v>
      </c>
      <c r="B30" s="4" t="str">
        <f>'[1]TCE - ANEXO IV - Preencher'!C39</f>
        <v>UPAE ESCADA - CG Nº 021/2022</v>
      </c>
      <c r="C30" s="4" t="str">
        <f>'[1]TCE - ANEXO IV - Preencher'!E39</f>
        <v>4.99 - Outros Serviços de Terceiros Pessoa Física</v>
      </c>
      <c r="D30" s="3" t="str">
        <f>'[1]TCE - ANEXO IV - Preencher'!F39</f>
        <v>008.062.094-96</v>
      </c>
      <c r="E30" s="5" t="str">
        <f>'[1]TCE - ANEXO IV - Preencher'!G39</f>
        <v>ELAINE CRISTINA DE SOUZA SANTOS NASCIMENTO</v>
      </c>
      <c r="F30" s="5" t="str">
        <f>'[1]TCE - ANEXO IV - Preencher'!H39</f>
        <v>S</v>
      </c>
      <c r="G30" s="5" t="str">
        <f>'[1]TCE - ANEXO IV - Preencher'!I39</f>
        <v>N</v>
      </c>
      <c r="H30" s="5" t="str">
        <f>'[1]TCE - ANEXO IV - Preencher'!J39</f>
        <v>0</v>
      </c>
      <c r="I30" s="6">
        <f>IF('[1]TCE - ANEXO IV - Preencher'!K39="","",'[1]TCE - ANEXO IV - Preencher'!K39)</f>
        <v>46152</v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125.06</v>
      </c>
    </row>
    <row r="31" spans="1:12" s="8" customFormat="1" ht="19.5" customHeight="1" x14ac:dyDescent="0.25">
      <c r="A31" s="3">
        <f>IFERROR(VLOOKUP(B31,'[1]DADOS (OCULTAR)'!$Q$3:$S$136,3,0),"")</f>
        <v>9039744002642</v>
      </c>
      <c r="B31" s="4" t="str">
        <f>'[1]TCE - ANEXO IV - Preencher'!C40</f>
        <v>UPAE ESCADA - CG Nº 021/2022</v>
      </c>
      <c r="C31" s="4" t="str">
        <f>'[1]TCE - ANEXO IV - Preencher'!E40</f>
        <v>4.99 - Outros Serviços de Terceiros Pessoa Física</v>
      </c>
      <c r="D31" s="3" t="str">
        <f>'[1]TCE - ANEXO IV - Preencher'!F40</f>
        <v>008.062.094-96</v>
      </c>
      <c r="E31" s="5" t="str">
        <f>'[1]TCE - ANEXO IV - Preencher'!G40</f>
        <v>ELAINE CRISTINA DE SOUZA SANTOS NASCIMENTO</v>
      </c>
      <c r="F31" s="5" t="str">
        <f>'[1]TCE - ANEXO IV - Preencher'!H40</f>
        <v>S</v>
      </c>
      <c r="G31" s="5" t="str">
        <f>'[1]TCE - ANEXO IV - Preencher'!I40</f>
        <v>N</v>
      </c>
      <c r="H31" s="5" t="str">
        <f>'[1]TCE - ANEXO IV - Preencher'!J40</f>
        <v>0</v>
      </c>
      <c r="I31" s="6">
        <f>IF('[1]TCE - ANEXO IV - Preencher'!K40="","",'[1]TCE - ANEXO IV - Preencher'!K40)</f>
        <v>46152</v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112.03</v>
      </c>
    </row>
    <row r="32" spans="1:12" s="8" customFormat="1" ht="19.5" customHeight="1" x14ac:dyDescent="0.25">
      <c r="A32" s="3">
        <f>IFERROR(VLOOKUP(B32,'[1]DADOS (OCULTAR)'!$Q$3:$S$136,3,0),"")</f>
        <v>9039744002642</v>
      </c>
      <c r="B32" s="4" t="str">
        <f>'[1]TCE - ANEXO IV - Preencher'!C41</f>
        <v>UPAE ESCADA - CG Nº 021/2022</v>
      </c>
      <c r="C32" s="4" t="str">
        <f>'[1]TCE - ANEXO IV - Preencher'!E41</f>
        <v>4.99 - Outros Serviços de Terceiros Pessoa Física</v>
      </c>
      <c r="D32" s="3" t="str">
        <f>'[1]TCE - ANEXO IV - Preencher'!F41</f>
        <v>008.062.094-96</v>
      </c>
      <c r="E32" s="5" t="str">
        <f>'[1]TCE - ANEXO IV - Preencher'!G41</f>
        <v>ELAINE CRISTINA DE SOUZA SANTOS NASCIMENTO</v>
      </c>
      <c r="F32" s="5" t="str">
        <f>'[1]TCE - ANEXO IV - Preencher'!H41</f>
        <v>S</v>
      </c>
      <c r="G32" s="5" t="str">
        <f>'[1]TCE - ANEXO IV - Preencher'!I41</f>
        <v>N</v>
      </c>
      <c r="H32" s="5" t="str">
        <f>'[1]TCE - ANEXO IV - Preencher'!J41</f>
        <v>0</v>
      </c>
      <c r="I32" s="6">
        <f>IF('[1]TCE - ANEXO IV - Preencher'!K41="","",'[1]TCE - ANEXO IV - Preencher'!K41)</f>
        <v>46152</v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112.03</v>
      </c>
    </row>
    <row r="33" spans="1:12" s="8" customFormat="1" ht="19.5" customHeight="1" x14ac:dyDescent="0.25">
      <c r="A33" s="3">
        <f>IFERROR(VLOOKUP(B33,'[1]DADOS (OCULTAR)'!$Q$3:$S$136,3,0),"")</f>
        <v>9039744002642</v>
      </c>
      <c r="B33" s="4" t="str">
        <f>'[1]TCE - ANEXO IV - Preencher'!C42</f>
        <v>UPAE ESCADA - CG Nº 021/2022</v>
      </c>
      <c r="C33" s="4" t="str">
        <f>'[1]TCE - ANEXO IV - Preencher'!E42</f>
        <v>4.99 - Outros Serviços de Terceiros Pessoa Física</v>
      </c>
      <c r="D33" s="3" t="str">
        <f>'[1]TCE - ANEXO IV - Preencher'!F42</f>
        <v>008.062.094-96</v>
      </c>
      <c r="E33" s="5" t="str">
        <f>'[1]TCE - ANEXO IV - Preencher'!G42</f>
        <v>ELAINE CRISTINA DE SOUZA SANTOS NASCIMENTO</v>
      </c>
      <c r="F33" s="5" t="str">
        <f>'[1]TCE - ANEXO IV - Preencher'!H42</f>
        <v>S</v>
      </c>
      <c r="G33" s="5" t="str">
        <f>'[1]TCE - ANEXO IV - Preencher'!I42</f>
        <v>N</v>
      </c>
      <c r="H33" s="5" t="str">
        <f>'[1]TCE - ANEXO IV - Preencher'!J42</f>
        <v>0</v>
      </c>
      <c r="I33" s="6">
        <f>IF('[1]TCE - ANEXO IV - Preencher'!K42="","",'[1]TCE - ANEXO IV - Preencher'!K42)</f>
        <v>46152</v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125.06</v>
      </c>
    </row>
    <row r="34" spans="1:12" s="8" customFormat="1" ht="19.5" customHeight="1" x14ac:dyDescent="0.25">
      <c r="A34" s="3">
        <f>IFERROR(VLOOKUP(B34,'[1]DADOS (OCULTAR)'!$Q$3:$S$136,3,0),"")</f>
        <v>9039744002642</v>
      </c>
      <c r="B34" s="4" t="str">
        <f>'[1]TCE - ANEXO IV - Preencher'!C43</f>
        <v>UPAE ESCADA - CG Nº 021/2022</v>
      </c>
      <c r="C34" s="4" t="str">
        <f>'[1]TCE - ANEXO IV - Preencher'!E43</f>
        <v>5.5 - Reparo e Manutenção de Máquinas e Equipamentos</v>
      </c>
      <c r="D34" s="3" t="str">
        <f>'[1]TCE - ANEXO IV - Preencher'!F43</f>
        <v>27.117.678/0001-05</v>
      </c>
      <c r="E34" s="5" t="str">
        <f>'[1]TCE - ANEXO IV - Preencher'!G43</f>
        <v>ELETRONICA DO FUTURO LTDA</v>
      </c>
      <c r="F34" s="5" t="str">
        <f>'[1]TCE - ANEXO IV - Preencher'!H43</f>
        <v>S</v>
      </c>
      <c r="G34" s="5" t="str">
        <f>'[1]TCE - ANEXO IV - Preencher'!I43</f>
        <v>S</v>
      </c>
      <c r="H34" s="5">
        <f>'[1]TCE - ANEXO IV - Preencher'!J43</f>
        <v>166</v>
      </c>
      <c r="I34" s="6">
        <f>IF('[1]TCE - ANEXO IV - Preencher'!K43="","",'[1]TCE - ANEXO IV - Preencher'!K43)</f>
        <v>46184</v>
      </c>
      <c r="J34" s="5" t="str">
        <f>'[1]TCE - ANEXO IV - Preencher'!L43</f>
        <v>26116062227117678000105000000000016626061617227237</v>
      </c>
      <c r="K34" s="5" t="str">
        <f>IF(F34="B",LEFT('[1]TCE - ANEXO IV - Preencher'!M43,2),IF(F34="S",LEFT('[1]TCE - ANEXO IV - Preencher'!M43,7),IF('[1]TCE - ANEXO IV - Preencher'!H43="","")))</f>
        <v>2611606</v>
      </c>
      <c r="L34" s="7">
        <f>'[1]TCE - ANEXO IV - Preencher'!N43</f>
        <v>960</v>
      </c>
    </row>
    <row r="35" spans="1:12" s="8" customFormat="1" ht="19.5" customHeight="1" x14ac:dyDescent="0.25">
      <c r="A35" s="3">
        <f>IFERROR(VLOOKUP(B35,'[1]DADOS (OCULTAR)'!$Q$3:$S$136,3,0),"")</f>
        <v>9039744002642</v>
      </c>
      <c r="B35" s="4" t="str">
        <f>'[1]TCE - ANEXO IV - Preencher'!C44</f>
        <v>UPAE ESCADA - CG Nº 021/2022</v>
      </c>
      <c r="C35" s="4" t="str">
        <f>'[1]TCE - ANEXO IV - Preencher'!E44</f>
        <v>5.17 - Manutenção de Software, Certificação Digital e Microfilmagem</v>
      </c>
      <c r="D35" s="3" t="str">
        <f>'[1]TCE - ANEXO IV - Preencher'!F44</f>
        <v>07.358.108/0001-08</v>
      </c>
      <c r="E35" s="5" t="str">
        <f>'[1]TCE - ANEXO IV - Preencher'!G44</f>
        <v>EVEO S.A</v>
      </c>
      <c r="F35" s="5" t="str">
        <f>'[1]TCE - ANEXO IV - Preencher'!H44</f>
        <v>S</v>
      </c>
      <c r="G35" s="5" t="str">
        <f>'[1]TCE - ANEXO IV - Preencher'!I44</f>
        <v>S</v>
      </c>
      <c r="H35" s="5">
        <f>'[1]TCE - ANEXO IV - Preencher'!J44</f>
        <v>83377</v>
      </c>
      <c r="I35" s="6">
        <f>IF('[1]TCE - ANEXO IV - Preencher'!K44="","",'[1]TCE - ANEXO IV - Preencher'!K44)</f>
        <v>46174</v>
      </c>
      <c r="J35" s="5" t="str">
        <f>'[1]TCE - ANEXO IV - Preencher'!L44</f>
        <v>R3DM-1RGD</v>
      </c>
      <c r="K35" s="5" t="str">
        <f>IF(F35="B",LEFT('[1]TCE - ANEXO IV - Preencher'!M44,2),IF(F35="S",LEFT('[1]TCE - ANEXO IV - Preencher'!M44,7),IF('[1]TCE - ANEXO IV - Preencher'!H44="","")))</f>
        <v>3550308</v>
      </c>
      <c r="L35" s="7">
        <f>'[1]TCE - ANEXO IV - Preencher'!N44</f>
        <v>215.9</v>
      </c>
    </row>
    <row r="36" spans="1:12" s="8" customFormat="1" ht="19.5" customHeight="1" x14ac:dyDescent="0.25">
      <c r="A36" s="3">
        <f>IFERROR(VLOOKUP(B36,'[1]DADOS (OCULTAR)'!$Q$3:$S$136,3,0),"")</f>
        <v>9039744002642</v>
      </c>
      <c r="B36" s="4" t="str">
        <f>'[1]TCE - ANEXO IV - Preencher'!C45</f>
        <v>UPAE ESCADA - CG Nº 021/2022</v>
      </c>
      <c r="C36" s="4" t="str">
        <f>'[1]TCE - ANEXO IV - Preencher'!E45</f>
        <v>5.99 - Outros Serviços de Terceiros Pessoa Jurídica</v>
      </c>
      <c r="D36" s="3" t="str">
        <f>'[1]TCE - ANEXO IV - Preencher'!F45</f>
        <v>05.364.830/0001-11</v>
      </c>
      <c r="E36" s="5" t="str">
        <f>'[1]TCE - ANEXO IV - Preencher'!G45</f>
        <v>EXTINCOMERCIO E SERVICOS LTDA</v>
      </c>
      <c r="F36" s="5" t="str">
        <f>'[1]TCE - ANEXO IV - Preencher'!H45</f>
        <v>S</v>
      </c>
      <c r="G36" s="5" t="str">
        <f>'[1]TCE - ANEXO IV - Preencher'!I45</f>
        <v>S</v>
      </c>
      <c r="H36" s="5">
        <f>'[1]TCE - ANEXO IV - Preencher'!J45</f>
        <v>438</v>
      </c>
      <c r="I36" s="6">
        <f>IF('[1]TCE - ANEXO IV - Preencher'!K45="","",'[1]TCE - ANEXO IV - Preencher'!K45)</f>
        <v>46153</v>
      </c>
      <c r="J36" s="5" t="str">
        <f>'[1]TCE - ANEXO IV - Preencher'!L45</f>
        <v>26116062205364830000111000000000043826053185675379</v>
      </c>
      <c r="K36" s="5" t="str">
        <f>IF(F36="B",LEFT('[1]TCE - ANEXO IV - Preencher'!M45,2),IF(F36="S",LEFT('[1]TCE - ANEXO IV - Preencher'!M45,7),IF('[1]TCE - ANEXO IV - Preencher'!H45="","")))</f>
        <v>2611606</v>
      </c>
      <c r="L36" s="7">
        <f>'[1]TCE - ANEXO IV - Preencher'!N45</f>
        <v>355</v>
      </c>
    </row>
    <row r="37" spans="1:12" s="8" customFormat="1" ht="19.5" customHeight="1" x14ac:dyDescent="0.25">
      <c r="A37" s="3">
        <f>IFERROR(VLOOKUP(B37,'[1]DADOS (OCULTAR)'!$Q$3:$S$136,3,0),"")</f>
        <v>9039744002642</v>
      </c>
      <c r="B37" s="4" t="str">
        <f>'[1]TCE - ANEXO IV - Preencher'!C46</f>
        <v>UPAE ESCADA - CG Nº 021/2022</v>
      </c>
      <c r="C37" s="4" t="str">
        <f>'[1]TCE - ANEXO IV - Preencher'!E46</f>
        <v>5.99 - Outros Serviços de Terceiros Pessoa Jurídica</v>
      </c>
      <c r="D37" s="3" t="str">
        <f>'[1]TCE - ANEXO IV - Preencher'!F46</f>
        <v>05.364.830/0001-11</v>
      </c>
      <c r="E37" s="5" t="str">
        <f>'[1]TCE - ANEXO IV - Preencher'!G46</f>
        <v>EXTINCOMERCIO E SERVICOS LTDA</v>
      </c>
      <c r="F37" s="5" t="str">
        <f>'[1]TCE - ANEXO IV - Preencher'!H46</f>
        <v>S</v>
      </c>
      <c r="G37" s="5" t="str">
        <f>'[1]TCE - ANEXO IV - Preencher'!I46</f>
        <v>S</v>
      </c>
      <c r="H37" s="5">
        <f>'[1]TCE - ANEXO IV - Preencher'!J46</f>
        <v>437</v>
      </c>
      <c r="I37" s="6">
        <f>IF('[1]TCE - ANEXO IV - Preencher'!K46="","",'[1]TCE - ANEXO IV - Preencher'!K46)</f>
        <v>46153</v>
      </c>
      <c r="J37" s="5" t="str">
        <f>'[1]TCE - ANEXO IV - Preencher'!L46</f>
        <v>26116062205364830000111000000000043726051885153715</v>
      </c>
      <c r="K37" s="5" t="str">
        <f>IF(F37="B",LEFT('[1]TCE - ANEXO IV - Preencher'!M46,2),IF(F37="S",LEFT('[1]TCE - ANEXO IV - Preencher'!M46,7),IF('[1]TCE - ANEXO IV - Preencher'!H46="","")))</f>
        <v>2611606</v>
      </c>
      <c r="L37" s="7">
        <f>'[1]TCE - ANEXO IV - Preencher'!N46</f>
        <v>800</v>
      </c>
    </row>
    <row r="38" spans="1:12" s="8" customFormat="1" ht="19.5" customHeight="1" x14ac:dyDescent="0.25">
      <c r="A38" s="3">
        <f>IFERROR(VLOOKUP(B38,'[1]DADOS (OCULTAR)'!$Q$3:$S$136,3,0),"")</f>
        <v>9039744002642</v>
      </c>
      <c r="B38" s="4" t="str">
        <f>'[1]TCE - ANEXO IV - Preencher'!C47</f>
        <v>UPAE ESCADA - CG Nº 021/2022</v>
      </c>
      <c r="C38" s="4" t="str">
        <f>'[1]TCE - ANEXO IV - Preencher'!E47</f>
        <v>5.99 - Outros Serviços de Terceiros Pessoa Jurídica</v>
      </c>
      <c r="D38" s="3" t="str">
        <f>'[1]TCE - ANEXO IV - Preencher'!F47</f>
        <v>05.364.830/0001-11</v>
      </c>
      <c r="E38" s="5" t="str">
        <f>'[1]TCE - ANEXO IV - Preencher'!G47</f>
        <v>EXTINCOMERCIO E SERVICOS LTDA</v>
      </c>
      <c r="F38" s="5" t="str">
        <f>'[1]TCE - ANEXO IV - Preencher'!H47</f>
        <v>S</v>
      </c>
      <c r="G38" s="5" t="str">
        <f>'[1]TCE - ANEXO IV - Preencher'!I47</f>
        <v>S</v>
      </c>
      <c r="H38" s="5">
        <f>'[1]TCE - ANEXO IV - Preencher'!J47</f>
        <v>479</v>
      </c>
      <c r="I38" s="6">
        <f>IF('[1]TCE - ANEXO IV - Preencher'!K47="","",'[1]TCE - ANEXO IV - Preencher'!K47)</f>
        <v>46163</v>
      </c>
      <c r="J38" s="5" t="str">
        <f>'[1]TCE - ANEXO IV - Preencher'!L47</f>
        <v>26116062205364830000111000000000047926059182251156</v>
      </c>
      <c r="K38" s="5" t="str">
        <f>IF(F38="B",LEFT('[1]TCE - ANEXO IV - Preencher'!M47,2),IF(F38="S",LEFT('[1]TCE - ANEXO IV - Preencher'!M47,7),IF('[1]TCE - ANEXO IV - Preencher'!H47="","")))</f>
        <v>2611606</v>
      </c>
      <c r="L38" s="7">
        <f>'[1]TCE - ANEXO IV - Preencher'!N47</f>
        <v>450</v>
      </c>
    </row>
    <row r="39" spans="1:12" s="8" customFormat="1" ht="19.5" customHeight="1" x14ac:dyDescent="0.25">
      <c r="A39" s="3">
        <f>IFERROR(VLOOKUP(B39,'[1]DADOS (OCULTAR)'!$Q$3:$S$136,3,0),"")</f>
        <v>9039744002642</v>
      </c>
      <c r="B39" s="4" t="str">
        <f>'[1]TCE - ANEXO IV - Preencher'!C48</f>
        <v>UPAE ESCADA - CG Nº 021/2022</v>
      </c>
      <c r="C39" s="4" t="str">
        <f>'[1]TCE - ANEXO IV - Preencher'!E48</f>
        <v>5.99 - Outros Serviços de Terceiros Pessoa Jurídica</v>
      </c>
      <c r="D39" s="3" t="str">
        <f>'[1]TCE - ANEXO IV - Preencher'!F48</f>
        <v>27.534.506/0001-37</v>
      </c>
      <c r="E39" s="5" t="str">
        <f>'[1]TCE - ANEXO IV - Preencher'!G48</f>
        <v>FELLIPE R P DE OLIVEIRA TRATAMENTO DE AGUA</v>
      </c>
      <c r="F39" s="5" t="str">
        <f>'[1]TCE - ANEXO IV - Preencher'!H48</f>
        <v>S</v>
      </c>
      <c r="G39" s="5" t="str">
        <f>'[1]TCE - ANEXO IV - Preencher'!I48</f>
        <v>S</v>
      </c>
      <c r="H39" s="5">
        <f>'[1]TCE - ANEXO IV - Preencher'!J48</f>
        <v>310</v>
      </c>
      <c r="I39" s="6">
        <f>IF('[1]TCE - ANEXO IV - Preencher'!K48="","",'[1]TCE - ANEXO IV - Preencher'!K48)</f>
        <v>46178</v>
      </c>
      <c r="J39" s="5" t="str">
        <f>'[1]TCE - ANEXO IV - Preencher'!L48</f>
        <v>26116062227534506000137000000000031026069691068631</v>
      </c>
      <c r="K39" s="5" t="str">
        <f>IF(F39="B",LEFT('[1]TCE - ANEXO IV - Preencher'!M48,2),IF(F39="S",LEFT('[1]TCE - ANEXO IV - Preencher'!M48,7),IF('[1]TCE - ANEXO IV - Preencher'!H48="","")))</f>
        <v>2611606</v>
      </c>
      <c r="L39" s="7">
        <f>'[1]TCE - ANEXO IV - Preencher'!N48</f>
        <v>495</v>
      </c>
    </row>
    <row r="40" spans="1:12" s="8" customFormat="1" ht="19.5" customHeight="1" x14ac:dyDescent="0.25">
      <c r="A40" s="3">
        <f>IFERROR(VLOOKUP(B40,'[1]DADOS (OCULTAR)'!$Q$3:$S$136,3,0),"")</f>
        <v>9039744002642</v>
      </c>
      <c r="B40" s="4" t="str">
        <f>'[1]TCE - ANEXO IV - Preencher'!C49</f>
        <v>UPAE ESCADA - CG Nº 021/2022</v>
      </c>
      <c r="C40" s="4" t="str">
        <f>'[1]TCE - ANEXO IV - Preencher'!E49</f>
        <v>5.99 - Outros Serviços de Terceiros Pessoa Jurídica</v>
      </c>
      <c r="D40" s="3" t="str">
        <f>'[1]TCE - ANEXO IV - Preencher'!F49</f>
        <v>42.201.972/0001-94</v>
      </c>
      <c r="E40" s="5" t="str">
        <f>'[1]TCE - ANEXO IV - Preencher'!G49</f>
        <v>FL SERVICOS MEDICOS LTDA</v>
      </c>
      <c r="F40" s="5" t="str">
        <f>'[1]TCE - ANEXO IV - Preencher'!H49</f>
        <v>S</v>
      </c>
      <c r="G40" s="5" t="str">
        <f>'[1]TCE - ANEXO IV - Preencher'!I49</f>
        <v>S</v>
      </c>
      <c r="H40" s="5">
        <f>'[1]TCE - ANEXO IV - Preencher'!J49</f>
        <v>62</v>
      </c>
      <c r="I40" s="6">
        <f>IF('[1]TCE - ANEXO IV - Preencher'!K49="","",'[1]TCE - ANEXO IV - Preencher'!K49)</f>
        <v>46178</v>
      </c>
      <c r="J40" s="5" t="str">
        <f>'[1]TCE - ANEXO IV - Preencher'!L49</f>
        <v>26116062242201972000194000000000006226066826026327</v>
      </c>
      <c r="K40" s="5" t="str">
        <f>IF(F40="B",LEFT('[1]TCE - ANEXO IV - Preencher'!M49,2),IF(F40="S",LEFT('[1]TCE - ANEXO IV - Preencher'!M49,7),IF('[1]TCE - ANEXO IV - Preencher'!H49="","")))</f>
        <v>2611606</v>
      </c>
      <c r="L40" s="7">
        <f>'[1]TCE - ANEXO IV - Preencher'!N49</f>
        <v>4267.5</v>
      </c>
    </row>
    <row r="41" spans="1:12" s="8" customFormat="1" ht="19.5" customHeight="1" x14ac:dyDescent="0.25">
      <c r="A41" s="3">
        <f>IFERROR(VLOOKUP(B41,'[1]DADOS (OCULTAR)'!$Q$3:$S$136,3,0),"")</f>
        <v>9039744002642</v>
      </c>
      <c r="B41" s="4" t="str">
        <f>'[1]TCE - ANEXO IV - Preencher'!C50</f>
        <v>UPAE ESCADA - CG Nº 021/2022</v>
      </c>
      <c r="C41" s="4" t="str">
        <f>'[1]TCE - ANEXO IV - Preencher'!E50</f>
        <v>5.16 - Serviços Médico-Hospitalares, Odotonlogia e Laboratoriais</v>
      </c>
      <c r="D41" s="3" t="str">
        <f>'[1]TCE - ANEXO IV - Preencher'!F50</f>
        <v>42.201.972/0001-94</v>
      </c>
      <c r="E41" s="5" t="str">
        <f>'[1]TCE - ANEXO IV - Preencher'!G50</f>
        <v>FL SERVICOS MEDICOS LTDA</v>
      </c>
      <c r="F41" s="5" t="str">
        <f>'[1]TCE - ANEXO IV - Preencher'!H50</f>
        <v>S</v>
      </c>
      <c r="G41" s="5" t="str">
        <f>'[1]TCE - ANEXO IV - Preencher'!I50</f>
        <v>S</v>
      </c>
      <c r="H41" s="5">
        <f>'[1]TCE - ANEXO IV - Preencher'!J50</f>
        <v>62</v>
      </c>
      <c r="I41" s="6">
        <f>IF('[1]TCE - ANEXO IV - Preencher'!K50="","",'[1]TCE - ANEXO IV - Preencher'!K50)</f>
        <v>46178</v>
      </c>
      <c r="J41" s="5" t="str">
        <f>'[1]TCE - ANEXO IV - Preencher'!L50</f>
        <v>26116062242201972000194000000000006226066826026327</v>
      </c>
      <c r="K41" s="5" t="str">
        <f>IF(F41="B",LEFT('[1]TCE - ANEXO IV - Preencher'!M50,2),IF(F41="S",LEFT('[1]TCE - ANEXO IV - Preencher'!M50,7),IF('[1]TCE - ANEXO IV - Preencher'!H50="","")))</f>
        <v>2611606</v>
      </c>
      <c r="L41" s="7">
        <f>'[1]TCE - ANEXO IV - Preencher'!N50</f>
        <v>55</v>
      </c>
    </row>
    <row r="42" spans="1:12" s="8" customFormat="1" ht="19.5" customHeight="1" x14ac:dyDescent="0.25">
      <c r="A42" s="3">
        <f>IFERROR(VLOOKUP(B42,'[1]DADOS (OCULTAR)'!$Q$3:$S$136,3,0),"")</f>
        <v>9039744002642</v>
      </c>
      <c r="B42" s="4" t="str">
        <f>'[1]TCE - ANEXO IV - Preencher'!C51</f>
        <v>UPAE ESCADA - CG Nº 021/2022</v>
      </c>
      <c r="C42" s="4" t="str">
        <f>'[1]TCE - ANEXO IV - Preencher'!E51</f>
        <v>5.17 - Manutenção de Software, Certificação Digital e Microfilmagem</v>
      </c>
      <c r="D42" s="3" t="str">
        <f>'[1]TCE - ANEXO IV - Preencher'!F51</f>
        <v>23.064.331/0001-90</v>
      </c>
      <c r="E42" s="5" t="str">
        <f>'[1]TCE - ANEXO IV - Preencher'!G51</f>
        <v>FLOWTI TECNOLOGIA LTDA</v>
      </c>
      <c r="F42" s="5" t="str">
        <f>'[1]TCE - ANEXO IV - Preencher'!H51</f>
        <v>S</v>
      </c>
      <c r="G42" s="5" t="str">
        <f>'[1]TCE - ANEXO IV - Preencher'!I51</f>
        <v>S</v>
      </c>
      <c r="H42" s="5">
        <f>'[1]TCE - ANEXO IV - Preencher'!J51</f>
        <v>3590</v>
      </c>
      <c r="I42" s="6">
        <f>IF('[1]TCE - ANEXO IV - Preencher'!K51="","",'[1]TCE - ANEXO IV - Preencher'!K51)</f>
        <v>46174</v>
      </c>
      <c r="J42" s="5" t="str">
        <f>'[1]TCE - ANEXO IV - Preencher'!L51</f>
        <v>42029092223064331000190000000000359026067720546491</v>
      </c>
      <c r="K42" s="5" t="str">
        <f>IF(F42="B",LEFT('[1]TCE - ANEXO IV - Preencher'!M51,2),IF(F42="S",LEFT('[1]TCE - ANEXO IV - Preencher'!M51,7),IF('[1]TCE - ANEXO IV - Preencher'!H51="","")))</f>
        <v>4202909</v>
      </c>
      <c r="L42" s="7">
        <f>'[1]TCE - ANEXO IV - Preencher'!N51</f>
        <v>3996.93</v>
      </c>
    </row>
    <row r="43" spans="1:12" s="8" customFormat="1" ht="19.5" customHeight="1" x14ac:dyDescent="0.25">
      <c r="A43" s="3">
        <f>IFERROR(VLOOKUP(B43,'[1]DADOS (OCULTAR)'!$Q$3:$S$136,3,0),"")</f>
        <v>9039744002642</v>
      </c>
      <c r="B43" s="4" t="str">
        <f>'[1]TCE - ANEXO IV - Preencher'!C52</f>
        <v>UPAE ESCADA - CG Nº 021/2022</v>
      </c>
      <c r="C43" s="4" t="str">
        <f>'[1]TCE - ANEXO IV - Preencher'!E52</f>
        <v>5.17 - Manutenção de Software, Certificação Digital e Microfilmagem</v>
      </c>
      <c r="D43" s="3" t="str">
        <f>'[1]TCE - ANEXO IV - Preencher'!F52</f>
        <v>23.064.331/0001-90</v>
      </c>
      <c r="E43" s="5" t="str">
        <f>'[1]TCE - ANEXO IV - Preencher'!G52</f>
        <v>FLOWTI TECNOLOGIA LTDA</v>
      </c>
      <c r="F43" s="5" t="str">
        <f>'[1]TCE - ANEXO IV - Preencher'!H52</f>
        <v>S</v>
      </c>
      <c r="G43" s="5" t="str">
        <f>'[1]TCE - ANEXO IV - Preencher'!I52</f>
        <v>S</v>
      </c>
      <c r="H43" s="5">
        <f>'[1]TCE - ANEXO IV - Preencher'!J52</f>
        <v>3320</v>
      </c>
      <c r="I43" s="6">
        <f>IF('[1]TCE - ANEXO IV - Preencher'!K52="","",'[1]TCE - ANEXO IV - Preencher'!K52)</f>
        <v>46174</v>
      </c>
      <c r="J43" s="5" t="str">
        <f>'[1]TCE - ANEXO IV - Preencher'!L52</f>
        <v>42029092223064331000190000000000332026060470222244</v>
      </c>
      <c r="K43" s="5" t="str">
        <f>IF(F43="B",LEFT('[1]TCE - ANEXO IV - Preencher'!M52,2),IF(F43="S",LEFT('[1]TCE - ANEXO IV - Preencher'!M52,7),IF('[1]TCE - ANEXO IV - Preencher'!H52="","")))</f>
        <v>4202909</v>
      </c>
      <c r="L43" s="7">
        <f>'[1]TCE - ANEXO IV - Preencher'!N52</f>
        <v>186.67</v>
      </c>
    </row>
    <row r="44" spans="1:12" s="8" customFormat="1" ht="19.5" customHeight="1" x14ac:dyDescent="0.25">
      <c r="A44" s="3">
        <f>IFERROR(VLOOKUP(B44,'[1]DADOS (OCULTAR)'!$Q$3:$S$136,3,0),"")</f>
        <v>9039744002642</v>
      </c>
      <c r="B44" s="4" t="str">
        <f>'[1]TCE - ANEXO IV - Preencher'!C53</f>
        <v>UPAE ESCADA - CG Nº 021/2022</v>
      </c>
      <c r="C44" s="4" t="str">
        <f>'[1]TCE - ANEXO IV - Preencher'!E53</f>
        <v>5.16 - Serviços Médico-Hospitalares, Odotonlogia e Laboratoriais</v>
      </c>
      <c r="D44" s="3" t="str">
        <f>'[1]TCE - ANEXO IV - Preencher'!F53</f>
        <v>33.115.827/0001-08</v>
      </c>
      <c r="E44" s="5" t="str">
        <f>'[1]TCE - ANEXO IV - Preencher'!G53</f>
        <v>FORMED SERVICOS MEDICOS LTDA</v>
      </c>
      <c r="F44" s="5" t="str">
        <f>'[1]TCE - ANEXO IV - Preencher'!H53</f>
        <v>S</v>
      </c>
      <c r="G44" s="5" t="str">
        <f>'[1]TCE - ANEXO IV - Preencher'!I53</f>
        <v>S</v>
      </c>
      <c r="H44" s="5" t="str">
        <f>'[1]TCE - ANEXO IV - Preencher'!J53</f>
        <v>2600000000079</v>
      </c>
      <c r="I44" s="6">
        <f>IF('[1]TCE - ANEXO IV - Preencher'!K53="","",'[1]TCE - ANEXO IV - Preencher'!K53)</f>
        <v>46181</v>
      </c>
      <c r="J44" s="5" t="str">
        <f>'[1]TCE - ANEXO IV - Preencher'!L53</f>
        <v>26096001233115827000108260000000007926065915125323</v>
      </c>
      <c r="K44" s="5" t="str">
        <f>IF(F44="B",LEFT('[1]TCE - ANEXO IV - Preencher'!M53,2),IF(F44="S",LEFT('[1]TCE - ANEXO IV - Preencher'!M53,7),IF('[1]TCE - ANEXO IV - Preencher'!H53="","")))</f>
        <v>2609600</v>
      </c>
      <c r="L44" s="7">
        <f>'[1]TCE - ANEXO IV - Preencher'!N53</f>
        <v>5885</v>
      </c>
    </row>
    <row r="45" spans="1:12" s="8" customFormat="1" ht="19.5" customHeight="1" x14ac:dyDescent="0.25">
      <c r="A45" s="3">
        <f>IFERROR(VLOOKUP(B45,'[1]DADOS (OCULTAR)'!$Q$3:$S$136,3,0),"")</f>
        <v>9039744002642</v>
      </c>
      <c r="B45" s="4" t="str">
        <f>'[1]TCE - ANEXO IV - Preencher'!C54</f>
        <v>UPAE ESCADA - CG Nº 021/2022</v>
      </c>
      <c r="C45" s="4" t="str">
        <f>'[1]TCE - ANEXO IV - Preencher'!E54</f>
        <v>5.19 - Serviços Gráficos, de Encadernação e de Emolduração</v>
      </c>
      <c r="D45" s="3" t="str">
        <f>'[1]TCE - ANEXO IV - Preencher'!F54</f>
        <v>10.473.437/0001-04</v>
      </c>
      <c r="E45" s="5" t="str">
        <f>'[1]TCE - ANEXO IV - Preencher'!G54</f>
        <v>FOTO BELEZA ARTES COMERCIO LTDA</v>
      </c>
      <c r="F45" s="5" t="str">
        <f>'[1]TCE - ANEXO IV - Preencher'!H54</f>
        <v>S</v>
      </c>
      <c r="G45" s="5" t="str">
        <f>'[1]TCE - ANEXO IV - Preencher'!I54</f>
        <v>S</v>
      </c>
      <c r="H45" s="5">
        <f>'[1]TCE - ANEXO IV - Preencher'!J54</f>
        <v>298</v>
      </c>
      <c r="I45" s="6">
        <f>IF('[1]TCE - ANEXO IV - Preencher'!K54="","",'[1]TCE - ANEXO IV - Preencher'!K54)</f>
        <v>46174</v>
      </c>
      <c r="J45" s="5" t="str">
        <f>'[1]TCE - ANEXO IV - Preencher'!L54</f>
        <v>2611606221047343700010400000000002982606 1676536786</v>
      </c>
      <c r="K45" s="5" t="str">
        <f>IF(F45="B",LEFT('[1]TCE - ANEXO IV - Preencher'!M54,2),IF(F45="S",LEFT('[1]TCE - ANEXO IV - Preencher'!M54,7),IF('[1]TCE - ANEXO IV - Preencher'!H54="","")))</f>
        <v>2611606</v>
      </c>
      <c r="L45" s="7">
        <f>'[1]TCE - ANEXO IV - Preencher'!N54</f>
        <v>26.76</v>
      </c>
    </row>
    <row r="46" spans="1:12" s="8" customFormat="1" ht="19.5" customHeight="1" x14ac:dyDescent="0.25">
      <c r="A46" s="3">
        <f>IFERROR(VLOOKUP(B46,'[1]DADOS (OCULTAR)'!$Q$3:$S$136,3,0),"")</f>
        <v>9039744002642</v>
      </c>
      <c r="B46" s="4" t="str">
        <f>'[1]TCE - ANEXO IV - Preencher'!C55</f>
        <v>UPAE ESCADA - CG Nº 021/2022</v>
      </c>
      <c r="C46" s="4" t="str">
        <f>'[1]TCE - ANEXO IV - Preencher'!E55</f>
        <v>5.99 - Outros Serviços de Terceiros Pessoa Jurídica</v>
      </c>
      <c r="D46" s="3" t="str">
        <f>'[1]TCE - ANEXO IV - Preencher'!F55</f>
        <v>11.735.586/0001-59</v>
      </c>
      <c r="E46" s="5" t="str">
        <f>'[1]TCE - ANEXO IV - Preencher'!G55</f>
        <v>FUNDACAO DE APOIO AO DESENVOLVIMENTO DA UNIVERDADE FEDERAL DE PERNAMBUCO</v>
      </c>
      <c r="F46" s="5" t="str">
        <f>'[1]TCE - ANEXO IV - Preencher'!H55</f>
        <v>S</v>
      </c>
      <c r="G46" s="5" t="str">
        <f>'[1]TCE - ANEXO IV - Preencher'!I55</f>
        <v>S</v>
      </c>
      <c r="H46" s="5">
        <f>'[1]TCE - ANEXO IV - Preencher'!J55</f>
        <v>1497</v>
      </c>
      <c r="I46" s="6">
        <f>IF('[1]TCE - ANEXO IV - Preencher'!K55="","",'[1]TCE - ANEXO IV - Preencher'!K55)</f>
        <v>46175</v>
      </c>
      <c r="J46" s="5" t="str">
        <f>'[1]TCE - ANEXO IV - Preencher'!L55</f>
        <v>26116062211735586000159000000000149726060763580791</v>
      </c>
      <c r="K46" s="5" t="str">
        <f>IF(F46="B",LEFT('[1]TCE - ANEXO IV - Preencher'!M55,2),IF(F46="S",LEFT('[1]TCE - ANEXO IV - Preencher'!M55,7),IF('[1]TCE - ANEXO IV - Preencher'!H55="","")))</f>
        <v>2611606</v>
      </c>
      <c r="L46" s="7">
        <f>'[1]TCE - ANEXO IV - Preencher'!N55</f>
        <v>75.42</v>
      </c>
    </row>
    <row r="47" spans="1:12" s="8" customFormat="1" ht="19.5" customHeight="1" x14ac:dyDescent="0.25">
      <c r="A47" s="3">
        <f>IFERROR(VLOOKUP(B47,'[1]DADOS (OCULTAR)'!$Q$3:$S$136,3,0),"")</f>
        <v>9039744002642</v>
      </c>
      <c r="B47" s="4" t="str">
        <f>'[1]TCE - ANEXO IV - Preencher'!C56</f>
        <v>UPAE ESCADA - CG Nº 021/2022</v>
      </c>
      <c r="C47" s="4" t="str">
        <f>'[1]TCE - ANEXO IV - Preencher'!E56</f>
        <v>5.99 - Outros Serviços de Terceiros Pessoa Jurídica</v>
      </c>
      <c r="D47" s="3" t="str">
        <f>'[1]TCE - ANEXO IV - Preencher'!F56</f>
        <v>11.735.586/0001-59</v>
      </c>
      <c r="E47" s="5" t="str">
        <f>'[1]TCE - ANEXO IV - Preencher'!G56</f>
        <v>FUNDACAO DE APOIO AO DESENVOLVIMENTO DA UNIVERDADE FEDERAL DE PERNAMBUCO</v>
      </c>
      <c r="F47" s="5" t="str">
        <f>'[1]TCE - ANEXO IV - Preencher'!H56</f>
        <v>S</v>
      </c>
      <c r="G47" s="5" t="str">
        <f>'[1]TCE - ANEXO IV - Preencher'!I56</f>
        <v>S</v>
      </c>
      <c r="H47" s="5">
        <f>'[1]TCE - ANEXO IV - Preencher'!J56</f>
        <v>1498</v>
      </c>
      <c r="I47" s="6">
        <f>IF('[1]TCE - ANEXO IV - Preencher'!K56="","",'[1]TCE - ANEXO IV - Preencher'!K56)</f>
        <v>46175</v>
      </c>
      <c r="J47" s="5" t="str">
        <f>'[1]TCE - ANEXO IV - Preencher'!L56</f>
        <v>26116062211735586000159000000000149826067959092421</v>
      </c>
      <c r="K47" s="5" t="str">
        <f>IF(F47="B",LEFT('[1]TCE - ANEXO IV - Preencher'!M56,2),IF(F47="S",LEFT('[1]TCE - ANEXO IV - Preencher'!M56,7),IF('[1]TCE - ANEXO IV - Preencher'!H56="","")))</f>
        <v>2611606</v>
      </c>
      <c r="L47" s="7">
        <f>'[1]TCE - ANEXO IV - Preencher'!N56</f>
        <v>75.42</v>
      </c>
    </row>
    <row r="48" spans="1:12" s="8" customFormat="1" ht="19.5" customHeight="1" x14ac:dyDescent="0.25">
      <c r="A48" s="3">
        <f>IFERROR(VLOOKUP(B48,'[1]DADOS (OCULTAR)'!$Q$3:$S$136,3,0),"")</f>
        <v>9039744002642</v>
      </c>
      <c r="B48" s="4" t="str">
        <f>'[1]TCE - ANEXO IV - Preencher'!C57</f>
        <v>UPAE ESCADA - CG Nº 021/2022</v>
      </c>
      <c r="C48" s="4" t="str">
        <f>'[1]TCE - ANEXO IV - Preencher'!E57</f>
        <v>5.17 - Manutenção de Software, Certificação Digital e Microfilmagem</v>
      </c>
      <c r="D48" s="3" t="str">
        <f>'[1]TCE - ANEXO IV - Preencher'!F57</f>
        <v>23.064.331/0001-90</v>
      </c>
      <c r="E48" s="5" t="str">
        <f>'[1]TCE - ANEXO IV - Preencher'!G57</f>
        <v>FLOWTI TECNOLOGIA LTDA</v>
      </c>
      <c r="F48" s="5" t="str">
        <f>'[1]TCE - ANEXO IV - Preencher'!H57</f>
        <v>S</v>
      </c>
      <c r="G48" s="5" t="str">
        <f>'[1]TCE - ANEXO IV - Preencher'!I57</f>
        <v>S</v>
      </c>
      <c r="H48" s="5">
        <f>'[1]TCE - ANEXO IV - Preencher'!J57</f>
        <v>3359</v>
      </c>
      <c r="I48" s="6">
        <f>IF('[1]TCE - ANEXO IV - Preencher'!K57="","",'[1]TCE - ANEXO IV - Preencher'!K57)</f>
        <v>46174</v>
      </c>
      <c r="J48" s="5" t="str">
        <f>'[1]TCE - ANEXO IV - Preencher'!L57</f>
        <v>42029092223064331000190000000000335926064012168840</v>
      </c>
      <c r="K48" s="5" t="str">
        <f>IF(F48="B",LEFT('[1]TCE - ANEXO IV - Preencher'!M57,2),IF(F48="S",LEFT('[1]TCE - ANEXO IV - Preencher'!M57,7),IF('[1]TCE - ANEXO IV - Preencher'!H57="","")))</f>
        <v>4202909</v>
      </c>
      <c r="L48" s="7">
        <f>'[1]TCE - ANEXO IV - Preencher'!N57</f>
        <v>53.31</v>
      </c>
    </row>
    <row r="49" spans="1:12" s="8" customFormat="1" ht="19.5" customHeight="1" x14ac:dyDescent="0.25">
      <c r="A49" s="3">
        <f>IFERROR(VLOOKUP(B49,'[1]DADOS (OCULTAR)'!$Q$3:$S$136,3,0),"")</f>
        <v>9039744002642</v>
      </c>
      <c r="B49" s="4" t="str">
        <f>'[1]TCE - ANEXO IV - Preencher'!C58</f>
        <v>UPAE ESCADA - CG Nº 021/2022</v>
      </c>
      <c r="C49" s="4" t="str">
        <f>'[1]TCE - ANEXO IV - Preencher'!E58</f>
        <v>5.99 - Outros Serviços de Terceiros Pessoa Jurídica</v>
      </c>
      <c r="D49" s="3" t="str">
        <f>'[1]TCE - ANEXO IV - Preencher'!F58</f>
        <v>11.735.586/0001-59</v>
      </c>
      <c r="E49" s="5" t="str">
        <f>'[1]TCE - ANEXO IV - Preencher'!G58</f>
        <v>FUNDACAO DE APOIO AO DESENVOLVIMENTO DA UNIVERDADE FEDERAL DE PERNAMBUCO</v>
      </c>
      <c r="F49" s="5" t="str">
        <f>'[1]TCE - ANEXO IV - Preencher'!H58</f>
        <v>S</v>
      </c>
      <c r="G49" s="5" t="str">
        <f>'[1]TCE - ANEXO IV - Preencher'!I58</f>
        <v>S</v>
      </c>
      <c r="H49" s="5">
        <f>'[1]TCE - ANEXO IV - Preencher'!J58</f>
        <v>1499</v>
      </c>
      <c r="I49" s="6">
        <f>IF('[1]TCE - ANEXO IV - Preencher'!K58="","",'[1]TCE - ANEXO IV - Preencher'!K58)</f>
        <v>46175</v>
      </c>
      <c r="J49" s="5" t="str">
        <f>'[1]TCE - ANEXO IV - Preencher'!L58</f>
        <v>26116062211735586000159000000000149926064065621450</v>
      </c>
      <c r="K49" s="5" t="str">
        <f>IF(F49="B",LEFT('[1]TCE - ANEXO IV - Preencher'!M58,2),IF(F49="S",LEFT('[1]TCE - ANEXO IV - Preencher'!M58,7),IF('[1]TCE - ANEXO IV - Preencher'!H58="","")))</f>
        <v>2611606</v>
      </c>
      <c r="L49" s="7">
        <f>'[1]TCE - ANEXO IV - Preencher'!N58</f>
        <v>75.42</v>
      </c>
    </row>
    <row r="50" spans="1:12" s="8" customFormat="1" ht="19.5" customHeight="1" x14ac:dyDescent="0.25">
      <c r="A50" s="3">
        <f>IFERROR(VLOOKUP(B50,'[1]DADOS (OCULTAR)'!$Q$3:$S$136,3,0),"")</f>
        <v>9039744002642</v>
      </c>
      <c r="B50" s="4" t="str">
        <f>'[1]TCE - ANEXO IV - Preencher'!C59</f>
        <v>UPAE ESCADA - CG Nº 021/2022</v>
      </c>
      <c r="C50" s="4" t="str">
        <f>'[1]TCE - ANEXO IV - Preencher'!E59</f>
        <v>5.99 - Outros Serviços de Terceiros Pessoa Jurídica</v>
      </c>
      <c r="D50" s="3" t="str">
        <f>'[1]TCE - ANEXO IV - Preencher'!F59</f>
        <v>11.735.586/0001-59</v>
      </c>
      <c r="E50" s="5" t="str">
        <f>'[1]TCE - ANEXO IV - Preencher'!G59</f>
        <v>FUNDACAO DE APOIO AO DESENVOLVIMENTO DA UNIVERDADE FEDERAL DE PERNAMBUCO</v>
      </c>
      <c r="F50" s="5" t="str">
        <f>'[1]TCE - ANEXO IV - Preencher'!H59</f>
        <v>S</v>
      </c>
      <c r="G50" s="5" t="str">
        <f>'[1]TCE - ANEXO IV - Preencher'!I59</f>
        <v>S</v>
      </c>
      <c r="H50" s="5">
        <f>'[1]TCE - ANEXO IV - Preencher'!J59</f>
        <v>1500</v>
      </c>
      <c r="I50" s="6">
        <f>IF('[1]TCE - ANEXO IV - Preencher'!K59="","",'[1]TCE - ANEXO IV - Preencher'!K59)</f>
        <v>46175</v>
      </c>
      <c r="J50" s="5" t="str">
        <f>'[1]TCE - ANEXO IV - Preencher'!L59</f>
        <v>26116062211735586000159000000000150026064289011439</v>
      </c>
      <c r="K50" s="5" t="str">
        <f>IF(F50="B",LEFT('[1]TCE - ANEXO IV - Preencher'!M59,2),IF(F50="S",LEFT('[1]TCE - ANEXO IV - Preencher'!M59,7),IF('[1]TCE - ANEXO IV - Preencher'!H59="","")))</f>
        <v>2611606</v>
      </c>
      <c r="L50" s="7">
        <f>'[1]TCE - ANEXO IV - Preencher'!N59</f>
        <v>75.42</v>
      </c>
    </row>
    <row r="51" spans="1:12" s="8" customFormat="1" ht="19.5" customHeight="1" x14ac:dyDescent="0.25">
      <c r="A51" s="3">
        <f>IFERROR(VLOOKUP(B51,'[1]DADOS (OCULTAR)'!$Q$3:$S$136,3,0),"")</f>
        <v>9039744002642</v>
      </c>
      <c r="B51" s="4" t="str">
        <f>'[1]TCE - ANEXO IV - Preencher'!C60</f>
        <v>UPAE ESCADA - CG Nº 021/2022</v>
      </c>
      <c r="C51" s="4" t="str">
        <f>'[1]TCE - ANEXO IV - Preencher'!E60</f>
        <v>5.99 - Outros Serviços de Terceiros Pessoa Jurídica</v>
      </c>
      <c r="D51" s="3" t="str">
        <f>'[1]TCE - ANEXO IV - Preencher'!F60</f>
        <v>11.735.586/0001-59</v>
      </c>
      <c r="E51" s="5" t="str">
        <f>'[1]TCE - ANEXO IV - Preencher'!G60</f>
        <v>FUNDACAO DE APOIO AO DESENVOLVIMENTO DA UNIVERDADE FEDERAL DE PERNAMBUCO</v>
      </c>
      <c r="F51" s="5" t="str">
        <f>'[1]TCE - ANEXO IV - Preencher'!H60</f>
        <v>S</v>
      </c>
      <c r="G51" s="5" t="str">
        <f>'[1]TCE - ANEXO IV - Preencher'!I60</f>
        <v>S</v>
      </c>
      <c r="H51" s="5">
        <f>'[1]TCE - ANEXO IV - Preencher'!J60</f>
        <v>1501</v>
      </c>
      <c r="I51" s="6">
        <f>IF('[1]TCE - ANEXO IV - Preencher'!K60="","",'[1]TCE - ANEXO IV - Preencher'!K60)</f>
        <v>46175</v>
      </c>
      <c r="J51" s="5" t="str">
        <f>'[1]TCE - ANEXO IV - Preencher'!L60</f>
        <v>26116062211735586000159000000000150126061453939850</v>
      </c>
      <c r="K51" s="5" t="str">
        <f>IF(F51="B",LEFT('[1]TCE - ANEXO IV - Preencher'!M60,2),IF(F51="S",LEFT('[1]TCE - ANEXO IV - Preencher'!M60,7),IF('[1]TCE - ANEXO IV - Preencher'!H60="","")))</f>
        <v>2611606</v>
      </c>
      <c r="L51" s="7">
        <f>'[1]TCE - ANEXO IV - Preencher'!N60</f>
        <v>75.42</v>
      </c>
    </row>
    <row r="52" spans="1:12" s="8" customFormat="1" ht="19.5" customHeight="1" x14ac:dyDescent="0.25">
      <c r="A52" s="3">
        <f>IFERROR(VLOOKUP(B52,'[1]DADOS (OCULTAR)'!$Q$3:$S$136,3,0),"")</f>
        <v>9039744002642</v>
      </c>
      <c r="B52" s="4" t="str">
        <f>'[1]TCE - ANEXO IV - Preencher'!C61</f>
        <v>UPAE ESCADA - CG Nº 021/2022</v>
      </c>
      <c r="C52" s="4" t="str">
        <f>'[1]TCE - ANEXO IV - Preencher'!E61</f>
        <v>5.5 - Reparo e Manutenção de Máquinas e Equipamentos</v>
      </c>
      <c r="D52" s="3" t="str">
        <f>'[1]TCE - ANEXO IV - Preencher'!F61</f>
        <v>40.893.042/0001-13</v>
      </c>
      <c r="E52" s="5" t="str">
        <f>'[1]TCE - ANEXO IV - Preencher'!G61</f>
        <v>GERASTEP GERADORES ASSISTENCIA TECNICA E PECAS</v>
      </c>
      <c r="F52" s="5" t="str">
        <f>'[1]TCE - ANEXO IV - Preencher'!H61</f>
        <v>S</v>
      </c>
      <c r="G52" s="5" t="str">
        <f>'[1]TCE - ANEXO IV - Preencher'!I61</f>
        <v>S</v>
      </c>
      <c r="H52" s="5">
        <f>'[1]TCE - ANEXO IV - Preencher'!J61</f>
        <v>3276</v>
      </c>
      <c r="I52" s="6">
        <f>IF('[1]TCE - ANEXO IV - Preencher'!K61="","",'[1]TCE - ANEXO IV - Preencher'!K61)</f>
        <v>46114</v>
      </c>
      <c r="J52" s="5" t="str">
        <f>'[1]TCE - ANEXO IV - Preencher'!L61</f>
        <v>26116062240893042000113000000000327626043004344750</v>
      </c>
      <c r="K52" s="5" t="str">
        <f>IF(F52="B",LEFT('[1]TCE - ANEXO IV - Preencher'!M61,2),IF(F52="S",LEFT('[1]TCE - ANEXO IV - Preencher'!M61,7),IF('[1]TCE - ANEXO IV - Preencher'!H61="","")))</f>
        <v>2611606</v>
      </c>
      <c r="L52" s="7">
        <f>'[1]TCE - ANEXO IV - Preencher'!N61</f>
        <v>760</v>
      </c>
    </row>
    <row r="53" spans="1:12" s="8" customFormat="1" ht="19.5" customHeight="1" x14ac:dyDescent="0.25">
      <c r="A53" s="3">
        <f>IFERROR(VLOOKUP(B53,'[1]DADOS (OCULTAR)'!$Q$3:$S$136,3,0),"")</f>
        <v>9039744002642</v>
      </c>
      <c r="B53" s="4" t="str">
        <f>'[1]TCE - ANEXO IV - Preencher'!C62</f>
        <v>UPAE ESCADA - CG Nº 021/2022</v>
      </c>
      <c r="C53" s="4" t="str">
        <f>'[1]TCE - ANEXO IV - Preencher'!E62</f>
        <v>5.5 - Reparo e Manutenção de Máquinas e Equipamentos</v>
      </c>
      <c r="D53" s="3" t="str">
        <f>'[1]TCE - ANEXO IV - Preencher'!F62</f>
        <v>40.893.042/0001-13</v>
      </c>
      <c r="E53" s="5" t="str">
        <f>'[1]TCE - ANEXO IV - Preencher'!G62</f>
        <v>GERASTEP GERADORES ASSISTENCIA TECNICA E PECAS</v>
      </c>
      <c r="F53" s="5" t="str">
        <f>'[1]TCE - ANEXO IV - Preencher'!H62</f>
        <v>S</v>
      </c>
      <c r="G53" s="5" t="str">
        <f>'[1]TCE - ANEXO IV - Preencher'!I62</f>
        <v>S</v>
      </c>
      <c r="H53" s="5">
        <f>'[1]TCE - ANEXO IV - Preencher'!J62</f>
        <v>4003</v>
      </c>
      <c r="I53" s="6">
        <f>IF('[1]TCE - ANEXO IV - Preencher'!K62="","",'[1]TCE - ANEXO IV - Preencher'!K62)</f>
        <v>46147</v>
      </c>
      <c r="J53" s="5" t="str">
        <f>'[1]TCE - ANEXO IV - Preencher'!L62</f>
        <v>26116062240893042000113000000000400326057983212101</v>
      </c>
      <c r="K53" s="5" t="str">
        <f>IF(F53="B",LEFT('[1]TCE - ANEXO IV - Preencher'!M62,2),IF(F53="S",LEFT('[1]TCE - ANEXO IV - Preencher'!M62,7),IF('[1]TCE - ANEXO IV - Preencher'!H62="","")))</f>
        <v>2611606</v>
      </c>
      <c r="L53" s="7">
        <f>'[1]TCE - ANEXO IV - Preencher'!N62</f>
        <v>760</v>
      </c>
    </row>
    <row r="54" spans="1:12" s="8" customFormat="1" ht="19.5" customHeight="1" x14ac:dyDescent="0.25">
      <c r="A54" s="3">
        <f>IFERROR(VLOOKUP(B54,'[1]DADOS (OCULTAR)'!$Q$3:$S$136,3,0),"")</f>
        <v>9039744002642</v>
      </c>
      <c r="B54" s="4" t="str">
        <f>'[1]TCE - ANEXO IV - Preencher'!C63</f>
        <v>UPAE ESCADA - CG Nº 021/2022</v>
      </c>
      <c r="C54" s="4" t="str">
        <f>'[1]TCE - ANEXO IV - Preencher'!E63</f>
        <v>5.16 - Serviços Médico-Hospitalares, Odotonlogia e Laboratoriais</v>
      </c>
      <c r="D54" s="3" t="str">
        <f>'[1]TCE - ANEXO IV - Preencher'!F63</f>
        <v>20.227.296/0001-95</v>
      </c>
      <c r="E54" s="5" t="str">
        <f>'[1]TCE - ANEXO IV - Preencher'!G63</f>
        <v>GMJC SERVICOS OFTALMO LTDA</v>
      </c>
      <c r="F54" s="5" t="str">
        <f>'[1]TCE - ANEXO IV - Preencher'!H63</f>
        <v>S</v>
      </c>
      <c r="G54" s="5" t="str">
        <f>'[1]TCE - ANEXO IV - Preencher'!I63</f>
        <v>S</v>
      </c>
      <c r="H54" s="5">
        <f>'[1]TCE - ANEXO IV - Preencher'!J63</f>
        <v>83</v>
      </c>
      <c r="I54" s="6">
        <f>IF('[1]TCE - ANEXO IV - Preencher'!K63="","",'[1]TCE - ANEXO IV - Preencher'!K63)</f>
        <v>46181</v>
      </c>
      <c r="J54" s="5" t="str">
        <f>'[1]TCE - ANEXO IV - Preencher'!L63</f>
        <v>26116062220227296000195000000000008326062626651242</v>
      </c>
      <c r="K54" s="5" t="str">
        <f>IF(F54="B",LEFT('[1]TCE - ANEXO IV - Preencher'!M63,2),IF(F54="S",LEFT('[1]TCE - ANEXO IV - Preencher'!M63,7),IF('[1]TCE - ANEXO IV - Preencher'!H63="","")))</f>
        <v>2611606</v>
      </c>
      <c r="L54" s="7">
        <f>'[1]TCE - ANEXO IV - Preencher'!N63</f>
        <v>10450</v>
      </c>
    </row>
    <row r="55" spans="1:12" s="8" customFormat="1" ht="19.5" customHeight="1" x14ac:dyDescent="0.25">
      <c r="A55" s="3">
        <f>IFERROR(VLOOKUP(B55,'[1]DADOS (OCULTAR)'!$Q$3:$S$136,3,0),"")</f>
        <v>9039744002642</v>
      </c>
      <c r="B55" s="4" t="str">
        <f>'[1]TCE - ANEXO IV - Preencher'!C64</f>
        <v>UPAE ESCADA - CG Nº 021/2022</v>
      </c>
      <c r="C55" s="4" t="str">
        <f>'[1]TCE - ANEXO IV - Preencher'!E64</f>
        <v>5.99 - Outros Serviços de Terceiros Pessoa Jurídica</v>
      </c>
      <c r="D55" s="3" t="str">
        <f>'[1]TCE - ANEXO IV - Preencher'!F64</f>
        <v>20.227.296/0001-95</v>
      </c>
      <c r="E55" s="5" t="str">
        <f>'[1]TCE - ANEXO IV - Preencher'!G64</f>
        <v>GMJC SERVICOS OFTALMO LTDA</v>
      </c>
      <c r="F55" s="5" t="str">
        <f>'[1]TCE - ANEXO IV - Preencher'!H64</f>
        <v>S</v>
      </c>
      <c r="G55" s="5" t="str">
        <f>'[1]TCE - ANEXO IV - Preencher'!I64</f>
        <v>S</v>
      </c>
      <c r="H55" s="5">
        <f>'[1]TCE - ANEXO IV - Preencher'!J64</f>
        <v>83</v>
      </c>
      <c r="I55" s="6">
        <f>IF('[1]TCE - ANEXO IV - Preencher'!K64="","",'[1]TCE - ANEXO IV - Preencher'!K64)</f>
        <v>46181</v>
      </c>
      <c r="J55" s="5" t="str">
        <f>'[1]TCE - ANEXO IV - Preencher'!L64</f>
        <v>26116062220227296000195000000000008326062626651242</v>
      </c>
      <c r="K55" s="5" t="str">
        <f>IF(F55="B",LEFT('[1]TCE - ANEXO IV - Preencher'!M64,2),IF(F55="S",LEFT('[1]TCE - ANEXO IV - Preencher'!M64,7),IF('[1]TCE - ANEXO IV - Preencher'!H64="","")))</f>
        <v>2611606</v>
      </c>
      <c r="L55" s="7">
        <f>'[1]TCE - ANEXO IV - Preencher'!N64</f>
        <v>1757.5</v>
      </c>
    </row>
    <row r="56" spans="1:12" s="8" customFormat="1" ht="19.5" customHeight="1" x14ac:dyDescent="0.25">
      <c r="A56" s="3">
        <f>IFERROR(VLOOKUP(B56,'[1]DADOS (OCULTAR)'!$Q$3:$S$136,3,0),"")</f>
        <v>9039744002642</v>
      </c>
      <c r="B56" s="4" t="str">
        <f>'[1]TCE - ANEXO IV - Preencher'!C65</f>
        <v>UPAE ESCADA - CG Nº 021/2022</v>
      </c>
      <c r="C56" s="4" t="str">
        <f>'[1]TCE - ANEXO IV - Preencher'!E65</f>
        <v>5.17 - Manutenção de Software, Certificação Digital e Microfilmagem</v>
      </c>
      <c r="D56" s="3" t="str">
        <f>'[1]TCE - ANEXO IV - Preencher'!F65</f>
        <v>05.620.302/0002-67</v>
      </c>
      <c r="E56" s="5" t="str">
        <f>'[1]TCE - ANEXO IV - Preencher'!G65</f>
        <v>GREEN PAPER FREE SOLUCOES SEM PAPEL LTDA</v>
      </c>
      <c r="F56" s="5" t="str">
        <f>'[1]TCE - ANEXO IV - Preencher'!H65</f>
        <v>S</v>
      </c>
      <c r="G56" s="5" t="str">
        <f>'[1]TCE - ANEXO IV - Preencher'!I65</f>
        <v>S</v>
      </c>
      <c r="H56" s="5" t="str">
        <f>'[1]TCE - ANEXO IV - Preencher'!J65</f>
        <v>2600000002020</v>
      </c>
      <c r="I56" s="6">
        <f>IF('[1]TCE - ANEXO IV - Preencher'!K65="","",'[1]TCE - ANEXO IV - Preencher'!K65)</f>
        <v>46176</v>
      </c>
      <c r="J56" s="5" t="str">
        <f>'[1]TCE - ANEXO IV - Preencher'!L65</f>
        <v>26060021205620302000267260000000202026064568085774</v>
      </c>
      <c r="K56" s="5" t="str">
        <f>IF(F56="B",LEFT('[1]TCE - ANEXO IV - Preencher'!M65,2),IF(F56="S",LEFT('[1]TCE - ANEXO IV - Preencher'!M65,7),IF('[1]TCE - ANEXO IV - Preencher'!H65="","")))</f>
        <v>2606002</v>
      </c>
      <c r="L56" s="7">
        <f>'[1]TCE - ANEXO IV - Preencher'!N65</f>
        <v>2109.15</v>
      </c>
    </row>
    <row r="57" spans="1:12" s="8" customFormat="1" ht="19.5" customHeight="1" x14ac:dyDescent="0.25">
      <c r="A57" s="3">
        <f>IFERROR(VLOOKUP(B57,'[1]DADOS (OCULTAR)'!$Q$3:$S$136,3,0),"")</f>
        <v>9039744002642</v>
      </c>
      <c r="B57" s="4" t="str">
        <f>'[1]TCE - ANEXO IV - Preencher'!C66</f>
        <v>UPAE ESCADA - CG Nº 021/2022</v>
      </c>
      <c r="C57" s="4" t="str">
        <f>'[1]TCE - ANEXO IV - Preencher'!E66</f>
        <v>5.16 - Serviços Médico-Hospitalares, Odotonlogia e Laboratoriais</v>
      </c>
      <c r="D57" s="3" t="str">
        <f>'[1]TCE - ANEXO IV - Preencher'!F66</f>
        <v>27.800.145/0001-23</v>
      </c>
      <c r="E57" s="5" t="str">
        <f>'[1]TCE - ANEXO IV - Preencher'!G66</f>
        <v>GRW SAUDE LTDA</v>
      </c>
      <c r="F57" s="5" t="str">
        <f>'[1]TCE - ANEXO IV - Preencher'!H66</f>
        <v>S</v>
      </c>
      <c r="G57" s="5" t="str">
        <f>'[1]TCE - ANEXO IV - Preencher'!I66</f>
        <v>S</v>
      </c>
      <c r="H57" s="5">
        <f>'[1]TCE - ANEXO IV - Preencher'!J66</f>
        <v>85</v>
      </c>
      <c r="I57" s="6">
        <f>IF('[1]TCE - ANEXO IV - Preencher'!K66="","",'[1]TCE - ANEXO IV - Preencher'!K66)</f>
        <v>46182</v>
      </c>
      <c r="J57" s="5" t="str">
        <f>'[1]TCE - ANEXO IV - Preencher'!L66</f>
        <v>26116062227800145000123000000000008526060713214471</v>
      </c>
      <c r="K57" s="5" t="str">
        <f>IF(F57="B",LEFT('[1]TCE - ANEXO IV - Preencher'!M66,2),IF(F57="S",LEFT('[1]TCE - ANEXO IV - Preencher'!M66,7),IF('[1]TCE - ANEXO IV - Preencher'!H66="","")))</f>
        <v>2611606</v>
      </c>
      <c r="L57" s="7">
        <f>'[1]TCE - ANEXO IV - Preencher'!N66</f>
        <v>7700</v>
      </c>
    </row>
    <row r="58" spans="1:12" s="8" customFormat="1" ht="19.5" customHeight="1" x14ac:dyDescent="0.25">
      <c r="A58" s="3">
        <f>IFERROR(VLOOKUP(B58,'[1]DADOS (OCULTAR)'!$Q$3:$S$136,3,0),"")</f>
        <v>9039744002642</v>
      </c>
      <c r="B58" s="4" t="str">
        <f>'[1]TCE - ANEXO IV - Preencher'!C67</f>
        <v>UPAE ESCADA - CG Nº 021/2022</v>
      </c>
      <c r="C58" s="4" t="str">
        <f>'[1]TCE - ANEXO IV - Preencher'!E67</f>
        <v>5.99 - Outros Serviços de Terceiros Pessoa Jurídica</v>
      </c>
      <c r="D58" s="3" t="str">
        <f>'[1]TCE - ANEXO IV - Preencher'!F67</f>
        <v>27.800.145/0001-23</v>
      </c>
      <c r="E58" s="5" t="str">
        <f>'[1]TCE - ANEXO IV - Preencher'!G67</f>
        <v>GRW SAUDE LTDA</v>
      </c>
      <c r="F58" s="5" t="str">
        <f>'[1]TCE - ANEXO IV - Preencher'!H67</f>
        <v>S</v>
      </c>
      <c r="G58" s="5" t="str">
        <f>'[1]TCE - ANEXO IV - Preencher'!I67</f>
        <v>S</v>
      </c>
      <c r="H58" s="5">
        <f>'[1]TCE - ANEXO IV - Preencher'!J67</f>
        <v>85</v>
      </c>
      <c r="I58" s="6">
        <f>IF('[1]TCE - ANEXO IV - Preencher'!K67="","",'[1]TCE - ANEXO IV - Preencher'!K67)</f>
        <v>46182</v>
      </c>
      <c r="J58" s="5" t="str">
        <f>'[1]TCE - ANEXO IV - Preencher'!L67</f>
        <v>26116062227800145000123000000000008526060713214471</v>
      </c>
      <c r="K58" s="5" t="str">
        <f>IF(F58="B",LEFT('[1]TCE - ANEXO IV - Preencher'!M67,2),IF(F58="S",LEFT('[1]TCE - ANEXO IV - Preencher'!M67,7),IF('[1]TCE - ANEXO IV - Preencher'!H67="","")))</f>
        <v>2611606</v>
      </c>
      <c r="L58" s="7">
        <f>'[1]TCE - ANEXO IV - Preencher'!N67</f>
        <v>2240</v>
      </c>
    </row>
    <row r="59" spans="1:12" s="8" customFormat="1" ht="19.5" customHeight="1" x14ac:dyDescent="0.25">
      <c r="A59" s="3">
        <f>IFERROR(VLOOKUP(B59,'[1]DADOS (OCULTAR)'!$Q$3:$S$136,3,0),"")</f>
        <v>9039744002642</v>
      </c>
      <c r="B59" s="4" t="str">
        <f>'[1]TCE - ANEXO IV - Preencher'!C68</f>
        <v>UPAE ESCADA - CG Nº 021/2022</v>
      </c>
      <c r="C59" s="4" t="str">
        <f>'[1]TCE - ANEXO IV - Preencher'!E68</f>
        <v>5.5 - Reparo e Manutenção de Máquinas e Equipamentos</v>
      </c>
      <c r="D59" s="3" t="str">
        <f>'[1]TCE - ANEXO IV - Preencher'!F68</f>
        <v>07.729.919/0001-60</v>
      </c>
      <c r="E59" s="5" t="str">
        <f>'[1]TCE - ANEXO IV - Preencher'!G68</f>
        <v>ICELERA INDUSTRIA E COMERCIO DE EQUIPAMENTOS MEDICOS LTDA</v>
      </c>
      <c r="F59" s="5" t="str">
        <f>'[1]TCE - ANEXO IV - Preencher'!H68</f>
        <v>S</v>
      </c>
      <c r="G59" s="5" t="str">
        <f>'[1]TCE - ANEXO IV - Preencher'!I68</f>
        <v>S</v>
      </c>
      <c r="H59" s="5">
        <f>'[1]TCE - ANEXO IV - Preencher'!J68</f>
        <v>6494</v>
      </c>
      <c r="I59" s="6">
        <f>IF('[1]TCE - ANEXO IV - Preencher'!K68="","",'[1]TCE - ANEXO IV - Preencher'!K68)</f>
        <v>46171</v>
      </c>
      <c r="J59" s="5" t="str">
        <f>'[1]TCE - ANEXO IV - Preencher'!L68</f>
        <v>35564531207729919000160000000000649426050000003513</v>
      </c>
      <c r="K59" s="5" t="str">
        <f>IF(F59="B",LEFT('[1]TCE - ANEXO IV - Preencher'!M68,2),IF(F59="S",LEFT('[1]TCE - ANEXO IV - Preencher'!M68,7),IF('[1]TCE - ANEXO IV - Preencher'!H68="","")))</f>
        <v>3556453</v>
      </c>
      <c r="L59" s="7">
        <f>'[1]TCE - ANEXO IV - Preencher'!N68</f>
        <v>2100</v>
      </c>
    </row>
    <row r="60" spans="1:12" s="8" customFormat="1" ht="19.5" customHeight="1" x14ac:dyDescent="0.25">
      <c r="A60" s="3">
        <f>IFERROR(VLOOKUP(B60,'[1]DADOS (OCULTAR)'!$Q$3:$S$136,3,0),"")</f>
        <v>9039744002642</v>
      </c>
      <c r="B60" s="4" t="str">
        <f>'[1]TCE - ANEXO IV - Preencher'!C69</f>
        <v>UPAE ESCADA - CG Nº 021/2022</v>
      </c>
      <c r="C60" s="4" t="str">
        <f>'[1]TCE - ANEXO IV - Preencher'!E69</f>
        <v>5.99 - Outros Serviços de Terceiros Pessoa Jurídica</v>
      </c>
      <c r="D60" s="3" t="str">
        <f>'[1]TCE - ANEXO IV - Preencher'!F69</f>
        <v>35.676.951/0001-60</v>
      </c>
      <c r="E60" s="5" t="str">
        <f>'[1]TCE - ANEXO IV - Preencher'!G69</f>
        <v>IMGL CONSULTORIA &amp; TREINAMENTO LTDA</v>
      </c>
      <c r="F60" s="5" t="str">
        <f>'[1]TCE - ANEXO IV - Preencher'!H69</f>
        <v>S</v>
      </c>
      <c r="G60" s="5" t="str">
        <f>'[1]TCE - ANEXO IV - Preencher'!I69</f>
        <v>S</v>
      </c>
      <c r="H60" s="5">
        <f>'[1]TCE - ANEXO IV - Preencher'!J69</f>
        <v>90</v>
      </c>
      <c r="I60" s="6">
        <f>IF('[1]TCE - ANEXO IV - Preencher'!K69="","",'[1]TCE - ANEXO IV - Preencher'!K69)</f>
        <v>46171</v>
      </c>
      <c r="J60" s="5" t="str">
        <f>'[1]TCE - ANEXO IV - Preencher'!L69</f>
        <v>26116062235676951000160000000000009026050876656618</v>
      </c>
      <c r="K60" s="5" t="str">
        <f>IF(F60="B",LEFT('[1]TCE - ANEXO IV - Preencher'!M69,2),IF(F60="S",LEFT('[1]TCE - ANEXO IV - Preencher'!M69,7),IF('[1]TCE - ANEXO IV - Preencher'!H69="","")))</f>
        <v>2611606</v>
      </c>
      <c r="L60" s="7">
        <f>'[1]TCE - ANEXO IV - Preencher'!N69</f>
        <v>546.20000000000005</v>
      </c>
    </row>
    <row r="61" spans="1:12" s="8" customFormat="1" ht="19.5" customHeight="1" x14ac:dyDescent="0.25">
      <c r="A61" s="3">
        <f>IFERROR(VLOOKUP(B61,'[1]DADOS (OCULTAR)'!$Q$3:$S$136,3,0),"")</f>
        <v>9039744002642</v>
      </c>
      <c r="B61" s="4" t="str">
        <f>'[1]TCE - ANEXO IV - Preencher'!C70</f>
        <v>UPAE ESCADA - CG Nº 021/2022</v>
      </c>
      <c r="C61" s="4" t="str">
        <f>'[1]TCE - ANEXO IV - Preencher'!E70</f>
        <v>5.99 - Outros Serviços de Terceiros Pessoa Jurídica</v>
      </c>
      <c r="D61" s="3" t="str">
        <f>'[1]TCE - ANEXO IV - Preencher'!F70</f>
        <v>10.816.775/0002-74</v>
      </c>
      <c r="E61" s="5" t="str">
        <f>'[1]TCE - ANEXO IV - Preencher'!G70</f>
        <v>INSPETORIA SALESIANA DO NORDESTE DO BRASIL</v>
      </c>
      <c r="F61" s="5" t="str">
        <f>'[1]TCE - ANEXO IV - Preencher'!H70</f>
        <v>S</v>
      </c>
      <c r="G61" s="5" t="str">
        <f>'[1]TCE - ANEXO IV - Preencher'!I70</f>
        <v>S</v>
      </c>
      <c r="H61" s="5">
        <f>'[1]TCE - ANEXO IV - Preencher'!J70</f>
        <v>1312</v>
      </c>
      <c r="I61" s="6">
        <f>IF('[1]TCE - ANEXO IV - Preencher'!K70="","",'[1]TCE - ANEXO IV - Preencher'!K70)</f>
        <v>46146</v>
      </c>
      <c r="J61" s="5" t="str">
        <f>'[1]TCE - ANEXO IV - Preencher'!L70</f>
        <v>261 16062210816775000274000000000131226054049257503</v>
      </c>
      <c r="K61" s="5" t="str">
        <f>IF(F61="B",LEFT('[1]TCE - ANEXO IV - Preencher'!M70,2),IF(F61="S",LEFT('[1]TCE - ANEXO IV - Preencher'!M70,7),IF('[1]TCE - ANEXO IV - Preencher'!H70="","")))</f>
        <v>2607901</v>
      </c>
      <c r="L61" s="7">
        <f>'[1]TCE - ANEXO IV - Preencher'!N70</f>
        <v>140</v>
      </c>
    </row>
    <row r="62" spans="1:12" s="8" customFormat="1" ht="19.5" customHeight="1" x14ac:dyDescent="0.25">
      <c r="A62" s="3">
        <f>IFERROR(VLOOKUP(B62,'[1]DADOS (OCULTAR)'!$Q$3:$S$136,3,0),"")</f>
        <v>9039744002642</v>
      </c>
      <c r="B62" s="4" t="str">
        <f>'[1]TCE - ANEXO IV - Preencher'!C71</f>
        <v>UPAE ESCADA - CG Nº 021/2022</v>
      </c>
      <c r="C62" s="4" t="str">
        <f>'[1]TCE - ANEXO IV - Preencher'!E71</f>
        <v>5.3 - Locação de Máquinas e Equipamentos</v>
      </c>
      <c r="D62" s="3" t="str">
        <f>'[1]TCE - ANEXO IV - Preencher'!F71</f>
        <v>20.265.080/0001-14</v>
      </c>
      <c r="E62" s="5" t="str">
        <f>'[1]TCE - ANEXO IV - Preencher'!G71</f>
        <v>J M SILVA MAQUINAS E EQUIPAMENTOS LTDA</v>
      </c>
      <c r="F62" s="5" t="str">
        <f>'[1]TCE - ANEXO IV - Preencher'!H71</f>
        <v>S</v>
      </c>
      <c r="G62" s="5" t="str">
        <f>'[1]TCE - ANEXO IV - Preencher'!I71</f>
        <v>S</v>
      </c>
      <c r="H62" s="5">
        <f>'[1]TCE - ANEXO IV - Preencher'!J71</f>
        <v>331</v>
      </c>
      <c r="I62" s="6">
        <f>IF('[1]TCE - ANEXO IV - Preencher'!K71="","",'[1]TCE - ANEXO IV - Preencher'!K71)</f>
        <v>46145</v>
      </c>
      <c r="J62" s="5" t="str">
        <f>'[1]TCE - ANEXO IV - Preencher'!L71</f>
        <v>26116062220265080000114000000000033126056319425537</v>
      </c>
      <c r="K62" s="5" t="str">
        <f>IF(F62="B",LEFT('[1]TCE - ANEXO IV - Preencher'!M71,2),IF(F62="S",LEFT('[1]TCE - ANEXO IV - Preencher'!M71,7),IF('[1]TCE - ANEXO IV - Preencher'!H71="","")))</f>
        <v>2611606</v>
      </c>
      <c r="L62" s="7">
        <f>'[1]TCE - ANEXO IV - Preencher'!N71</f>
        <v>1280</v>
      </c>
    </row>
    <row r="63" spans="1:12" s="8" customFormat="1" ht="19.5" customHeight="1" x14ac:dyDescent="0.25">
      <c r="A63" s="3">
        <f>IFERROR(VLOOKUP(B63,'[1]DADOS (OCULTAR)'!$Q$3:$S$136,3,0),"")</f>
        <v>9039744002642</v>
      </c>
      <c r="B63" s="4" t="str">
        <f>'[1]TCE - ANEXO IV - Preencher'!C72</f>
        <v>UPAE ESCADA - CG Nº 021/2022</v>
      </c>
      <c r="C63" s="4" t="str">
        <f>'[1]TCE - ANEXO IV - Preencher'!E72</f>
        <v>5.99 - Outros Serviços de Terceiros Pessoa Jurídica</v>
      </c>
      <c r="D63" s="3" t="str">
        <f>'[1]TCE - ANEXO IV - Preencher'!F72</f>
        <v>17.214.633/0001-03</v>
      </c>
      <c r="E63" s="5" t="str">
        <f>'[1]TCE - ANEXO IV - Preencher'!G72</f>
        <v>JAB HOLOIMAGEM DIAGNOSTICOS LTDA</v>
      </c>
      <c r="F63" s="5" t="str">
        <f>'[1]TCE - ANEXO IV - Preencher'!H72</f>
        <v>S</v>
      </c>
      <c r="G63" s="5" t="str">
        <f>'[1]TCE - ANEXO IV - Preencher'!I72</f>
        <v>S</v>
      </c>
      <c r="H63" s="5">
        <f>'[1]TCE - ANEXO IV - Preencher'!J72</f>
        <v>137</v>
      </c>
      <c r="I63" s="6">
        <f>IF('[1]TCE - ANEXO IV - Preencher'!K72="","",'[1]TCE - ANEXO IV - Preencher'!K72)</f>
        <v>46182</v>
      </c>
      <c r="J63" s="5" t="str">
        <f>'[1]TCE - ANEXO IV - Preencher'!L72</f>
        <v>26116062217214633000103000000000013726065986455860</v>
      </c>
      <c r="K63" s="5" t="str">
        <f>IF(F63="B",LEFT('[1]TCE - ANEXO IV - Preencher'!M72,2),IF(F63="S",LEFT('[1]TCE - ANEXO IV - Preencher'!M72,7),IF('[1]TCE - ANEXO IV - Preencher'!H72="","")))</f>
        <v>2611606</v>
      </c>
      <c r="L63" s="7">
        <f>'[1]TCE - ANEXO IV - Preencher'!N72</f>
        <v>2685</v>
      </c>
    </row>
    <row r="64" spans="1:12" s="8" customFormat="1" ht="19.5" customHeight="1" x14ac:dyDescent="0.25">
      <c r="A64" s="3">
        <f>IFERROR(VLOOKUP(B64,'[1]DADOS (OCULTAR)'!$Q$3:$S$136,3,0),"")</f>
        <v>9039744002642</v>
      </c>
      <c r="B64" s="4" t="str">
        <f>'[1]TCE - ANEXO IV - Preencher'!C73</f>
        <v>UPAE ESCADA - CG Nº 021/2022</v>
      </c>
      <c r="C64" s="4" t="str">
        <f>'[1]TCE - ANEXO IV - Preencher'!E73</f>
        <v>5.16 - Serviços Médico-Hospitalares, Odotonlogia e Laboratoriais</v>
      </c>
      <c r="D64" s="3" t="str">
        <f>'[1]TCE - ANEXO IV - Preencher'!F73</f>
        <v>66.709.645/0001-06</v>
      </c>
      <c r="E64" s="5" t="str">
        <f>'[1]TCE - ANEXO IV - Preencher'!G73</f>
        <v>JULIO CESAR MARQUES GOUVEIA DE MELO SERVICOS MEDICOS</v>
      </c>
      <c r="F64" s="5" t="str">
        <f>'[1]TCE - ANEXO IV - Preencher'!H73</f>
        <v>S</v>
      </c>
      <c r="G64" s="5" t="str">
        <f>'[1]TCE - ANEXO IV - Preencher'!I73</f>
        <v>S</v>
      </c>
      <c r="H64" s="5">
        <f>'[1]TCE - ANEXO IV - Preencher'!J73</f>
        <v>1</v>
      </c>
      <c r="I64" s="6">
        <f>IF('[1]TCE - ANEXO IV - Preencher'!K73="","",'[1]TCE - ANEXO IV - Preencher'!K73)</f>
        <v>46182</v>
      </c>
      <c r="J64" s="5" t="str">
        <f>'[1]TCE - ANEXO IV - Preencher'!L73</f>
        <v>26116062266709645000106000000000000126067442882199</v>
      </c>
      <c r="K64" s="5" t="str">
        <f>IF(F64="B",LEFT('[1]TCE - ANEXO IV - Preencher'!M73,2),IF(F64="S",LEFT('[1]TCE - ANEXO IV - Preencher'!M73,7),IF('[1]TCE - ANEXO IV - Preencher'!H73="","")))</f>
        <v>2611606</v>
      </c>
      <c r="L64" s="7">
        <f>'[1]TCE - ANEXO IV - Preencher'!N73</f>
        <v>3500</v>
      </c>
    </row>
    <row r="65" spans="1:12" s="8" customFormat="1" ht="19.5" customHeight="1" x14ac:dyDescent="0.25">
      <c r="A65" s="3">
        <f>IFERROR(VLOOKUP(B65,'[1]DADOS (OCULTAR)'!$Q$3:$S$136,3,0),"")</f>
        <v>9039744002642</v>
      </c>
      <c r="B65" s="4" t="str">
        <f>'[1]TCE - ANEXO IV - Preencher'!C74</f>
        <v>UPAE ESCADA - CG Nº 021/2022</v>
      </c>
      <c r="C65" s="4" t="str">
        <f>'[1]TCE - ANEXO IV - Preencher'!E74</f>
        <v>5.99 - Outros Serviços de Terceiros Pessoa Jurídica</v>
      </c>
      <c r="D65" s="3" t="str">
        <f>'[1]TCE - ANEXO IV - Preencher'!F74</f>
        <v>53.373.123/0001-34</v>
      </c>
      <c r="E65" s="5" t="str">
        <f>'[1]TCE - ANEXO IV - Preencher'!G74</f>
        <v>LEMONADE ASSESSORIA MEDICA LTDA</v>
      </c>
      <c r="F65" s="5" t="str">
        <f>'[1]TCE - ANEXO IV - Preencher'!H74</f>
        <v>S</v>
      </c>
      <c r="G65" s="5" t="str">
        <f>'[1]TCE - ANEXO IV - Preencher'!I74</f>
        <v>S</v>
      </c>
      <c r="H65" s="5" t="str">
        <f>'[1]TCE - ANEXO IV - Preencher'!J74</f>
        <v>2600000000118</v>
      </c>
      <c r="I65" s="6">
        <f>IF('[1]TCE - ANEXO IV - Preencher'!K74="","",'[1]TCE - ANEXO IV - Preencher'!K74)</f>
        <v>46181</v>
      </c>
      <c r="J65" s="5" t="str">
        <f>'[1]TCE - ANEXO IV - Preencher'!L74</f>
        <v>26096001253373123000134260000000011826063685665557</v>
      </c>
      <c r="K65" s="5" t="str">
        <f>IF(F65="B",LEFT('[1]TCE - ANEXO IV - Preencher'!M74,2),IF(F65="S",LEFT('[1]TCE - ANEXO IV - Preencher'!M74,7),IF('[1]TCE - ANEXO IV - Preencher'!H74="","")))</f>
        <v>2609600</v>
      </c>
      <c r="L65" s="7">
        <f>'[1]TCE - ANEXO IV - Preencher'!N74</f>
        <v>1635</v>
      </c>
    </row>
    <row r="66" spans="1:12" s="8" customFormat="1" ht="19.5" customHeight="1" x14ac:dyDescent="0.25">
      <c r="A66" s="3">
        <f>IFERROR(VLOOKUP(B66,'[1]DADOS (OCULTAR)'!$Q$3:$S$136,3,0),"")</f>
        <v>9039744002642</v>
      </c>
      <c r="B66" s="4" t="str">
        <f>'[1]TCE - ANEXO IV - Preencher'!C75</f>
        <v>UPAE ESCADA - CG Nº 021/2022</v>
      </c>
      <c r="C66" s="4" t="str">
        <f>'[1]TCE - ANEXO IV - Preencher'!E75</f>
        <v>5.5 - Reparo e Manutenção de Máquinas e Equipamentos</v>
      </c>
      <c r="D66" s="3" t="str">
        <f>'[1]TCE - ANEXO IV - Preencher'!F75</f>
        <v>26.332.434/0001-82</v>
      </c>
      <c r="E66" s="5" t="str">
        <f>'[1]TCE - ANEXO IV - Preencher'!G75</f>
        <v>LOGICO PROJETOS CONSULTORIA E SERVICOS DE CLIMATIZACAO</v>
      </c>
      <c r="F66" s="5" t="str">
        <f>'[1]TCE - ANEXO IV - Preencher'!H75</f>
        <v>S</v>
      </c>
      <c r="G66" s="5" t="str">
        <f>'[1]TCE - ANEXO IV - Preencher'!I75</f>
        <v>S</v>
      </c>
      <c r="H66" s="5">
        <f>'[1]TCE - ANEXO IV - Preencher'!J75</f>
        <v>96</v>
      </c>
      <c r="I66" s="6">
        <f>IF('[1]TCE - ANEXO IV - Preencher'!K75="","",'[1]TCE - ANEXO IV - Preencher'!K75)</f>
        <v>46174</v>
      </c>
      <c r="J66" s="5" t="str">
        <f>'[1]TCE - ANEXO IV - Preencher'!L75</f>
        <v>26116062226332434000182000000000009626065939272708</v>
      </c>
      <c r="K66" s="5" t="str">
        <f>IF(F66="B",LEFT('[1]TCE - ANEXO IV - Preencher'!M75,2),IF(F66="S",LEFT('[1]TCE - ANEXO IV - Preencher'!M75,7),IF('[1]TCE - ANEXO IV - Preencher'!H75="","")))</f>
        <v>2611606</v>
      </c>
      <c r="L66" s="7">
        <f>'[1]TCE - ANEXO IV - Preencher'!N75</f>
        <v>7200</v>
      </c>
    </row>
    <row r="67" spans="1:12" s="8" customFormat="1" ht="19.5" customHeight="1" x14ac:dyDescent="0.25">
      <c r="A67" s="3">
        <f>IFERROR(VLOOKUP(B67,'[1]DADOS (OCULTAR)'!$Q$3:$S$136,3,0),"")</f>
        <v>9039744002642</v>
      </c>
      <c r="B67" s="4" t="str">
        <f>'[1]TCE - ANEXO IV - Preencher'!C76</f>
        <v>UPAE ESCADA - CG Nº 021/2022</v>
      </c>
      <c r="C67" s="4" t="str">
        <f>'[1]TCE - ANEXO IV - Preencher'!E76</f>
        <v>5.16 - Serviços Médico-Hospitalares, Odotonlogia e Laboratoriais</v>
      </c>
      <c r="D67" s="3" t="str">
        <f>'[1]TCE - ANEXO IV - Preencher'!F76</f>
        <v>40.418.018/0001-22</v>
      </c>
      <c r="E67" s="5" t="str">
        <f>'[1]TCE - ANEXO IV - Preencher'!G76</f>
        <v>MA CONSULTORIOS MEDICOS INTEGRADOS LTDA</v>
      </c>
      <c r="F67" s="5" t="str">
        <f>'[1]TCE - ANEXO IV - Preencher'!H76</f>
        <v>S</v>
      </c>
      <c r="G67" s="5" t="str">
        <f>'[1]TCE - ANEXO IV - Preencher'!I76</f>
        <v>S</v>
      </c>
      <c r="H67" s="5" t="str">
        <f>'[1]TCE - ANEXO IV - Preencher'!J76</f>
        <v>2600000000059</v>
      </c>
      <c r="I67" s="6">
        <f>IF('[1]TCE - ANEXO IV - Preencher'!K76="","",'[1]TCE - ANEXO IV - Preencher'!K76)</f>
        <v>46188</v>
      </c>
      <c r="J67" s="5" t="str">
        <f>'[1]TCE - ANEXO IV - Preencher'!L76</f>
        <v>26096001240418018000122260000000005926068392137960</v>
      </c>
      <c r="K67" s="5" t="str">
        <f>IF(F67="B",LEFT('[1]TCE - ANEXO IV - Preencher'!M76,2),IF(F67="S",LEFT('[1]TCE - ANEXO IV - Preencher'!M76,7),IF('[1]TCE - ANEXO IV - Preencher'!H76="","")))</f>
        <v>2609600</v>
      </c>
      <c r="L67" s="7">
        <f>'[1]TCE - ANEXO IV - Preencher'!N76</f>
        <v>2310</v>
      </c>
    </row>
    <row r="68" spans="1:12" s="8" customFormat="1" ht="19.5" customHeight="1" x14ac:dyDescent="0.25">
      <c r="A68" s="3">
        <f>IFERROR(VLOOKUP(B68,'[1]DADOS (OCULTAR)'!$Q$3:$S$136,3,0),"")</f>
        <v>9039744002642</v>
      </c>
      <c r="B68" s="4" t="str">
        <f>'[1]TCE - ANEXO IV - Preencher'!C77</f>
        <v>UPAE ESCADA - CG Nº 021/2022</v>
      </c>
      <c r="C68" s="4" t="str">
        <f>'[1]TCE - ANEXO IV - Preencher'!E77</f>
        <v>5.16 - Serviços Médico-Hospitalares, Odotonlogia e Laboratoriais</v>
      </c>
      <c r="D68" s="3" t="str">
        <f>'[1]TCE - ANEXO IV - Preencher'!F77</f>
        <v>60.124.519/0001-03</v>
      </c>
      <c r="E68" s="5" t="str">
        <f>'[1]TCE - ANEXO IV - Preencher'!G77</f>
        <v>MARIA GLEICE DE SOUZA NOGUEIRA - FONOAUDIOLOGIA LTDA</v>
      </c>
      <c r="F68" s="5" t="str">
        <f>'[1]TCE - ANEXO IV - Preencher'!H77</f>
        <v>S</v>
      </c>
      <c r="G68" s="5" t="str">
        <f>'[1]TCE - ANEXO IV - Preencher'!I77</f>
        <v>S</v>
      </c>
      <c r="H68" s="5" t="str">
        <f>'[1]TCE - ANEXO IV - Preencher'!J77</f>
        <v>2600000000007</v>
      </c>
      <c r="I68" s="6">
        <f>IF('[1]TCE - ANEXO IV - Preencher'!K77="","",'[1]TCE - ANEXO IV - Preencher'!K77)</f>
        <v>46194</v>
      </c>
      <c r="J68" s="5" t="str">
        <f>'[1]TCE - ANEXO IV - Preencher'!L77</f>
        <v>26079011260124519000103260000000000526055348561560</v>
      </c>
      <c r="K68" s="5" t="str">
        <f>IF(F68="B",LEFT('[1]TCE - ANEXO IV - Preencher'!M77,2),IF(F68="S",LEFT('[1]TCE - ANEXO IV - Preencher'!M77,7),IF('[1]TCE - ANEXO IV - Preencher'!H77="","")))</f>
        <v>2607901</v>
      </c>
      <c r="L68" s="7">
        <f>'[1]TCE - ANEXO IV - Preencher'!N77</f>
        <v>12330</v>
      </c>
    </row>
    <row r="69" spans="1:12" s="8" customFormat="1" ht="19.5" customHeight="1" x14ac:dyDescent="0.25">
      <c r="A69" s="3">
        <f>IFERROR(VLOOKUP(B69,'[1]DADOS (OCULTAR)'!$Q$3:$S$136,3,0),"")</f>
        <v>9039744002642</v>
      </c>
      <c r="B69" s="4" t="str">
        <f>'[1]TCE - ANEXO IV - Preencher'!C78</f>
        <v>UPAE ESCADA - CG Nº 021/2022</v>
      </c>
      <c r="C69" s="4" t="str">
        <f>'[1]TCE - ANEXO IV - Preencher'!E78</f>
        <v>5.17 - Manutenção de Software, Certificação Digital e Microfilmagem</v>
      </c>
      <c r="D69" s="3" t="str">
        <f>'[1]TCE - ANEXO IV - Preencher'!F78</f>
        <v>09.071.679/0001-84</v>
      </c>
      <c r="E69" s="5" t="str">
        <f>'[1]TCE - ANEXO IV - Preencher'!G78</f>
        <v>MARIO DE OLIVEIRA TELECOMUNICACOES</v>
      </c>
      <c r="F69" s="5" t="str">
        <f>'[1]TCE - ANEXO IV - Preencher'!H78</f>
        <v>S</v>
      </c>
      <c r="G69" s="5" t="str">
        <f>'[1]TCE - ANEXO IV - Preencher'!I78</f>
        <v>N</v>
      </c>
      <c r="H69" s="5">
        <f>'[1]TCE - ANEXO IV - Preencher'!J78</f>
        <v>205</v>
      </c>
      <c r="I69" s="6">
        <f>IF('[1]TCE - ANEXO IV - Preencher'!K78="","",'[1]TCE - ANEXO IV - Preencher'!K78)</f>
        <v>46178</v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>2607604</v>
      </c>
      <c r="L69" s="7">
        <f>'[1]TCE - ANEXO IV - Preencher'!N78</f>
        <v>1269.8599999999999</v>
      </c>
    </row>
    <row r="70" spans="1:12" s="8" customFormat="1" ht="19.5" customHeight="1" x14ac:dyDescent="0.25">
      <c r="A70" s="3">
        <f>IFERROR(VLOOKUP(B70,'[1]DADOS (OCULTAR)'!$Q$3:$S$136,3,0),"")</f>
        <v>9039744002642</v>
      </c>
      <c r="B70" s="4" t="str">
        <f>'[1]TCE - ANEXO IV - Preencher'!C79</f>
        <v>UPAE ESCADA - CG Nº 021/2022</v>
      </c>
      <c r="C70" s="4" t="str">
        <f>'[1]TCE - ANEXO IV - Preencher'!E79</f>
        <v>5.16 - Serviços Médico-Hospitalares, Odotonlogia e Laboratoriais</v>
      </c>
      <c r="D70" s="3" t="str">
        <f>'[1]TCE - ANEXO IV - Preencher'!F79</f>
        <v>52.355.127/0001-27</v>
      </c>
      <c r="E70" s="5" t="str">
        <f>'[1]TCE - ANEXO IV - Preencher'!G79</f>
        <v>MASTERMED PE III GESTAO MEDICA LTDA</v>
      </c>
      <c r="F70" s="5" t="str">
        <f>'[1]TCE - ANEXO IV - Preencher'!H79</f>
        <v>S</v>
      </c>
      <c r="G70" s="5" t="str">
        <f>'[1]TCE - ANEXO IV - Preencher'!I79</f>
        <v>S</v>
      </c>
      <c r="H70" s="5" t="str">
        <f>'[1]TCE - ANEXO IV - Preencher'!J79</f>
        <v>2600000001445</v>
      </c>
      <c r="I70" s="6">
        <f>IF('[1]TCE - ANEXO IV - Preencher'!K79="","",'[1]TCE - ANEXO IV - Preencher'!K79)</f>
        <v>46182</v>
      </c>
      <c r="J70" s="5" t="str">
        <f>'[1]TCE - ANEXO IV - Preencher'!L79</f>
        <v>26096001252355127000127260000000144526065172138530</v>
      </c>
      <c r="K70" s="5" t="str">
        <f>IF(F70="B",LEFT('[1]TCE - ANEXO IV - Preencher'!M79,2),IF(F70="S",LEFT('[1]TCE - ANEXO IV - Preencher'!M79,7),IF('[1]TCE - ANEXO IV - Preencher'!H79="","")))</f>
        <v>2609600</v>
      </c>
      <c r="L70" s="7">
        <f>'[1]TCE - ANEXO IV - Preencher'!N79</f>
        <v>3850</v>
      </c>
    </row>
    <row r="71" spans="1:12" s="8" customFormat="1" ht="19.5" customHeight="1" x14ac:dyDescent="0.25">
      <c r="A71" s="3">
        <f>IFERROR(VLOOKUP(B71,'[1]DADOS (OCULTAR)'!$Q$3:$S$136,3,0),"")</f>
        <v>9039744002642</v>
      </c>
      <c r="B71" s="4" t="str">
        <f>'[1]TCE - ANEXO IV - Preencher'!C80</f>
        <v>UPAE ESCADA - CG Nº 021/2022</v>
      </c>
      <c r="C71" s="4" t="str">
        <f>'[1]TCE - ANEXO IV - Preencher'!E80</f>
        <v>5.16 - Serviços Médico-Hospitalares, Odotonlogia e Laboratoriais</v>
      </c>
      <c r="D71" s="3" t="str">
        <f>'[1]TCE - ANEXO IV - Preencher'!F80</f>
        <v>24.881.506/0001-15</v>
      </c>
      <c r="E71" s="5" t="str">
        <f>'[1]TCE - ANEXO IV - Preencher'!G80</f>
        <v>MEDICANDO: ATENDIMENTO MEDICO ESPECIALIZADO LTDA</v>
      </c>
      <c r="F71" s="5" t="str">
        <f>'[1]TCE - ANEXO IV - Preencher'!H80</f>
        <v>S</v>
      </c>
      <c r="G71" s="5" t="str">
        <f>'[1]TCE - ANEXO IV - Preencher'!I80</f>
        <v>S</v>
      </c>
      <c r="H71" s="5" t="str">
        <f>'[1]TCE - ANEXO IV - Preencher'!J80</f>
        <v>2600000000108</v>
      </c>
      <c r="I71" s="6">
        <f>IF('[1]TCE - ANEXO IV - Preencher'!K80="","",'[1]TCE - ANEXO IV - Preencher'!K80)</f>
        <v>46183</v>
      </c>
      <c r="J71" s="5" t="str">
        <f>'[1]TCE - ANEXO IV - Preencher'!L80</f>
        <v>26096001224881506000115260000000010826060565997440</v>
      </c>
      <c r="K71" s="5" t="str">
        <f>IF(F71="B",LEFT('[1]TCE - ANEXO IV - Preencher'!M80,2),IF(F71="S",LEFT('[1]TCE - ANEXO IV - Preencher'!M80,7),IF('[1]TCE - ANEXO IV - Preencher'!H80="","")))</f>
        <v>2605202</v>
      </c>
      <c r="L71" s="7">
        <f>'[1]TCE - ANEXO IV - Preencher'!N80</f>
        <v>5225</v>
      </c>
    </row>
    <row r="72" spans="1:12" s="8" customFormat="1" ht="19.5" customHeight="1" x14ac:dyDescent="0.25">
      <c r="A72" s="3">
        <f>IFERROR(VLOOKUP(B72,'[1]DADOS (OCULTAR)'!$Q$3:$S$136,3,0),"")</f>
        <v>9039744002642</v>
      </c>
      <c r="B72" s="4" t="str">
        <f>'[1]TCE - ANEXO IV - Preencher'!C81</f>
        <v>UPAE ESCADA - CG Nº 021/2022</v>
      </c>
      <c r="C72" s="4" t="str">
        <f>'[1]TCE - ANEXO IV - Preencher'!E81</f>
        <v>5.16 - Serviços Médico-Hospitalares, Odotonlogia e Laboratoriais</v>
      </c>
      <c r="D72" s="3" t="str">
        <f>'[1]TCE - ANEXO IV - Preencher'!F81</f>
        <v>51.242.159/0001-53</v>
      </c>
      <c r="E72" s="5" t="str">
        <f>'[1]TCE - ANEXO IV - Preencher'!G81</f>
        <v>MG SERVICOS MEDICOS LTDA</v>
      </c>
      <c r="F72" s="5" t="str">
        <f>'[1]TCE - ANEXO IV - Preencher'!H81</f>
        <v>S</v>
      </c>
      <c r="G72" s="5" t="str">
        <f>'[1]TCE - ANEXO IV - Preencher'!I81</f>
        <v>S</v>
      </c>
      <c r="H72" s="5">
        <f>'[1]TCE - ANEXO IV - Preencher'!J81</f>
        <v>19</v>
      </c>
      <c r="I72" s="6">
        <f>IF('[1]TCE - ANEXO IV - Preencher'!K81="","",'[1]TCE - ANEXO IV - Preencher'!K81)</f>
        <v>46188</v>
      </c>
      <c r="J72" s="5" t="str">
        <f>'[1]TCE - ANEXO IV - Preencher'!L81</f>
        <v>26116062251242159000153000000000001926060820518111</v>
      </c>
      <c r="K72" s="5" t="str">
        <f>IF(F72="B",LEFT('[1]TCE - ANEXO IV - Preencher'!M81,2),IF(F72="S",LEFT('[1]TCE - ANEXO IV - Preencher'!M81,7),IF('[1]TCE - ANEXO IV - Preencher'!H81="","")))</f>
        <v>2611606</v>
      </c>
      <c r="L72" s="7">
        <f>'[1]TCE - ANEXO IV - Preencher'!N81</f>
        <v>9130</v>
      </c>
    </row>
    <row r="73" spans="1:12" s="8" customFormat="1" ht="19.5" customHeight="1" x14ac:dyDescent="0.25">
      <c r="A73" s="3">
        <f>IFERROR(VLOOKUP(B73,'[1]DADOS (OCULTAR)'!$Q$3:$S$136,3,0),"")</f>
        <v>9039744002642</v>
      </c>
      <c r="B73" s="4" t="str">
        <f>'[1]TCE - ANEXO IV - Preencher'!C82</f>
        <v>UPAE ESCADA - CG Nº 021/2022</v>
      </c>
      <c r="C73" s="4" t="str">
        <f>'[1]TCE - ANEXO IV - Preencher'!E82</f>
        <v>5.17 - Manutenção de Software, Certificação Digital e Microfilmagem</v>
      </c>
      <c r="D73" s="3" t="str">
        <f>'[1]TCE - ANEXO IV - Preencher'!F82</f>
        <v>92.306.257/0007-80</v>
      </c>
      <c r="E73" s="5" t="str">
        <f>'[1]TCE - ANEXO IV - Preencher'!G82</f>
        <v>MV INFORMATICA NORDESTE LTDA</v>
      </c>
      <c r="F73" s="5" t="str">
        <f>'[1]TCE - ANEXO IV - Preencher'!H82</f>
        <v>S</v>
      </c>
      <c r="G73" s="5" t="str">
        <f>'[1]TCE - ANEXO IV - Preencher'!I82</f>
        <v>S</v>
      </c>
      <c r="H73" s="5">
        <f>'[1]TCE - ANEXO IV - Preencher'!J82</f>
        <v>7662</v>
      </c>
      <c r="I73" s="6">
        <f>IF('[1]TCE - ANEXO IV - Preencher'!K82="","",'[1]TCE - ANEXO IV - Preencher'!K82)</f>
        <v>46174</v>
      </c>
      <c r="J73" s="5" t="str">
        <f>'[1]TCE - ANEXO IV - Preencher'!L82</f>
        <v>26116062292306257000780000000000766226060505783287</v>
      </c>
      <c r="K73" s="5" t="str">
        <f>IF(F73="B",LEFT('[1]TCE - ANEXO IV - Preencher'!M82,2),IF(F73="S",LEFT('[1]TCE - ANEXO IV - Preencher'!M82,7),IF('[1]TCE - ANEXO IV - Preencher'!H82="","")))</f>
        <v>2611606</v>
      </c>
      <c r="L73" s="7">
        <f>'[1]TCE - ANEXO IV - Preencher'!N82</f>
        <v>14642.79</v>
      </c>
    </row>
    <row r="74" spans="1:12" s="8" customFormat="1" ht="19.5" customHeight="1" x14ac:dyDescent="0.25">
      <c r="A74" s="3">
        <f>IFERROR(VLOOKUP(B74,'[1]DADOS (OCULTAR)'!$Q$3:$S$136,3,0),"")</f>
        <v>9039744002642</v>
      </c>
      <c r="B74" s="4" t="str">
        <f>'[1]TCE - ANEXO IV - Preencher'!C83</f>
        <v>UPAE ESCADA - CG Nº 021/2022</v>
      </c>
      <c r="C74" s="4" t="str">
        <f>'[1]TCE - ANEXO IV - Preencher'!E83</f>
        <v>5.17 - Manutenção de Software, Certificação Digital e Microfilmagem</v>
      </c>
      <c r="D74" s="3" t="str">
        <f>'[1]TCE - ANEXO IV - Preencher'!F83</f>
        <v>03.124.977/0001-09</v>
      </c>
      <c r="E74" s="5" t="str">
        <f>'[1]TCE - ANEXO IV - Preencher'!G83</f>
        <v>MV SISTEMAS DE MEDICINA DIAGNOSTICA LTDA</v>
      </c>
      <c r="F74" s="5" t="str">
        <f>'[1]TCE - ANEXO IV - Preencher'!H83</f>
        <v>S</v>
      </c>
      <c r="G74" s="5" t="str">
        <f>'[1]TCE - ANEXO IV - Preencher'!I83</f>
        <v>S</v>
      </c>
      <c r="H74" s="5">
        <f>'[1]TCE - ANEXO IV - Preencher'!J83</f>
        <v>5076</v>
      </c>
      <c r="I74" s="6">
        <f>IF('[1]TCE - ANEXO IV - Preencher'!K83="","",'[1]TCE - ANEXO IV - Preencher'!K83)</f>
        <v>46146</v>
      </c>
      <c r="J74" s="5" t="str">
        <f>'[1]TCE - ANEXO IV - Preencher'!L83</f>
        <v>8GNYLDHJE</v>
      </c>
      <c r="K74" s="5" t="str">
        <f>IF(F74="B",LEFT('[1]TCE - ANEXO IV - Preencher'!M83,2),IF(F74="S",LEFT('[1]TCE - ANEXO IV - Preencher'!M83,7),IF('[1]TCE - ANEXO IV - Preencher'!H83="","")))</f>
        <v>3305802</v>
      </c>
      <c r="L74" s="7">
        <f>'[1]TCE - ANEXO IV - Preencher'!N83</f>
        <v>841.18</v>
      </c>
    </row>
    <row r="75" spans="1:12" s="8" customFormat="1" ht="19.5" customHeight="1" x14ac:dyDescent="0.25">
      <c r="A75" s="3">
        <f>IFERROR(VLOOKUP(B75,'[1]DADOS (OCULTAR)'!$Q$3:$S$136,3,0),"")</f>
        <v>9039744002642</v>
      </c>
      <c r="B75" s="4" t="str">
        <f>'[1]TCE - ANEXO IV - Preencher'!C84</f>
        <v>UPAE ESCADA - CG Nº 021/2022</v>
      </c>
      <c r="C75" s="4" t="str">
        <f>'[1]TCE - ANEXO IV - Preencher'!E84</f>
        <v>5.16 - Serviços Médico-Hospitalares, Odotonlogia e Laboratoriais</v>
      </c>
      <c r="D75" s="3" t="str">
        <f>'[1]TCE - ANEXO IV - Preencher'!F84</f>
        <v>45.007.120/0001-59</v>
      </c>
      <c r="E75" s="5" t="str">
        <f>'[1]TCE - ANEXO IV - Preencher'!G84</f>
        <v>NUMIDES LTDA</v>
      </c>
      <c r="F75" s="5" t="str">
        <f>'[1]TCE - ANEXO IV - Preencher'!H84</f>
        <v>S</v>
      </c>
      <c r="G75" s="5" t="str">
        <f>'[1]TCE - ANEXO IV - Preencher'!I84</f>
        <v>S</v>
      </c>
      <c r="H75" s="5">
        <f>'[1]TCE - ANEXO IV - Preencher'!J84</f>
        <v>127</v>
      </c>
      <c r="I75" s="6">
        <f>IF('[1]TCE - ANEXO IV - Preencher'!K84="","",'[1]TCE - ANEXO IV - Preencher'!K84)</f>
        <v>46183</v>
      </c>
      <c r="J75" s="5" t="str">
        <f>'[1]TCE - ANEXO IV - Preencher'!L84</f>
        <v>OXPZQTOXK</v>
      </c>
      <c r="K75" s="5" t="str">
        <f>IF(F75="B",LEFT('[1]TCE - ANEXO IV - Preencher'!M84,2),IF(F75="S",LEFT('[1]TCE - ANEXO IV - Preencher'!M84,7),IF('[1]TCE - ANEXO IV - Preencher'!H84="","")))</f>
        <v>2604106</v>
      </c>
      <c r="L75" s="7">
        <f>'[1]TCE - ANEXO IV - Preencher'!N84</f>
        <v>10494</v>
      </c>
    </row>
    <row r="76" spans="1:12" s="8" customFormat="1" ht="19.5" customHeight="1" x14ac:dyDescent="0.25">
      <c r="A76" s="3">
        <f>IFERROR(VLOOKUP(B76,'[1]DADOS (OCULTAR)'!$Q$3:$S$136,3,0),"")</f>
        <v>9039744002642</v>
      </c>
      <c r="B76" s="4" t="str">
        <f>'[1]TCE - ANEXO IV - Preencher'!C85</f>
        <v>UPAE ESCADA - CG Nº 021/2022</v>
      </c>
      <c r="C76" s="4" t="str">
        <f>'[1]TCE - ANEXO IV - Preencher'!E85</f>
        <v>5.16 - Serviços Médico-Hospitalares, Odotonlogia e Laboratoriais</v>
      </c>
      <c r="D76" s="3" t="str">
        <f>'[1]TCE - ANEXO IV - Preencher'!F85</f>
        <v>47.169.035/0001-12</v>
      </c>
      <c r="E76" s="5" t="str">
        <f>'[1]TCE - ANEXO IV - Preencher'!G85</f>
        <v>O &amp; L SERVICOS MEDICOS LTDA</v>
      </c>
      <c r="F76" s="5" t="str">
        <f>'[1]TCE - ANEXO IV - Preencher'!H85</f>
        <v>S</v>
      </c>
      <c r="G76" s="5" t="str">
        <f>'[1]TCE - ANEXO IV - Preencher'!I85</f>
        <v>S</v>
      </c>
      <c r="H76" s="5">
        <f>'[1]TCE - ANEXO IV - Preencher'!J85</f>
        <v>501</v>
      </c>
      <c r="I76" s="6">
        <f>IF('[1]TCE - ANEXO IV - Preencher'!K85="","",'[1]TCE - ANEXO IV - Preencher'!K85)</f>
        <v>46182</v>
      </c>
      <c r="J76" s="5" t="str">
        <f>'[1]TCE - ANEXO IV - Preencher'!L85</f>
        <v>26011021247169035000112000000000050126065183056003</v>
      </c>
      <c r="K76" s="5" t="str">
        <f>IF(F76="B",LEFT('[1]TCE - ANEXO IV - Preencher'!M85,2),IF(F76="S",LEFT('[1]TCE - ANEXO IV - Preencher'!M85,7),IF('[1]TCE - ANEXO IV - Preencher'!H85="","")))</f>
        <v>2601102</v>
      </c>
      <c r="L76" s="7">
        <f>'[1]TCE - ANEXO IV - Preencher'!N85</f>
        <v>7920</v>
      </c>
    </row>
    <row r="77" spans="1:12" s="8" customFormat="1" ht="19.5" customHeight="1" x14ac:dyDescent="0.25">
      <c r="A77" s="3">
        <f>IFERROR(VLOOKUP(B77,'[1]DADOS (OCULTAR)'!$Q$3:$S$136,3,0),"")</f>
        <v>9039744002642</v>
      </c>
      <c r="B77" s="4" t="str">
        <f>'[1]TCE - ANEXO IV - Preencher'!C86</f>
        <v>UPAE ESCADA - CG Nº 021/2022</v>
      </c>
      <c r="C77" s="4" t="str">
        <f>'[1]TCE - ANEXO IV - Preencher'!E86</f>
        <v>5.3 - Locação de Máquinas e Equipamentos</v>
      </c>
      <c r="D77" s="3" t="str">
        <f>'[1]TCE - ANEXO IV - Preencher'!F86</f>
        <v>00.845.661/0011-90</v>
      </c>
      <c r="E77" s="5" t="str">
        <f>'[1]TCE - ANEXO IV - Preencher'!G86</f>
        <v>OFFICE TOTAL S.A (substituiu SCM Participações)</v>
      </c>
      <c r="F77" s="5" t="str">
        <f>'[1]TCE - ANEXO IV - Preencher'!H86</f>
        <v>S</v>
      </c>
      <c r="G77" s="5" t="str">
        <f>'[1]TCE - ANEXO IV - Preencher'!I86</f>
        <v>S</v>
      </c>
      <c r="H77" s="5">
        <f>'[1]TCE - ANEXO IV - Preencher'!J86</f>
        <v>722</v>
      </c>
      <c r="I77" s="6">
        <f>IF('[1]TCE - ANEXO IV - Preencher'!K86="","",'[1]TCE - ANEXO IV - Preencher'!K86)</f>
        <v>46155</v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>2611606</v>
      </c>
      <c r="L77" s="7">
        <f>'[1]TCE - ANEXO IV - Preencher'!N86</f>
        <v>1520</v>
      </c>
    </row>
    <row r="78" spans="1:12" s="8" customFormat="1" ht="19.5" customHeight="1" x14ac:dyDescent="0.25">
      <c r="A78" s="3">
        <f>IFERROR(VLOOKUP(B78,'[1]DADOS (OCULTAR)'!$Q$3:$S$136,3,0),"")</f>
        <v>9039744002642</v>
      </c>
      <c r="B78" s="4" t="str">
        <f>'[1]TCE - ANEXO IV - Preencher'!C87</f>
        <v>UPAE ESCADA - CG Nº 021/2022</v>
      </c>
      <c r="C78" s="4" t="str">
        <f>'[1]TCE - ANEXO IV - Preencher'!E87</f>
        <v>5.16 - Serviços Médico-Hospitalares, Odotonlogia e Laboratoriais</v>
      </c>
      <c r="D78" s="3" t="str">
        <f>'[1]TCE - ANEXO IV - Preencher'!F87</f>
        <v>34.761.993/0001-36</v>
      </c>
      <c r="E78" s="5" t="str">
        <f>'[1]TCE - ANEXO IV - Preencher'!G87</f>
        <v>PIN SAUDE SERVICOS MEDICOS LTDA</v>
      </c>
      <c r="F78" s="5" t="str">
        <f>'[1]TCE - ANEXO IV - Preencher'!H87</f>
        <v>S</v>
      </c>
      <c r="G78" s="5" t="str">
        <f>'[1]TCE - ANEXO IV - Preencher'!I87</f>
        <v>S</v>
      </c>
      <c r="H78" s="5" t="str">
        <f>'[1]TCE - ANEXO IV - Preencher'!J87</f>
        <v>2600000000239</v>
      </c>
      <c r="I78" s="6">
        <f>IF('[1]TCE - ANEXO IV - Preencher'!K87="","",'[1]TCE - ANEXO IV - Preencher'!K87)</f>
        <v>46178</v>
      </c>
      <c r="J78" s="5" t="str">
        <f>'[1]TCE - ANEXO IV - Preencher'!L87</f>
        <v>260960012347619930001362600000
00023926068714680827</v>
      </c>
      <c r="K78" s="5" t="str">
        <f>IF(F78="B",LEFT('[1]TCE - ANEXO IV - Preencher'!M87,2),IF(F78="S",LEFT('[1]TCE - ANEXO IV - Preencher'!M87,7),IF('[1]TCE - ANEXO IV - Preencher'!H87="","")))</f>
        <v>2609600</v>
      </c>
      <c r="L78" s="7">
        <f>'[1]TCE - ANEXO IV - Preencher'!N87</f>
        <v>19305</v>
      </c>
    </row>
    <row r="79" spans="1:12" s="8" customFormat="1" ht="19.5" customHeight="1" x14ac:dyDescent="0.25">
      <c r="A79" s="3">
        <f>IFERROR(VLOOKUP(B79,'[1]DADOS (OCULTAR)'!$Q$3:$S$136,3,0),"")</f>
        <v>9039744002642</v>
      </c>
      <c r="B79" s="4" t="str">
        <f>'[1]TCE - ANEXO IV - Preencher'!C88</f>
        <v>UPAE ESCADA - CG Nº 021/2022</v>
      </c>
      <c r="C79" s="4" t="str">
        <f>'[1]TCE - ANEXO IV - Preencher'!E88</f>
        <v>5.99 - Outros Serviços de Terceiros Pessoa Jurídica</v>
      </c>
      <c r="D79" s="3" t="str">
        <f>'[1]TCE - ANEXO IV - Preencher'!F88</f>
        <v>58.921.792/0001-17</v>
      </c>
      <c r="E79" s="5" t="str">
        <f>'[1]TCE - ANEXO IV - Preencher'!G88</f>
        <v>PLANISA PLANEJAMENTO E ORGANIZACAO DE INSTITUICOES DE SAUDE</v>
      </c>
      <c r="F79" s="5" t="str">
        <f>'[1]TCE - ANEXO IV - Preencher'!H88</f>
        <v>S</v>
      </c>
      <c r="G79" s="5" t="str">
        <f>'[1]TCE - ANEXO IV - Preencher'!I88</f>
        <v>S</v>
      </c>
      <c r="H79" s="5">
        <f>'[1]TCE - ANEXO IV - Preencher'!J88</f>
        <v>41144</v>
      </c>
      <c r="I79" s="6">
        <f>IF('[1]TCE - ANEXO IV - Preencher'!K88="","",'[1]TCE - ANEXO IV - Preencher'!K88)</f>
        <v>46146</v>
      </c>
      <c r="J79" s="5" t="str">
        <f>'[1]TCE - ANEXO IV - Preencher'!L88</f>
        <v>IVPC-Q5ZG</v>
      </c>
      <c r="K79" s="5" t="str">
        <f>IF(F79="B",LEFT('[1]TCE - ANEXO IV - Preencher'!M88,2),IF(F79="S",LEFT('[1]TCE - ANEXO IV - Preencher'!M88,7),IF('[1]TCE - ANEXO IV - Preencher'!H88="","")))</f>
        <v>3550308</v>
      </c>
      <c r="L79" s="7">
        <f>'[1]TCE - ANEXO IV - Preencher'!N88</f>
        <v>4380.6899999999996</v>
      </c>
    </row>
    <row r="80" spans="1:12" s="8" customFormat="1" ht="19.5" customHeight="1" x14ac:dyDescent="0.25">
      <c r="A80" s="3">
        <f>IFERROR(VLOOKUP(B80,'[1]DADOS (OCULTAR)'!$Q$3:$S$136,3,0),"")</f>
        <v>9039744002642</v>
      </c>
      <c r="B80" s="4" t="str">
        <f>'[1]TCE - ANEXO IV - Preencher'!C89</f>
        <v>UPAE ESCADA - CG Nº 021/2022</v>
      </c>
      <c r="C80" s="4" t="str">
        <f>'[1]TCE - ANEXO IV - Preencher'!E89</f>
        <v>5.99 - Outros Serviços de Terceiros Pessoa Jurídica</v>
      </c>
      <c r="D80" s="3" t="str">
        <f>'[1]TCE - ANEXO IV - Preencher'!F89</f>
        <v>19.309.563/0001-94</v>
      </c>
      <c r="E80" s="5" t="str">
        <f>'[1]TCE - ANEXO IV - Preencher'!G89</f>
        <v>PORTAL TELEMEDICINA LTDA</v>
      </c>
      <c r="F80" s="5" t="str">
        <f>'[1]TCE - ANEXO IV - Preencher'!H89</f>
        <v>S</v>
      </c>
      <c r="G80" s="5" t="str">
        <f>'[1]TCE - ANEXO IV - Preencher'!I89</f>
        <v>S</v>
      </c>
      <c r="H80" s="5">
        <f>'[1]TCE - ANEXO IV - Preencher'!J89</f>
        <v>36159</v>
      </c>
      <c r="I80" s="6">
        <f>IF('[1]TCE - ANEXO IV - Preencher'!K89="","",'[1]TCE - ANEXO IV - Preencher'!K89)</f>
        <v>46183</v>
      </c>
      <c r="J80" s="5" t="str">
        <f>'[1]TCE - ANEXO IV - Preencher'!L89</f>
        <v>35057081219309563000194000000003615926061330113409</v>
      </c>
      <c r="K80" s="5" t="str">
        <f>IF(F80="B",LEFT('[1]TCE - ANEXO IV - Preencher'!M89,2),IF(F80="S",LEFT('[1]TCE - ANEXO IV - Preencher'!M89,7),IF('[1]TCE - ANEXO IV - Preencher'!H89="","")))</f>
        <v>3505708</v>
      </c>
      <c r="L80" s="7">
        <f>'[1]TCE - ANEXO IV - Preencher'!N89</f>
        <v>2008</v>
      </c>
    </row>
    <row r="81" spans="1:12" s="8" customFormat="1" ht="19.5" customHeight="1" x14ac:dyDescent="0.25">
      <c r="A81" s="3">
        <f>IFERROR(VLOOKUP(B81,'[1]DADOS (OCULTAR)'!$Q$3:$S$136,3,0),"")</f>
        <v>9039744002642</v>
      </c>
      <c r="B81" s="4" t="str">
        <f>'[1]TCE - ANEXO IV - Preencher'!C90</f>
        <v>UPAE ESCADA - CG Nº 021/2022</v>
      </c>
      <c r="C81" s="4" t="str">
        <f>'[1]TCE - ANEXO IV - Preencher'!E90</f>
        <v>5.17 - Manutenção de Software, Certificação Digital e Microfilmagem</v>
      </c>
      <c r="D81" s="3" t="str">
        <f>'[1]TCE - ANEXO IV - Preencher'!F90</f>
        <v>31.713.822/0001-43</v>
      </c>
      <c r="E81" s="5" t="str">
        <f>'[1]TCE - ANEXO IV - Preencher'!G90</f>
        <v>RBRC IMMUNIE BRASIL LTDA</v>
      </c>
      <c r="F81" s="5" t="str">
        <f>'[1]TCE - ANEXO IV - Preencher'!H90</f>
        <v>S</v>
      </c>
      <c r="G81" s="5" t="str">
        <f>'[1]TCE - ANEXO IV - Preencher'!I90</f>
        <v>S</v>
      </c>
      <c r="H81" s="5" t="str">
        <f>'[1]TCE - ANEXO IV - Preencher'!J90</f>
        <v>2600000000144</v>
      </c>
      <c r="I81" s="6">
        <f>IF('[1]TCE - ANEXO IV - Preencher'!K90="","",'[1]TCE - ANEXO IV - Preencher'!K90)</f>
        <v>46149</v>
      </c>
      <c r="J81" s="5" t="str">
        <f>'[1]TCE - ANEXO IV - Preencher'!L90</f>
        <v>26096001231713822000143260000000014426057881081174</v>
      </c>
      <c r="K81" s="5" t="str">
        <f>IF(F81="B",LEFT('[1]TCE - ANEXO IV - Preencher'!M90,2),IF(F81="S",LEFT('[1]TCE - ANEXO IV - Preencher'!M90,7),IF('[1]TCE - ANEXO IV - Preencher'!H90="","")))</f>
        <v>2609600</v>
      </c>
      <c r="L81" s="7">
        <f>'[1]TCE - ANEXO IV - Preencher'!N90</f>
        <v>68.2</v>
      </c>
    </row>
    <row r="82" spans="1:12" s="8" customFormat="1" ht="19.5" customHeight="1" x14ac:dyDescent="0.25">
      <c r="A82" s="3">
        <f>IFERROR(VLOOKUP(B82,'[1]DADOS (OCULTAR)'!$Q$3:$S$136,3,0),"")</f>
        <v>9039744002642</v>
      </c>
      <c r="B82" s="4" t="str">
        <f>'[1]TCE - ANEXO IV - Preencher'!C91</f>
        <v>UPAE ESCADA - CG Nº 021/2022</v>
      </c>
      <c r="C82" s="4" t="str">
        <f>'[1]TCE - ANEXO IV - Preencher'!E91</f>
        <v>5.3 - Locação de Máquinas e Equipamentos</v>
      </c>
      <c r="D82" s="3" t="str">
        <f>'[1]TCE - ANEXO IV - Preencher'!F91</f>
        <v>10.279.299/0001-19</v>
      </c>
      <c r="E82" s="5" t="str">
        <f>'[1]TCE - ANEXO IV - Preencher'!G91</f>
        <v>RGRAPH COMERCIO E SERVICOS LTDA</v>
      </c>
      <c r="F82" s="5" t="str">
        <f>'[1]TCE - ANEXO IV - Preencher'!H91</f>
        <v>S</v>
      </c>
      <c r="G82" s="5" t="str">
        <f>'[1]TCE - ANEXO IV - Preencher'!I91</f>
        <v>S</v>
      </c>
      <c r="H82" s="5">
        <f>'[1]TCE - ANEXO IV - Preencher'!J91</f>
        <v>11145</v>
      </c>
      <c r="I82" s="6">
        <f>IF('[1]TCE - ANEXO IV - Preencher'!K91="","",'[1]TCE - ANEXO IV - Preencher'!K91)</f>
        <v>46182</v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>2611606</v>
      </c>
      <c r="L82" s="7">
        <f>'[1]TCE - ANEXO IV - Preencher'!N91</f>
        <v>4034.35</v>
      </c>
    </row>
    <row r="83" spans="1:12" s="8" customFormat="1" ht="19.5" customHeight="1" x14ac:dyDescent="0.25">
      <c r="A83" s="3">
        <f>IFERROR(VLOOKUP(B83,'[1]DADOS (OCULTAR)'!$Q$3:$S$136,3,0),"")</f>
        <v>9039744002642</v>
      </c>
      <c r="B83" s="4" t="str">
        <f>'[1]TCE - ANEXO IV - Preencher'!C92</f>
        <v>UPAE ESCADA - CG Nº 021/2022</v>
      </c>
      <c r="C83" s="4" t="str">
        <f>'[1]TCE - ANEXO IV - Preencher'!E92</f>
        <v>5.16 - Serviços Médico-Hospitalares, Odotonlogia e Laboratoriais</v>
      </c>
      <c r="D83" s="3" t="str">
        <f>'[1]TCE - ANEXO IV - Preencher'!F92</f>
        <v>39.257.588/0001-07</v>
      </c>
      <c r="E83" s="5" t="str">
        <f>'[1]TCE - ANEXO IV - Preencher'!G92</f>
        <v>ROCHA E TAVARES OTORRINO LTDA</v>
      </c>
      <c r="F83" s="5" t="str">
        <f>'[1]TCE - ANEXO IV - Preencher'!H92</f>
        <v>S</v>
      </c>
      <c r="G83" s="5" t="str">
        <f>'[1]TCE - ANEXO IV - Preencher'!I92</f>
        <v>S</v>
      </c>
      <c r="H83" s="5">
        <f>'[1]TCE - ANEXO IV - Preencher'!J92</f>
        <v>18</v>
      </c>
      <c r="I83" s="6">
        <f>IF('[1]TCE - ANEXO IV - Preencher'!K92="","",'[1]TCE - ANEXO IV - Preencher'!K92)</f>
        <v>46182</v>
      </c>
      <c r="J83" s="5" t="str">
        <f>'[1]TCE - ANEXO IV - Preencher'!L92</f>
        <v>26116062239257588000107000000000001826061654815567</v>
      </c>
      <c r="K83" s="5" t="str">
        <f>IF(F83="B",LEFT('[1]TCE - ANEXO IV - Preencher'!M92,2),IF(F83="S",LEFT('[1]TCE - ANEXO IV - Preencher'!M92,7),IF('[1]TCE - ANEXO IV - Preencher'!H92="","")))</f>
        <v>2611606</v>
      </c>
      <c r="L83" s="7">
        <f>'[1]TCE - ANEXO IV - Preencher'!N92</f>
        <v>1980</v>
      </c>
    </row>
    <row r="84" spans="1:12" s="8" customFormat="1" ht="19.5" customHeight="1" x14ac:dyDescent="0.25">
      <c r="A84" s="3">
        <f>IFERROR(VLOOKUP(B84,'[1]DADOS (OCULTAR)'!$Q$3:$S$136,3,0),"")</f>
        <v>9039744002642</v>
      </c>
      <c r="B84" s="4" t="str">
        <f>'[1]TCE - ANEXO IV - Preencher'!C93</f>
        <v>UPAE ESCADA - CG Nº 021/2022</v>
      </c>
      <c r="C84" s="4" t="str">
        <f>'[1]TCE - ANEXO IV - Preencher'!E93</f>
        <v>5.16 - Serviços Médico-Hospitalares, Odotonlogia e Laboratoriais</v>
      </c>
      <c r="D84" s="3" t="str">
        <f>'[1]TCE - ANEXO IV - Preencher'!F93</f>
        <v>51.018.327/0001-21</v>
      </c>
      <c r="E84" s="5" t="str">
        <f>'[1]TCE - ANEXO IV - Preencher'!G93</f>
        <v>SAFEMED SAUDE LTDA</v>
      </c>
      <c r="F84" s="5" t="str">
        <f>'[1]TCE - ANEXO IV - Preencher'!H93</f>
        <v>S</v>
      </c>
      <c r="G84" s="5" t="str">
        <f>'[1]TCE - ANEXO IV - Preencher'!I93</f>
        <v>S</v>
      </c>
      <c r="H84" s="5" t="str">
        <f>'[1]TCE - ANEXO IV - Preencher'!J93</f>
        <v>2600000000518</v>
      </c>
      <c r="I84" s="6">
        <f>IF('[1]TCE - ANEXO IV - Preencher'!K93="","",'[1]TCE - ANEXO IV - Preencher'!K93)</f>
        <v>46182</v>
      </c>
      <c r="J84" s="5" t="str">
        <f>'[1]TCE - ANEXO IV - Preencher'!L93</f>
        <v>26096001251018327000121260000000051826068166146454</v>
      </c>
      <c r="K84" s="5" t="str">
        <f>IF(F84="B",LEFT('[1]TCE - ANEXO IV - Preencher'!M93,2),IF(F84="S",LEFT('[1]TCE - ANEXO IV - Preencher'!M93,7),IF('[1]TCE - ANEXO IV - Preencher'!H93="","")))</f>
        <v>2609600</v>
      </c>
      <c r="L84" s="7">
        <f>'[1]TCE - ANEXO IV - Preencher'!N93</f>
        <v>7260</v>
      </c>
    </row>
    <row r="85" spans="1:12" s="8" customFormat="1" ht="19.5" customHeight="1" x14ac:dyDescent="0.25">
      <c r="A85" s="3">
        <f>IFERROR(VLOOKUP(B85,'[1]DADOS (OCULTAR)'!$Q$3:$S$136,3,0),"")</f>
        <v>9039744002642</v>
      </c>
      <c r="B85" s="4" t="str">
        <f>'[1]TCE - ANEXO IV - Preencher'!C94</f>
        <v>UPAE ESCADA - CG Nº 021/2022</v>
      </c>
      <c r="C85" s="4" t="str">
        <f>'[1]TCE - ANEXO IV - Preencher'!E94</f>
        <v>5.99 - Outros Serviços de Terceiros Pessoa Jurídica</v>
      </c>
      <c r="D85" s="3" t="str">
        <f>'[1]TCE - ANEXO IV - Preencher'!F94</f>
        <v>51.018.327/0001-21</v>
      </c>
      <c r="E85" s="5" t="str">
        <f>'[1]TCE - ANEXO IV - Preencher'!G94</f>
        <v>SAFEMED SAUDE LTDA</v>
      </c>
      <c r="F85" s="5" t="str">
        <f>'[1]TCE - ANEXO IV - Preencher'!H94</f>
        <v>S</v>
      </c>
      <c r="G85" s="5" t="str">
        <f>'[1]TCE - ANEXO IV - Preencher'!I94</f>
        <v>S</v>
      </c>
      <c r="H85" s="5" t="str">
        <f>'[1]TCE - ANEXO IV - Preencher'!J94</f>
        <v>2600000000518</v>
      </c>
      <c r="I85" s="6">
        <f>IF('[1]TCE - ANEXO IV - Preencher'!K94="","",'[1]TCE - ANEXO IV - Preencher'!K94)</f>
        <v>46182</v>
      </c>
      <c r="J85" s="5" t="str">
        <f>'[1]TCE - ANEXO IV - Preencher'!L94</f>
        <v>26096001251018327000121260000000051826068166146454</v>
      </c>
      <c r="K85" s="5" t="str">
        <f>IF(F85="B",LEFT('[1]TCE - ANEXO IV - Preencher'!M94,2),IF(F85="S",LEFT('[1]TCE - ANEXO IV - Preencher'!M94,7),IF('[1]TCE - ANEXO IV - Preencher'!H94="","")))</f>
        <v>2609600</v>
      </c>
      <c r="L85" s="7">
        <f>'[1]TCE - ANEXO IV - Preencher'!N94</f>
        <v>950</v>
      </c>
    </row>
    <row r="86" spans="1:12" s="8" customFormat="1" ht="19.5" customHeight="1" x14ac:dyDescent="0.25">
      <c r="A86" s="3">
        <f>IFERROR(VLOOKUP(B86,'[1]DADOS (OCULTAR)'!$Q$3:$S$136,3,0),"")</f>
        <v>9039744002642</v>
      </c>
      <c r="B86" s="4" t="str">
        <f>'[1]TCE - ANEXO IV - Preencher'!C95</f>
        <v>UPAE ESCADA - CG Nº 021/2022</v>
      </c>
      <c r="C86" s="4" t="str">
        <f>'[1]TCE - ANEXO IV - Preencher'!E95</f>
        <v>5.3 - Locação de Máquinas e Equipamentos</v>
      </c>
      <c r="D86" s="3" t="str">
        <f>'[1]TCE - ANEXO IV - Preencher'!F95</f>
        <v>43.559.107/0001-87</v>
      </c>
      <c r="E86" s="5" t="str">
        <f>'[1]TCE - ANEXO IV - Preencher'!G95</f>
        <v>SARAH LIMA GUSMAO NERES (UNISERVICE)</v>
      </c>
      <c r="F86" s="5" t="str">
        <f>'[1]TCE - ANEXO IV - Preencher'!H95</f>
        <v>S</v>
      </c>
      <c r="G86" s="5" t="str">
        <f>'[1]TCE - ANEXO IV - Preencher'!I95</f>
        <v>S</v>
      </c>
      <c r="H86" s="5">
        <f>'[1]TCE - ANEXO IV - Preencher'!J95</f>
        <v>367</v>
      </c>
      <c r="I86" s="6">
        <f>IF('[1]TCE - ANEXO IV - Preencher'!K95="","",'[1]TCE - ANEXO IV - Preencher'!K95)</f>
        <v>46175</v>
      </c>
      <c r="J86" s="5" t="str">
        <f>'[1]TCE - ANEXO IV - Preencher'!L95</f>
        <v>26116062243559107000187000000000036726068531954544</v>
      </c>
      <c r="K86" s="5" t="str">
        <f>IF(F86="B",LEFT('[1]TCE - ANEXO IV - Preencher'!M95,2),IF(F86="S",LEFT('[1]TCE - ANEXO IV - Preencher'!M95,7),IF('[1]TCE - ANEXO IV - Preencher'!H95="","")))</f>
        <v>2611606</v>
      </c>
      <c r="L86" s="7">
        <f>'[1]TCE - ANEXO IV - Preencher'!N95</f>
        <v>2280</v>
      </c>
    </row>
    <row r="87" spans="1:12" s="8" customFormat="1" ht="19.5" customHeight="1" x14ac:dyDescent="0.25">
      <c r="A87" s="3">
        <f>IFERROR(VLOOKUP(B87,'[1]DADOS (OCULTAR)'!$Q$3:$S$136,3,0),"")</f>
        <v>9039744002642</v>
      </c>
      <c r="B87" s="4" t="str">
        <f>'[1]TCE - ANEXO IV - Preencher'!C96</f>
        <v>UPAE ESCADA - CG Nº 021/2022</v>
      </c>
      <c r="C87" s="4" t="str">
        <f>'[1]TCE - ANEXO IV - Preencher'!E96</f>
        <v>5.17 - Manutenção de Software, Certificação Digital e Microfilmagem</v>
      </c>
      <c r="D87" s="3" t="str">
        <f>'[1]TCE - ANEXO IV - Preencher'!F96</f>
        <v>09.236.362/0001-50</v>
      </c>
      <c r="E87" s="5" t="str">
        <f>'[1]TCE - ANEXO IV - Preencher'!G96</f>
        <v>SELECTY TECNOLOGIA PARA RH LTDA</v>
      </c>
      <c r="F87" s="5" t="str">
        <f>'[1]TCE - ANEXO IV - Preencher'!H96</f>
        <v>S</v>
      </c>
      <c r="G87" s="5" t="str">
        <f>'[1]TCE - ANEXO IV - Preencher'!I96</f>
        <v>S</v>
      </c>
      <c r="H87" s="5">
        <f>'[1]TCE - ANEXO IV - Preencher'!J96</f>
        <v>1816</v>
      </c>
      <c r="I87" s="6">
        <f>IF('[1]TCE - ANEXO IV - Preencher'!K96="","",'[1]TCE - ANEXO IV - Preencher'!K96)</f>
        <v>46174</v>
      </c>
      <c r="J87" s="5" t="str">
        <f>'[1]TCE - ANEXO IV - Preencher'!L96</f>
        <v>41069022209236362000150000000000181626060394285509</v>
      </c>
      <c r="K87" s="5" t="str">
        <f>IF(F87="B",LEFT('[1]TCE - ANEXO IV - Preencher'!M96,2),IF(F87="S",LEFT('[1]TCE - ANEXO IV - Preencher'!M96,7),IF('[1]TCE - ANEXO IV - Preencher'!H96="","")))</f>
        <v>4106902</v>
      </c>
      <c r="L87" s="7">
        <f>'[1]TCE - ANEXO IV - Preencher'!N96</f>
        <v>79.67</v>
      </c>
    </row>
    <row r="88" spans="1:12" s="8" customFormat="1" ht="19.5" customHeight="1" x14ac:dyDescent="0.25">
      <c r="A88" s="3">
        <f>IFERROR(VLOOKUP(B88,'[1]DADOS (OCULTAR)'!$Q$3:$S$136,3,0),"")</f>
        <v>9039744002642</v>
      </c>
      <c r="B88" s="4" t="str">
        <f>'[1]TCE - ANEXO IV - Preencher'!C97</f>
        <v>UPAE ESCADA - CG Nº 021/2022</v>
      </c>
      <c r="C88" s="4" t="str">
        <f>'[1]TCE - ANEXO IV - Preencher'!E97</f>
        <v>5.5 - Reparo e Manutenção de Máquinas e Equipamentos</v>
      </c>
      <c r="D88" s="3" t="str">
        <f>'[1]TCE - ANEXO IV - Preencher'!F97</f>
        <v>07.146.768/0001-17</v>
      </c>
      <c r="E88" s="5" t="str">
        <f>'[1]TCE - ANEXO IV - Preencher'!G97</f>
        <v>SERV IMAGEM NORDESTE ASSISTENCIA TECNICA LTDA</v>
      </c>
      <c r="F88" s="5" t="str">
        <f>'[1]TCE - ANEXO IV - Preencher'!H97</f>
        <v>S</v>
      </c>
      <c r="G88" s="5" t="str">
        <f>'[1]TCE - ANEXO IV - Preencher'!I97</f>
        <v>S</v>
      </c>
      <c r="H88" s="5">
        <f>'[1]TCE - ANEXO IV - Preencher'!J97</f>
        <v>6732</v>
      </c>
      <c r="I88" s="6">
        <f>IF('[1]TCE - ANEXO IV - Preencher'!K97="","",'[1]TCE - ANEXO IV - Preencher'!K97)</f>
        <v>46136</v>
      </c>
      <c r="J88" s="5" t="str">
        <f>'[1]TCE - ANEXO IV - Preencher'!L97</f>
        <v>PODU45758</v>
      </c>
      <c r="K88" s="5" t="str">
        <f>IF(F88="B",LEFT('[1]TCE - ANEXO IV - Preencher'!M97,2),IF(F88="S",LEFT('[1]TCE - ANEXO IV - Preencher'!M97,7),IF('[1]TCE - ANEXO IV - Preencher'!H97="","")))</f>
        <v>2607901</v>
      </c>
      <c r="L88" s="7">
        <f>'[1]TCE - ANEXO IV - Preencher'!N97</f>
        <v>4500</v>
      </c>
    </row>
    <row r="89" spans="1:12" s="8" customFormat="1" ht="19.5" customHeight="1" x14ac:dyDescent="0.25">
      <c r="A89" s="3">
        <f>IFERROR(VLOOKUP(B89,'[1]DADOS (OCULTAR)'!$Q$3:$S$136,3,0),"")</f>
        <v>9039744002642</v>
      </c>
      <c r="B89" s="4" t="str">
        <f>'[1]TCE - ANEXO IV - Preencher'!C98</f>
        <v>UPAE ESCADA - CG Nº 021/2022</v>
      </c>
      <c r="C89" s="4" t="str">
        <f>'[1]TCE - ANEXO IV - Preencher'!E98</f>
        <v>5.16 - Serviços Médico-Hospitalares, Odotonlogia e Laboratoriais</v>
      </c>
      <c r="D89" s="3" t="str">
        <f>'[1]TCE - ANEXO IV - Preencher'!F98</f>
        <v>46.999.480/0001-47</v>
      </c>
      <c r="E89" s="5" t="str">
        <f>'[1]TCE - ANEXO IV - Preencher'!G98</f>
        <v>SIMONE AUGUSTA ATIVIDADES MEDICAS LTDA</v>
      </c>
      <c r="F89" s="5" t="str">
        <f>'[1]TCE - ANEXO IV - Preencher'!H98</f>
        <v>S</v>
      </c>
      <c r="G89" s="5" t="str">
        <f>'[1]TCE - ANEXO IV - Preencher'!I98</f>
        <v>S</v>
      </c>
      <c r="H89" s="5">
        <f>'[1]TCE - ANEXO IV - Preencher'!J98</f>
        <v>28</v>
      </c>
      <c r="I89" s="6">
        <f>IF('[1]TCE - ANEXO IV - Preencher'!K98="","",'[1]TCE - ANEXO IV - Preencher'!K98)</f>
        <v>46182</v>
      </c>
      <c r="J89" s="5" t="str">
        <f>'[1]TCE - ANEXO IV - Preencher'!L98</f>
        <v>26116062246999480000147000000000002826060573687979</v>
      </c>
      <c r="K89" s="5" t="str">
        <f>IF(F89="B",LEFT('[1]TCE - ANEXO IV - Preencher'!M98,2),IF(F89="S",LEFT('[1]TCE - ANEXO IV - Preencher'!M98,7),IF('[1]TCE - ANEXO IV - Preencher'!H98="","")))</f>
        <v>2611606</v>
      </c>
      <c r="L89" s="7">
        <f>'[1]TCE - ANEXO IV - Preencher'!N98</f>
        <v>4818</v>
      </c>
    </row>
    <row r="90" spans="1:12" s="8" customFormat="1" ht="19.5" customHeight="1" x14ac:dyDescent="0.25">
      <c r="A90" s="3">
        <f>IFERROR(VLOOKUP(B90,'[1]DADOS (OCULTAR)'!$Q$3:$S$136,3,0),"")</f>
        <v>9039744002642</v>
      </c>
      <c r="B90" s="4" t="str">
        <f>'[1]TCE - ANEXO IV - Preencher'!C99</f>
        <v>UPAE ESCADA - CG Nº 021/2022</v>
      </c>
      <c r="C90" s="4" t="str">
        <f>'[1]TCE - ANEXO IV - Preencher'!E99</f>
        <v>5.99 - Outros Serviços de Terceiros Pessoa Jurídica</v>
      </c>
      <c r="D90" s="3" t="str">
        <f>'[1]TCE - ANEXO IV - Preencher'!F99</f>
        <v>07.901.268/0001-43</v>
      </c>
      <c r="E90" s="5" t="str">
        <f>'[1]TCE - ANEXO IV - Preencher'!G99</f>
        <v>SINGULAR SERVICOS DE SAUDE LTDA</v>
      </c>
      <c r="F90" s="5" t="str">
        <f>'[1]TCE - ANEXO IV - Preencher'!H99</f>
        <v>S</v>
      </c>
      <c r="G90" s="5" t="str">
        <f>'[1]TCE - ANEXO IV - Preencher'!I99</f>
        <v>S</v>
      </c>
      <c r="H90" s="5">
        <f>'[1]TCE - ANEXO IV - Preencher'!J99</f>
        <v>1470</v>
      </c>
      <c r="I90" s="6">
        <f>IF('[1]TCE - ANEXO IV - Preencher'!K99="","",'[1]TCE - ANEXO IV - Preencher'!K99)</f>
        <v>46176</v>
      </c>
      <c r="J90" s="5" t="str">
        <f>'[1]TCE - ANEXO IV - Preencher'!L99</f>
        <v>26116062207901268000143000000000147026068186364750</v>
      </c>
      <c r="K90" s="5" t="str">
        <f>IF(F90="B",LEFT('[1]TCE - ANEXO IV - Preencher'!M99,2),IF(F90="S",LEFT('[1]TCE - ANEXO IV - Preencher'!M99,7),IF('[1]TCE - ANEXO IV - Preencher'!H99="","")))</f>
        <v>2611606</v>
      </c>
      <c r="L90" s="7">
        <f>'[1]TCE - ANEXO IV - Preencher'!N99</f>
        <v>182.4</v>
      </c>
    </row>
    <row r="91" spans="1:12" s="8" customFormat="1" ht="19.5" customHeight="1" x14ac:dyDescent="0.25">
      <c r="A91" s="3">
        <f>IFERROR(VLOOKUP(B91,'[1]DADOS (OCULTAR)'!$Q$3:$S$136,3,0),"")</f>
        <v>9039744002642</v>
      </c>
      <c r="B91" s="4" t="str">
        <f>'[1]TCE - ANEXO IV - Preencher'!C100</f>
        <v>UPAE ESCADA - CG Nº 021/2022</v>
      </c>
      <c r="C91" s="4" t="str">
        <f>'[1]TCE - ANEXO IV - Preencher'!E100</f>
        <v>5.17 - Manutenção de Software, Certificação Digital e Microfilmagem</v>
      </c>
      <c r="D91" s="3" t="str">
        <f>'[1]TCE - ANEXO IV - Preencher'!F100</f>
        <v>43.201.535/0001-33</v>
      </c>
      <c r="E91" s="5" t="str">
        <f>'[1]TCE - ANEXO IV - Preencher'!G100</f>
        <v>SISTEMAS ESTRATEGICOS LTDA</v>
      </c>
      <c r="F91" s="5" t="str">
        <f>'[1]TCE - ANEXO IV - Preencher'!H100</f>
        <v>S</v>
      </c>
      <c r="G91" s="5" t="str">
        <f>'[1]TCE - ANEXO IV - Preencher'!I100</f>
        <v>S</v>
      </c>
      <c r="H91" s="5">
        <f>'[1]TCE - ANEXO IV - Preencher'!J100</f>
        <v>1616</v>
      </c>
      <c r="I91" s="6">
        <f>IF('[1]TCE - ANEXO IV - Preencher'!K100="","",'[1]TCE - ANEXO IV - Preencher'!K100)</f>
        <v>46147</v>
      </c>
      <c r="J91" s="5" t="str">
        <f>'[1]TCE - ANEXO IV - Preencher'!L100</f>
        <v>26116062243201535000133000000000161626059013838138</v>
      </c>
      <c r="K91" s="5" t="str">
        <f>IF(F91="B",LEFT('[1]TCE - ANEXO IV - Preencher'!M100,2),IF(F91="S",LEFT('[1]TCE - ANEXO IV - Preencher'!M100,7),IF('[1]TCE - ANEXO IV - Preencher'!H100="","")))</f>
        <v>2611606</v>
      </c>
      <c r="L91" s="7">
        <f>'[1]TCE - ANEXO IV - Preencher'!N100</f>
        <v>336.69</v>
      </c>
    </row>
    <row r="92" spans="1:12" s="8" customFormat="1" ht="19.5" customHeight="1" x14ac:dyDescent="0.25">
      <c r="A92" s="3">
        <f>IFERROR(VLOOKUP(B92,'[1]DADOS (OCULTAR)'!$Q$3:$S$136,3,0),"")</f>
        <v>9039744002642</v>
      </c>
      <c r="B92" s="4" t="str">
        <f>'[1]TCE - ANEXO IV - Preencher'!C101</f>
        <v>UPAE ESCADA - CG Nº 021/2022</v>
      </c>
      <c r="C92" s="4" t="str">
        <f>'[1]TCE - ANEXO IV - Preencher'!E101</f>
        <v>5.5 - Reparo e Manutenção de Máquinas e Equipamentos</v>
      </c>
      <c r="D92" s="3" t="str">
        <f>'[1]TCE - ANEXO IV - Preencher'!F101</f>
        <v>03.480.539/0001-83</v>
      </c>
      <c r="E92" s="5" t="str">
        <f>'[1]TCE - ANEXO IV - Preencher'!G101</f>
        <v>SL ENGENHARIA HOSPITALAR LTDA</v>
      </c>
      <c r="F92" s="5" t="str">
        <f>'[1]TCE - ANEXO IV - Preencher'!H101</f>
        <v>S</v>
      </c>
      <c r="G92" s="5" t="str">
        <f>'[1]TCE - ANEXO IV - Preencher'!I101</f>
        <v>S</v>
      </c>
      <c r="H92" s="5" t="str">
        <f>'[1]TCE - ANEXO IV - Preencher'!J101</f>
        <v>2600000001109</v>
      </c>
      <c r="I92" s="6">
        <f>IF('[1]TCE - ANEXO IV - Preencher'!K101="","",'[1]TCE - ANEXO IV - Preencher'!K101)</f>
        <v>46175</v>
      </c>
      <c r="J92" s="5" t="str">
        <f>'[1]TCE - ANEXO IV - Preencher'!L101</f>
        <v>26079011203480539000183260000000110926065342246313</v>
      </c>
      <c r="K92" s="5" t="str">
        <f>IF(F92="B",LEFT('[1]TCE - ANEXO IV - Preencher'!M101,2),IF(F92="S",LEFT('[1]TCE - ANEXO IV - Preencher'!M101,7),IF('[1]TCE - ANEXO IV - Preencher'!H101="","")))</f>
        <v>2607901</v>
      </c>
      <c r="L92" s="7">
        <f>'[1]TCE - ANEXO IV - Preencher'!N101</f>
        <v>2200</v>
      </c>
    </row>
    <row r="93" spans="1:12" s="8" customFormat="1" ht="19.5" customHeight="1" x14ac:dyDescent="0.25">
      <c r="A93" s="3">
        <f>IFERROR(VLOOKUP(B93,'[1]DADOS (OCULTAR)'!$Q$3:$S$136,3,0),"")</f>
        <v>9039744002642</v>
      </c>
      <c r="B93" s="4" t="str">
        <f>'[1]TCE - ANEXO IV - Preencher'!C102</f>
        <v>UPAE ESCADA - CG Nº 021/2022</v>
      </c>
      <c r="C93" s="4" t="str">
        <f>'[1]TCE - ANEXO IV - Preencher'!E102</f>
        <v>5.99 - Outros Serviços de Terceiros Pessoa Jurídica</v>
      </c>
      <c r="D93" s="3" t="str">
        <f>'[1]TCE - ANEXO IV - Preencher'!F102</f>
        <v>37.454.905/0001-41</v>
      </c>
      <c r="E93" s="5" t="str">
        <f>'[1]TCE - ANEXO IV - Preencher'!G102</f>
        <v>SW MORAIS SERVICOS DE PRESTACOES HOSPITALARES LTDA</v>
      </c>
      <c r="F93" s="5" t="str">
        <f>'[1]TCE - ANEXO IV - Preencher'!H102</f>
        <v>S</v>
      </c>
      <c r="G93" s="5" t="str">
        <f>'[1]TCE - ANEXO IV - Preencher'!I102</f>
        <v>S</v>
      </c>
      <c r="H93" s="5">
        <f>'[1]TCE - ANEXO IV - Preencher'!J102</f>
        <v>16</v>
      </c>
      <c r="I93" s="6">
        <f>IF('[1]TCE - ANEXO IV - Preencher'!K102="","",'[1]TCE - ANEXO IV - Preencher'!K102)</f>
        <v>46182</v>
      </c>
      <c r="J93" s="5" t="str">
        <f>'[1]TCE - ANEXO IV - Preencher'!L102</f>
        <v>SQEL-2SY8U</v>
      </c>
      <c r="K93" s="5" t="str">
        <f>IF(F93="B",LEFT('[1]TCE - ANEXO IV - Preencher'!M102,2),IF(F93="S",LEFT('[1]TCE - ANEXO IV - Preencher'!M102,7),IF('[1]TCE - ANEXO IV - Preencher'!H102="","")))</f>
        <v>2600054</v>
      </c>
      <c r="L93" s="7">
        <f>'[1]TCE - ANEXO IV - Preencher'!N102</f>
        <v>8200</v>
      </c>
    </row>
    <row r="94" spans="1:12" s="8" customFormat="1" ht="19.5" customHeight="1" x14ac:dyDescent="0.25">
      <c r="A94" s="3">
        <f>IFERROR(VLOOKUP(B94,'[1]DADOS (OCULTAR)'!$Q$3:$S$136,3,0),"")</f>
        <v>9039744002642</v>
      </c>
      <c r="B94" s="4" t="str">
        <f>'[1]TCE - ANEXO IV - Preencher'!C103</f>
        <v>UPAE ESCADA - CG Nº 021/2022</v>
      </c>
      <c r="C94" s="4" t="str">
        <f>'[1]TCE - ANEXO IV - Preencher'!E103</f>
        <v>4.99 - Outros Serviços de Terceiros Pessoa Física</v>
      </c>
      <c r="D94" s="3" t="str">
        <f>'[1]TCE - ANEXO IV - Preencher'!F103</f>
        <v>008.655.964-84</v>
      </c>
      <c r="E94" s="5" t="str">
        <f>'[1]TCE - ANEXO IV - Preencher'!G103</f>
        <v>TAMIRIS TAVARES DE LIMA</v>
      </c>
      <c r="F94" s="5" t="str">
        <f>'[1]TCE - ANEXO IV - Preencher'!H103</f>
        <v>S</v>
      </c>
      <c r="G94" s="5" t="str">
        <f>'[1]TCE - ANEXO IV - Preencher'!I103</f>
        <v>N</v>
      </c>
      <c r="H94" s="5" t="str">
        <f>'[1]TCE - ANEXO IV - Preencher'!J103</f>
        <v>0</v>
      </c>
      <c r="I94" s="6">
        <f>IF('[1]TCE - ANEXO IV - Preencher'!K103="","",'[1]TCE - ANEXO IV - Preencher'!K103)</f>
        <v>46178</v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137.35</v>
      </c>
    </row>
    <row r="95" spans="1:12" s="8" customFormat="1" ht="19.5" customHeight="1" x14ac:dyDescent="0.25">
      <c r="A95" s="3">
        <f>IFERROR(VLOOKUP(B95,'[1]DADOS (OCULTAR)'!$Q$3:$S$136,3,0),"")</f>
        <v>9039744002642</v>
      </c>
      <c r="B95" s="4" t="str">
        <f>'[1]TCE - ANEXO IV - Preencher'!C104</f>
        <v>UPAE ESCADA - CG Nº 021/2022</v>
      </c>
      <c r="C95" s="4" t="str">
        <f>'[1]TCE - ANEXO IV - Preencher'!E104</f>
        <v>5.9 - Telefonia Móvel</v>
      </c>
      <c r="D95" s="3" t="str">
        <f>'[1]TCE - ANEXO IV - Preencher'!F104</f>
        <v>02.558.157/0008-39</v>
      </c>
      <c r="E95" s="5" t="str">
        <f>'[1]TCE - ANEXO IV - Preencher'!G104</f>
        <v>TELEFONICA BRASIL VIVO</v>
      </c>
      <c r="F95" s="5" t="str">
        <f>'[1]TCE - ANEXO IV - Preencher'!H104</f>
        <v>S</v>
      </c>
      <c r="G95" s="5" t="str">
        <f>'[1]TCE - ANEXO IV - Preencher'!I104</f>
        <v>S</v>
      </c>
      <c r="H95" s="5">
        <f>'[1]TCE - ANEXO IV - Preencher'!J104</f>
        <v>613503</v>
      </c>
      <c r="I95" s="6">
        <f>IF('[1]TCE - ANEXO IV - Preencher'!K104="","",'[1]TCE - ANEXO IV - Preencher'!K104)</f>
        <v>46177</v>
      </c>
      <c r="J95" s="5" t="str">
        <f>'[1]TCE - ANEXO IV - Preencher'!L104</f>
        <v>26260602558157000839620040006135031095600787</v>
      </c>
      <c r="K95" s="5" t="str">
        <f>IF(F95="B",LEFT('[1]TCE - ANEXO IV - Preencher'!M104,2),IF(F95="S",LEFT('[1]TCE - ANEXO IV - Preencher'!M104,7),IF('[1]TCE - ANEXO IV - Preencher'!H104="","")))</f>
        <v>2611606</v>
      </c>
      <c r="L95" s="7">
        <f>'[1]TCE - ANEXO IV - Preencher'!N104</f>
        <v>447.89</v>
      </c>
    </row>
    <row r="96" spans="1:12" s="8" customFormat="1" ht="19.5" customHeight="1" x14ac:dyDescent="0.25">
      <c r="A96" s="3">
        <f>IFERROR(VLOOKUP(B96,'[1]DADOS (OCULTAR)'!$Q$3:$S$136,3,0),"")</f>
        <v>9039744002642</v>
      </c>
      <c r="B96" s="4" t="str">
        <f>'[1]TCE - ANEXO IV - Preencher'!C105</f>
        <v>UPAE ESCADA - CG Nº 021/2022</v>
      </c>
      <c r="C96" s="4" t="str">
        <f>'[1]TCE - ANEXO IV - Preencher'!E105</f>
        <v>5.99 - Outros Serviços de Terceiros Pessoa Jurídica</v>
      </c>
      <c r="D96" s="3" t="str">
        <f>'[1]TCE - ANEXO IV - Preencher'!F105</f>
        <v>08.703.825/0001-84</v>
      </c>
      <c r="E96" s="5" t="str">
        <f>'[1]TCE - ANEXO IV - Preencher'!G105</f>
        <v>TELEPACS DIAGNOSTICO POR IMAGEM LTDA</v>
      </c>
      <c r="F96" s="5" t="str">
        <f>'[1]TCE - ANEXO IV - Preencher'!H105</f>
        <v>S</v>
      </c>
      <c r="G96" s="5" t="str">
        <f>'[1]TCE - ANEXO IV - Preencher'!I105</f>
        <v>S</v>
      </c>
      <c r="H96" s="5">
        <f>'[1]TCE - ANEXO IV - Preencher'!J105</f>
        <v>586</v>
      </c>
      <c r="I96" s="6">
        <f>IF('[1]TCE - ANEXO IV - Preencher'!K105="","",'[1]TCE - ANEXO IV - Preencher'!K105)</f>
        <v>46175</v>
      </c>
      <c r="J96" s="5" t="str">
        <f>'[1]TCE - ANEXO IV - Preencher'!L105</f>
        <v>31702062208703825000184000000000058626064327822072</v>
      </c>
      <c r="K96" s="5" t="str">
        <f>IF(F96="B",LEFT('[1]TCE - ANEXO IV - Preencher'!M105,2),IF(F96="S",LEFT('[1]TCE - ANEXO IV - Preencher'!M105,7),IF('[1]TCE - ANEXO IV - Preencher'!H105="","")))</f>
        <v>3170206</v>
      </c>
      <c r="L96" s="7">
        <f>'[1]TCE - ANEXO IV - Preencher'!N105</f>
        <v>4641.72</v>
      </c>
    </row>
    <row r="97" spans="1:12" s="8" customFormat="1" ht="19.5" customHeight="1" x14ac:dyDescent="0.25">
      <c r="A97" s="3">
        <f>IFERROR(VLOOKUP(B97,'[1]DADOS (OCULTAR)'!$Q$3:$S$136,3,0),"")</f>
        <v>9039744002642</v>
      </c>
      <c r="B97" s="4" t="str">
        <f>'[1]TCE - ANEXO IV - Preencher'!C106</f>
        <v>UPAE ESCADA - CG Nº 021/2022</v>
      </c>
      <c r="C97" s="4" t="str">
        <f>'[1]TCE - ANEXO IV - Preencher'!E106</f>
        <v>5.99 - Outros Serviços de Terceiros Pessoa Jurídica</v>
      </c>
      <c r="D97" s="3" t="str">
        <f>'[1]TCE - ANEXO IV - Preencher'!F106</f>
        <v>35.521.046/0001-30</v>
      </c>
      <c r="E97" s="5" t="str">
        <f>'[1]TCE - ANEXO IV - Preencher'!G106</f>
        <v>TGI - CONSULTORIA EM GESTAO EMPRESARIAL LTDA</v>
      </c>
      <c r="F97" s="5" t="str">
        <f>'[1]TCE - ANEXO IV - Preencher'!H106</f>
        <v>S</v>
      </c>
      <c r="G97" s="5" t="str">
        <f>'[1]TCE - ANEXO IV - Preencher'!I106</f>
        <v>S</v>
      </c>
      <c r="H97" s="5">
        <f>'[1]TCE - ANEXO IV - Preencher'!J106</f>
        <v>964</v>
      </c>
      <c r="I97" s="6">
        <f>IF('[1]TCE - ANEXO IV - Preencher'!K106="","",'[1]TCE - ANEXO IV - Preencher'!K106)</f>
        <v>46178</v>
      </c>
      <c r="J97" s="5" t="str">
        <f>'[1]TCE - ANEXO IV - Preencher'!L106</f>
        <v>26116062235521046000130000000000096426065764457408</v>
      </c>
      <c r="K97" s="5" t="str">
        <f>IF(F97="B",LEFT('[1]TCE - ANEXO IV - Preencher'!M106,2),IF(F97="S",LEFT('[1]TCE - ANEXO IV - Preencher'!M106,7),IF('[1]TCE - ANEXO IV - Preencher'!H106="","")))</f>
        <v>2611606</v>
      </c>
      <c r="L97" s="7">
        <f>'[1]TCE - ANEXO IV - Preencher'!N106</f>
        <v>3600</v>
      </c>
    </row>
    <row r="98" spans="1:12" s="8" customFormat="1" ht="19.5" customHeight="1" x14ac:dyDescent="0.25">
      <c r="A98" s="3">
        <f>IFERROR(VLOOKUP(B98,'[1]DADOS (OCULTAR)'!$Q$3:$S$136,3,0),"")</f>
        <v>9039744002642</v>
      </c>
      <c r="B98" s="4" t="str">
        <f>'[1]TCE - ANEXO IV - Preencher'!C107</f>
        <v>UPAE ESCADA - CG Nº 021/2022</v>
      </c>
      <c r="C98" s="4" t="str">
        <f>'[1]TCE - ANEXO IV - Preencher'!E107</f>
        <v>5.16 - Serviços Médico-Hospitalares, Odotonlogia e Laboratoriais</v>
      </c>
      <c r="D98" s="3" t="str">
        <f>'[1]TCE - ANEXO IV - Preencher'!F107</f>
        <v>22.032.128/0001-70</v>
      </c>
      <c r="E98" s="5" t="str">
        <f>'[1]TCE - ANEXO IV - Preencher'!G107</f>
        <v>UNICLIMVAS UNIDADE DE CLINICA MEDICA VASCULAR</v>
      </c>
      <c r="F98" s="5" t="str">
        <f>'[1]TCE - ANEXO IV - Preencher'!H107</f>
        <v>S</v>
      </c>
      <c r="G98" s="5" t="str">
        <f>'[1]TCE - ANEXO IV - Preencher'!I107</f>
        <v>S</v>
      </c>
      <c r="H98" s="5">
        <f>'[1]TCE - ANEXO IV - Preencher'!J107</f>
        <v>51</v>
      </c>
      <c r="I98" s="6">
        <f>IF('[1]TCE - ANEXO IV - Preencher'!K107="","",'[1]TCE - ANEXO IV - Preencher'!K107)</f>
        <v>46177</v>
      </c>
      <c r="J98" s="5" t="str">
        <f>'[1]TCE - ANEXO IV - Preencher'!L107</f>
        <v>26116062222032128000170000000000005126067132466697</v>
      </c>
      <c r="K98" s="5" t="str">
        <f>IF(F98="B",LEFT('[1]TCE - ANEXO IV - Preencher'!M107,2),IF(F98="S",LEFT('[1]TCE - ANEXO IV - Preencher'!M107,7),IF('[1]TCE - ANEXO IV - Preencher'!H107="","")))</f>
        <v>2611606</v>
      </c>
      <c r="L98" s="7">
        <f>'[1]TCE - ANEXO IV - Preencher'!N107</f>
        <v>11055</v>
      </c>
    </row>
    <row r="99" spans="1:12" s="8" customFormat="1" ht="19.5" customHeight="1" x14ac:dyDescent="0.25">
      <c r="A99" s="3">
        <f>IFERROR(VLOOKUP(B99,'[1]DADOS (OCULTAR)'!$Q$3:$S$136,3,0),"")</f>
        <v>9039744002642</v>
      </c>
      <c r="B99" s="4" t="str">
        <f>'[1]TCE - ANEXO IV - Preencher'!C108</f>
        <v>UPAE ESCADA - CG Nº 021/2022</v>
      </c>
      <c r="C99" s="4" t="str">
        <f>'[1]TCE - ANEXO IV - Preencher'!E108</f>
        <v>5.16 - Serviços Médico-Hospitalares, Odotonlogia e Laboratoriais</v>
      </c>
      <c r="D99" s="3" t="str">
        <f>'[1]TCE - ANEXO IV - Preencher'!F108</f>
        <v>41.032.814/0001-95</v>
      </c>
      <c r="E99" s="5" t="str">
        <f>'[1]TCE - ANEXO IV - Preencher'!G108</f>
        <v>UNIDADE UROLOGICA DE PERNAMBUCO LTDA</v>
      </c>
      <c r="F99" s="5" t="str">
        <f>'[1]TCE - ANEXO IV - Preencher'!H108</f>
        <v>S</v>
      </c>
      <c r="G99" s="5" t="str">
        <f>'[1]TCE - ANEXO IV - Preencher'!I108</f>
        <v>S</v>
      </c>
      <c r="H99" s="5">
        <f>'[1]TCE - ANEXO IV - Preencher'!J108</f>
        <v>310</v>
      </c>
      <c r="I99" s="6">
        <f>IF('[1]TCE - ANEXO IV - Preencher'!K108="","",'[1]TCE - ANEXO IV - Preencher'!K108)</f>
        <v>46182</v>
      </c>
      <c r="J99" s="5" t="str">
        <f>'[1]TCE - ANEXO IV - Preencher'!L108</f>
        <v>261160622410328 1400019500000000003 1026069846368658</v>
      </c>
      <c r="K99" s="5" t="str">
        <f>IF(F99="B",LEFT('[1]TCE - ANEXO IV - Preencher'!M108,2),IF(F99="S",LEFT('[1]TCE - ANEXO IV - Preencher'!M108,7),IF('[1]TCE - ANEXO IV - Preencher'!H108="","")))</f>
        <v>2611606</v>
      </c>
      <c r="L99" s="7">
        <f>'[1]TCE - ANEXO IV - Preencher'!N108</f>
        <v>7425</v>
      </c>
    </row>
    <row r="100" spans="1:12" s="8" customFormat="1" ht="19.5" customHeight="1" x14ac:dyDescent="0.25">
      <c r="A100" s="3">
        <f>IFERROR(VLOOKUP(B100,'[1]DADOS (OCULTAR)'!$Q$3:$S$136,3,0),"")</f>
        <v>9039744002642</v>
      </c>
      <c r="B100" s="4" t="str">
        <f>'[1]TCE - ANEXO IV - Preencher'!C109</f>
        <v>UPAE ESCADA - CG Nº 021/2022</v>
      </c>
      <c r="C100" s="4" t="str">
        <f>'[1]TCE - ANEXO IV - Preencher'!E109</f>
        <v>5.1 - Locação de Equipamentos Médicos-Hospitalares</v>
      </c>
      <c r="D100" s="3" t="str">
        <f>'[1]TCE - ANEXO IV - Preencher'!F109</f>
        <v>54.884.440/0001-88</v>
      </c>
      <c r="E100" s="5" t="str">
        <f>'[1]TCE - ANEXO IV - Preencher'!G109</f>
        <v>VALMIG COMERCIO E ASSESSORIA TECNICA DE EQUIPAMENTOS LTDA</v>
      </c>
      <c r="F100" s="5" t="str">
        <f>'[1]TCE - ANEXO IV - Preencher'!H109</f>
        <v>S</v>
      </c>
      <c r="G100" s="5" t="str">
        <f>'[1]TCE - ANEXO IV - Preencher'!I109</f>
        <v>S</v>
      </c>
      <c r="H100" s="5">
        <f>'[1]TCE - ANEXO IV - Preencher'!J109</f>
        <v>12973</v>
      </c>
      <c r="I100" s="6">
        <f>IF('[1]TCE - ANEXO IV - Preencher'!K109="","",'[1]TCE - ANEXO IV - Preencher'!K109)</f>
        <v>46174</v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>3519071</v>
      </c>
      <c r="L100" s="7">
        <f>'[1]TCE - ANEXO IV - Preencher'!N109</f>
        <v>2300</v>
      </c>
    </row>
    <row r="101" spans="1:12" s="8" customFormat="1" ht="19.5" customHeight="1" x14ac:dyDescent="0.25">
      <c r="A101" s="3">
        <f>IFERROR(VLOOKUP(B101,'[1]DADOS (OCULTAR)'!$Q$3:$S$136,3,0),"")</f>
        <v>9039744002642</v>
      </c>
      <c r="B101" s="4" t="str">
        <f>'[1]TCE - ANEXO IV - Preencher'!C110</f>
        <v>UPAE ESCADA - CG Nº 021/2022</v>
      </c>
      <c r="C101" s="4" t="str">
        <f>'[1]TCE - ANEXO IV - Preencher'!E110</f>
        <v>5.17 - Manutenção de Software, Certificação Digital e Microfilmagem</v>
      </c>
      <c r="D101" s="3" t="str">
        <f>'[1]TCE - ANEXO IV - Preencher'!F110</f>
        <v>45.384.884/0001-63</v>
      </c>
      <c r="E101" s="5" t="str">
        <f>'[1]TCE - ANEXO IV - Preencher'!G110</f>
        <v>WEBDOX DO BRASIL LTDA</v>
      </c>
      <c r="F101" s="5" t="str">
        <f>'[1]TCE - ANEXO IV - Preencher'!H110</f>
        <v>S</v>
      </c>
      <c r="G101" s="5" t="str">
        <f>'[1]TCE - ANEXO IV - Preencher'!I110</f>
        <v>S</v>
      </c>
      <c r="H101" s="5">
        <f>'[1]TCE - ANEXO IV - Preencher'!J110</f>
        <v>4258</v>
      </c>
      <c r="I101" s="6">
        <f>IF('[1]TCE - ANEXO IV - Preencher'!K110="","",'[1]TCE - ANEXO IV - Preencher'!K110)</f>
        <v>46178</v>
      </c>
      <c r="J101" s="5" t="str">
        <f>'[1]TCE - ANEXO IV - Preencher'!L110</f>
        <v>XCGT-EXPY</v>
      </c>
      <c r="K101" s="5" t="str">
        <f>IF(F101="B",LEFT('[1]TCE - ANEXO IV - Preencher'!M110,2),IF(F101="S",LEFT('[1]TCE - ANEXO IV - Preencher'!M110,7),IF('[1]TCE - ANEXO IV - Preencher'!H110="","")))</f>
        <v>3550308</v>
      </c>
      <c r="L101" s="7">
        <f>'[1]TCE - ANEXO IV - Preencher'!N110</f>
        <v>2660</v>
      </c>
    </row>
    <row r="102" spans="1:12" s="8" customFormat="1" ht="19.5" customHeight="1" x14ac:dyDescent="0.25">
      <c r="A102" s="3">
        <f>IFERROR(VLOOKUP(B102,'[1]DADOS (OCULTAR)'!$Q$3:$S$136,3,0),"")</f>
        <v>9039744002642</v>
      </c>
      <c r="B102" s="4" t="str">
        <f>'[1]TCE - ANEXO IV - Preencher'!C111</f>
        <v>UPAE ESCADA - CG Nº 021/2022</v>
      </c>
      <c r="C102" s="4" t="str">
        <f>'[1]TCE - ANEXO IV - Preencher'!E111</f>
        <v>5.16 - Serviços Médico-Hospitalares, Odotonlogia e Laboratoriais</v>
      </c>
      <c r="D102" s="3" t="str">
        <f>'[1]TCE - ANEXO IV - Preencher'!F111</f>
        <v>48.937.351/0001-50</v>
      </c>
      <c r="E102" s="5" t="str">
        <f>'[1]TCE - ANEXO IV - Preencher'!G111</f>
        <v>WL SERVICES LTDA</v>
      </c>
      <c r="F102" s="5" t="str">
        <f>'[1]TCE - ANEXO IV - Preencher'!H111</f>
        <v>S</v>
      </c>
      <c r="G102" s="5" t="str">
        <f>'[1]TCE - ANEXO IV - Preencher'!I111</f>
        <v>S</v>
      </c>
      <c r="H102" s="5">
        <f>'[1]TCE - ANEXO IV - Preencher'!J111</f>
        <v>18</v>
      </c>
      <c r="I102" s="6">
        <f>IF('[1]TCE - ANEXO IV - Preencher'!K111="","",'[1]TCE - ANEXO IV - Preencher'!K111)</f>
        <v>46188</v>
      </c>
      <c r="J102" s="5" t="str">
        <f>'[1]TCE - ANEXO IV - Preencher'!L111</f>
        <v>26116062248937351000150000000000001826062602390284</v>
      </c>
      <c r="K102" s="5" t="str">
        <f>IF(F102="B",LEFT('[1]TCE - ANEXO IV - Preencher'!M111,2),IF(F102="S",LEFT('[1]TCE - ANEXO IV - Preencher'!M111,7),IF('[1]TCE - ANEXO IV - Preencher'!H111="","")))</f>
        <v>2611606</v>
      </c>
      <c r="L102" s="7">
        <f>'[1]TCE - ANEXO IV - Preencher'!N111</f>
        <v>14750</v>
      </c>
    </row>
    <row r="103" spans="1:12" s="8" customFormat="1" ht="19.5" customHeight="1" x14ac:dyDescent="0.25">
      <c r="A103" s="3">
        <f>IFERROR(VLOOKUP(B103,'[1]DADOS (OCULTAR)'!$Q$3:$S$136,3,0),"")</f>
        <v>9039744002642</v>
      </c>
      <c r="B103" s="4" t="str">
        <f>'[1]TCE - ANEXO IV - Preencher'!C112</f>
        <v>UPAE ESCADA - CG Nº 021/2022</v>
      </c>
      <c r="C103" s="4" t="str">
        <f>'[1]TCE - ANEXO IV - Preencher'!E112</f>
        <v xml:space="preserve">5.25 - Serviços Bancários </v>
      </c>
      <c r="D103" s="3" t="str">
        <f>'[1]TCE - ANEXO IV - Preencher'!F112</f>
        <v>09.039.744/0008-60</v>
      </c>
      <c r="E103" s="5" t="str">
        <f>'[1]TCE - ANEXO IV - Preencher'!G112</f>
        <v>FUNDAÇÃO GESTÃO HOSPITALAR MARTINIANO FERNANDES - FGH</v>
      </c>
      <c r="F103" s="5" t="str">
        <f>'[1]TCE - ANEXO IV - Preencher'!H112</f>
        <v>S</v>
      </c>
      <c r="G103" s="5" t="str">
        <f>'[1]TCE - ANEXO IV - Preencher'!I112</f>
        <v>N</v>
      </c>
      <c r="H103" s="5" t="str">
        <f>'[1]TCE - ANEXO IV - Preencher'!J112</f>
        <v>TARIFA BANCARIA</v>
      </c>
      <c r="I103" s="6" t="str">
        <f>IF('[1]TCE - ANEXO IV - Preencher'!K112="","",'[1]TCE - ANEXO IV - Preencher'!K112)</f>
        <v>TARIFA BANCARIA</v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112.7</v>
      </c>
    </row>
    <row r="104" spans="1:12" s="8" customFormat="1" ht="19.5" customHeight="1" x14ac:dyDescent="0.25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5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5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5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5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5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5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5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28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5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5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5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5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5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5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5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5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5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5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5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5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5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5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5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5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5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5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5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5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5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5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5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5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5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5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5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5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5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5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5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5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5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5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5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5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5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5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5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5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5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5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5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5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5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5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5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5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5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5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5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5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5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5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5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5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5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5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5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5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5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5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5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5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5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5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5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5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5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5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5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5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5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5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5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5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5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5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5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5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5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5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5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5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5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5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5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5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5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5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5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5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5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5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5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5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5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5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5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5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5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5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5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5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5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5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5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5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5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5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5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5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5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5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5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5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5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5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5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5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5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5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5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5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5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5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5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5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5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5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5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5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5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5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5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5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5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5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5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5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5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5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5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5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5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5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5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5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5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5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5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5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5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5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5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5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5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5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5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5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5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5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5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5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5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5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5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5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5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5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5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5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5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5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5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5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5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5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5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5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5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5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5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5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5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5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5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5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5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5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5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5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5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5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5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5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5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5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5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5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5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5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5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5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5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5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5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5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5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5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5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5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5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5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5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5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5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5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5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5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5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5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5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5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5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5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5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5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5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5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5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5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5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5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5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5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5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5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5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5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5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5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5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5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5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5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5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5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5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5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5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5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5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5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5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5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5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5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5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5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5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5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5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5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5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5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5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5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5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5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5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5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5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5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5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5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5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5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5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5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5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5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5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5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5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5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5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5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5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5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5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5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5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5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5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5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5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5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5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5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5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5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5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5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5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5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5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5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5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5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5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5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5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5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5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5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5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5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5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5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5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5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5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5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5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5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5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5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5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5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5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5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5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5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5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5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5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5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5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5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5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5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5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5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5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5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5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5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5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5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5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5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5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5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5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5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5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5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5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5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5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5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5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5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5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5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5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5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5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5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5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5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5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5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5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5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5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5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5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5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5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5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5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5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5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5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5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5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5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5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5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5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5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5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5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5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5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5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5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5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5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5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5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5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5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5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5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5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5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5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5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5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5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5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5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5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5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5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5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5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5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5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5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5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5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5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5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5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5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5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5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5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5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5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5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5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5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5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5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5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5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5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5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5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5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5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5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5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5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5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5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5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5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5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5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5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5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5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5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5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5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5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5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5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5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5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5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5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5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5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5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5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5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5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5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5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5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5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5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5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5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5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5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5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5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5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5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5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5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5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5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5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5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5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5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5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5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5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5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5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5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5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5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5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5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5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5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5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5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5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5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5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5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5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5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5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5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5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5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5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5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5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5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5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5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5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5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5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5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5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5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5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5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5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5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5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5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5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5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5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5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5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5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5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5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5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5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5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5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5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5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5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5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5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5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5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5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5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5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5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5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5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5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5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5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5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5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5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5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5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5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5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5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5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5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5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5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5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5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5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5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5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5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5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5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5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5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5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5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5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5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5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5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5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5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5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5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5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5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5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5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5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5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5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5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5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5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5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5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5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5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5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5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5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5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5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5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5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5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5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5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5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5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5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5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5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5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5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5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5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5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5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5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5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5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5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5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5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5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5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5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5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5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5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5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5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5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5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5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5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5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5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5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5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5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5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5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5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5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5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5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5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5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5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5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5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5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5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5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5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5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5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5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5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5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5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5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5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5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Tavares Menezes</dc:creator>
  <cp:lastModifiedBy>Pablo Tavares Menezes</cp:lastModifiedBy>
  <dcterms:created xsi:type="dcterms:W3CDTF">2026-06-25T18:42:10Z</dcterms:created>
  <dcterms:modified xsi:type="dcterms:W3CDTF">2026-06-25T18:42:56Z</dcterms:modified>
</cp:coreProperties>
</file>