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eiro\Wellington\PCF\2026\5 - MAIO\EXCEL\"/>
    </mc:Choice>
  </mc:AlternateContent>
  <bookViews>
    <workbookView xWindow="0" yWindow="0" windowWidth="28800" windowHeight="12210"/>
  </bookViews>
  <sheets>
    <sheet name="TCE - ANEXO VIII - TA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(OCULTAR)'!$AL$3:$AL$204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H122" i="1"/>
  <c r="A122" i="1"/>
  <c r="H121" i="1"/>
  <c r="A121" i="1"/>
  <c r="H120" i="1"/>
  <c r="A120" i="1"/>
  <c r="H119" i="1"/>
  <c r="A119" i="1"/>
  <c r="A118" i="1"/>
  <c r="A117" i="1"/>
  <c r="H116" i="1"/>
  <c r="A116" i="1"/>
  <c r="A115" i="1"/>
  <c r="H114" i="1"/>
  <c r="A114" i="1"/>
  <c r="H113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H89" i="1"/>
  <c r="A89" i="1"/>
  <c r="H88" i="1"/>
  <c r="A88" i="1"/>
  <c r="H87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H45" i="1"/>
  <c r="A45" i="1"/>
  <c r="H44" i="1"/>
  <c r="A44" i="1"/>
  <c r="H43" i="1"/>
  <c r="A43" i="1"/>
  <c r="H42" i="1"/>
  <c r="A42" i="1"/>
  <c r="H41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H27" i="1"/>
  <c r="A27" i="1"/>
  <c r="H26" i="1"/>
  <c r="A26" i="1"/>
  <c r="A25" i="1"/>
  <c r="A24" i="1"/>
  <c r="A23" i="1"/>
  <c r="A22" i="1"/>
  <c r="A21" i="1"/>
  <c r="A20" i="1"/>
  <c r="A19" i="1"/>
  <c r="A18" i="1"/>
  <c r="A17" i="1"/>
  <c r="H16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<sst xmlns="http://schemas.openxmlformats.org/spreadsheetml/2006/main" count="552" uniqueCount="207">
  <si>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</si>
  <si>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</si>
  <si>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</si>
  <si>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</si>
  <si>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</si>
  <si>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</si>
  <si>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</si>
  <si>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</si>
  <si>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</si>
  <si>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LIMOEIRO</t>
  </si>
  <si>
    <t>BRASCON GESTAO AMBIENTAL LTDA</t>
  </si>
  <si>
    <t>1°</t>
  </si>
  <si>
    <t>https://apamisurubim.org.br/wp-content/uploads/2019/03/1%C2%BA-Aditivo-Brascon-Gest%C3%A3o-Ambiental-LTDA.pdf</t>
  </si>
  <si>
    <t>2°</t>
  </si>
  <si>
    <t>https://apamisurubim.org.br/wp-content/uploads/2021/01/2o-Termo-Aditivo-Brascon.pdf</t>
  </si>
  <si>
    <t>https://apamisurubim.org.br/wp-content/uploads/2023/01/3-Termo-Aditivo-Brascon.pdf</t>
  </si>
  <si>
    <t>https://apamisurubim.org.br/wp-content/uploads/2023/10/4o-Termo-Aditivo-Brascon.pdf</t>
  </si>
  <si>
    <t>https://apamisurubim.org.br/wp-content/uploads/2024/04/4o-TERMO-ADITIVO-BRASCON.pdf</t>
  </si>
  <si>
    <t xml:space="preserve">JVG CONTABILIDADE </t>
  </si>
  <si>
    <t>https://apamisurubim.org.br/wp-content/uploads/2019/03/1%C2%BA-Termo-Aditivo-JVG-Contabilidade-LTDA.pdf</t>
  </si>
  <si>
    <t>https://apamisurubim.org.br/wp-content/uploads/2019/03/2%C2%BA-Termo-Aditivo-JVG-Contabilidade-LTDA.pdf</t>
  </si>
  <si>
    <t>3°</t>
  </si>
  <si>
    <t>https://apamisurubim.org.br/wp-content/uploads/2019/03/3%C2%BA-Termo-Aditivo-JVG-Contabilidade-LTDA.pdf</t>
  </si>
  <si>
    <t>4°</t>
  </si>
  <si>
    <t>https://apamisurubim.org.br/wp-content/uploads/2019/08/4%C2%BA-Termo-Aditivo-JVG-Contabilidade.pdf</t>
  </si>
  <si>
    <t>5°</t>
  </si>
  <si>
    <t>https://apamisurubim.org.br/wp-content/uploads/2021/02/5o-Termo-Aditivo-JVG-Contabilidade.pdf</t>
  </si>
  <si>
    <t>6º</t>
  </si>
  <si>
    <t>https://apamisurubim.org.br/wp-content/uploads/2023/01/6o-Termo-Aditivo-JVG-Contabilidade.pdf</t>
  </si>
  <si>
    <t>7°</t>
  </si>
  <si>
    <t>https://apamisurubim.org.br/wp-content/uploads/2023/01/7o-Termo-Aditivo-JVG-CONTABILIDADE.pdf</t>
  </si>
  <si>
    <t>8º</t>
  </si>
  <si>
    <t>https://apamisurubim.org.br/wp-content/uploads/2023/01/8o-Termo-Aditivo-JVG-Contabilidade.pdf</t>
  </si>
  <si>
    <t>9º</t>
  </si>
  <si>
    <t>https://apamisurubim.org.br/wp-content/uploads/2024/05/9o-TERMO-ADITIVO-JVG.pdf</t>
  </si>
  <si>
    <t>10º</t>
  </si>
  <si>
    <t>https://apamisurubim.org.br/wp-content/uploads/2024/05/10-oTERMO-ADITIVO.pdf</t>
  </si>
  <si>
    <t>SOSERVI SERVICOS GERAIS LTDA</t>
  </si>
  <si>
    <t>https://apamisurubim.org.br/wp-content/uploads/2019/03/1%C2%BA-Termo-Aditivo-Soservi-Servi%C3%A7os-Gerais-LTDA.pdf</t>
  </si>
  <si>
    <t>https://apamisurubim.org.br/wp-content/uploads/2021/01/2o-TERMO-ADITIVO-SOSERVI.pdf</t>
  </si>
  <si>
    <t>https://apamisurubim.org.br/wp-content/uploads/2021/01/3o-TERMO-ADITIVO-SOSERVI.pdf</t>
  </si>
  <si>
    <t>https://apamisurubim.org.br/wp-content/uploads/2021/05/4o-TERMO-ADTICO-SOSERVI-SERV-GERAIS.pdf</t>
  </si>
  <si>
    <t>https://apamisurubim.org.br/wp-content/uploads/2023/01/5-ADITIVO-LIMP-E-PORT-UPA-LIMOEIRO-2.pdf</t>
  </si>
  <si>
    <t>6°</t>
  </si>
  <si>
    <t>https://apamisurubim.org.br/wp-content/uploads/2023/04/UPAE-LIMOEIRO-6o-Termo-Aditivo-Soservi-Servicos-Gerais.pdf</t>
  </si>
  <si>
    <t>https://apamisurubim.org.br/wp-content/uploads/2024/04/7o-TERMO-ADTICO-SOSERVI-SERV-GERAIS.pdf</t>
  </si>
  <si>
    <t>SOSERVI VIGILANCIA LTDA</t>
  </si>
  <si>
    <t>https://apamisurubim.org.br/wp-content/uploads/2019/03/1%C2%BA-Termo-Aditivo-Soservi-Vigil%C3%A2ncia-LTDA.pdf</t>
  </si>
  <si>
    <t>https://apamisurubim.org.br/wp-content/uploads/2019/03/2%C2%BA-Termo-Aditivo-Soservi-Vigil%C3%A2ncia-LTDA.pdf</t>
  </si>
  <si>
    <t>https://apamisurubim.org.br/wp-content/uploads/2019/03/3%C2%BA-Termo-Aditivo-Soservi-Vigil%C3%A2ncia.pdf</t>
  </si>
  <si>
    <t>https://apamisurubim.org.br/wp-content/uploads/2019/03/4%C2%BA-Termo-Aditivo-Soservi-Vigil%C3%A2ncia.pdf</t>
  </si>
  <si>
    <t>https://apamisurubim.org.br/wp-content/uploads/2019/08/5%C2%BA-TERMO-ADITIVO-SOSERVI-VIGIL%C3%82NCIA.pdf</t>
  </si>
  <si>
    <t>https://apamisurubim.org.br/wp-content/uploads/2021/05/6o-TERMO-ADITIVO-SOSERVI-VIGILANCIA.pdf</t>
  </si>
  <si>
    <t>https://apamisurubim.org.br/wp-content/uploads/2021/05/7o-TERMO-ADITIVO-SOSERVI-VIGILANCIA.pdf</t>
  </si>
  <si>
    <t>8°</t>
  </si>
  <si>
    <t>https://apamisurubim.org.br/wp-content/uploads/2023/01/8o-TERMO-ADITIVO-SOSERVI-VIGILANCIA.pdf</t>
  </si>
  <si>
    <t>9°</t>
  </si>
  <si>
    <t>https://apamisurubim.org.br/wp-content/uploads/2024/05/10o-TERMO-ADITIVO-SOSERVI-VIGILANCIA.pdf</t>
  </si>
  <si>
    <t>FADE</t>
  </si>
  <si>
    <t>https://apamisurubim.org.br/wp-content/uploads/2019/03/Funda%C3%A7%C3%A3o-de-Apoio-ao-Desenvolvimento-da-Universidade-de-Pernambuco-FADE.pdf</t>
  </si>
  <si>
    <t>https://apamisurubim.org.br/wp-content/uploads/2019/07/FADE-2019.pdf</t>
  </si>
  <si>
    <t>https://apamisurubim.org.br/wp-content/uploads/2021/01/CONTRATO-FADE-2020.pdf</t>
  </si>
  <si>
    <t>5º</t>
  </si>
  <si>
    <t>https://apamisurubim.org.br/wp-content/uploads/2023/01/Contrato-Fade-01.2021.pdf</t>
  </si>
  <si>
    <t>https://apamisurubim.org.br/wp-content/uploads/2023/01/Contrato-Fade-02.2021.pdf</t>
  </si>
  <si>
    <t>https://apamisurubim.org.br/wp-content/uploads/2023/10/Contrato-Fade-2022.pdf</t>
  </si>
  <si>
    <t>https://apamisurubim.org.br/wp-content/uploads/2023/10/Contrato-Fade-2023.pdf</t>
  </si>
  <si>
    <t>PIXEON MEDICAL SYSTEMS S.A. COM E DES DE SOFTWARE</t>
  </si>
  <si>
    <t>https://apamisurubim.org.br/wp-content/uploads/2023/01/1o-Termo-de-Aditamento-Pixeon.pdf</t>
  </si>
  <si>
    <t>https://apamisurubim.org.br/wp-content/uploads/2021/01/2o-Termo-de-Aditamento-Pixeon.pdf</t>
  </si>
  <si>
    <t>3º</t>
  </si>
  <si>
    <t>https://apamisurubim.org.br/wp-content/uploads/2023/01/3o-Termo-Aditamento-Pixeon.pdf</t>
  </si>
  <si>
    <t>4º</t>
  </si>
  <si>
    <t>https://apamisurubim.org.br/wp-content/uploads/2023/01/4o-Termo-de-Aditamento-Pixeon-1.pdf</t>
  </si>
  <si>
    <t>https://apamisurubim.org.br/wp-content/uploads/2023/01/5o-Termo-de-Aditamento-Pixeon.pdf</t>
  </si>
  <si>
    <t>/https://apamisurubim.org.br/wp-content/uploads/2023/10/6o-Termo-de-Aditamento-Pixeon.pdf</t>
  </si>
  <si>
    <t>7º</t>
  </si>
  <si>
    <t>https://apamisurubim.org.br/wp-content/uploads/2024/05/7o-Termo-de-Aditamento-Pixeon.pdf</t>
  </si>
  <si>
    <t xml:space="preserve">TECNOVA SERVICOS LTDA ME </t>
  </si>
  <si>
    <t>https://apamisurubim.org.br/wp-content/uploads/2019/03/1%C2%BA-Termo-aditivo-Tecnova-LTDA.pdf</t>
  </si>
  <si>
    <t>https://apamisurubim.org.br/wp-content/uploads/2019/03/2%C2%BA-Termo-aditivo-Tecnova-LTDA.pdf</t>
  </si>
  <si>
    <t>https://apamisurubim.org.br/wp-content/uploads/2019/07/3%C2%BA-TERMO-ADITIVO-TECNOVA.pdf</t>
  </si>
  <si>
    <t>F MONTEIRO PEIXOTO ENGENHARIA EIRELI-ME</t>
  </si>
  <si>
    <t>https://apamisurubim.org.br/wp-content/uploads/2019/03/1%C2%BA-Termo-Aditivo-F-Monteiro-Engenharia.pdf</t>
  </si>
  <si>
    <t>https://apamisurubim.org.br/wp-content/uploads/2019/03/2%C2%BA-Termo-Aditivo-F-Monteiro-Engenharia.pdf</t>
  </si>
  <si>
    <t>https://apamisurubim.org.br/wp-content/uploads/2019/03/3%C2%BA-Termo-Aditivo-F-Monteiro-Engenharia.pdf</t>
  </si>
  <si>
    <t>https://apamisurubim.org.br/wp-content/uploads/2020/05/4%C2%BA-Termo-Aditivo-MP-ENGENHARIA.pdf</t>
  </si>
  <si>
    <t>https://apamisurubim.org.br/wp-content/uploads/2023/01/5%C2%B0-Termo-Aditivo-F-Monteiro.pdf</t>
  </si>
  <si>
    <t>https://apamisurubim.org.br/wp-content/uploads/2023/01/6o-Termo-Aditivo-F-Monteiro.pdf</t>
  </si>
  <si>
    <t>https://apamisurubim.org.br/wp-content/uploads/2023/01/7o-Termo-Aditivo.pdf</t>
  </si>
  <si>
    <t>https://apamisurubim.org.br/wp-content/uploads/2024/04/8°-T.-A.-F-MONTEIRO-ENGENHARIA.pdf</t>
  </si>
  <si>
    <t>https://apamisurubim.org.br/wp-content/uploads/2024/04/9o-T.A.-F-MONTEIRO-ENGENHARIA.pdf</t>
  </si>
  <si>
    <t>OFTALMO PRIME LTDA</t>
  </si>
  <si>
    <t>https://apamisurubim.org.br/wp-content/uploads/2019/03/1%C2%BA-Termo-Aditivo-Oftalmo-Prime-LTDA.pdf</t>
  </si>
  <si>
    <t>https://apamisurubim.org.br/wp-content/uploads/2019/03/2%C2%BA-Termo-Aditivo-Oftalmo-Prime-LTDA.pdf</t>
  </si>
  <si>
    <t>https://apamisurubim.org.br/wp-content/uploads/2019/03/3%C2%BA-Termo-Aditivo-Oftalmo-Prime-LTDA.pdf</t>
  </si>
  <si>
    <t>https://apamisurubim.org.br/wp-content/uploads/2023/01/4o-Termo-Aditivo-Oftalmo-Prime.pdf</t>
  </si>
  <si>
    <t>https://apamisurubim.org.br/wp-content/uploads/2024/04/5o-TERMO-ADITIVO-OFTALMO-PRIME.pdf</t>
  </si>
  <si>
    <t xml:space="preserve">MARIA DE LOURDES MONTEIRO - ME </t>
  </si>
  <si>
    <t>https://apamisurubim.org.br/wp-content/uploads/2019/03/1%C2%BA-Termo-Aditivo-Laborat%C3%B3rio-de-An%C3%A1lise-Cl%C3%ADnica-de-Limoeiro-LACRIM.pdf</t>
  </si>
  <si>
    <t>https://apamisurubim.org.br/wp-content/uploads/2021/05/2o-Termo-Aditivo-Maria-de-Lourdes-Monteiro.pdf</t>
  </si>
  <si>
    <t>https://apamisurubim.org.br/wp-content/uploads/2023/01/3o-Termo-Aditivo-Maria-de-Lourdes-Monteiro.pdf</t>
  </si>
  <si>
    <t>https://apamisurubim.org.br/wp-content/uploads/2024/05/5-TA-LACLIM.pdf</t>
  </si>
  <si>
    <t>LIA SERRA SERVICOS MEDICOS LTDA</t>
  </si>
  <si>
    <t>https://apamisurubim.org.br/wp-content/uploads/2021/01/1o-Aditivo-Lia-Serra.pdf</t>
  </si>
  <si>
    <t>DANIELLE C P VALADARES SERVICOS DE PRESTACAO MEDICA</t>
  </si>
  <si>
    <t>https://apamisurubim.org.br/wp-content/uploads/2023/01/1oTERMO-ADITIVO-DANIELLE-C-P-VALADARES.pdf</t>
  </si>
  <si>
    <t>2º</t>
  </si>
  <si>
    <t>https://apamisurubim.org.br/wp-content/uploads/2023/01/2oTERMO-ADITIVO-DANIELLE-C-P-VALADARES.pdf</t>
  </si>
  <si>
    <t>https://apamisurubim.org.br/wp-content/uploads/2024/04/3o-TERMO-DANIELLE-VALADARES.pdf</t>
  </si>
  <si>
    <t>LOGICO PROJETOS CONSULTORIA E SERV DE CLI LTDA</t>
  </si>
  <si>
    <t>https://apamisurubim.org.br/wp-content/uploads/2023/01/PRIMEIRO-ADITIVO-LOGICO.pdf</t>
  </si>
  <si>
    <t>https://apamisurubim.org.br/wp-content/uploads/2023/01/SEGUNDO-ADITIVO-LOGICO.pdf</t>
  </si>
  <si>
    <t>https://apamisurubim.org.br/wp-content/uploads/2023/01/TERCEIRO-ADITIVO-LOGICO.pdf</t>
  </si>
  <si>
    <t>https://apamisurubim.org.br/wp-content/uploads/2023/01/QUARTO-TERMO-ADITIVO-LOGICO_23112022.pdf</t>
  </si>
  <si>
    <t>https://apamisurubim.org.br/wp-content/uploads/2024/05/5o-TA-Logico-Projetos.pdf</t>
  </si>
  <si>
    <t>SINTESE LICENCIAMENTO PROG P COMPRAS ON LINE</t>
  </si>
  <si>
    <t>https://apamisurubim.org.br/wp-content/uploads/2021/04/1o-TERMO-ADITIVO-SINTESE.pdf</t>
  </si>
  <si>
    <t xml:space="preserve">WHIRLPOOL S.A </t>
  </si>
  <si>
    <t>https://apamisurubim.org.br/wp-content/uploads/2019/01/Contrato-WHIRPOOL.pdf</t>
  </si>
  <si>
    <t>30.459.463/0001-87</t>
  </si>
  <si>
    <t>NEFRODIA SERVIÇOS MEDICOS LTDA</t>
  </si>
  <si>
    <t>1º</t>
  </si>
  <si>
    <t>https://apamisurubim.org.br/wp-content/uploads/2023/01/1o-TERMO-ADITIVO-NEFRODIA-SERVICOS-MEDICOS.pdf</t>
  </si>
  <si>
    <t>B C A DOS SANTOS LTDA</t>
  </si>
  <si>
    <t>https://apamisurubim.org.br/wp-content/uploads/2023/01/1o-Termo-Aditivo-B-C-A-do-Santos.pdf</t>
  </si>
  <si>
    <t>https://apamisurubim.org.br/wp-content/uploads/2024/04/2o-TERMO-ADITIVO-BCA-SANTOS.pdf</t>
  </si>
  <si>
    <t>INDIK SERVIÇOS MEDICOS DE SAUDE LTDA</t>
  </si>
  <si>
    <t>https://apamisurubim.org.br/wp-content/uploads/2023/01/1o-TERMO-ADITIVO-INDIK-SERVICOS-MEDICOS.pdf</t>
  </si>
  <si>
    <t>https://apamisurubim.org.br/wp-content/uploads/2024/04/2o_Termo_Aditivo_-_INDIK_SERVICOS_MEDICOS_LTDA_assinado.pdf</t>
  </si>
  <si>
    <t>SALES &amp; CARVALHO ASSISTENCIA A SAUDE LTDA</t>
  </si>
  <si>
    <t>https://apamisurubim.org.br/wp-content/uploads/2023/01/Sales-Carvalho-1o-Termo-Aditivo.pdf</t>
  </si>
  <si>
    <t>https://apamisurubim.org.br/wp-content/uploads/2024/04/2o-TERMO-ADITIVO-SALES-CARVALHO.pdf</t>
  </si>
  <si>
    <t>GCOR ASSISTENCIA MEDICA LTDA</t>
  </si>
  <si>
    <t>https://apamisurubim.org.br/wp-content/uploads/2023/01/1a-TERMO-ADITIVO-GCOR-1.pdf</t>
  </si>
  <si>
    <t>https://apamisurubim.org.br/wp-content/uploads/2024/04/2o-TERMO-ADITIVO-GCOR.pdf</t>
  </si>
  <si>
    <t>CENTRO CARDIOLOGICO DO IDOSO LTDA</t>
  </si>
  <si>
    <t>https://apamisurubim.org.br/wp-content/uploads/2023/01/1a-TERMO-ADITIVO-CENTRO-CARDIOLOGICO-2.pdf</t>
  </si>
  <si>
    <t>https://apamisurubim.org.br/wp-content/uploads/2024/04/2o-TERMO-ADITIVO-CENTRO-CARDIOLOGICO-DO-IDOSO.pdf</t>
  </si>
  <si>
    <t>K. J. BEZERRA DE MELO</t>
  </si>
  <si>
    <t>https://apamisurubim.org.br/wp-content/uploads/2023/01/Primeiro-Termo-Aditivo-K.J-Bezerra.pdf</t>
  </si>
  <si>
    <t>https://apamisurubim.org.br/wp-content/uploads/2023/01/Segundo-Termo-Aditivo-K.J-Bezerra.pdf</t>
  </si>
  <si>
    <t>https://apamisurubim.org.br/wp-content/uploads/2023/01/Terceiro-Termo-Aditivo-K.J-Bezerra.pdf</t>
  </si>
  <si>
    <t>HISTENIO J. DA S. SALES SERVIÇOS ENDOSCOPICOS</t>
  </si>
  <si>
    <t>https://apamisurubim.org.br/wp-content/uploads/2023/01/Primeiro-Termo-Aditivo-Histenio.pdf</t>
  </si>
  <si>
    <t>14.287.707/0001-35</t>
  </si>
  <si>
    <t>CENTRO ESPECIALIZADO DE MASTOLOGIA DE PE CEMPE LTDA</t>
  </si>
  <si>
    <t>https://apamisurubim.org.br/wp-content/uploads/2023/01/1o-Termo-Aditivo-Centro-Especializado-de-Mastologia.pdf</t>
  </si>
  <si>
    <t>https://apamisurubim.org.br/wp-content/uploads/2024/04/2o-TERMO-ADITIVO-CEMPE.pdf</t>
  </si>
  <si>
    <t>32.983.123/0001-86</t>
  </si>
  <si>
    <t>ABH SERVIÇOS MÉDICOS ATIVIDADE MÉDICA AMBULATORIAL LTDA</t>
  </si>
  <si>
    <t>https://apamisurubim.org.br/wp-content/uploads/2023/01/1o-TERMO-ADITIVO-ABH-SERVICOS-MEDICOS-1.pdf</t>
  </si>
  <si>
    <t>KABH SERVIÇOS MÉDICOS ATIVIDADE MÉDICA AMBULATORIAL LTDA</t>
  </si>
  <si>
    <t>https://apamisurubim.org.br/wp-content/uploads/2024/04/2o-TERMO-ADITIVO-KABH-SERVICOS-MEDICOS.pdf</t>
  </si>
  <si>
    <t>R SOUZA DA SILVA DEDETIZAÇÃO</t>
  </si>
  <si>
    <t>https://apamisurubim.org.br/wp-content/uploads/2023/01/1o-Aditivo-R-Souza-20.09.2021.pdf</t>
  </si>
  <si>
    <t>https://apamisurubim.org.br/wp-content/uploads/2023/10/2-Termo-Aditivo-R-Sousa.pdf</t>
  </si>
  <si>
    <t>S&amp;B LOCAÇÕES</t>
  </si>
  <si>
    <t>https://apamisurubim.org.br/wp-content/uploads/2023/01/1-ta-upae-lim.pdf</t>
  </si>
  <si>
    <t>https://apamisurubim.org.br/wp-content/uploads/2023/01/2-ta-upae-lim.pdf</t>
  </si>
  <si>
    <t>https://apamisurubim.org.br/wp-content/uploads/2024/04/3o-TA-SBLOCACOES-DE-VEICULOS-EIRELI.pdf</t>
  </si>
  <si>
    <t>https://apamisurubim.org.br/wp-content/uploads/2024/04/4o-TA-SBLOCACOES-DE-VEICULOS-EIRELI.pdf</t>
  </si>
  <si>
    <t>37.601.703/0001-85</t>
  </si>
  <si>
    <t>MS CLINIC SERVIÇOS DE SAÚDE LTDA</t>
  </si>
  <si>
    <t>https://apamisurubim.org.br/wp-content/uploads/2023/01/Primeiro-aditivo-MS-Clinic.pdf</t>
  </si>
  <si>
    <t>https://apamisurubim.org.br/wp-content/uploads/2024/04/2o-TERMO-ADITIVO-MS-CLINIC.pdf</t>
  </si>
  <si>
    <t>SINTESE LICENCIAMENTO PROG P COMPRAS ON LINE LTDA</t>
  </si>
  <si>
    <t>https://apamisurubim.org.br/wp-content/uploads/2023/01/2-ADITIVO-SINTESE.pdf</t>
  </si>
  <si>
    <t>https://apamisurubim.org.br/wp-content/uploads/2023/01/3-ADITIVO-SINTESE.pdf</t>
  </si>
  <si>
    <t>FLAVIO GALVAO &amp; CIA LTDA</t>
  </si>
  <si>
    <t>https://apamisurubim.org.br/wp-content/uploads/2023/10/TERMO-ADITIVO-FLAVIO-GALVAO.pdf</t>
  </si>
  <si>
    <t>ECAPE SERVICOS MEDICOS LTDA</t>
  </si>
  <si>
    <t>https://apamisurubim.org.br/wp-content/uploads/2023/05/1-TERMO-ADITIVO-ECAPE.pdf</t>
  </si>
  <si>
    <t>https://apamisurubim.org.br/wp-content/uploads/2024/04/2o-TERMO-ADITIVO-ECAPE.pdf</t>
  </si>
  <si>
    <t>32.021.814/0001-07</t>
  </si>
  <si>
    <t>THIAGO J. B. V. DE SOUZA</t>
  </si>
  <si>
    <t>https://apamisurubim.org.br/wp-content/uploads/2024/04/1-TERMO-ADITIVO-THIAGO-J-B-V-DE-SOUZA.pdf</t>
  </si>
  <si>
    <t>48.386.449/0001-66</t>
  </si>
  <si>
    <t>LEIDIANNY FIRMINO COSTA SERVICOS MEDICOS LTDA</t>
  </si>
  <si>
    <t>https://apamisurubim.org.br/wp-content/uploads/2024/04/1o-TERMO-ADITIVO-LEIDIANNY.pdf</t>
  </si>
  <si>
    <t>FARIAS &amp; PEREIRA CARDIOVASCULAR SERVICOS MEDICOS LTDA</t>
  </si>
  <si>
    <t>https://apamisurubim.org.br/wp-content/uploads/2024/04/1o-TERMO-ADITIVO-FARIAS-PEREIRA-CARDIOVASCULAR.pdf</t>
  </si>
  <si>
    <t>35.385.996/0001-85</t>
  </si>
  <si>
    <t>DIDIER CLINICA ESPECIALIZADA LTDA</t>
  </si>
  <si>
    <t>https://apamisurubim.org.br/wp-content/uploads/2024/04/1o-TERMO-ADITIVO-DIDIER-CLINICA-ESPECIALIZADA.pdf</t>
  </si>
  <si>
    <t>CLINICA MEDICA MED PLAN LTDA</t>
  </si>
  <si>
    <t>https://apamisurubim.org.br/wp-content/uploads/2024/04/1o-TERMO-ADITIVO-CLINICA-MEDICA-MED-PLAN-PLAN.pdf</t>
  </si>
  <si>
    <t>29.242.792/0001-92</t>
  </si>
  <si>
    <t>CARE DOCTOR CENTER ASSISTENCIA E SERVIÇOS MEDICOS LTDA</t>
  </si>
  <si>
    <t>https://apamisurubim.org.br/wp-content/uploads/2024/04/1o-TERMO-ADITIVO-CARE-DOCTOR.pdf</t>
  </si>
  <si>
    <t>NOVAL MEDICINA LTDA</t>
  </si>
  <si>
    <t>https://apamisurubim.org.br/wp-content/uploads/2024/04/1o-TA-NOVAL-MEDICINA-LTDA.pdf</t>
  </si>
  <si>
    <t xml:space="preserve">FGJK OTORRINOS ASSOCIADOS LTDA </t>
  </si>
  <si>
    <t>https://apamisurubim.org.br/wp-content/uploads/2024/04/1o-TERMO-ADITIVO-FGJK-OTORRINOS.pdf</t>
  </si>
  <si>
    <t>063.950.604-65</t>
  </si>
  <si>
    <t>GENILSON JOSÉ DA SILVA</t>
  </si>
  <si>
    <t>https://apamisurubim.org.br/wp-content/uploads/2024/04/Primeiro-Termo-Aditivo-Genilson-Jose-das-Silva.pdf</t>
  </si>
  <si>
    <t>49.685.021/0001-87</t>
  </si>
  <si>
    <t>LUCIANO DE SOUZA PIRES</t>
  </si>
  <si>
    <t>https://apamisurubim.org.br/wp-content/uploads/2024/04/1o-TA-Luciano-de-Souza-Pires.pdf</t>
  </si>
  <si>
    <t>35.341.761/0001-91</t>
  </si>
  <si>
    <t xml:space="preserve">GOOD MEDIC ASSISTENCIA EM SAUDE LTDA </t>
  </si>
  <si>
    <t>https://apamisurubim.org.br/wp-content/uploads/2024/04/T.A-GOOD-MEDIC.pdf</t>
  </si>
  <si>
    <t xml:space="preserve">29.870.479/0001-07 </t>
  </si>
  <si>
    <t>CARDIOMETABOLICO SERVICOS MEDICOS LTDA</t>
  </si>
  <si>
    <t>https://apamisurubim.org.br/wp-content/uploads/2024/05/1-T.A.-CARDIOMETABOLICO.pdf</t>
  </si>
  <si>
    <t>https://apamisurubim.org.br/wp-content/uploads/2024/05/2-T-A-CARDIOMETABOLICO.pdf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</si>
</sst>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\-??_);_(@_)"/>
    <numFmt numFmtId="165" formatCode="00000000000000"/>
    <numFmt numFmtId="166" formatCode="0\º"/>
    <numFmt numFmtId="167" formatCode="[&lt;=99999999999]000\.000\.000\-00;00\.000\.000\/0000\-00\ "/>
  </numFmts>
  <fonts count="7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4" fontId="1" fillId="0" borderId="0" applyBorder="0" applyProtection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2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3" applyFont="1" applyBorder="1" applyAlignment="1" applyProtection="1">
      <alignment vertical="center"/>
      <protection locked="0"/>
    </xf>
    <xf numFmtId="0" fontId="4" fillId="0" borderId="4" xfId="3" applyBorder="1" applyAlignment="1" applyProtection="1">
      <alignment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4" xfId="3" applyFont="1" applyBorder="1" applyAlignment="1" applyProtection="1">
      <protection locked="0"/>
    </xf>
    <xf numFmtId="167" fontId="3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65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left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4" fillId="0" borderId="6" xfId="3" applyBorder="1" applyAlignment="1" applyProtection="1">
      <alignment vertical="center"/>
      <protection locked="0"/>
    </xf>
    <xf numFmtId="166" fontId="5" fillId="0" borderId="6" xfId="0" applyNumberFormat="1" applyFont="1" applyBorder="1" applyAlignment="1" applyProtection="1">
      <alignment horizontal="center"/>
      <protection locked="0"/>
    </xf>
    <xf numFmtId="167" fontId="3" fillId="0" borderId="1" xfId="1" applyNumberFormat="1" applyFont="1" applyBorder="1" applyAlignment="1" applyProtection="1">
      <alignment horizontal="center" vertical="center"/>
      <protection locked="0"/>
    </xf>
    <xf numFmtId="0" fontId="4" fillId="0" borderId="6" xfId="3" quotePrefix="1" applyBorder="1" applyAlignment="1" applyProtection="1">
      <alignment vertical="center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7" fontId="5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left"/>
      <protection locked="0"/>
    </xf>
    <xf numFmtId="167" fontId="5" fillId="0" borderId="6" xfId="4" applyNumberFormat="1" applyFont="1" applyFill="1" applyBorder="1" applyAlignment="1" applyProtection="1">
      <alignment horizontal="center" vertical="center"/>
      <protection locked="0"/>
    </xf>
    <xf numFmtId="0" fontId="5" fillId="0" borderId="6" xfId="4" applyFont="1" applyFill="1" applyBorder="1" applyAlignment="1" applyProtection="1">
      <alignment horizontal="left"/>
      <protection locked="0"/>
    </xf>
    <xf numFmtId="0" fontId="4" fillId="0" borderId="0" xfId="3" applyAlignment="1" applyProtection="1">
      <alignment horizont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5">
    <cellStyle name="Hiperlink" xfId="3" builtinId="8"/>
    <cellStyle name="Normal" xfId="0" builtinId="0"/>
    <cellStyle name="Normal 12" xfId="4"/>
    <cellStyle name="Separador de milhares 3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Wellington/PCF/2026/5%20-%20MAIO/FINAL%2013.2%20PCF%20EM%20EXCEL%20MA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 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Custeio)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(Provisão Corrente)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Devolução de Superávit (Contrato Plano de Investimento Autorizado)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Cota-Parte da Unidade da Despesa da Administração Central da OSS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Juros, Multas, Mora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Tributo sobre aplicação financeira (Débito extrato de aplicação financeira)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Processos Judiciais Trabalhistas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Pagamentos Antecipados - Enviar Nota Explicativa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Débito Bloqueio Judicial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Outros Débitos (enviar nota explicativa)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(Fgts / Inss / IR / PIS)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Impostos Retidos na Fonte s/ Prestação de Serviço (IRRF, ISS, CSLL, PIS, COFINS)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Folha de Pagamento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Aplicações Financeiras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16</v>
          </cell>
          <cell r="AL21" t="str">
            <v>Transferências Entre Contas (Aplicação Financeira)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Conta Corrente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Ajustes para correção de Saldo de Aplicação Financeira (Competências Anteriores)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19</v>
          </cell>
          <cell r="AL24" t="str">
            <v>Saque (Fundo Fixo)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>TRANSFERÊNCIA DE PROVISÃO (DÉBITO - DEMISSÃO DE FUNCIONÁRIO POR TRANSFERÊNCIA)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1.4. Benefícios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22</v>
          </cell>
          <cell r="AL27" t="str">
            <v xml:space="preserve"> 2.1. Materiais Descartáveis/Materiais de Penso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23</v>
          </cell>
          <cell r="AL28" t="str">
            <v xml:space="preserve"> 2.2. Medicamentos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24</v>
          </cell>
          <cell r="AL29" t="str">
            <v xml:space="preserve"> 2.3. Dietas Industrializadas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25</v>
          </cell>
          <cell r="AL30" t="str">
            <v xml:space="preserve"> 2.4. Gases Medicinais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26</v>
          </cell>
          <cell r="AL31" t="str">
            <v xml:space="preserve"> 2.5. OPME (Orteses, Próteses e Materiais Especiais)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9039744000194</v>
          </cell>
          <cell r="AC32">
            <v>27</v>
          </cell>
          <cell r="AL32" t="str">
            <v xml:space="preserve"> 2.6. Material de uso odontológico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28</v>
          </cell>
          <cell r="AL33" t="str">
            <v xml:space="preserve"> 2.7. Material laboratorial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2.8. Outras Despesas com Insumos Assistenciais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30</v>
          </cell>
          <cell r="AL35" t="str">
            <v xml:space="preserve"> 3.1. Material de Higienização e Limpeza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31</v>
          </cell>
          <cell r="AL36" t="str">
            <v xml:space="preserve"> 3.2. Material/Gêneros Alimentícios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3.3. Material Expediente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33</v>
          </cell>
          <cell r="AL38" t="str">
            <v xml:space="preserve"> 3.4. Combustível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34</v>
          </cell>
          <cell r="AL39" t="str">
            <v xml:space="preserve">3.5. GLP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3.6.1. Manutenção de Bem Imóvel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36</v>
          </cell>
          <cell r="AL41" t="str">
            <v xml:space="preserve">3.6.2.1. Suprimentos de Informática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37</v>
          </cell>
          <cell r="AL42" t="str">
            <v xml:space="preserve">3.6.2.2.1. Lubrificantes Veiculares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3.6.2.2.2. Outros Materiais de Manutenção de Veículos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3.6.2.3. Equipamento Médico-Hospitalar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40</v>
          </cell>
          <cell r="AL45" t="str">
            <v xml:space="preserve">3.6.2.4. Outros Materiais de Manutenção de Bem Móvel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41</v>
          </cell>
          <cell r="AL46" t="str">
            <v xml:space="preserve">3.7. Tecidos, Fardamentos e EPI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 xml:space="preserve">3.8. Outras Despesas com Materiais Diversos 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43</v>
          </cell>
          <cell r="AL48" t="str">
            <v>4.1. Seguros (Imóvel e veículos)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44</v>
          </cell>
          <cell r="AL49" t="str">
            <v>4.2.1. Taxas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4.2.2. Contribuições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012/2022 - 1º TA (COVID)</v>
          </cell>
          <cell r="R51" t="str">
            <v>HOSP. MARIA LUCINDA - FUNDAÇÃO MANOEL DA SILVA ALMEIDA</v>
          </cell>
          <cell r="S51">
            <v>9767633000790</v>
          </cell>
          <cell r="AC51">
            <v>46</v>
          </cell>
          <cell r="AL51" t="str">
            <v>4.3.1. Taxa de Manutenção de Conta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47</v>
          </cell>
          <cell r="AL52" t="str">
            <v>4.3.2. Tarifas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48</v>
          </cell>
          <cell r="AL53" t="str">
            <v>5.1.1. Telefonia Móvel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49</v>
          </cell>
          <cell r="AL54" t="str">
            <v>5.1.2. Telefonia Fixa/Internet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50</v>
          </cell>
          <cell r="AL55" t="str">
            <v>5.2. Água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L56" t="str">
            <v>5.3. Energia Elétrica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5.4.1. Locação de Imóvel (Pessoa Física)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5.4.2. Locação de Imóvel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5.4.3. Locação de Máquinas e Equipamentos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5.4.4. Locação de Equipamentos Médico-Hospitalares (Pessoa Jurídica)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5.4.5. Locação de Veículos Automotores (Pessoa Jurídica) (Exceto Ambulância)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5.5. Serviço Gráficos, de Encadernação e de Emolduração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5.6. Serviços Judiciais e Cartoriais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5.7.1. Outras Despesas Gerais (Pessoa Física)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5.7.2. Outras Despesas Gerais (Pessoa Juridica)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6.1.1.1. Médicos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6.1.1.2. Outros profissionais de saúde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6.1.1.3. Laboratório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6.1.1.4. Alimentação/Dietas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6.1.1.5. Locação de Ambulâncias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6.1.1.6. Outras Pessoas Jurídicas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6.1.2.1. Médicos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6.1.2.2. Outros profissionais de saúde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6.1.2.3. Farmacêutico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6.1.3.1. Médicos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6.1.3.2. Outros profissionais de saúde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6.2.1. Pessoa Jurídica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6.2.2. Pessoa Física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6.2.3. Cooperativas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6.3.1.1.1. Lavanderia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6.3.1.1.2.Serviços de Cozinha e Copeira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6.3.1.1.3. Outros Serviços Domésticos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6.3.1.2. Coleta de Lixo Hospitalar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6.3.1.3. Manutenção/Aluguel/Uso de Sistemas ou Softwares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6.3.1.4. Vigilância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6.3.1.5. Consultorias e Treinamentos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6.3.1.6. Serviços Técnicos Profissionais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6.3.1.7. Dedetização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6.3.1.8. Limpeza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9039744000194</v>
          </cell>
          <cell r="AL90" t="str">
            <v>6.3.1.9. Outras Pessoas Jurídicas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6.3.2.1. Técnico Profissional (Nível Superior)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6.3.2.2. Apoio Administrativo, Técnico e Operacional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6.3.2.3. Outros Serviços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7.1.1.1. Equipamentos Médico-Hospitalar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7.1.1.2. Equipamentos de Informática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7.1.1.3. Outros Reparos e Manutenção de Equipamentos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IBDAH - INST. BRASILEIRO DE DESENVOLVIMENTO DA ADM HOSPITALAR</v>
          </cell>
          <cell r="S97">
            <v>7267476001023</v>
          </cell>
          <cell r="AL97" t="str">
            <v>7.1.2. Reparo e Manutenção de Bens Móveis de Outras Naturezas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7.1.3. Reparo e Manutenção de Bens Imóveis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7.2.1.1. Equipamentos Médico-Hospitalar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7.2.1.2. Equipamentos de Informática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7.2.1.3. Engenharia Clínica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7.2.1.4. Outros Reparos e Manutenção de Máquinas e Equipamentos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7.2.2. Reparo e Manutenção de Bens Imóveis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7.2.3. Reparo e Manutenção de Veículos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7.2.4. Reparo e Manutenção de Bens Móveis de Outras Naturezas</v>
          </cell>
        </row>
        <row r="106">
          <cell r="B106" t="str">
            <v>11.3.4. Combustível</v>
          </cell>
          <cell r="D106">
            <v>44743</v>
          </cell>
          <cell r="Q106" t="str">
            <v>CARRETA DA MULHER PERNAMBUCANA - CG Nº 001/2024</v>
          </cell>
          <cell r="R106" t="str">
            <v>ASSOCIACAO BENEFICENTE CISNE</v>
          </cell>
          <cell r="S106">
            <v>56322696001360</v>
          </cell>
          <cell r="AL106" t="str">
            <v>8.1. Equipamentos</v>
          </cell>
        </row>
        <row r="107">
          <cell r="B107" t="str">
            <v>11.3.5. GLP</v>
          </cell>
          <cell r="D107">
            <v>44774</v>
          </cell>
          <cell r="Q107" t="str">
            <v>HOSPITAL DA MULHER DO AGRESTE - CG Nº 001/2025</v>
          </cell>
          <cell r="R107" t="str">
            <v>SPCC - SOCIEDADE PERNAMBUCANA DE COMBATE AO CÂNCER (HCP)</v>
          </cell>
          <cell r="S107">
            <v>10894988000133</v>
          </cell>
          <cell r="AL107" t="str">
            <v>8.2. Móveis e Utensílios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8.3. Obras e Construções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8.4. Outras despesas Investimentos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9.1 EQUIPAMENTOS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9.2 MÓVEIS E UTENSÍLIOS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9.3 OBRAS E CONSTRUÇÕES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9.4 VEÍCULOS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9.5 OUTRAS DESPESAS COM INVESTIMENTOS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10. Despesas com Ensino e Pesquisa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 Despesa(s) de Competência(s) Anterior(es)</v>
          </cell>
        </row>
        <row r="117">
          <cell r="B117" t="str">
            <v>11.4.2.1. Taxas</v>
          </cell>
          <cell r="D117">
            <v>45078</v>
          </cell>
          <cell r="AL117" t="str">
            <v>11.2.1. Materiais Descartáveis/Materiais de Penso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11.2.2. Medicamentos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11.2.3. Dietas Industrializadas</v>
          </cell>
        </row>
        <row r="120">
          <cell r="B120" t="str">
            <v>11.4.3.2. Tarifas</v>
          </cell>
          <cell r="D120">
            <v>45170</v>
          </cell>
          <cell r="AL120" t="str">
            <v>11.2.4. Gases Medicinais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11.2.5. OPME (Orteses, Próteses e Materiais Especiais)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11.2.6. Material de uso odontológico</v>
          </cell>
        </row>
        <row r="123">
          <cell r="B123" t="str">
            <v>11.5.2. Água</v>
          </cell>
          <cell r="D123">
            <v>45261</v>
          </cell>
          <cell r="AL123" t="str">
            <v>11.2.7. Material laboratorial</v>
          </cell>
        </row>
        <row r="124">
          <cell r="B124" t="str">
            <v>11.5.3. Energia Elétrica</v>
          </cell>
          <cell r="D124">
            <v>45292</v>
          </cell>
          <cell r="AL124" t="str">
            <v>11.2.8. Outras Despesas com Insumos Assistenciais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11.3.1. Material de Higienização e Limpeza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NCG - APAMI SURUBIM</v>
          </cell>
          <cell r="R126" t="str">
            <v>APAMI SURUBIM</v>
          </cell>
          <cell r="S126">
            <v>11754025000105</v>
          </cell>
          <cell r="AL126" t="str">
            <v>11.3.2. Material/Gêneros Alimentícios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NCG - SPCC - SOCIEDADE PERNAMBUCANA DE COMBATE AO CÂNCER (HCP)</v>
          </cell>
          <cell r="R127" t="str">
            <v>SPCC - SOCIEDADE PERNAMBUCANA DE COMBATE AO CÂNCER (HCP)</v>
          </cell>
          <cell r="S127">
            <v>10894988000133</v>
          </cell>
          <cell r="AL127" t="str">
            <v>11.3.3. Material Expediente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NCG - HOSP. MARIA LUCINDA - FUNDAÇÃO MANOEL DA SILVA ALMEIDA</v>
          </cell>
          <cell r="R128" t="str">
            <v>HOSP. MARIA LUCINDA - FUNDAÇÃO MANOEL DA SILVA ALMEIDA</v>
          </cell>
          <cell r="S128">
            <v>9767633001176</v>
          </cell>
          <cell r="AL128" t="str">
            <v>11.3.4. Combustível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HOSPITAL DO TRICENTENÁRIO</v>
          </cell>
          <cell r="S129">
            <v>10583920001296</v>
          </cell>
          <cell r="AL129" t="str">
            <v>11.3.5. GLP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NCG - IBDAH - INST. BRASILEIRO DE DESENVOLVIMENTO DA ADM HOSPITALAR</v>
          </cell>
          <cell r="R130" t="str">
            <v>IBDAH - INST. BRASILEIRO DE DESENVOLVIMENTO DA ADM HOSPITALAR</v>
          </cell>
          <cell r="S130">
            <v>7267476000132</v>
          </cell>
          <cell r="AL130" t="str">
            <v>11.3.6.1. Manurtenção de Bem Imóvel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NCG - IMIP - INSTITUTO DE MEDICINA INTEGRAL PROF. FERNANDO FIGUEIRA</v>
          </cell>
          <cell r="R131" t="str">
            <v>IMIP - INSTITUTO DE MEDICINA INTEGRAL PROF. FERNANDO FIGUEIRA</v>
          </cell>
          <cell r="S131">
            <v>10988301000129</v>
          </cell>
          <cell r="AL131" t="str">
            <v>11.3.6.2.1. Equipamentos de Informática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NCG - FUNDAÇÃO GESTÃO HOSPITALAR MARTINIANO FERNANDES - FGH</v>
          </cell>
          <cell r="R132" t="str">
            <v>FUNDAÇÃO GESTÃO HOSPITALAR MARTINIANO FERNANDES - FGH</v>
          </cell>
          <cell r="S132">
            <v>9039744002561</v>
          </cell>
          <cell r="AL132" t="str">
            <v>11.3.6.2.2.1. Lubrificantes Veiculares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NCG - IPAS - INSTITUTO PERNAMBUCANO DE ASSISTÊNCIA E SAÚDE</v>
          </cell>
          <cell r="R133" t="str">
            <v>IPAS - INSTITUTO PERNAMBUCANO DE ASSISTÊNCIA E SAÚDE</v>
          </cell>
          <cell r="S133">
            <v>10075232000243</v>
          </cell>
          <cell r="AL133" t="str">
            <v>11.3.6.2.2.2. Outros Materiais de Manutenção de Veículos</v>
          </cell>
        </row>
        <row r="134">
          <cell r="B134" t="str">
            <v>11.6.1.1.1. Médicos</v>
          </cell>
          <cell r="D134">
            <v>45597</v>
          </cell>
          <cell r="Q134" t="str">
            <v>NCG - ISMEP - INSTITUTO SOCIAL DAS MEDIANEIRAS DA PAZ</v>
          </cell>
          <cell r="R134" t="str">
            <v>ISMEP - INSTITUTO SOCIAL DAS MEDIANEIRAS DA PAZ</v>
          </cell>
          <cell r="S134">
            <v>10739225001190</v>
          </cell>
          <cell r="AL134" t="str">
            <v>11.3.6.2.3. Equipamento Médico-Hospitalar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NCG - S3 SAÚDE - ASSOCIAÇÃO DE PROTEÇÃO A MATERNIDADE E INFÂNCIA UBAÍRA</v>
          </cell>
          <cell r="R135" t="str">
            <v>S3 SAÚDE - ASSOCIAÇÃO DE PROTEÇÃO A MATERNIDADE E INFÂNCIA UBAÍRA</v>
          </cell>
          <cell r="S135">
            <v>14284483000108</v>
          </cell>
          <cell r="AL135" t="str">
            <v>11.3.6.2.4. Outros materiais de Manutenção de Bem Móvel</v>
          </cell>
        </row>
        <row r="136">
          <cell r="B136" t="str">
            <v>11.6.1.1.3. Laboratório</v>
          </cell>
          <cell r="D136">
            <v>45658</v>
          </cell>
          <cell r="Q136" t="str">
            <v>NCG - SANTA CASA DE MISERICÓRDIA DO RECIFE</v>
          </cell>
          <cell r="R136" t="str">
            <v>SANTA CASA DE MISERICÓRDIA DO RECIFE</v>
          </cell>
          <cell r="S136">
            <v>10869782000153</v>
          </cell>
          <cell r="AL136" t="str">
            <v>11.3.7. Tecidos, Fardamentos e EPI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11.3.8. Outras Despesas com Materiais Diversos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11.4.1. Seguros (Imóvel e veículos)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11.4.2.1. Taxas</v>
          </cell>
        </row>
        <row r="140">
          <cell r="B140" t="str">
            <v>11.6.1.2.1. Médicos</v>
          </cell>
          <cell r="D140">
            <v>45778</v>
          </cell>
          <cell r="AL140" t="str">
            <v>11.4.2.2. Contribuições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11.4.3.1. Taxa de Manutenção de Conta</v>
          </cell>
        </row>
        <row r="142">
          <cell r="B142" t="str">
            <v>11.6.1.2.3. Farmacêutico</v>
          </cell>
          <cell r="D142">
            <v>45839</v>
          </cell>
          <cell r="AL142" t="str">
            <v>11.4.3.2. Tarifas</v>
          </cell>
        </row>
        <row r="143">
          <cell r="B143" t="str">
            <v>11.6.1.3.1. Médicos</v>
          </cell>
          <cell r="D143">
            <v>45870</v>
          </cell>
          <cell r="AL143" t="str">
            <v>11.5.1.1. Telefonia Móvel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11.5.1.2. Telefonia Fixa/Internet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11.5.2. Água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11.5.3. Energia Elétrica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11.5.4.1. Locação de Imóvel (Pessoa Física)</v>
          </cell>
        </row>
        <row r="148">
          <cell r="B148" t="str">
            <v>11.6.3.1.1.1. Lavanderia</v>
          </cell>
          <cell r="AL148" t="str">
            <v>11.5.4.2. Locação de Máquinas e Equipamentos (Pessoa Jurídica)</v>
          </cell>
        </row>
        <row r="149">
          <cell r="B149" t="str">
            <v>11.6.3.1.1.2.Serviços de Cozinha e Copeira</v>
          </cell>
          <cell r="AL149" t="str">
            <v>11.5.4.3. Locação de Equipamentos Médico-Hospitalares (Pessoa Jurídica)</v>
          </cell>
        </row>
        <row r="150">
          <cell r="B150" t="str">
            <v>11.6.3.1.1.3. Outros Serviços Domésticos</v>
          </cell>
          <cell r="AL150" t="str">
            <v>11.5.4.4. Locação de Veículos Automotores (Pessoa Jurídica) (Exceto Ambulância)</v>
          </cell>
        </row>
        <row r="151">
          <cell r="B151" t="str">
            <v>11.6.3.1.2. Coleta de Lixo Hospitalar</v>
          </cell>
          <cell r="AL151" t="str">
            <v>11.5.5. Serviço Gráficos, de Encadernação e de Emolduração</v>
          </cell>
        </row>
        <row r="152">
          <cell r="B152" t="str">
            <v>11.6.3.1.3. Manutenção/Aluguel/Uso de Sistemas ou Softwares</v>
          </cell>
          <cell r="AL152" t="str">
            <v>11.5.6. Serviços Judiciais e Cartoriais</v>
          </cell>
        </row>
        <row r="153">
          <cell r="B153" t="str">
            <v>11.6.3.1.4. Vigilância</v>
          </cell>
          <cell r="AL153" t="str">
            <v>11.5.7.1. Outras Despesas Gerais (Pessoa Física)</v>
          </cell>
        </row>
        <row r="154">
          <cell r="B154" t="str">
            <v>11.6.3.1.5. Consultorias e Treinamentos</v>
          </cell>
          <cell r="AL154" t="str">
            <v>11.5.7.2. Outras Despesas Gerais (Pessoa Juridica)</v>
          </cell>
        </row>
        <row r="155">
          <cell r="B155" t="str">
            <v>11.6.3.1.6. Serviços Técnicos Profissionais</v>
          </cell>
          <cell r="AL155" t="str">
            <v>11.6.1.1.1. Médicos</v>
          </cell>
        </row>
        <row r="156">
          <cell r="B156" t="str">
            <v>11.6.3.1.7. Dedetização</v>
          </cell>
          <cell r="AL156" t="str">
            <v>11.6.1.1.2. Outros profissionais de saúde</v>
          </cell>
        </row>
        <row r="157">
          <cell r="B157" t="str">
            <v>11.6.3.1.8. Limpeza</v>
          </cell>
          <cell r="AL157" t="str">
            <v>11.6.1.1.3. Laboratório</v>
          </cell>
        </row>
        <row r="158">
          <cell r="B158" t="str">
            <v>11.6.3.1.9. Outras Pessoas Jurídicas</v>
          </cell>
          <cell r="AL158" t="str">
            <v>11.6.1.1.4. Alimentação/Dietas</v>
          </cell>
        </row>
        <row r="159">
          <cell r="B159" t="str">
            <v>11.6.3.2.1. Técnico Profissional (Nível Superior)</v>
          </cell>
          <cell r="AL159" t="str">
            <v>11.6.1.1.5. Locação de Ambulâncias</v>
          </cell>
        </row>
        <row r="160">
          <cell r="B160" t="str">
            <v>11.6.3.2.2. Apoio Administrativo, Técnico e Operacional</v>
          </cell>
          <cell r="AL160" t="str">
            <v>11.6.1.1.6. Outras Pessoas Jurídicas</v>
          </cell>
        </row>
        <row r="161">
          <cell r="B161" t="str">
            <v>11.6.3.2.3. Outros Serviços</v>
          </cell>
          <cell r="AL161" t="str">
            <v>11.6.1.2.1. Médicos</v>
          </cell>
        </row>
        <row r="162">
          <cell r="B162" t="str">
            <v>11.7.1.1.1. Equipamentos Médico-Hospitalar</v>
          </cell>
          <cell r="AL162" t="str">
            <v>11.6.1.2.2. Outros profissionais de saúde</v>
          </cell>
        </row>
        <row r="163">
          <cell r="B163" t="str">
            <v>11.7.1.1.2. Equipamentos de Informática</v>
          </cell>
          <cell r="AL163" t="str">
            <v>11.6.1.2.3. Farmacêutico</v>
          </cell>
        </row>
        <row r="164">
          <cell r="B164" t="str">
            <v>11.7.1.1.3. Outros</v>
          </cell>
          <cell r="AL164" t="str">
            <v>11.6.1.3.1. Médicos</v>
          </cell>
        </row>
        <row r="165">
          <cell r="B165" t="str">
            <v>11.7.1.2. Reparo e Manutenção de Bens Móveis de Outras Naturezas</v>
          </cell>
          <cell r="AL165" t="str">
            <v>11.6.1.3.2. Outros profissionais de saúde</v>
          </cell>
        </row>
        <row r="166">
          <cell r="B166" t="str">
            <v>11.7.1.3. Reparo e Manutenção de Bens Imóveis</v>
          </cell>
          <cell r="AL166" t="str">
            <v>11.6.2.1. Pessoa Jurídica</v>
          </cell>
        </row>
        <row r="167">
          <cell r="B167" t="str">
            <v>11.7.2.1.1. Equipamentos Médico-Hospitalar</v>
          </cell>
          <cell r="AL167" t="str">
            <v>11.6.2.2. Pessoa Física</v>
          </cell>
        </row>
        <row r="168">
          <cell r="B168" t="str">
            <v>11.7.2.1.2. Equipamentos de Informática</v>
          </cell>
          <cell r="AL168" t="str">
            <v>11.6.2.3. Cooperativas</v>
          </cell>
        </row>
        <row r="169">
          <cell r="B169" t="str">
            <v>11.7.2.1.3. Engenharia Clínica</v>
          </cell>
          <cell r="AL169" t="str">
            <v>11.6.3.1.1.1. Lavanderia</v>
          </cell>
        </row>
        <row r="170">
          <cell r="B170" t="str">
            <v>11.7.2.1.4. Outros Reparos e Manutenção de Máquinas e Equipamentos</v>
          </cell>
          <cell r="AL170" t="str">
            <v>11.6.3.1.1.2.Serviços de Cozinha e Copeira</v>
          </cell>
        </row>
        <row r="171">
          <cell r="B171" t="str">
            <v>11.7.2.2. Reparo e Manutenção de Bens Imóveis</v>
          </cell>
          <cell r="AL171" t="str">
            <v>11.6.3.1.1.3. Outros Serviços Domésticos</v>
          </cell>
        </row>
        <row r="172">
          <cell r="B172" t="str">
            <v>11.7.2.3. Reparo e Manutenção de Veículos</v>
          </cell>
          <cell r="AL172" t="str">
            <v>11.6.3.1.2. Coleta de Lixo Hospitalar</v>
          </cell>
        </row>
        <row r="173">
          <cell r="B173" t="str">
            <v>11.7.2.4. Reparo e Manutenção de Bens Móveis de Outras Naturezas</v>
          </cell>
          <cell r="AL173" t="str">
            <v>11.6.3.1.3. Manutenção/Aluguel/Uso de Sistemas ou Softwares</v>
          </cell>
        </row>
        <row r="174">
          <cell r="B174" t="str">
            <v>11.8.1. Equipamentos</v>
          </cell>
          <cell r="AL174" t="str">
            <v>11.6.3.1.4. Vigilância</v>
          </cell>
        </row>
        <row r="175">
          <cell r="B175" t="str">
            <v>11.8.2. Móveis e Utensílios</v>
          </cell>
          <cell r="AL175" t="str">
            <v>11.6.3.1.5. Consultorias e Treinamentos</v>
          </cell>
        </row>
        <row r="176">
          <cell r="B176" t="str">
            <v>11.8.3. Obras e Construções</v>
          </cell>
          <cell r="AL176" t="str">
            <v>11.6.3.1.6. Serviços Técnicos Profissionais</v>
          </cell>
        </row>
        <row r="177">
          <cell r="B177" t="str">
            <v>11.8.4. Outras despesas Investimentos</v>
          </cell>
          <cell r="AL177" t="str">
            <v>11.6.3.1.7. Dedetização</v>
          </cell>
        </row>
        <row r="178">
          <cell r="B178" t="str">
            <v>11.9.1 EQUIPAMENTOS</v>
          </cell>
          <cell r="AL178" t="str">
            <v>11.6.3.1.8. Limpeza</v>
          </cell>
        </row>
        <row r="179">
          <cell r="B179" t="str">
            <v>11.9.2 MÓVEIS E UTENSÍLIOS</v>
          </cell>
          <cell r="AL179" t="str">
            <v>11.6.3.1.9. Outras Pessoas Jurídicas</v>
          </cell>
        </row>
        <row r="180">
          <cell r="B180" t="str">
            <v>11.9.3 OBRAS E CONSTRUÇÕES</v>
          </cell>
          <cell r="AL180" t="str">
            <v>11.6.3.2.1. Técnico Profissional (Nível Superior)</v>
          </cell>
        </row>
        <row r="181">
          <cell r="B181" t="str">
            <v>11.9.4 VEÍCULOS</v>
          </cell>
          <cell r="AL181" t="str">
            <v>11.6.3.2.2. Tecnico Operacional (Nível Médio / Elementar)</v>
          </cell>
        </row>
        <row r="182">
          <cell r="B182" t="str">
            <v>11.9.5 OUTRAS DESPESAS COM INVESTIMENTOS</v>
          </cell>
          <cell r="AL182" t="str">
            <v>11.6.3.2.3. Outros Serviços</v>
          </cell>
        </row>
        <row r="183">
          <cell r="B183" t="str">
            <v>11.10. Despesas com Ensino e Pesquisa</v>
          </cell>
          <cell r="AL183" t="str">
            <v>11.7.1.1.1. Equipamentos Médico-Hospitalar</v>
          </cell>
        </row>
        <row r="184">
          <cell r="AL184" t="str">
            <v>11.7.1.1.2. Equipamentos de Informática</v>
          </cell>
        </row>
        <row r="185">
          <cell r="AL185" t="str">
            <v>11.7.1.1.3. Outros</v>
          </cell>
        </row>
        <row r="186">
          <cell r="AL186" t="str">
            <v>11.7.1.2. Reparo e Manutenção de Bens Móveis de Outras Naturezas</v>
          </cell>
        </row>
        <row r="187">
          <cell r="AL187" t="str">
            <v>11.7.1.3. Reparo e Manutenção de Bens Imóveis</v>
          </cell>
        </row>
        <row r="188">
          <cell r="AL188" t="str">
            <v>11.7.2.1.1. Equipamentos Médico-Hospitalar</v>
          </cell>
        </row>
        <row r="189">
          <cell r="AL189" t="str">
            <v>11.7.2.1.2. Equipamentos de Informática</v>
          </cell>
        </row>
        <row r="190">
          <cell r="AL190" t="str">
            <v>11.7.2.1.3. Engenharia Clínica</v>
          </cell>
        </row>
        <row r="191">
          <cell r="AL191" t="str">
            <v>11.7.2.1.4. Outros Reparos e Manutenção de Máquinas e Equipamentos</v>
          </cell>
        </row>
        <row r="192">
          <cell r="AL192" t="str">
            <v>11.7.2.2. Reparo e Manutenção de Bens Imóveis</v>
          </cell>
        </row>
        <row r="193">
          <cell r="AL193" t="str">
            <v>11.7.2.3. Reparo e Manutenção de Veículos</v>
          </cell>
        </row>
        <row r="194">
          <cell r="AL194" t="str">
            <v>11.7.2.4. Reparo e Manutenção de Bens Móveis de Outras Naturezas</v>
          </cell>
        </row>
        <row r="195">
          <cell r="AL195" t="str">
            <v>11.8.1. Equipamentos</v>
          </cell>
        </row>
        <row r="196">
          <cell r="AL196" t="str">
            <v>11.8.2. Móveis e Utensílios</v>
          </cell>
        </row>
        <row r="197">
          <cell r="AL197" t="str">
            <v>11.8.3. Obras e Construções</v>
          </cell>
        </row>
        <row r="198">
          <cell r="AL198" t="str">
            <v>11.8.4. Outras despesas Investimentos</v>
          </cell>
        </row>
        <row r="199">
          <cell r="AL199" t="str">
            <v>11.9.1 EQUIPAMENTOS</v>
          </cell>
        </row>
        <row r="200">
          <cell r="AL200" t="str">
            <v>11.9.2 MÓVEIS E UTENSÍLIOS</v>
          </cell>
        </row>
        <row r="201">
          <cell r="AL201" t="str">
            <v>11.9.3 OBRAS E CONSTRUÇÕES</v>
          </cell>
        </row>
        <row r="202">
          <cell r="AL202" t="str">
            <v>11.9.4 VEÍCULOS</v>
          </cell>
        </row>
        <row r="203">
          <cell r="AL203" t="str">
            <v>11.9.5 OUTRAS DESPESAS COM INVESTIMENTOS</v>
          </cell>
        </row>
        <row r="204">
          <cell r="AL204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amisurubim.org.br/wp-content/uploads/2024/04/7o-TERMO-ADTICO-SOSERVI-SERV-GERAI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pamisurubim.org.br/wp-content/uploads/2024/04/4o-TERMO-ADITIVO-BRASCON.pdf" TargetMode="External"/><Relationship Id="rId1" Type="http://schemas.openxmlformats.org/officeDocument/2006/relationships/hyperlink" Target="https://apamisurubim.org.br/wp-content/uploads/2023/10/4o-Termo-Aditivo-Brascon.pdf" TargetMode="External"/><Relationship Id="rId6" Type="http://schemas.openxmlformats.org/officeDocument/2006/relationships/hyperlink" Target="https://apamisurubim.org.br/wp-content/uploads/2024/05/10o-TERMO-ADITIVO-SOSERVI-VIGILANCIA.pdf" TargetMode="External"/><Relationship Id="rId5" Type="http://schemas.openxmlformats.org/officeDocument/2006/relationships/hyperlink" Target="https://apamisurubim.org.br/wp-content/uploads/2024/05/9o-TERMO-ADITIVO-JVG.pdf" TargetMode="External"/><Relationship Id="rId4" Type="http://schemas.openxmlformats.org/officeDocument/2006/relationships/hyperlink" Target="https://apamisurubim.org.br/wp-content/uploads/2024/05/10o-TERMO-ADITIVO-SOSERVI-VIGILA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991"/>
  <sheetViews>
    <sheetView showGridLines="0" tabSelected="1" zoomScale="90" zoomScaleNormal="90" workbookViewId="0">
      <selection activeCell="B2" sqref="B2:I138"/>
    </sheetView>
  </sheetViews>
  <sheetFormatPr defaultRowHeight="12.75" x14ac:dyDescent="0.2"/>
  <cols>
    <col min="1" max="1" width="32" style="33" customWidth="1"/>
    <col min="2" max="2" width="24.140625" style="33" bestFit="1" customWidth="1"/>
    <col min="3" max="3" width="20" style="34" bestFit="1" customWidth="1"/>
    <col min="4" max="4" width="84.85546875" bestFit="1" customWidth="1"/>
    <col min="5" max="5" width="27.140625" style="35" customWidth="1"/>
    <col min="6" max="6" width="18.42578125" style="36" bestFit="1" customWidth="1"/>
    <col min="7" max="7" width="20.85546875" style="36" bestFit="1" customWidth="1"/>
    <col min="8" max="8" width="11" style="37" bestFit="1" customWidth="1"/>
    <col min="9" max="9" width="122.5703125" bestFit="1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11754025000369</v>
      </c>
      <c r="B2" s="3" t="s">
        <v>9</v>
      </c>
      <c r="C2" s="4">
        <v>11863530000180</v>
      </c>
      <c r="D2" s="5" t="s">
        <v>10</v>
      </c>
      <c r="E2" s="6" t="s">
        <v>11</v>
      </c>
      <c r="F2" s="7">
        <v>43460</v>
      </c>
      <c r="G2" s="7">
        <v>43825</v>
      </c>
      <c r="H2" s="8">
        <v>3000</v>
      </c>
      <c r="I2" s="9" t="s">
        <v>12</v>
      </c>
    </row>
    <row r="3" spans="1:9" ht="21" customHeight="1" x14ac:dyDescent="0.2">
      <c r="A3" s="2">
        <f>IFERROR(VLOOKUP(B3,'[1]DADOS (OCULTAR)'!$Q$3:$S$136,3,0),"")</f>
        <v>11754025000369</v>
      </c>
      <c r="B3" s="3" t="s">
        <v>9</v>
      </c>
      <c r="C3" s="4">
        <v>11863530000180</v>
      </c>
      <c r="D3" s="5" t="s">
        <v>10</v>
      </c>
      <c r="E3" s="6" t="s">
        <v>13</v>
      </c>
      <c r="F3" s="7">
        <v>43856</v>
      </c>
      <c r="G3" s="7">
        <v>44222</v>
      </c>
      <c r="H3" s="8">
        <v>3000</v>
      </c>
      <c r="I3" s="9" t="s">
        <v>14</v>
      </c>
    </row>
    <row r="4" spans="1:9" ht="21" customHeight="1" x14ac:dyDescent="0.2">
      <c r="A4" s="2">
        <f>IFERROR(VLOOKUP(B4,'[1]DADOS (OCULTAR)'!$Q$3:$S$136,3,0),"")</f>
        <v>11754025000369</v>
      </c>
      <c r="B4" s="3" t="s">
        <v>9</v>
      </c>
      <c r="C4" s="4">
        <v>11863530000180</v>
      </c>
      <c r="D4" s="5" t="s">
        <v>10</v>
      </c>
      <c r="E4" s="6">
        <v>3</v>
      </c>
      <c r="F4" s="7">
        <v>44214</v>
      </c>
      <c r="G4" s="7">
        <v>44610</v>
      </c>
      <c r="H4" s="8">
        <v>3000</v>
      </c>
      <c r="I4" s="9" t="s">
        <v>15</v>
      </c>
    </row>
    <row r="5" spans="1:9" ht="21" customHeight="1" x14ac:dyDescent="0.2">
      <c r="A5" s="2">
        <f>IFERROR(VLOOKUP(B5,'[1]DADOS (OCULTAR)'!$Q$3:$S$136,3,0),"")</f>
        <v>11754025000369</v>
      </c>
      <c r="B5" s="3" t="s">
        <v>9</v>
      </c>
      <c r="C5" s="4">
        <v>11863530000180</v>
      </c>
      <c r="D5" s="5" t="s">
        <v>10</v>
      </c>
      <c r="E5" s="6">
        <v>3</v>
      </c>
      <c r="F5" s="7">
        <v>44944</v>
      </c>
      <c r="G5" s="7">
        <v>45309</v>
      </c>
      <c r="H5" s="8">
        <v>3000</v>
      </c>
      <c r="I5" s="10" t="s">
        <v>16</v>
      </c>
    </row>
    <row r="6" spans="1:9" ht="21" customHeight="1" x14ac:dyDescent="0.2">
      <c r="A6" s="2">
        <f>IFERROR(VLOOKUP(B6,'[1]DADOS (OCULTAR)'!$Q$3:$S$136,3,0),"")</f>
        <v>11754025000369</v>
      </c>
      <c r="B6" s="3" t="s">
        <v>9</v>
      </c>
      <c r="C6" s="4">
        <v>11863530000180</v>
      </c>
      <c r="D6" s="5" t="s">
        <v>10</v>
      </c>
      <c r="E6" s="6">
        <v>4</v>
      </c>
      <c r="F6" s="7">
        <v>45309</v>
      </c>
      <c r="G6" s="7">
        <v>45675</v>
      </c>
      <c r="H6" s="8">
        <v>3000</v>
      </c>
      <c r="I6" s="10" t="s">
        <v>17</v>
      </c>
    </row>
    <row r="7" spans="1:9" ht="21" customHeight="1" x14ac:dyDescent="0.2">
      <c r="A7" s="2">
        <f>IFERROR(VLOOKUP(B7,'[1]DADOS (OCULTAR)'!$Q$3:$S$136,3,0),"")</f>
        <v>11754025000369</v>
      </c>
      <c r="B7" s="3" t="s">
        <v>9</v>
      </c>
      <c r="C7" s="4">
        <v>8276880000135</v>
      </c>
      <c r="D7" s="5" t="s">
        <v>18</v>
      </c>
      <c r="E7" s="6" t="s">
        <v>11</v>
      </c>
      <c r="F7" s="7">
        <v>42095</v>
      </c>
      <c r="G7" s="7">
        <v>42461</v>
      </c>
      <c r="H7" s="8">
        <v>56160</v>
      </c>
      <c r="I7" s="9" t="s">
        <v>19</v>
      </c>
    </row>
    <row r="8" spans="1:9" ht="21" customHeight="1" x14ac:dyDescent="0.2">
      <c r="A8" s="2">
        <f>IFERROR(VLOOKUP(B8,'[1]DADOS (OCULTAR)'!$Q$3:$S$136,3,0),"")</f>
        <v>11754025000369</v>
      </c>
      <c r="B8" s="3" t="s">
        <v>9</v>
      </c>
      <c r="C8" s="4">
        <v>8276880000135</v>
      </c>
      <c r="D8" s="5" t="s">
        <v>18</v>
      </c>
      <c r="E8" s="6" t="s">
        <v>13</v>
      </c>
      <c r="F8" s="7">
        <v>42461</v>
      </c>
      <c r="G8" s="7">
        <v>42826</v>
      </c>
      <c r="H8" s="8">
        <v>61680.84</v>
      </c>
      <c r="I8" s="9" t="s">
        <v>20</v>
      </c>
    </row>
    <row r="9" spans="1:9" ht="21" customHeight="1" x14ac:dyDescent="0.2">
      <c r="A9" s="2">
        <f>IFERROR(VLOOKUP(B9,'[1]DADOS (OCULTAR)'!$Q$3:$S$136,3,0),"")</f>
        <v>11754025000369</v>
      </c>
      <c r="B9" s="3" t="s">
        <v>9</v>
      </c>
      <c r="C9" s="4">
        <v>8276880000135</v>
      </c>
      <c r="D9" s="5" t="s">
        <v>18</v>
      </c>
      <c r="E9" s="6" t="s">
        <v>21</v>
      </c>
      <c r="F9" s="7">
        <v>42826</v>
      </c>
      <c r="G9" s="7">
        <v>43191</v>
      </c>
      <c r="H9" s="8">
        <v>64499.11</v>
      </c>
      <c r="I9" s="9" t="s">
        <v>22</v>
      </c>
    </row>
    <row r="10" spans="1:9" ht="21" customHeight="1" x14ac:dyDescent="0.2">
      <c r="A10" s="2">
        <f>IFERROR(VLOOKUP(B10,'[1]DADOS (OCULTAR)'!$Q$3:$S$136,3,0),"")</f>
        <v>11754025000369</v>
      </c>
      <c r="B10" s="3" t="s">
        <v>9</v>
      </c>
      <c r="C10" s="4">
        <v>8276880000135</v>
      </c>
      <c r="D10" s="5" t="s">
        <v>18</v>
      </c>
      <c r="E10" s="6" t="s">
        <v>23</v>
      </c>
      <c r="F10" s="7">
        <v>43556</v>
      </c>
      <c r="G10" s="7">
        <v>43922</v>
      </c>
      <c r="H10" s="8">
        <v>64499.11</v>
      </c>
      <c r="I10" s="9" t="s">
        <v>24</v>
      </c>
    </row>
    <row r="11" spans="1:9" ht="21" customHeight="1" x14ac:dyDescent="0.2">
      <c r="A11" s="2">
        <f>IFERROR(VLOOKUP(B11,'[1]DADOS (OCULTAR)'!$Q$3:$S$136,3,0),"")</f>
        <v>11754025000369</v>
      </c>
      <c r="B11" s="3" t="s">
        <v>9</v>
      </c>
      <c r="C11" s="4">
        <v>8276880000135</v>
      </c>
      <c r="D11" s="5" t="s">
        <v>18</v>
      </c>
      <c r="E11" s="6" t="s">
        <v>25</v>
      </c>
      <c r="F11" s="7">
        <v>43922</v>
      </c>
      <c r="G11" s="7">
        <v>44287</v>
      </c>
      <c r="H11" s="8">
        <v>62782.44</v>
      </c>
      <c r="I11" s="9" t="s">
        <v>26</v>
      </c>
    </row>
    <row r="12" spans="1:9" ht="21" customHeight="1" x14ac:dyDescent="0.2">
      <c r="A12" s="2">
        <f>IFERROR(VLOOKUP(B12,'[1]DADOS (OCULTAR)'!$Q$3:$S$136,3,0),"")</f>
        <v>11754025000369</v>
      </c>
      <c r="B12" s="3" t="s">
        <v>9</v>
      </c>
      <c r="C12" s="4">
        <v>8276880000135</v>
      </c>
      <c r="D12" s="5" t="s">
        <v>18</v>
      </c>
      <c r="E12" s="6" t="s">
        <v>27</v>
      </c>
      <c r="F12" s="7">
        <v>44256</v>
      </c>
      <c r="G12" s="7">
        <v>44621</v>
      </c>
      <c r="H12" s="8">
        <v>68014.31</v>
      </c>
      <c r="I12" s="9" t="s">
        <v>28</v>
      </c>
    </row>
    <row r="13" spans="1:9" ht="21" customHeight="1" x14ac:dyDescent="0.2">
      <c r="A13" s="2">
        <f>IFERROR(VLOOKUP(B13,'[1]DADOS (OCULTAR)'!$Q$3:$S$136,3,0),"")</f>
        <v>11754025000369</v>
      </c>
      <c r="B13" s="3" t="s">
        <v>9</v>
      </c>
      <c r="C13" s="4">
        <v>9863853000121</v>
      </c>
      <c r="D13" s="5" t="s">
        <v>18</v>
      </c>
      <c r="E13" s="6" t="s">
        <v>29</v>
      </c>
      <c r="F13" s="7">
        <v>44621</v>
      </c>
      <c r="G13" s="7">
        <v>44834</v>
      </c>
      <c r="H13" s="8">
        <v>31391.22</v>
      </c>
      <c r="I13" s="9" t="s">
        <v>30</v>
      </c>
    </row>
    <row r="14" spans="1:9" ht="21" customHeight="1" x14ac:dyDescent="0.2">
      <c r="A14" s="2">
        <f>IFERROR(VLOOKUP(B14,'[1]DADOS (OCULTAR)'!$Q$3:$S$136,3,0),"")</f>
        <v>11754025000369</v>
      </c>
      <c r="B14" s="3" t="s">
        <v>9</v>
      </c>
      <c r="C14" s="4">
        <v>8276880000135</v>
      </c>
      <c r="D14" s="5" t="s">
        <v>18</v>
      </c>
      <c r="E14" s="6" t="s">
        <v>31</v>
      </c>
      <c r="F14" s="7">
        <v>44835</v>
      </c>
      <c r="G14" s="7">
        <v>45200</v>
      </c>
      <c r="H14" s="8">
        <v>67296.479999999996</v>
      </c>
      <c r="I14" s="9" t="s">
        <v>32</v>
      </c>
    </row>
    <row r="15" spans="1:9" ht="21" customHeight="1" x14ac:dyDescent="0.2">
      <c r="A15" s="2">
        <f>IFERROR(VLOOKUP(B15,'[1]DADOS (OCULTAR)'!$Q$3:$S$136,3,0),"")</f>
        <v>11754025000369</v>
      </c>
      <c r="B15" s="3" t="s">
        <v>9</v>
      </c>
      <c r="C15" s="4">
        <v>8276880000135</v>
      </c>
      <c r="D15" s="5" t="s">
        <v>18</v>
      </c>
      <c r="E15" s="6" t="s">
        <v>33</v>
      </c>
      <c r="F15" s="7">
        <v>45200</v>
      </c>
      <c r="G15" s="7">
        <v>45200</v>
      </c>
      <c r="H15" s="8">
        <v>67296.479999999996</v>
      </c>
      <c r="I15" s="10" t="s">
        <v>34</v>
      </c>
    </row>
    <row r="16" spans="1:9" ht="21" customHeight="1" x14ac:dyDescent="0.2">
      <c r="A16" s="2">
        <f>IFERROR(VLOOKUP(B16,'[1]DADOS (OCULTAR)'!$Q$3:$S$136,3,0),"")</f>
        <v>11754025000369</v>
      </c>
      <c r="B16" s="3" t="s">
        <v>9</v>
      </c>
      <c r="C16" s="4">
        <v>8276880000135</v>
      </c>
      <c r="D16" s="5" t="s">
        <v>18</v>
      </c>
      <c r="E16" s="6" t="s">
        <v>35</v>
      </c>
      <c r="F16" s="7">
        <v>45352</v>
      </c>
      <c r="G16" s="7">
        <v>45717</v>
      </c>
      <c r="H16" s="8">
        <f>5835*12</f>
        <v>70020</v>
      </c>
      <c r="I16" s="9" t="s">
        <v>36</v>
      </c>
    </row>
    <row r="17" spans="1:9" ht="21" customHeight="1" x14ac:dyDescent="0.2">
      <c r="A17" s="2">
        <f>IFERROR(VLOOKUP(B17,'[1]DADOS (OCULTAR)'!$Q$3:$S$136,3,0),"")</f>
        <v>11754025000369</v>
      </c>
      <c r="B17" s="3" t="s">
        <v>9</v>
      </c>
      <c r="C17" s="4">
        <v>9863853000121</v>
      </c>
      <c r="D17" s="5" t="s">
        <v>37</v>
      </c>
      <c r="E17" s="6" t="s">
        <v>11</v>
      </c>
      <c r="F17" s="7">
        <v>41913</v>
      </c>
      <c r="G17" s="7">
        <v>42004</v>
      </c>
      <c r="H17" s="8">
        <v>14368.457</v>
      </c>
      <c r="I17" s="9" t="s">
        <v>38</v>
      </c>
    </row>
    <row r="18" spans="1:9" ht="21" customHeight="1" x14ac:dyDescent="0.2">
      <c r="A18" s="2">
        <f>IFERROR(VLOOKUP(B18,'[1]DADOS (OCULTAR)'!$Q$3:$S$136,3,0),"")</f>
        <v>11754025000369</v>
      </c>
      <c r="B18" s="3" t="s">
        <v>9</v>
      </c>
      <c r="C18" s="4">
        <v>9863853000121</v>
      </c>
      <c r="D18" s="5" t="s">
        <v>37</v>
      </c>
      <c r="E18" s="6" t="s">
        <v>11</v>
      </c>
      <c r="F18" s="7">
        <v>42005</v>
      </c>
      <c r="G18" s="7">
        <v>42735</v>
      </c>
      <c r="H18" s="8">
        <v>227105.88</v>
      </c>
      <c r="I18" s="9" t="s">
        <v>38</v>
      </c>
    </row>
    <row r="19" spans="1:9" ht="21" customHeight="1" x14ac:dyDescent="0.2">
      <c r="A19" s="2">
        <f>IFERROR(VLOOKUP(B19,'[1]DADOS (OCULTAR)'!$Q$3:$S$136,3,0),"")</f>
        <v>11754025000369</v>
      </c>
      <c r="B19" s="3" t="s">
        <v>9</v>
      </c>
      <c r="C19" s="4">
        <v>9863853000121</v>
      </c>
      <c r="D19" s="5" t="s">
        <v>37</v>
      </c>
      <c r="E19" s="6" t="s">
        <v>11</v>
      </c>
      <c r="F19" s="7">
        <v>42370</v>
      </c>
      <c r="G19" s="7">
        <v>42735</v>
      </c>
      <c r="H19" s="8">
        <v>240987.12</v>
      </c>
      <c r="I19" s="9" t="s">
        <v>38</v>
      </c>
    </row>
    <row r="20" spans="1:9" ht="21" customHeight="1" x14ac:dyDescent="0.2">
      <c r="A20" s="2">
        <f>IFERROR(VLOOKUP(B20,'[1]DADOS (OCULTAR)'!$Q$3:$S$136,3,0),"")</f>
        <v>11754025000369</v>
      </c>
      <c r="B20" s="3" t="s">
        <v>9</v>
      </c>
      <c r="C20" s="4">
        <v>9863853000121</v>
      </c>
      <c r="D20" s="5" t="s">
        <v>37</v>
      </c>
      <c r="E20" s="6" t="s">
        <v>11</v>
      </c>
      <c r="F20" s="7">
        <v>42736</v>
      </c>
      <c r="G20" s="7">
        <v>43100</v>
      </c>
      <c r="H20" s="8">
        <v>242781.12</v>
      </c>
      <c r="I20" s="9" t="s">
        <v>38</v>
      </c>
    </row>
    <row r="21" spans="1:9" ht="21" customHeight="1" x14ac:dyDescent="0.2">
      <c r="A21" s="2">
        <f>IFERROR(VLOOKUP(B21,'[1]DADOS (OCULTAR)'!$Q$3:$S$136,3,0),"")</f>
        <v>11754025000369</v>
      </c>
      <c r="B21" s="3" t="s">
        <v>9</v>
      </c>
      <c r="C21" s="4">
        <v>9863853000121</v>
      </c>
      <c r="D21" s="5" t="s">
        <v>37</v>
      </c>
      <c r="E21" s="6" t="s">
        <v>11</v>
      </c>
      <c r="F21" s="7">
        <v>43313</v>
      </c>
      <c r="G21" s="7">
        <v>43465</v>
      </c>
      <c r="H21" s="8">
        <v>247375.56</v>
      </c>
      <c r="I21" s="9" t="s">
        <v>38</v>
      </c>
    </row>
    <row r="22" spans="1:9" ht="21" customHeight="1" x14ac:dyDescent="0.2">
      <c r="A22" s="2">
        <f>IFERROR(VLOOKUP(B22,'[1]DADOS (OCULTAR)'!$Q$3:$S$136,3,0),"")</f>
        <v>11754025000369</v>
      </c>
      <c r="B22" s="3" t="s">
        <v>9</v>
      </c>
      <c r="C22" s="4">
        <v>9863853000121</v>
      </c>
      <c r="D22" s="5" t="s">
        <v>37</v>
      </c>
      <c r="E22" s="6" t="s">
        <v>13</v>
      </c>
      <c r="F22" s="7">
        <v>43497</v>
      </c>
      <c r="G22" s="7">
        <v>43830</v>
      </c>
      <c r="H22" s="8">
        <v>258218.52</v>
      </c>
      <c r="I22" s="9" t="s">
        <v>39</v>
      </c>
    </row>
    <row r="23" spans="1:9" ht="21" customHeight="1" x14ac:dyDescent="0.2">
      <c r="A23" s="2">
        <f>IFERROR(VLOOKUP(B23,'[1]DADOS (OCULTAR)'!$Q$3:$S$136,3,0),"")</f>
        <v>11754025000369</v>
      </c>
      <c r="B23" s="3" t="s">
        <v>9</v>
      </c>
      <c r="C23" s="4">
        <v>9863853000121</v>
      </c>
      <c r="D23" s="5" t="s">
        <v>37</v>
      </c>
      <c r="E23" s="6" t="s">
        <v>21</v>
      </c>
      <c r="F23" s="7">
        <v>43862</v>
      </c>
      <c r="G23" s="7">
        <v>44196</v>
      </c>
      <c r="H23" s="8">
        <v>258597</v>
      </c>
      <c r="I23" s="9" t="s">
        <v>40</v>
      </c>
    </row>
    <row r="24" spans="1:9" ht="21" customHeight="1" x14ac:dyDescent="0.2">
      <c r="A24" s="2">
        <f>IFERROR(VLOOKUP(B24,'[1]DADOS (OCULTAR)'!$Q$3:$S$136,3,0),"")</f>
        <v>11754025000369</v>
      </c>
      <c r="B24" s="3" t="s">
        <v>9</v>
      </c>
      <c r="C24" s="4">
        <v>9863853000121</v>
      </c>
      <c r="D24" s="5" t="s">
        <v>37</v>
      </c>
      <c r="E24" s="6" t="s">
        <v>23</v>
      </c>
      <c r="F24" s="7">
        <v>44228</v>
      </c>
      <c r="G24" s="7">
        <v>44742</v>
      </c>
      <c r="H24" s="8">
        <v>266118.48</v>
      </c>
      <c r="I24" s="9" t="s">
        <v>41</v>
      </c>
    </row>
    <row r="25" spans="1:9" ht="21" customHeight="1" x14ac:dyDescent="0.2">
      <c r="A25" s="2">
        <f>IFERROR(VLOOKUP(B25,'[1]DADOS (OCULTAR)'!$Q$3:$S$136,3,0),"")</f>
        <v>11754025000369</v>
      </c>
      <c r="B25" s="3" t="s">
        <v>9</v>
      </c>
      <c r="C25" s="4">
        <v>9863853000121</v>
      </c>
      <c r="D25" s="5" t="s">
        <v>37</v>
      </c>
      <c r="E25" s="6" t="s">
        <v>25</v>
      </c>
      <c r="F25" s="7">
        <v>44742</v>
      </c>
      <c r="G25" s="7">
        <v>44926</v>
      </c>
      <c r="H25" s="8">
        <v>290319.72000000003</v>
      </c>
      <c r="I25" s="9" t="s">
        <v>42</v>
      </c>
    </row>
    <row r="26" spans="1:9" ht="21" customHeight="1" x14ac:dyDescent="0.2">
      <c r="A26" s="2">
        <f>IFERROR(VLOOKUP(B26,'[1]DADOS (OCULTAR)'!$Q$3:$S$136,3,0),"")</f>
        <v>11754025000369</v>
      </c>
      <c r="B26" s="3" t="s">
        <v>9</v>
      </c>
      <c r="C26" s="4">
        <v>9863853000121</v>
      </c>
      <c r="D26" s="5" t="s">
        <v>37</v>
      </c>
      <c r="E26" s="6" t="s">
        <v>43</v>
      </c>
      <c r="F26" s="7">
        <v>45017</v>
      </c>
      <c r="G26" s="7">
        <v>45291</v>
      </c>
      <c r="H26" s="8">
        <f>(18784.53+7154.03)*12</f>
        <v>311262.71999999997</v>
      </c>
      <c r="I26" s="9" t="s">
        <v>44</v>
      </c>
    </row>
    <row r="27" spans="1:9" ht="21" customHeight="1" x14ac:dyDescent="0.2">
      <c r="A27" s="2">
        <f>IFERROR(VLOOKUP(B27,'[1]DADOS (OCULTAR)'!$Q$3:$S$136,3,0),"")</f>
        <v>11754025000369</v>
      </c>
      <c r="B27" s="3" t="s">
        <v>9</v>
      </c>
      <c r="C27" s="4">
        <v>9863853000121</v>
      </c>
      <c r="D27" s="5" t="s">
        <v>37</v>
      </c>
      <c r="E27" s="6" t="s">
        <v>29</v>
      </c>
      <c r="F27" s="7">
        <v>45383</v>
      </c>
      <c r="G27" s="7">
        <v>45657</v>
      </c>
      <c r="H27" s="8">
        <f>(18784.53+7154.03)*12</f>
        <v>311262.71999999997</v>
      </c>
      <c r="I27" s="10" t="s">
        <v>45</v>
      </c>
    </row>
    <row r="28" spans="1:9" ht="21" customHeight="1" x14ac:dyDescent="0.2">
      <c r="A28" s="2">
        <f>IFERROR(VLOOKUP(B28,'[1]DADOS (OCULTAR)'!$Q$3:$S$136,3,0),"")</f>
        <v>11754025000369</v>
      </c>
      <c r="B28" s="3" t="s">
        <v>9</v>
      </c>
      <c r="C28" s="4">
        <v>11572781000105</v>
      </c>
      <c r="D28" s="5" t="s">
        <v>46</v>
      </c>
      <c r="E28" s="6" t="s">
        <v>11</v>
      </c>
      <c r="F28" s="7">
        <v>42075</v>
      </c>
      <c r="G28" s="7">
        <v>42441</v>
      </c>
      <c r="H28" s="8">
        <v>101959.44</v>
      </c>
      <c r="I28" s="9" t="s">
        <v>47</v>
      </c>
    </row>
    <row r="29" spans="1:9" ht="21" customHeight="1" x14ac:dyDescent="0.2">
      <c r="A29" s="2">
        <f>IFERROR(VLOOKUP(B29,'[1]DADOS (OCULTAR)'!$Q$3:$S$136,3,0),"")</f>
        <v>11754025000369</v>
      </c>
      <c r="B29" s="3" t="s">
        <v>9</v>
      </c>
      <c r="C29" s="4">
        <v>11572781000105</v>
      </c>
      <c r="D29" s="5" t="s">
        <v>46</v>
      </c>
      <c r="E29" s="6" t="s">
        <v>13</v>
      </c>
      <c r="F29" s="7">
        <v>42441</v>
      </c>
      <c r="G29" s="7">
        <v>42806</v>
      </c>
      <c r="H29" s="8">
        <v>113634.48</v>
      </c>
      <c r="I29" s="9" t="s">
        <v>48</v>
      </c>
    </row>
    <row r="30" spans="1:9" ht="21" customHeight="1" x14ac:dyDescent="0.2">
      <c r="A30" s="2">
        <f>IFERROR(VLOOKUP(B30,'[1]DADOS (OCULTAR)'!$Q$3:$S$136,3,0),"")</f>
        <v>11754025000369</v>
      </c>
      <c r="B30" s="3" t="s">
        <v>9</v>
      </c>
      <c r="C30" s="4">
        <v>11572781000105</v>
      </c>
      <c r="D30" s="5" t="s">
        <v>46</v>
      </c>
      <c r="E30" s="6" t="s">
        <v>21</v>
      </c>
      <c r="F30" s="7">
        <v>42799</v>
      </c>
      <c r="G30" s="7">
        <v>43164</v>
      </c>
      <c r="H30" s="8">
        <v>121100.52</v>
      </c>
      <c r="I30" s="9" t="s">
        <v>49</v>
      </c>
    </row>
    <row r="31" spans="1:9" ht="21" customHeight="1" x14ac:dyDescent="0.2">
      <c r="A31" s="2">
        <f>IFERROR(VLOOKUP(B31,'[1]DADOS (OCULTAR)'!$Q$3:$S$136,3,0),"")</f>
        <v>11754025000369</v>
      </c>
      <c r="B31" s="3" t="s">
        <v>9</v>
      </c>
      <c r="C31" s="4">
        <v>11572781000105</v>
      </c>
      <c r="D31" s="5" t="s">
        <v>46</v>
      </c>
      <c r="E31" s="6" t="s">
        <v>23</v>
      </c>
      <c r="F31" s="7">
        <v>43367</v>
      </c>
      <c r="G31" s="7">
        <v>43732</v>
      </c>
      <c r="H31" s="8">
        <v>121100.52</v>
      </c>
      <c r="I31" s="9" t="s">
        <v>50</v>
      </c>
    </row>
    <row r="32" spans="1:9" ht="21" customHeight="1" x14ac:dyDescent="0.2">
      <c r="A32" s="2">
        <f>IFERROR(VLOOKUP(B32,'[1]DADOS (OCULTAR)'!$Q$3:$S$136,3,0),"")</f>
        <v>11754025000369</v>
      </c>
      <c r="B32" s="3" t="s">
        <v>9</v>
      </c>
      <c r="C32" s="4">
        <v>11572781000105</v>
      </c>
      <c r="D32" s="5" t="s">
        <v>46</v>
      </c>
      <c r="E32" s="6" t="s">
        <v>25</v>
      </c>
      <c r="F32" s="7">
        <v>43565</v>
      </c>
      <c r="G32" s="7">
        <v>43955</v>
      </c>
      <c r="H32" s="8">
        <v>125551.20000000001</v>
      </c>
      <c r="I32" s="9" t="s">
        <v>51</v>
      </c>
    </row>
    <row r="33" spans="1:9" ht="21" customHeight="1" x14ac:dyDescent="0.2">
      <c r="A33" s="2">
        <f>IFERROR(VLOOKUP(B33,'[1]DADOS (OCULTAR)'!$Q$3:$S$136,3,0),"")</f>
        <v>11754025000369</v>
      </c>
      <c r="B33" s="3" t="s">
        <v>9</v>
      </c>
      <c r="C33" s="4">
        <v>11572781000105</v>
      </c>
      <c r="D33" s="5" t="s">
        <v>46</v>
      </c>
      <c r="E33" s="6" t="s">
        <v>43</v>
      </c>
      <c r="F33" s="7">
        <v>43956</v>
      </c>
      <c r="G33" s="7">
        <v>43915</v>
      </c>
      <c r="H33" s="8">
        <v>125551.2</v>
      </c>
      <c r="I33" s="9" t="s">
        <v>52</v>
      </c>
    </row>
    <row r="34" spans="1:9" ht="21" customHeight="1" x14ac:dyDescent="0.2">
      <c r="A34" s="2">
        <f>IFERROR(VLOOKUP(B34,'[1]DADOS (OCULTAR)'!$Q$3:$S$136,3,0),"")</f>
        <v>11754025000369</v>
      </c>
      <c r="B34" s="3" t="s">
        <v>9</v>
      </c>
      <c r="C34" s="4">
        <v>11572781000105</v>
      </c>
      <c r="D34" s="5" t="s">
        <v>46</v>
      </c>
      <c r="E34" s="6" t="s">
        <v>29</v>
      </c>
      <c r="F34" s="7">
        <v>44281</v>
      </c>
      <c r="G34" s="7">
        <v>44645</v>
      </c>
      <c r="H34" s="8">
        <v>129829.08</v>
      </c>
      <c r="I34" s="9" t="s">
        <v>53</v>
      </c>
    </row>
    <row r="35" spans="1:9" ht="21" customHeight="1" x14ac:dyDescent="0.2">
      <c r="A35" s="2">
        <f>IFERROR(VLOOKUP(B35,'[1]DADOS (OCULTAR)'!$Q$3:$S$136,3,0),"")</f>
        <v>11754025000369</v>
      </c>
      <c r="B35" s="3" t="s">
        <v>9</v>
      </c>
      <c r="C35" s="4">
        <v>11572781000105</v>
      </c>
      <c r="D35" s="5" t="s">
        <v>46</v>
      </c>
      <c r="E35" s="6" t="s">
        <v>54</v>
      </c>
      <c r="F35" s="7">
        <v>44646</v>
      </c>
      <c r="G35" s="7">
        <v>45010</v>
      </c>
      <c r="H35" s="8">
        <v>141600</v>
      </c>
      <c r="I35" s="9" t="s">
        <v>55</v>
      </c>
    </row>
    <row r="36" spans="1:9" ht="21" customHeight="1" x14ac:dyDescent="0.2">
      <c r="A36" s="2">
        <f>IFERROR(VLOOKUP(B36,'[1]DADOS (OCULTAR)'!$Q$3:$S$136,3,0),"")</f>
        <v>11754025000369</v>
      </c>
      <c r="B36" s="3" t="s">
        <v>9</v>
      </c>
      <c r="C36" s="4">
        <v>11572781000105</v>
      </c>
      <c r="D36" s="5" t="s">
        <v>46</v>
      </c>
      <c r="E36" s="6" t="s">
        <v>56</v>
      </c>
      <c r="F36" s="7">
        <v>45658</v>
      </c>
      <c r="G36" s="7">
        <v>46023</v>
      </c>
      <c r="H36" s="8">
        <v>141600</v>
      </c>
      <c r="I36" s="10" t="s">
        <v>57</v>
      </c>
    </row>
    <row r="37" spans="1:9" ht="21" customHeight="1" x14ac:dyDescent="0.2">
      <c r="A37" s="2">
        <f>IFERROR(VLOOKUP(B37,'[1]DADOS (OCULTAR)'!$Q$3:$S$136,3,0),"")</f>
        <v>11754025000369</v>
      </c>
      <c r="B37" s="3" t="s">
        <v>9</v>
      </c>
      <c r="C37" s="4">
        <v>11735586000159</v>
      </c>
      <c r="D37" s="5" t="s">
        <v>58</v>
      </c>
      <c r="E37" s="6" t="s">
        <v>11</v>
      </c>
      <c r="F37" s="7">
        <v>42309</v>
      </c>
      <c r="G37" s="7">
        <v>42735</v>
      </c>
      <c r="H37" s="8">
        <v>464.88</v>
      </c>
      <c r="I37" s="9" t="s">
        <v>59</v>
      </c>
    </row>
    <row r="38" spans="1:9" ht="21" customHeight="1" x14ac:dyDescent="0.2">
      <c r="A38" s="2">
        <f>IFERROR(VLOOKUP(B38,'[1]DADOS (OCULTAR)'!$Q$3:$S$136,3,0),"")</f>
        <v>11754025000369</v>
      </c>
      <c r="B38" s="3" t="s">
        <v>9</v>
      </c>
      <c r="C38" s="4">
        <v>11735586000159</v>
      </c>
      <c r="D38" s="5" t="s">
        <v>58</v>
      </c>
      <c r="E38" s="6" t="s">
        <v>13</v>
      </c>
      <c r="F38" s="7">
        <v>42736</v>
      </c>
      <c r="G38" s="7">
        <v>44196</v>
      </c>
      <c r="H38" s="8">
        <v>494.16</v>
      </c>
      <c r="I38" s="9" t="s">
        <v>59</v>
      </c>
    </row>
    <row r="39" spans="1:9" ht="21" customHeight="1" x14ac:dyDescent="0.2">
      <c r="A39" s="2">
        <f>IFERROR(VLOOKUP(B39,'[1]DADOS (OCULTAR)'!$Q$3:$S$136,3,0),"")</f>
        <v>11754025000369</v>
      </c>
      <c r="B39" s="3" t="s">
        <v>9</v>
      </c>
      <c r="C39" s="4">
        <v>11735586000159</v>
      </c>
      <c r="D39" s="5" t="s">
        <v>58</v>
      </c>
      <c r="E39" s="6" t="s">
        <v>21</v>
      </c>
      <c r="F39" s="7">
        <v>43467</v>
      </c>
      <c r="G39" s="7">
        <v>43832</v>
      </c>
      <c r="H39" s="8">
        <v>528</v>
      </c>
      <c r="I39" s="9" t="s">
        <v>60</v>
      </c>
    </row>
    <row r="40" spans="1:9" ht="21" customHeight="1" x14ac:dyDescent="0.2">
      <c r="A40" s="2">
        <f>IFERROR(VLOOKUP(B40,'[1]DADOS (OCULTAR)'!$Q$3:$S$136,3,0),"")</f>
        <v>11754025000369</v>
      </c>
      <c r="B40" s="3" t="s">
        <v>9</v>
      </c>
      <c r="C40" s="4">
        <v>11735586000159</v>
      </c>
      <c r="D40" s="5" t="s">
        <v>58</v>
      </c>
      <c r="E40" s="6" t="s">
        <v>23</v>
      </c>
      <c r="F40" s="7">
        <v>43836</v>
      </c>
      <c r="G40" s="7">
        <v>44202</v>
      </c>
      <c r="H40" s="8">
        <v>566.64</v>
      </c>
      <c r="I40" s="9" t="s">
        <v>61</v>
      </c>
    </row>
    <row r="41" spans="1:9" ht="21" customHeight="1" x14ac:dyDescent="0.2">
      <c r="A41" s="2">
        <f>IFERROR(VLOOKUP(B41,'[1]DADOS (OCULTAR)'!$Q$3:$S$136,3,0),"")</f>
        <v>11754025000369</v>
      </c>
      <c r="B41" s="3" t="s">
        <v>9</v>
      </c>
      <c r="C41" s="4">
        <v>11735586000159</v>
      </c>
      <c r="D41" s="5" t="s">
        <v>58</v>
      </c>
      <c r="E41" s="6" t="s">
        <v>62</v>
      </c>
      <c r="F41" s="7">
        <v>44200</v>
      </c>
      <c r="G41" s="7">
        <v>44926</v>
      </c>
      <c r="H41" s="8">
        <f>(24.68*2)*12</f>
        <v>592.31999999999994</v>
      </c>
      <c r="I41" s="9" t="s">
        <v>63</v>
      </c>
    </row>
    <row r="42" spans="1:9" ht="21" customHeight="1" x14ac:dyDescent="0.2">
      <c r="A42" s="2">
        <f>IFERROR(VLOOKUP(B42,'[1]DADOS (OCULTAR)'!$Q$3:$S$136,3,0),"")</f>
        <v>11754025000369</v>
      </c>
      <c r="B42" s="3" t="s">
        <v>9</v>
      </c>
      <c r="C42" s="4">
        <v>11735586000159</v>
      </c>
      <c r="D42" s="5" t="s">
        <v>58</v>
      </c>
      <c r="E42" s="6">
        <v>6</v>
      </c>
      <c r="F42" s="7">
        <v>44565</v>
      </c>
      <c r="G42" s="7">
        <v>44382</v>
      </c>
      <c r="H42" s="8">
        <f>(24.68*2)*18</f>
        <v>888.48</v>
      </c>
      <c r="I42" s="9" t="s">
        <v>63</v>
      </c>
    </row>
    <row r="43" spans="1:9" ht="21" customHeight="1" x14ac:dyDescent="0.2">
      <c r="A43" s="2">
        <f>IFERROR(VLOOKUP(B43,'[1]DADOS (OCULTAR)'!$Q$3:$S$136,3,0),"")</f>
        <v>11754025000369</v>
      </c>
      <c r="B43" s="3" t="s">
        <v>9</v>
      </c>
      <c r="C43" s="4">
        <v>11735586000159</v>
      </c>
      <c r="D43" s="5" t="s">
        <v>58</v>
      </c>
      <c r="E43" s="6">
        <v>7</v>
      </c>
      <c r="F43" s="7">
        <v>44382</v>
      </c>
      <c r="G43" s="7">
        <v>44561</v>
      </c>
      <c r="H43" s="8">
        <f>(24.68*2)*18</f>
        <v>888.48</v>
      </c>
      <c r="I43" s="9" t="s">
        <v>64</v>
      </c>
    </row>
    <row r="44" spans="1:9" ht="21" customHeight="1" x14ac:dyDescent="0.2">
      <c r="A44" s="2">
        <f>IFERROR(VLOOKUP(B44,'[1]DADOS (OCULTAR)'!$Q$3:$S$136,3,0),"")</f>
        <v>11754025000369</v>
      </c>
      <c r="B44" s="3" t="s">
        <v>9</v>
      </c>
      <c r="C44" s="4">
        <v>11735586000159</v>
      </c>
      <c r="D44" s="5" t="s">
        <v>58</v>
      </c>
      <c r="E44" s="6">
        <v>8</v>
      </c>
      <c r="F44" s="7">
        <v>44562</v>
      </c>
      <c r="G44" s="7">
        <v>44926</v>
      </c>
      <c r="H44" s="8">
        <f>(24.68*2)*18</f>
        <v>888.48</v>
      </c>
      <c r="I44" s="9" t="s">
        <v>65</v>
      </c>
    </row>
    <row r="45" spans="1:9" ht="21" customHeight="1" x14ac:dyDescent="0.2">
      <c r="A45" s="2">
        <f>IFERROR(VLOOKUP(B45,'[1]DADOS (OCULTAR)'!$Q$3:$S$136,3,0),"")</f>
        <v>11754025000369</v>
      </c>
      <c r="B45" s="3" t="s">
        <v>9</v>
      </c>
      <c r="C45" s="4">
        <v>11735586000159</v>
      </c>
      <c r="D45" s="5" t="s">
        <v>58</v>
      </c>
      <c r="E45" s="6">
        <v>9</v>
      </c>
      <c r="F45" s="7">
        <v>44927</v>
      </c>
      <c r="G45" s="7">
        <v>45291</v>
      </c>
      <c r="H45" s="8">
        <f>(24.68*2)*18</f>
        <v>888.48</v>
      </c>
      <c r="I45" s="9" t="s">
        <v>66</v>
      </c>
    </row>
    <row r="46" spans="1:9" ht="21" customHeight="1" x14ac:dyDescent="0.2">
      <c r="A46" s="2">
        <f>IFERROR(VLOOKUP(B46,'[1]DADOS (OCULTAR)'!$Q$3:$S$136,3,0),"")</f>
        <v>11754025000369</v>
      </c>
      <c r="B46" s="3" t="s">
        <v>9</v>
      </c>
      <c r="C46" s="4">
        <v>5662773000319</v>
      </c>
      <c r="D46" s="5" t="s">
        <v>67</v>
      </c>
      <c r="E46" s="6" t="s">
        <v>11</v>
      </c>
      <c r="F46" s="7">
        <v>42180</v>
      </c>
      <c r="G46" s="7">
        <v>42546</v>
      </c>
      <c r="H46" s="8">
        <v>52572.959999999999</v>
      </c>
      <c r="I46" s="9" t="s">
        <v>68</v>
      </c>
    </row>
    <row r="47" spans="1:9" ht="21" customHeight="1" x14ac:dyDescent="0.2">
      <c r="A47" s="2">
        <f>IFERROR(VLOOKUP(B47,'[1]DADOS (OCULTAR)'!$Q$3:$S$136,3,0),"")</f>
        <v>11754025000369</v>
      </c>
      <c r="B47" s="3" t="s">
        <v>9</v>
      </c>
      <c r="C47" s="4">
        <v>5662773000319</v>
      </c>
      <c r="D47" s="5" t="s">
        <v>67</v>
      </c>
      <c r="E47" s="6" t="s">
        <v>11</v>
      </c>
      <c r="F47" s="7">
        <v>42546</v>
      </c>
      <c r="G47" s="7">
        <v>42911</v>
      </c>
      <c r="H47" s="8">
        <v>58622.16</v>
      </c>
      <c r="I47" s="9" t="s">
        <v>68</v>
      </c>
    </row>
    <row r="48" spans="1:9" ht="21" customHeight="1" x14ac:dyDescent="0.2">
      <c r="A48" s="2">
        <f>IFERROR(VLOOKUP(B48,'[1]DADOS (OCULTAR)'!$Q$3:$S$136,3,0),"")</f>
        <v>11754025000369</v>
      </c>
      <c r="B48" s="3" t="s">
        <v>9</v>
      </c>
      <c r="C48" s="4">
        <v>5662773000319</v>
      </c>
      <c r="D48" s="5" t="s">
        <v>67</v>
      </c>
      <c r="E48" s="6" t="s">
        <v>11</v>
      </c>
      <c r="F48" s="7">
        <v>42911</v>
      </c>
      <c r="G48" s="7">
        <v>43509</v>
      </c>
      <c r="H48" s="8">
        <v>58622.16</v>
      </c>
      <c r="I48" s="9" t="s">
        <v>68</v>
      </c>
    </row>
    <row r="49" spans="1:9" ht="21" customHeight="1" x14ac:dyDescent="0.2">
      <c r="A49" s="2">
        <f>IFERROR(VLOOKUP(B49,'[1]DADOS (OCULTAR)'!$Q$3:$S$136,3,0),"")</f>
        <v>11754025000369</v>
      </c>
      <c r="B49" s="3" t="s">
        <v>9</v>
      </c>
      <c r="C49" s="4">
        <v>5662773000319</v>
      </c>
      <c r="D49" s="5" t="s">
        <v>67</v>
      </c>
      <c r="E49" s="6" t="s">
        <v>11</v>
      </c>
      <c r="F49" s="7">
        <v>43509</v>
      </c>
      <c r="G49" s="7">
        <v>43727</v>
      </c>
      <c r="H49" s="8">
        <v>63465.72</v>
      </c>
      <c r="I49" s="9" t="s">
        <v>68</v>
      </c>
    </row>
    <row r="50" spans="1:9" ht="21" customHeight="1" x14ac:dyDescent="0.2">
      <c r="A50" s="2">
        <f>IFERROR(VLOOKUP(B50,'[1]DADOS (OCULTAR)'!$Q$3:$S$136,3,0),"")</f>
        <v>11754025000369</v>
      </c>
      <c r="B50" s="3" t="s">
        <v>9</v>
      </c>
      <c r="C50" s="4">
        <v>5662773000319</v>
      </c>
      <c r="D50" s="5" t="s">
        <v>67</v>
      </c>
      <c r="E50" s="6" t="s">
        <v>13</v>
      </c>
      <c r="F50" s="7">
        <v>43727</v>
      </c>
      <c r="G50" s="7">
        <v>44160</v>
      </c>
      <c r="H50" s="8">
        <v>66615.959999999992</v>
      </c>
      <c r="I50" s="9" t="s">
        <v>69</v>
      </c>
    </row>
    <row r="51" spans="1:9" ht="21" customHeight="1" x14ac:dyDescent="0.2">
      <c r="A51" s="2">
        <f>IFERROR(VLOOKUP(B51,'[1]DADOS (OCULTAR)'!$Q$3:$S$136,3,0),"")</f>
        <v>11754025000369</v>
      </c>
      <c r="B51" s="3" t="s">
        <v>9</v>
      </c>
      <c r="C51" s="4">
        <v>5662773000319</v>
      </c>
      <c r="D51" s="5" t="s">
        <v>67</v>
      </c>
      <c r="E51" s="6" t="s">
        <v>70</v>
      </c>
      <c r="F51" s="7">
        <v>44890</v>
      </c>
      <c r="G51" s="7">
        <v>44609</v>
      </c>
      <c r="H51" s="8">
        <v>12583.74</v>
      </c>
      <c r="I51" s="9" t="s">
        <v>71</v>
      </c>
    </row>
    <row r="52" spans="1:9" ht="21" customHeight="1" x14ac:dyDescent="0.2">
      <c r="A52" s="2">
        <f>IFERROR(VLOOKUP(B52,'[1]DADOS (OCULTAR)'!$Q$3:$S$136,3,0),"")</f>
        <v>11754025000369</v>
      </c>
      <c r="B52" s="3" t="s">
        <v>9</v>
      </c>
      <c r="C52" s="4">
        <v>5662773000319</v>
      </c>
      <c r="D52" s="5" t="s">
        <v>67</v>
      </c>
      <c r="E52" s="6" t="s">
        <v>72</v>
      </c>
      <c r="F52" s="7">
        <v>44609</v>
      </c>
      <c r="G52" s="7">
        <v>44630</v>
      </c>
      <c r="H52" s="8">
        <v>6615.96</v>
      </c>
      <c r="I52" s="9" t="s">
        <v>73</v>
      </c>
    </row>
    <row r="53" spans="1:9" ht="21" customHeight="1" x14ac:dyDescent="0.2">
      <c r="A53" s="2">
        <f>IFERROR(VLOOKUP(B53,'[1]DADOS (OCULTAR)'!$Q$3:$S$136,3,0),"")</f>
        <v>11754025000369</v>
      </c>
      <c r="B53" s="3" t="s">
        <v>9</v>
      </c>
      <c r="C53" s="4">
        <v>5662773000319</v>
      </c>
      <c r="D53" s="5" t="s">
        <v>67</v>
      </c>
      <c r="E53" s="6" t="s">
        <v>62</v>
      </c>
      <c r="F53" s="7">
        <v>44631</v>
      </c>
      <c r="G53" s="7">
        <v>44967</v>
      </c>
      <c r="H53" s="8">
        <v>71279.16</v>
      </c>
      <c r="I53" s="9" t="s">
        <v>74</v>
      </c>
    </row>
    <row r="54" spans="1:9" ht="21" customHeight="1" x14ac:dyDescent="0.2">
      <c r="A54" s="2">
        <f>IFERROR(VLOOKUP(B54,'[1]DADOS (OCULTAR)'!$Q$3:$S$136,3,0),"")</f>
        <v>11754025000369</v>
      </c>
      <c r="B54" s="3" t="s">
        <v>9</v>
      </c>
      <c r="C54" s="4">
        <v>5662773000319</v>
      </c>
      <c r="D54" s="5" t="s">
        <v>67</v>
      </c>
      <c r="E54" s="6" t="s">
        <v>27</v>
      </c>
      <c r="F54" s="7">
        <v>44996</v>
      </c>
      <c r="G54" s="7">
        <v>45332</v>
      </c>
      <c r="H54" s="8">
        <v>71279.16</v>
      </c>
      <c r="I54" s="9" t="s">
        <v>75</v>
      </c>
    </row>
    <row r="55" spans="1:9" ht="21" customHeight="1" x14ac:dyDescent="0.2">
      <c r="A55" s="2">
        <f>IFERROR(VLOOKUP(B55,'[1]DADOS (OCULTAR)'!$Q$3:$S$136,3,0),"")</f>
        <v>11754025000369</v>
      </c>
      <c r="B55" s="3" t="s">
        <v>9</v>
      </c>
      <c r="C55" s="4">
        <v>5662773000319</v>
      </c>
      <c r="D55" s="5" t="s">
        <v>67</v>
      </c>
      <c r="E55" s="6" t="s">
        <v>76</v>
      </c>
      <c r="F55" s="7">
        <v>44996</v>
      </c>
      <c r="G55" s="7">
        <v>45332</v>
      </c>
      <c r="H55" s="8">
        <v>71279.16</v>
      </c>
      <c r="I55" s="9" t="s">
        <v>75</v>
      </c>
    </row>
    <row r="56" spans="1:9" ht="21" customHeight="1" x14ac:dyDescent="0.2">
      <c r="A56" s="2">
        <f>IFERROR(VLOOKUP(B56,'[1]DADOS (OCULTAR)'!$Q$3:$S$136,3,0),"")</f>
        <v>11754025000369</v>
      </c>
      <c r="B56" s="3" t="s">
        <v>9</v>
      </c>
      <c r="C56" s="4">
        <v>5662773000319</v>
      </c>
      <c r="D56" s="5" t="s">
        <v>67</v>
      </c>
      <c r="E56" s="6" t="s">
        <v>31</v>
      </c>
      <c r="F56" s="7">
        <v>45362</v>
      </c>
      <c r="G56" s="7">
        <v>45698</v>
      </c>
      <c r="H56" s="8">
        <v>71279.16</v>
      </c>
      <c r="I56" s="9" t="s">
        <v>77</v>
      </c>
    </row>
    <row r="57" spans="1:9" ht="21" customHeight="1" x14ac:dyDescent="0.2">
      <c r="A57" s="2">
        <f>IFERROR(VLOOKUP(B57,'[1]DADOS (OCULTAR)'!$Q$3:$S$136,3,0),"")</f>
        <v>11754025000369</v>
      </c>
      <c r="B57" s="3" t="s">
        <v>9</v>
      </c>
      <c r="C57" s="4">
        <v>3680650000113</v>
      </c>
      <c r="D57" s="5" t="s">
        <v>78</v>
      </c>
      <c r="E57" s="6" t="s">
        <v>11</v>
      </c>
      <c r="F57" s="7">
        <v>42401</v>
      </c>
      <c r="G57" s="7"/>
      <c r="H57" s="8">
        <v>5988.12</v>
      </c>
      <c r="I57" s="9" t="s">
        <v>79</v>
      </c>
    </row>
    <row r="58" spans="1:9" ht="21" customHeight="1" x14ac:dyDescent="0.2">
      <c r="A58" s="2">
        <f>IFERROR(VLOOKUP(B58,'[1]DADOS (OCULTAR)'!$Q$3:$S$136,3,0),"")</f>
        <v>11754025000369</v>
      </c>
      <c r="B58" s="3" t="s">
        <v>9</v>
      </c>
      <c r="C58" s="4">
        <v>3680650000113</v>
      </c>
      <c r="D58" s="5" t="s">
        <v>78</v>
      </c>
      <c r="E58" s="6" t="s">
        <v>13</v>
      </c>
      <c r="F58" s="7">
        <v>42767</v>
      </c>
      <c r="G58" s="7"/>
      <c r="H58" s="8">
        <v>6418.68</v>
      </c>
      <c r="I58" s="9" t="s">
        <v>80</v>
      </c>
    </row>
    <row r="59" spans="1:9" ht="21" customHeight="1" x14ac:dyDescent="0.2">
      <c r="A59" s="2">
        <f>IFERROR(VLOOKUP(B59,'[1]DADOS (OCULTAR)'!$Q$3:$S$136,3,0),"")</f>
        <v>11754025000369</v>
      </c>
      <c r="B59" s="3" t="s">
        <v>9</v>
      </c>
      <c r="C59" s="4">
        <v>3680650000113</v>
      </c>
      <c r="D59" s="5" t="s">
        <v>78</v>
      </c>
      <c r="E59" s="6" t="s">
        <v>21</v>
      </c>
      <c r="F59" s="7">
        <v>43587</v>
      </c>
      <c r="G59" s="7"/>
      <c r="H59" s="8">
        <v>6907.4400000000005</v>
      </c>
      <c r="I59" s="9" t="s">
        <v>81</v>
      </c>
    </row>
    <row r="60" spans="1:9" ht="21" customHeight="1" x14ac:dyDescent="0.2">
      <c r="A60" s="2">
        <f>IFERROR(VLOOKUP(B60,'[1]DADOS (OCULTAR)'!$Q$3:$S$136,3,0),"")</f>
        <v>11754025000369</v>
      </c>
      <c r="B60" s="3" t="s">
        <v>9</v>
      </c>
      <c r="C60" s="4">
        <v>22551846000152</v>
      </c>
      <c r="D60" s="5" t="s">
        <v>82</v>
      </c>
      <c r="E60" s="6" t="s">
        <v>11</v>
      </c>
      <c r="F60" s="7">
        <v>42597</v>
      </c>
      <c r="G60" s="7">
        <v>42962</v>
      </c>
      <c r="H60" s="8">
        <v>66983.759999999995</v>
      </c>
      <c r="I60" s="9" t="s">
        <v>83</v>
      </c>
    </row>
    <row r="61" spans="1:9" ht="21" customHeight="1" x14ac:dyDescent="0.2">
      <c r="A61" s="2">
        <f>IFERROR(VLOOKUP(B61,'[1]DADOS (OCULTAR)'!$Q$3:$S$136,3,0),"")</f>
        <v>11754025000369</v>
      </c>
      <c r="B61" s="3" t="s">
        <v>9</v>
      </c>
      <c r="C61" s="4">
        <v>22551846000152</v>
      </c>
      <c r="D61" s="5" t="s">
        <v>82</v>
      </c>
      <c r="E61" s="6" t="s">
        <v>13</v>
      </c>
      <c r="F61" s="7">
        <v>42962</v>
      </c>
      <c r="G61" s="7">
        <v>43327</v>
      </c>
      <c r="H61" s="8">
        <v>66983.759999999995</v>
      </c>
      <c r="I61" s="9" t="s">
        <v>84</v>
      </c>
    </row>
    <row r="62" spans="1:9" ht="21" customHeight="1" x14ac:dyDescent="0.2">
      <c r="A62" s="2">
        <f>IFERROR(VLOOKUP(B62,'[1]DADOS (OCULTAR)'!$Q$3:$S$136,3,0),"")</f>
        <v>11754025000369</v>
      </c>
      <c r="B62" s="3" t="s">
        <v>9</v>
      </c>
      <c r="C62" s="4">
        <v>22551846000152</v>
      </c>
      <c r="D62" s="5" t="s">
        <v>82</v>
      </c>
      <c r="E62" s="6" t="s">
        <v>21</v>
      </c>
      <c r="F62" s="7">
        <v>43327</v>
      </c>
      <c r="G62" s="7">
        <v>43692</v>
      </c>
      <c r="H62" s="8">
        <v>66983.759999999995</v>
      </c>
      <c r="I62" s="9" t="s">
        <v>85</v>
      </c>
    </row>
    <row r="63" spans="1:9" ht="21" customHeight="1" x14ac:dyDescent="0.2">
      <c r="A63" s="2">
        <f>IFERROR(VLOOKUP(B63,'[1]DADOS (OCULTAR)'!$Q$3:$S$136,3,0),"")</f>
        <v>11754025000369</v>
      </c>
      <c r="B63" s="3" t="s">
        <v>9</v>
      </c>
      <c r="C63" s="4">
        <v>22551846000152</v>
      </c>
      <c r="D63" s="5" t="s">
        <v>82</v>
      </c>
      <c r="E63" s="6" t="s">
        <v>23</v>
      </c>
      <c r="F63" s="7">
        <v>43692</v>
      </c>
      <c r="G63" s="7">
        <v>44058</v>
      </c>
      <c r="H63" s="8">
        <v>66982.799999999988</v>
      </c>
      <c r="I63" s="9" t="s">
        <v>86</v>
      </c>
    </row>
    <row r="64" spans="1:9" ht="21" customHeight="1" x14ac:dyDescent="0.2">
      <c r="A64" s="2">
        <f>IFERROR(VLOOKUP(B64,'[1]DADOS (OCULTAR)'!$Q$3:$S$136,3,0),"")</f>
        <v>11754025000369</v>
      </c>
      <c r="B64" s="3" t="s">
        <v>9</v>
      </c>
      <c r="C64" s="4">
        <v>22551846000152</v>
      </c>
      <c r="D64" s="5" t="s">
        <v>82</v>
      </c>
      <c r="E64" s="6">
        <v>5</v>
      </c>
      <c r="F64" s="7">
        <v>44058</v>
      </c>
      <c r="G64" s="7">
        <v>44423</v>
      </c>
      <c r="H64" s="8">
        <v>72600</v>
      </c>
      <c r="I64" s="9" t="s">
        <v>87</v>
      </c>
    </row>
    <row r="65" spans="1:9" ht="21" customHeight="1" x14ac:dyDescent="0.2">
      <c r="A65" s="2">
        <f>IFERROR(VLOOKUP(B65,'[1]DADOS (OCULTAR)'!$Q$3:$S$136,3,0),"")</f>
        <v>11754025000369</v>
      </c>
      <c r="B65" s="3" t="s">
        <v>9</v>
      </c>
      <c r="C65" s="4">
        <v>22551846000152</v>
      </c>
      <c r="D65" s="5" t="s">
        <v>82</v>
      </c>
      <c r="E65" s="6">
        <v>6</v>
      </c>
      <c r="F65" s="7">
        <v>44423</v>
      </c>
      <c r="G65" s="7">
        <v>44819</v>
      </c>
      <c r="H65" s="8">
        <v>72600</v>
      </c>
      <c r="I65" s="9" t="s">
        <v>88</v>
      </c>
    </row>
    <row r="66" spans="1:9" ht="21" customHeight="1" x14ac:dyDescent="0.2">
      <c r="A66" s="2">
        <f>IFERROR(VLOOKUP(B66,'[1]DADOS (OCULTAR)'!$Q$3:$S$136,3,0),"")</f>
        <v>11754025000369</v>
      </c>
      <c r="B66" s="3" t="s">
        <v>9</v>
      </c>
      <c r="C66" s="4">
        <v>22551846000152</v>
      </c>
      <c r="D66" s="11" t="s">
        <v>82</v>
      </c>
      <c r="E66" s="6">
        <v>7</v>
      </c>
      <c r="F66" s="12">
        <v>44713</v>
      </c>
      <c r="G66" s="12">
        <v>45108</v>
      </c>
      <c r="H66" s="8">
        <v>79200</v>
      </c>
      <c r="I66" s="10" t="s">
        <v>89</v>
      </c>
    </row>
    <row r="67" spans="1:9" ht="21" customHeight="1" x14ac:dyDescent="0.2">
      <c r="A67" s="2">
        <f>IFERROR(VLOOKUP(B67,'[1]DADOS (OCULTAR)'!$Q$3:$S$136,3,0),"")</f>
        <v>11754025000369</v>
      </c>
      <c r="B67" s="3" t="s">
        <v>9</v>
      </c>
      <c r="C67" s="4">
        <v>22551846000152</v>
      </c>
      <c r="D67" s="11" t="s">
        <v>82</v>
      </c>
      <c r="E67" s="6">
        <v>8</v>
      </c>
      <c r="F67" s="12">
        <v>45108</v>
      </c>
      <c r="G67" s="12">
        <v>45017</v>
      </c>
      <c r="H67" s="8">
        <v>79200</v>
      </c>
      <c r="I67" s="10" t="s">
        <v>90</v>
      </c>
    </row>
    <row r="68" spans="1:9" ht="21" customHeight="1" x14ac:dyDescent="0.2">
      <c r="A68" s="2">
        <f>IFERROR(VLOOKUP(B68,'[1]DADOS (OCULTAR)'!$Q$3:$S$136,3,0),"")</f>
        <v>11754025000369</v>
      </c>
      <c r="B68" s="3" t="s">
        <v>9</v>
      </c>
      <c r="C68" s="4">
        <v>22551846000152</v>
      </c>
      <c r="D68" s="11" t="s">
        <v>82</v>
      </c>
      <c r="E68" s="6" t="s">
        <v>33</v>
      </c>
      <c r="F68" s="12">
        <v>45108</v>
      </c>
      <c r="G68" s="12"/>
      <c r="H68" s="8">
        <v>79200</v>
      </c>
      <c r="I68" s="10" t="s">
        <v>91</v>
      </c>
    </row>
    <row r="69" spans="1:9" ht="21" customHeight="1" x14ac:dyDescent="0.2">
      <c r="A69" s="2">
        <f>IFERROR(VLOOKUP(B69,'[1]DADOS (OCULTAR)'!$Q$3:$S$136,3,0),"")</f>
        <v>11754025000369</v>
      </c>
      <c r="B69" s="3" t="s">
        <v>9</v>
      </c>
      <c r="C69" s="4">
        <v>21204660000164</v>
      </c>
      <c r="D69" s="11" t="s">
        <v>92</v>
      </c>
      <c r="E69" s="6" t="s">
        <v>11</v>
      </c>
      <c r="F69" s="7">
        <v>42461</v>
      </c>
      <c r="G69" s="7"/>
      <c r="H69" s="8">
        <v>13197</v>
      </c>
      <c r="I69" s="5" t="s">
        <v>93</v>
      </c>
    </row>
    <row r="70" spans="1:9" ht="21" customHeight="1" x14ac:dyDescent="0.2">
      <c r="A70" s="2">
        <f>IFERROR(VLOOKUP(B70,'[1]DADOS (OCULTAR)'!$Q$3:$S$136,3,0),"")</f>
        <v>11754025000369</v>
      </c>
      <c r="B70" s="3" t="s">
        <v>9</v>
      </c>
      <c r="C70" s="4">
        <v>21204660000164</v>
      </c>
      <c r="D70" s="11" t="s">
        <v>92</v>
      </c>
      <c r="E70" s="6" t="s">
        <v>13</v>
      </c>
      <c r="F70" s="7">
        <v>42767</v>
      </c>
      <c r="G70" s="7"/>
      <c r="H70" s="8">
        <v>13442.4</v>
      </c>
      <c r="I70" s="9" t="s">
        <v>94</v>
      </c>
    </row>
    <row r="71" spans="1:9" ht="21" customHeight="1" x14ac:dyDescent="0.2">
      <c r="A71" s="2">
        <f>IFERROR(VLOOKUP(B71,'[1]DADOS (OCULTAR)'!$Q$3:$S$136,3,0),"")</f>
        <v>11754025000369</v>
      </c>
      <c r="B71" s="3" t="s">
        <v>9</v>
      </c>
      <c r="C71" s="4">
        <v>21204660000164</v>
      </c>
      <c r="D71" s="11" t="s">
        <v>92</v>
      </c>
      <c r="E71" s="6" t="s">
        <v>21</v>
      </c>
      <c r="F71" s="7">
        <v>43132</v>
      </c>
      <c r="G71" s="7"/>
      <c r="H71" s="8">
        <v>102685.7</v>
      </c>
      <c r="I71" s="9" t="s">
        <v>95</v>
      </c>
    </row>
    <row r="72" spans="1:9" ht="21" customHeight="1" x14ac:dyDescent="0.2">
      <c r="A72" s="2">
        <f>IFERROR(VLOOKUP(B72,'[1]DADOS (OCULTAR)'!$Q$3:$S$136,3,0),"")</f>
        <v>11754025000369</v>
      </c>
      <c r="B72" s="3" t="s">
        <v>9</v>
      </c>
      <c r="C72" s="4">
        <v>21204660000164</v>
      </c>
      <c r="D72" s="11" t="s">
        <v>92</v>
      </c>
      <c r="E72" s="6" t="s">
        <v>72</v>
      </c>
      <c r="F72" s="7">
        <v>44470</v>
      </c>
      <c r="G72" s="7"/>
      <c r="H72" s="8">
        <v>124800</v>
      </c>
      <c r="I72" s="9" t="s">
        <v>96</v>
      </c>
    </row>
    <row r="73" spans="1:9" ht="21" customHeight="1" x14ac:dyDescent="0.2">
      <c r="A73" s="2">
        <f>IFERROR(VLOOKUP(B73,'[1]DADOS (OCULTAR)'!$Q$3:$S$136,3,0),"")</f>
        <v>11754025000369</v>
      </c>
      <c r="B73" s="3" t="s">
        <v>9</v>
      </c>
      <c r="C73" s="4">
        <v>21204660000164</v>
      </c>
      <c r="D73" s="11" t="s">
        <v>92</v>
      </c>
      <c r="E73" s="6" t="s">
        <v>62</v>
      </c>
      <c r="F73" s="13">
        <v>45383</v>
      </c>
      <c r="G73" s="7"/>
      <c r="H73" s="8">
        <v>124800</v>
      </c>
      <c r="I73" s="10" t="s">
        <v>97</v>
      </c>
    </row>
    <row r="74" spans="1:9" ht="21" customHeight="1" x14ac:dyDescent="0.2">
      <c r="A74" s="2">
        <f>IFERROR(VLOOKUP(B74,'[1]DADOS (OCULTAR)'!$Q$3:$S$136,3,0),"")</f>
        <v>11754025000369</v>
      </c>
      <c r="B74" s="3" t="s">
        <v>9</v>
      </c>
      <c r="C74" s="4">
        <v>8885865000194</v>
      </c>
      <c r="D74" s="5" t="s">
        <v>98</v>
      </c>
      <c r="E74" s="6" t="s">
        <v>11</v>
      </c>
      <c r="F74" s="12">
        <v>42979</v>
      </c>
      <c r="G74" s="12"/>
      <c r="H74" s="8">
        <v>120000</v>
      </c>
      <c r="I74" s="5" t="s">
        <v>99</v>
      </c>
    </row>
    <row r="75" spans="1:9" ht="21" customHeight="1" x14ac:dyDescent="0.2">
      <c r="A75" s="2">
        <f>IFERROR(VLOOKUP(B75,'[1]DADOS (OCULTAR)'!$Q$3:$S$136,3,0),"")</f>
        <v>11754025000369</v>
      </c>
      <c r="B75" s="3" t="s">
        <v>9</v>
      </c>
      <c r="C75" s="4">
        <v>8885865000194</v>
      </c>
      <c r="D75" s="11" t="s">
        <v>98</v>
      </c>
      <c r="E75" s="6" t="s">
        <v>13</v>
      </c>
      <c r="F75" s="7">
        <v>44256</v>
      </c>
      <c r="G75" s="12"/>
      <c r="H75" s="8">
        <v>36000</v>
      </c>
      <c r="I75" s="5" t="s">
        <v>100</v>
      </c>
    </row>
    <row r="76" spans="1:9" ht="21" customHeight="1" x14ac:dyDescent="0.2">
      <c r="A76" s="2">
        <f>IFERROR(VLOOKUP(B76,'[1]DADOS (OCULTAR)'!$Q$3:$S$136,3,0),"")</f>
        <v>11754025000369</v>
      </c>
      <c r="B76" s="3" t="s">
        <v>9</v>
      </c>
      <c r="C76" s="4">
        <v>8885865000194</v>
      </c>
      <c r="D76" s="14" t="s">
        <v>98</v>
      </c>
      <c r="E76" s="6" t="s">
        <v>21</v>
      </c>
      <c r="F76" s="12">
        <v>44593</v>
      </c>
      <c r="G76" s="12"/>
      <c r="H76" s="8">
        <v>36000</v>
      </c>
      <c r="I76" s="15" t="s">
        <v>101</v>
      </c>
    </row>
    <row r="77" spans="1:9" ht="21" customHeight="1" x14ac:dyDescent="0.2">
      <c r="A77" s="2">
        <f>IFERROR(VLOOKUP(B77,'[1]DADOS (OCULTAR)'!$Q$3:$S$136,3,0),"")</f>
        <v>11754025000369</v>
      </c>
      <c r="B77" s="3" t="s">
        <v>9</v>
      </c>
      <c r="C77" s="4">
        <v>8885865000194</v>
      </c>
      <c r="D77" s="14" t="s">
        <v>98</v>
      </c>
      <c r="E77" s="6" t="s">
        <v>23</v>
      </c>
      <c r="F77" s="12">
        <v>45231</v>
      </c>
      <c r="G77" s="12"/>
      <c r="H77" s="8">
        <v>36000</v>
      </c>
      <c r="I77" s="15" t="s">
        <v>102</v>
      </c>
    </row>
    <row r="78" spans="1:9" ht="21" customHeight="1" x14ac:dyDescent="0.2">
      <c r="A78" s="2">
        <f>IFERROR(VLOOKUP(B78,'[1]DADOS (OCULTAR)'!$Q$3:$S$136,3,0),"")</f>
        <v>11754025000369</v>
      </c>
      <c r="B78" s="3" t="s">
        <v>9</v>
      </c>
      <c r="C78" s="4">
        <v>33363558000190</v>
      </c>
      <c r="D78" s="11" t="s">
        <v>103</v>
      </c>
      <c r="E78" s="6" t="s">
        <v>11</v>
      </c>
      <c r="F78" s="12">
        <v>44044</v>
      </c>
      <c r="G78" s="12"/>
      <c r="H78" s="8">
        <v>4492.5</v>
      </c>
      <c r="I78" s="15" t="s">
        <v>104</v>
      </c>
    </row>
    <row r="79" spans="1:9" ht="21" customHeight="1" x14ac:dyDescent="0.2">
      <c r="A79" s="2">
        <f>IFERROR(VLOOKUP(B79,'[1]DADOS (OCULTAR)'!$Q$3:$S$136,3,0),"")</f>
        <v>11754025000369</v>
      </c>
      <c r="B79" s="3" t="s">
        <v>9</v>
      </c>
      <c r="C79" s="4">
        <v>30835553000125</v>
      </c>
      <c r="D79" s="11" t="s">
        <v>105</v>
      </c>
      <c r="E79" s="6" t="s">
        <v>11</v>
      </c>
      <c r="F79" s="12">
        <v>44166</v>
      </c>
      <c r="G79" s="12"/>
      <c r="H79" s="8">
        <v>13440</v>
      </c>
      <c r="I79" s="15" t="s">
        <v>106</v>
      </c>
    </row>
    <row r="80" spans="1:9" ht="21" customHeight="1" x14ac:dyDescent="0.2">
      <c r="A80" s="2">
        <f>IFERROR(VLOOKUP(B80,'[1]DADOS (OCULTAR)'!$Q$3:$S$136,3,0),"")</f>
        <v>11754025000369</v>
      </c>
      <c r="B80" s="3" t="s">
        <v>9</v>
      </c>
      <c r="C80" s="16">
        <v>30835553000125</v>
      </c>
      <c r="D80" s="17" t="s">
        <v>105</v>
      </c>
      <c r="E80" s="6" t="s">
        <v>107</v>
      </c>
      <c r="F80" s="12">
        <v>44470</v>
      </c>
      <c r="G80" s="12"/>
      <c r="H80" s="8">
        <v>124800</v>
      </c>
      <c r="I80" s="5" t="s">
        <v>108</v>
      </c>
    </row>
    <row r="81" spans="1:9" ht="21" customHeight="1" x14ac:dyDescent="0.2">
      <c r="A81" s="2">
        <f>IFERROR(VLOOKUP(B81,'[1]DADOS (OCULTAR)'!$Q$3:$S$136,3,0),"")</f>
        <v>11754025000369</v>
      </c>
      <c r="B81" s="3" t="s">
        <v>9</v>
      </c>
      <c r="C81" s="16">
        <v>30835553000125</v>
      </c>
      <c r="D81" s="17" t="s">
        <v>105</v>
      </c>
      <c r="E81" s="6" t="s">
        <v>70</v>
      </c>
      <c r="F81" s="7">
        <v>45383</v>
      </c>
      <c r="G81" s="12"/>
      <c r="H81" s="8">
        <v>124800</v>
      </c>
      <c r="I81" s="10" t="s">
        <v>109</v>
      </c>
    </row>
    <row r="82" spans="1:9" ht="21" customHeight="1" x14ac:dyDescent="0.2">
      <c r="A82" s="2">
        <f>IFERROR(VLOOKUP(B82,'[1]DADOS (OCULTAR)'!$Q$3:$S$136,3,0),"")</f>
        <v>11754025000369</v>
      </c>
      <c r="B82" s="3" t="s">
        <v>9</v>
      </c>
      <c r="C82" s="4">
        <v>26332434000182</v>
      </c>
      <c r="D82" s="11" t="s">
        <v>110</v>
      </c>
      <c r="E82" s="6" t="s">
        <v>11</v>
      </c>
      <c r="F82" s="12">
        <v>43709</v>
      </c>
      <c r="G82" s="12">
        <v>44074</v>
      </c>
      <c r="H82" s="8">
        <v>81600</v>
      </c>
      <c r="I82" s="15" t="s">
        <v>111</v>
      </c>
    </row>
    <row r="83" spans="1:9" ht="21" customHeight="1" x14ac:dyDescent="0.2">
      <c r="A83" s="2">
        <f>IFERROR(VLOOKUP(B83,'[1]DADOS (OCULTAR)'!$Q$3:$S$136,3,0),"")</f>
        <v>11754025000369</v>
      </c>
      <c r="B83" s="3" t="s">
        <v>9</v>
      </c>
      <c r="C83" s="4">
        <v>26332434000182</v>
      </c>
      <c r="D83" s="11" t="s">
        <v>110</v>
      </c>
      <c r="E83" s="6" t="s">
        <v>13</v>
      </c>
      <c r="F83" s="12">
        <v>44075</v>
      </c>
      <c r="G83" s="12">
        <v>44439</v>
      </c>
      <c r="H83" s="8">
        <v>81600</v>
      </c>
      <c r="I83" s="15" t="s">
        <v>112</v>
      </c>
    </row>
    <row r="84" spans="1:9" ht="21" customHeight="1" x14ac:dyDescent="0.2">
      <c r="A84" s="2">
        <f>IFERROR(VLOOKUP(B84,'[1]DADOS (OCULTAR)'!$Q$3:$S$136,3,0),"")</f>
        <v>11754025000369</v>
      </c>
      <c r="B84" s="3" t="s">
        <v>9</v>
      </c>
      <c r="C84" s="4">
        <v>26332434000182</v>
      </c>
      <c r="D84" s="11" t="s">
        <v>110</v>
      </c>
      <c r="E84" s="6" t="s">
        <v>21</v>
      </c>
      <c r="F84" s="12">
        <v>44440</v>
      </c>
      <c r="G84" s="12">
        <v>44804</v>
      </c>
      <c r="H84" s="8">
        <v>81600</v>
      </c>
      <c r="I84" s="5" t="s">
        <v>113</v>
      </c>
    </row>
    <row r="85" spans="1:9" ht="21" customHeight="1" x14ac:dyDescent="0.2">
      <c r="A85" s="2">
        <f>IFERROR(VLOOKUP(B85,'[1]DADOS (OCULTAR)'!$Q$3:$S$136,3,0),"")</f>
        <v>11754025000369</v>
      </c>
      <c r="B85" s="3" t="s">
        <v>9</v>
      </c>
      <c r="C85" s="4">
        <v>26332434000182</v>
      </c>
      <c r="D85" s="11" t="s">
        <v>110</v>
      </c>
      <c r="E85" s="6" t="s">
        <v>23</v>
      </c>
      <c r="F85" s="12">
        <v>44805</v>
      </c>
      <c r="G85" s="12">
        <v>45169</v>
      </c>
      <c r="H85" s="8">
        <v>81600</v>
      </c>
      <c r="I85" s="5" t="s">
        <v>114</v>
      </c>
    </row>
    <row r="86" spans="1:9" ht="21" customHeight="1" x14ac:dyDescent="0.2">
      <c r="A86" s="2">
        <f>IFERROR(VLOOKUP(B86,'[1]DADOS (OCULTAR)'!$Q$3:$S$136,3,0),"")</f>
        <v>11754025000369</v>
      </c>
      <c r="B86" s="3" t="s">
        <v>9</v>
      </c>
      <c r="C86" s="4">
        <v>26332434000182</v>
      </c>
      <c r="D86" s="11" t="s">
        <v>110</v>
      </c>
      <c r="E86" s="6" t="s">
        <v>25</v>
      </c>
      <c r="F86" s="12">
        <v>45535</v>
      </c>
      <c r="G86" s="12">
        <v>45900</v>
      </c>
      <c r="H86" s="8">
        <v>81600</v>
      </c>
      <c r="I86" s="10" t="s">
        <v>115</v>
      </c>
    </row>
    <row r="87" spans="1:9" ht="21" customHeight="1" x14ac:dyDescent="0.2">
      <c r="A87" s="2">
        <f>IFERROR(VLOOKUP(B87,'[1]DADOS (OCULTAR)'!$Q$3:$S$136,3,0),"")</f>
        <v>11754025000369</v>
      </c>
      <c r="B87" s="3" t="s">
        <v>9</v>
      </c>
      <c r="C87" s="4">
        <v>16783034000130</v>
      </c>
      <c r="D87" s="11" t="s">
        <v>116</v>
      </c>
      <c r="E87" s="6" t="s">
        <v>11</v>
      </c>
      <c r="F87" s="12">
        <v>44228</v>
      </c>
      <c r="G87" s="12">
        <v>44593</v>
      </c>
      <c r="H87" s="8">
        <f>783.9*12</f>
        <v>9406.7999999999993</v>
      </c>
      <c r="I87" s="5" t="s">
        <v>117</v>
      </c>
    </row>
    <row r="88" spans="1:9" ht="21" customHeight="1" x14ac:dyDescent="0.2">
      <c r="A88" s="2">
        <f>IFERROR(VLOOKUP(B88,'[1]DADOS (OCULTAR)'!$Q$3:$S$136,3,0),"")</f>
        <v>11754025000369</v>
      </c>
      <c r="B88" s="3" t="s">
        <v>9</v>
      </c>
      <c r="C88" s="4">
        <v>16783034000130</v>
      </c>
      <c r="D88" s="11" t="s">
        <v>116</v>
      </c>
      <c r="E88" s="6" t="s">
        <v>13</v>
      </c>
      <c r="F88" s="12">
        <v>44593</v>
      </c>
      <c r="G88" s="12">
        <v>44958</v>
      </c>
      <c r="H88" s="8">
        <f>783.9*12</f>
        <v>9406.7999999999993</v>
      </c>
      <c r="I88" s="5" t="s">
        <v>117</v>
      </c>
    </row>
    <row r="89" spans="1:9" ht="21" customHeight="1" x14ac:dyDescent="0.2">
      <c r="A89" s="2">
        <f>IFERROR(VLOOKUP(B89,'[1]DADOS (OCULTAR)'!$Q$3:$S$136,3,0),"")</f>
        <v>11754025000369</v>
      </c>
      <c r="B89" s="3" t="s">
        <v>9</v>
      </c>
      <c r="C89" s="4">
        <v>16783034000130</v>
      </c>
      <c r="D89" s="11" t="s">
        <v>116</v>
      </c>
      <c r="E89" s="6" t="s">
        <v>21</v>
      </c>
      <c r="F89" s="12">
        <v>44958</v>
      </c>
      <c r="G89" s="12">
        <v>45323</v>
      </c>
      <c r="H89" s="8">
        <f>783.9*12</f>
        <v>9406.7999999999993</v>
      </c>
      <c r="I89" s="5" t="s">
        <v>117</v>
      </c>
    </row>
    <row r="90" spans="1:9" ht="21" customHeight="1" x14ac:dyDescent="0.2">
      <c r="A90" s="2">
        <f>IFERROR(VLOOKUP(B90,'[1]DADOS (OCULTAR)'!$Q$3:$S$136,3,0),"")</f>
        <v>11754025000369</v>
      </c>
      <c r="B90" s="3" t="s">
        <v>9</v>
      </c>
      <c r="C90" s="4">
        <v>59105999000186</v>
      </c>
      <c r="D90" s="11" t="s">
        <v>118</v>
      </c>
      <c r="E90" s="6" t="s">
        <v>11</v>
      </c>
      <c r="F90" s="12">
        <v>44166</v>
      </c>
      <c r="G90" s="12">
        <v>44561</v>
      </c>
      <c r="H90" s="8">
        <v>2603.52</v>
      </c>
      <c r="I90" s="15" t="s">
        <v>119</v>
      </c>
    </row>
    <row r="91" spans="1:9" ht="21" customHeight="1" x14ac:dyDescent="0.2">
      <c r="A91" s="2">
        <f>IFERROR(VLOOKUP(B91,'[1]DADOS (OCULTAR)'!$Q$3:$S$136,3,0),"")</f>
        <v>11754025000369</v>
      </c>
      <c r="B91" s="3" t="s">
        <v>9</v>
      </c>
      <c r="C91" s="4" t="s">
        <v>120</v>
      </c>
      <c r="D91" s="5" t="s">
        <v>121</v>
      </c>
      <c r="E91" s="6" t="s">
        <v>122</v>
      </c>
      <c r="F91" s="12">
        <v>44470</v>
      </c>
      <c r="G91" s="12"/>
      <c r="H91" s="8">
        <v>124800</v>
      </c>
      <c r="I91" s="5" t="s">
        <v>123</v>
      </c>
    </row>
    <row r="92" spans="1:9" ht="21" customHeight="1" x14ac:dyDescent="0.2">
      <c r="A92" s="2">
        <f>IFERROR(VLOOKUP(B92,'[1]DADOS (OCULTAR)'!$Q$3:$S$136,3,0),"")</f>
        <v>11754025000369</v>
      </c>
      <c r="B92" s="3" t="s">
        <v>9</v>
      </c>
      <c r="C92" s="4" t="s">
        <v>120</v>
      </c>
      <c r="D92" s="5" t="s">
        <v>121</v>
      </c>
      <c r="E92" s="6" t="s">
        <v>107</v>
      </c>
      <c r="F92" s="12">
        <v>45383</v>
      </c>
      <c r="G92" s="12"/>
      <c r="H92" s="8">
        <v>124800</v>
      </c>
      <c r="I92" s="5" t="s">
        <v>123</v>
      </c>
    </row>
    <row r="93" spans="1:9" ht="21" customHeight="1" x14ac:dyDescent="0.2">
      <c r="A93" s="2">
        <f>IFERROR(VLOOKUP(B93,'[1]DADOS (OCULTAR)'!$Q$3:$S$136,3,0),"")</f>
        <v>11754025000369</v>
      </c>
      <c r="B93" s="3" t="s">
        <v>9</v>
      </c>
      <c r="C93" s="4">
        <v>34242407000147</v>
      </c>
      <c r="D93" s="5" t="s">
        <v>124</v>
      </c>
      <c r="E93" s="6" t="s">
        <v>122</v>
      </c>
      <c r="F93" s="12">
        <v>44470</v>
      </c>
      <c r="G93" s="12"/>
      <c r="H93" s="8">
        <v>124800</v>
      </c>
      <c r="I93" s="5" t="s">
        <v>125</v>
      </c>
    </row>
    <row r="94" spans="1:9" ht="21" customHeight="1" x14ac:dyDescent="0.2">
      <c r="A94" s="2">
        <f>IFERROR(VLOOKUP(B94,'[1]DADOS (OCULTAR)'!$Q$3:$S$136,3,0),"")</f>
        <v>11754025000369</v>
      </c>
      <c r="B94" s="3" t="s">
        <v>9</v>
      </c>
      <c r="C94" s="4">
        <v>34242407000147</v>
      </c>
      <c r="D94" s="5" t="s">
        <v>124</v>
      </c>
      <c r="E94" s="6" t="s">
        <v>107</v>
      </c>
      <c r="F94" s="12">
        <v>45383</v>
      </c>
      <c r="G94" s="12"/>
      <c r="H94" s="8">
        <v>124800</v>
      </c>
      <c r="I94" s="10" t="s">
        <v>126</v>
      </c>
    </row>
    <row r="95" spans="1:9" ht="21" customHeight="1" x14ac:dyDescent="0.2">
      <c r="A95" s="2">
        <f>IFERROR(VLOOKUP(B95,'[1]DADOS (OCULTAR)'!$Q$3:$S$136,3,0),"")</f>
        <v>11754025000369</v>
      </c>
      <c r="B95" s="3" t="s">
        <v>9</v>
      </c>
      <c r="C95" s="4">
        <v>37055071000100</v>
      </c>
      <c r="D95" s="5" t="s">
        <v>127</v>
      </c>
      <c r="E95" s="6" t="s">
        <v>122</v>
      </c>
      <c r="F95" s="12">
        <v>44470</v>
      </c>
      <c r="G95" s="12"/>
      <c r="H95" s="8">
        <v>124800</v>
      </c>
      <c r="I95" s="5" t="s">
        <v>128</v>
      </c>
    </row>
    <row r="96" spans="1:9" ht="21" customHeight="1" x14ac:dyDescent="0.2">
      <c r="A96" s="2">
        <f>IFERROR(VLOOKUP(B96,'[1]DADOS (OCULTAR)'!$Q$3:$S$136,3,0),"")</f>
        <v>11754025000369</v>
      </c>
      <c r="B96" s="3" t="s">
        <v>9</v>
      </c>
      <c r="C96" s="4">
        <v>37055071000100</v>
      </c>
      <c r="D96" s="5" t="s">
        <v>127</v>
      </c>
      <c r="E96" s="6" t="s">
        <v>107</v>
      </c>
      <c r="F96" s="12">
        <v>45383</v>
      </c>
      <c r="G96" s="12"/>
      <c r="H96" s="8">
        <v>124800</v>
      </c>
      <c r="I96" s="10" t="s">
        <v>129</v>
      </c>
    </row>
    <row r="97" spans="1:9" ht="21" customHeight="1" x14ac:dyDescent="0.2">
      <c r="A97" s="2">
        <f>IFERROR(VLOOKUP(B97,'[1]DADOS (OCULTAR)'!$Q$3:$S$136,3,0),"")</f>
        <v>11754025000369</v>
      </c>
      <c r="B97" s="3" t="s">
        <v>9</v>
      </c>
      <c r="C97" s="4">
        <v>21016814000194</v>
      </c>
      <c r="D97" s="5" t="s">
        <v>130</v>
      </c>
      <c r="E97" s="6" t="s">
        <v>122</v>
      </c>
      <c r="F97" s="12">
        <v>44470</v>
      </c>
      <c r="G97" s="12"/>
      <c r="H97" s="8">
        <v>124800</v>
      </c>
      <c r="I97" s="5" t="s">
        <v>131</v>
      </c>
    </row>
    <row r="98" spans="1:9" ht="21" customHeight="1" x14ac:dyDescent="0.2">
      <c r="A98" s="2">
        <f>IFERROR(VLOOKUP(B98,'[1]DADOS (OCULTAR)'!$Q$3:$S$136,3,0),"")</f>
        <v>11754025000369</v>
      </c>
      <c r="B98" s="3" t="s">
        <v>9</v>
      </c>
      <c r="C98" s="4">
        <v>21016814000194</v>
      </c>
      <c r="D98" s="5" t="s">
        <v>130</v>
      </c>
      <c r="E98" s="6" t="s">
        <v>107</v>
      </c>
      <c r="F98" s="12">
        <v>45383</v>
      </c>
      <c r="G98" s="12"/>
      <c r="H98" s="8">
        <v>124800</v>
      </c>
      <c r="I98" s="10" t="s">
        <v>132</v>
      </c>
    </row>
    <row r="99" spans="1:9" ht="21" customHeight="1" x14ac:dyDescent="0.2">
      <c r="A99" s="2">
        <f>IFERROR(VLOOKUP(B99,'[1]DADOS (OCULTAR)'!$Q$3:$S$136,3,0),"")</f>
        <v>11754025000369</v>
      </c>
      <c r="B99" s="3" t="s">
        <v>9</v>
      </c>
      <c r="C99" s="4">
        <v>36931107000109</v>
      </c>
      <c r="D99" s="5" t="s">
        <v>133</v>
      </c>
      <c r="E99" s="6" t="s">
        <v>122</v>
      </c>
      <c r="F99" s="12">
        <v>44470</v>
      </c>
      <c r="G99" s="12"/>
      <c r="H99" s="8">
        <v>124800</v>
      </c>
      <c r="I99" s="5" t="s">
        <v>134</v>
      </c>
    </row>
    <row r="100" spans="1:9" ht="21" customHeight="1" x14ac:dyDescent="0.2">
      <c r="A100" s="2">
        <f>IFERROR(VLOOKUP(B100,'[1]DADOS (OCULTAR)'!$Q$3:$S$136,3,0),"")</f>
        <v>11754025000369</v>
      </c>
      <c r="B100" s="3" t="s">
        <v>9</v>
      </c>
      <c r="C100" s="4">
        <v>36931107000109</v>
      </c>
      <c r="D100" s="5" t="s">
        <v>133</v>
      </c>
      <c r="E100" s="6" t="s">
        <v>107</v>
      </c>
      <c r="F100" s="12">
        <v>45383</v>
      </c>
      <c r="G100" s="12"/>
      <c r="H100" s="8">
        <v>124800</v>
      </c>
      <c r="I100" s="10" t="s">
        <v>135</v>
      </c>
    </row>
    <row r="101" spans="1:9" ht="21" customHeight="1" x14ac:dyDescent="0.2">
      <c r="A101" s="2">
        <f>IFERROR(VLOOKUP(B101,'[1]DADOS (OCULTAR)'!$Q$3:$S$136,3,0),"")</f>
        <v>11754025000369</v>
      </c>
      <c r="B101" s="3" t="s">
        <v>9</v>
      </c>
      <c r="C101" s="4">
        <v>15317166000103</v>
      </c>
      <c r="D101" s="5" t="s">
        <v>136</v>
      </c>
      <c r="E101" s="6" t="s">
        <v>122</v>
      </c>
      <c r="F101" s="12">
        <v>44470</v>
      </c>
      <c r="G101" s="12"/>
      <c r="H101" s="8">
        <v>124800</v>
      </c>
      <c r="I101" s="5" t="s">
        <v>137</v>
      </c>
    </row>
    <row r="102" spans="1:9" ht="21" customHeight="1" x14ac:dyDescent="0.2">
      <c r="A102" s="2">
        <f>IFERROR(VLOOKUP(B102,'[1]DADOS (OCULTAR)'!$Q$3:$S$136,3,0),"")</f>
        <v>11754025000369</v>
      </c>
      <c r="B102" s="3" t="s">
        <v>9</v>
      </c>
      <c r="C102" s="4">
        <v>15317166000103</v>
      </c>
      <c r="D102" s="5" t="s">
        <v>136</v>
      </c>
      <c r="E102" s="6" t="s">
        <v>107</v>
      </c>
      <c r="F102" s="12">
        <v>45383</v>
      </c>
      <c r="G102" s="12"/>
      <c r="H102" s="8">
        <v>124800</v>
      </c>
      <c r="I102" s="10" t="s">
        <v>138</v>
      </c>
    </row>
    <row r="103" spans="1:9" ht="21" customHeight="1" x14ac:dyDescent="0.2">
      <c r="A103" s="2">
        <f>IFERROR(VLOOKUP(B103,'[1]DADOS (OCULTAR)'!$Q$3:$S$136,3,0),"")</f>
        <v>11754025000369</v>
      </c>
      <c r="B103" s="3" t="s">
        <v>9</v>
      </c>
      <c r="C103" s="4">
        <v>11265156000110</v>
      </c>
      <c r="D103" s="5" t="s">
        <v>139</v>
      </c>
      <c r="E103" s="6" t="s">
        <v>11</v>
      </c>
      <c r="F103" s="12">
        <v>44470</v>
      </c>
      <c r="G103" s="12"/>
      <c r="H103" s="8">
        <v>1200</v>
      </c>
      <c r="I103" s="5" t="s">
        <v>140</v>
      </c>
    </row>
    <row r="104" spans="1:9" ht="21" customHeight="1" x14ac:dyDescent="0.2">
      <c r="A104" s="2">
        <f>IFERROR(VLOOKUP(B104,'[1]DADOS (OCULTAR)'!$Q$3:$S$136,3,0),"")</f>
        <v>11754025000369</v>
      </c>
      <c r="B104" s="3" t="s">
        <v>9</v>
      </c>
      <c r="C104" s="4">
        <v>11265156000110</v>
      </c>
      <c r="D104" s="5" t="s">
        <v>139</v>
      </c>
      <c r="E104" s="6" t="s">
        <v>107</v>
      </c>
      <c r="F104" s="12">
        <v>44470</v>
      </c>
      <c r="G104" s="12">
        <v>44531</v>
      </c>
      <c r="H104" s="8">
        <v>2210</v>
      </c>
      <c r="I104" s="5" t="s">
        <v>141</v>
      </c>
    </row>
    <row r="105" spans="1:9" ht="21" customHeight="1" x14ac:dyDescent="0.2">
      <c r="A105" s="2">
        <f>IFERROR(VLOOKUP(B105,'[1]DADOS (OCULTAR)'!$Q$3:$S$136,3,0),"")</f>
        <v>11754025000369</v>
      </c>
      <c r="B105" s="3" t="s">
        <v>9</v>
      </c>
      <c r="C105" s="4">
        <v>11265156000110</v>
      </c>
      <c r="D105" s="5" t="s">
        <v>139</v>
      </c>
      <c r="E105" s="6">
        <v>3</v>
      </c>
      <c r="F105" s="12">
        <v>44531</v>
      </c>
      <c r="G105" s="12"/>
      <c r="H105" s="8">
        <v>13680</v>
      </c>
      <c r="I105" s="5" t="s">
        <v>142</v>
      </c>
    </row>
    <row r="106" spans="1:9" ht="21" customHeight="1" x14ac:dyDescent="0.2">
      <c r="A106" s="2">
        <f>IFERROR(VLOOKUP(B106,'[1]DADOS (OCULTAR)'!$Q$3:$S$136,3,0),"")</f>
        <v>11754025000369</v>
      </c>
      <c r="B106" s="3" t="s">
        <v>9</v>
      </c>
      <c r="C106" s="4">
        <v>31795021000174</v>
      </c>
      <c r="D106" s="5" t="s">
        <v>143</v>
      </c>
      <c r="E106" s="6" t="s">
        <v>122</v>
      </c>
      <c r="F106" s="12">
        <v>44593</v>
      </c>
      <c r="G106" s="12"/>
      <c r="H106" s="8">
        <v>62400</v>
      </c>
      <c r="I106" s="5" t="s">
        <v>144</v>
      </c>
    </row>
    <row r="107" spans="1:9" ht="21" customHeight="1" x14ac:dyDescent="0.2">
      <c r="A107" s="2">
        <f>IFERROR(VLOOKUP(B107,'[1]DADOS (OCULTAR)'!$Q$3:$S$136,3,0),"")</f>
        <v>11754025000369</v>
      </c>
      <c r="B107" s="3" t="s">
        <v>9</v>
      </c>
      <c r="C107" s="4" t="s">
        <v>145</v>
      </c>
      <c r="D107" s="5" t="s">
        <v>146</v>
      </c>
      <c r="E107" s="6" t="s">
        <v>122</v>
      </c>
      <c r="F107" s="12">
        <v>44501</v>
      </c>
      <c r="G107" s="12"/>
      <c r="H107" s="8">
        <v>62400</v>
      </c>
      <c r="I107" s="5" t="s">
        <v>147</v>
      </c>
    </row>
    <row r="108" spans="1:9" ht="21" customHeight="1" x14ac:dyDescent="0.2">
      <c r="A108" s="2">
        <f>IFERROR(VLOOKUP(B108,'[1]DADOS (OCULTAR)'!$Q$3:$S$136,3,0),"")</f>
        <v>11754025000369</v>
      </c>
      <c r="B108" s="3" t="s">
        <v>9</v>
      </c>
      <c r="C108" s="4" t="s">
        <v>145</v>
      </c>
      <c r="D108" s="5" t="s">
        <v>146</v>
      </c>
      <c r="E108" s="6" t="s">
        <v>107</v>
      </c>
      <c r="F108" s="12">
        <v>45323</v>
      </c>
      <c r="G108" s="12"/>
      <c r="H108" s="8">
        <v>62400</v>
      </c>
      <c r="I108" s="10" t="s">
        <v>148</v>
      </c>
    </row>
    <row r="109" spans="1:9" ht="21" customHeight="1" x14ac:dyDescent="0.2">
      <c r="A109" s="2">
        <f>IFERROR(VLOOKUP(B109,'[1]DADOS (OCULTAR)'!$Q$3:$S$136,3,0),"")</f>
        <v>11754025000369</v>
      </c>
      <c r="B109" s="3" t="s">
        <v>9</v>
      </c>
      <c r="C109" s="4" t="s">
        <v>149</v>
      </c>
      <c r="D109" s="5" t="s">
        <v>150</v>
      </c>
      <c r="E109" s="6" t="s">
        <v>122</v>
      </c>
      <c r="F109" s="12">
        <v>44564</v>
      </c>
      <c r="G109" s="12"/>
      <c r="H109" s="8">
        <v>62400</v>
      </c>
      <c r="I109" s="5" t="s">
        <v>151</v>
      </c>
    </row>
    <row r="110" spans="1:9" ht="21" customHeight="1" x14ac:dyDescent="0.2">
      <c r="A110" s="2">
        <f>IFERROR(VLOOKUP(B110,'[1]DADOS (OCULTAR)'!$Q$3:$S$136,3,0),"")</f>
        <v>11754025000369</v>
      </c>
      <c r="B110" s="3" t="s">
        <v>9</v>
      </c>
      <c r="C110" s="4" t="s">
        <v>149</v>
      </c>
      <c r="D110" s="5" t="s">
        <v>152</v>
      </c>
      <c r="E110" s="6" t="s">
        <v>107</v>
      </c>
      <c r="F110" s="12">
        <v>45383</v>
      </c>
      <c r="G110" s="12"/>
      <c r="H110" s="8">
        <v>62400</v>
      </c>
      <c r="I110" s="10" t="s">
        <v>153</v>
      </c>
    </row>
    <row r="111" spans="1:9" ht="21" customHeight="1" x14ac:dyDescent="0.2">
      <c r="A111" s="2">
        <f>IFERROR(VLOOKUP(B111,'[1]DADOS (OCULTAR)'!$Q$3:$S$136,3,0),"")</f>
        <v>11754025000369</v>
      </c>
      <c r="B111" s="3" t="s">
        <v>9</v>
      </c>
      <c r="C111" s="4">
        <v>18141540000150</v>
      </c>
      <c r="D111" s="5" t="s">
        <v>154</v>
      </c>
      <c r="E111" s="6" t="s">
        <v>122</v>
      </c>
      <c r="F111" s="12">
        <v>44854</v>
      </c>
      <c r="G111" s="12"/>
      <c r="H111" s="8">
        <v>350812</v>
      </c>
      <c r="I111" s="5" t="s">
        <v>155</v>
      </c>
    </row>
    <row r="112" spans="1:9" ht="21" customHeight="1" x14ac:dyDescent="0.2">
      <c r="A112" s="2">
        <f>IFERROR(VLOOKUP(B112,'[1]DADOS (OCULTAR)'!$Q$3:$S$136,3,0),"")</f>
        <v>11754025000369</v>
      </c>
      <c r="B112" s="3" t="s">
        <v>9</v>
      </c>
      <c r="C112" s="4">
        <v>18141540000150</v>
      </c>
      <c r="D112" s="5" t="s">
        <v>154</v>
      </c>
      <c r="E112" s="6" t="s">
        <v>107</v>
      </c>
      <c r="F112" s="12">
        <v>44986</v>
      </c>
      <c r="G112" s="12">
        <v>45352</v>
      </c>
      <c r="H112" s="8">
        <v>5040</v>
      </c>
      <c r="I112" s="10" t="s">
        <v>156</v>
      </c>
    </row>
    <row r="113" spans="1:9" ht="21" customHeight="1" x14ac:dyDescent="0.2">
      <c r="A113" s="2">
        <f>IFERROR(VLOOKUP(B113,'[1]DADOS (OCULTAR)'!$Q$3:$S$136,3,0),"")</f>
        <v>11754025000369</v>
      </c>
      <c r="B113" s="3" t="s">
        <v>9</v>
      </c>
      <c r="C113" s="18">
        <v>1838726000160</v>
      </c>
      <c r="D113" s="19" t="s">
        <v>157</v>
      </c>
      <c r="E113" s="6" t="s">
        <v>11</v>
      </c>
      <c r="F113" s="12">
        <v>44256</v>
      </c>
      <c r="G113" s="12">
        <v>44621</v>
      </c>
      <c r="H113" s="8">
        <f>2850*12</f>
        <v>34200</v>
      </c>
      <c r="I113" s="5" t="s">
        <v>158</v>
      </c>
    </row>
    <row r="114" spans="1:9" ht="21" customHeight="1" x14ac:dyDescent="0.2">
      <c r="A114" s="2">
        <f>IFERROR(VLOOKUP(B114,'[1]DADOS (OCULTAR)'!$Q$3:$S$136,3,0),"")</f>
        <v>11754025000369</v>
      </c>
      <c r="B114" s="3" t="s">
        <v>9</v>
      </c>
      <c r="C114" s="18">
        <v>1838726000160</v>
      </c>
      <c r="D114" s="19" t="s">
        <v>157</v>
      </c>
      <c r="E114" s="6" t="s">
        <v>107</v>
      </c>
      <c r="F114" s="12">
        <v>44621</v>
      </c>
      <c r="G114" s="12">
        <v>44986</v>
      </c>
      <c r="H114" s="8">
        <f>2850*12</f>
        <v>34200</v>
      </c>
      <c r="I114" s="5" t="s">
        <v>159</v>
      </c>
    </row>
    <row r="115" spans="1:9" ht="21" customHeight="1" x14ac:dyDescent="0.2">
      <c r="A115" s="2">
        <f>IFERROR(VLOOKUP(B115,'[1]DADOS (OCULTAR)'!$Q$3:$S$136,3,0),"")</f>
        <v>11754025000369</v>
      </c>
      <c r="B115" s="3" t="s">
        <v>9</v>
      </c>
      <c r="C115" s="18">
        <v>1838726000160</v>
      </c>
      <c r="D115" s="19" t="s">
        <v>157</v>
      </c>
      <c r="E115" s="6" t="s">
        <v>70</v>
      </c>
      <c r="F115" s="12">
        <v>44986</v>
      </c>
      <c r="G115" s="12">
        <v>45352</v>
      </c>
      <c r="H115" s="8">
        <v>34200</v>
      </c>
      <c r="I115" s="10" t="s">
        <v>160</v>
      </c>
    </row>
    <row r="116" spans="1:9" ht="21" customHeight="1" x14ac:dyDescent="0.2">
      <c r="A116" s="2">
        <f>IFERROR(VLOOKUP(B116,'[1]DADOS (OCULTAR)'!$Q$3:$S$136,3,0),"")</f>
        <v>11754025000369</v>
      </c>
      <c r="B116" s="3" t="s">
        <v>9</v>
      </c>
      <c r="C116" s="18">
        <v>1838726000160</v>
      </c>
      <c r="D116" s="19" t="s">
        <v>157</v>
      </c>
      <c r="E116" s="6" t="s">
        <v>72</v>
      </c>
      <c r="F116" s="12">
        <v>45352</v>
      </c>
      <c r="G116" s="12">
        <v>45717</v>
      </c>
      <c r="H116" s="8">
        <f>2850*12</f>
        <v>34200</v>
      </c>
      <c r="I116" s="10" t="s">
        <v>161</v>
      </c>
    </row>
    <row r="117" spans="1:9" ht="21" customHeight="1" x14ac:dyDescent="0.2">
      <c r="A117" s="2">
        <f>IFERROR(VLOOKUP(B117,'[1]DADOS (OCULTAR)'!$Q$3:$S$136,3,0),"")</f>
        <v>11754025000369</v>
      </c>
      <c r="B117" s="3" t="s">
        <v>9</v>
      </c>
      <c r="C117" s="18" t="s">
        <v>162</v>
      </c>
      <c r="D117" s="19" t="s">
        <v>163</v>
      </c>
      <c r="E117" s="6" t="s">
        <v>11</v>
      </c>
      <c r="F117" s="12">
        <v>44256</v>
      </c>
      <c r="G117" s="12"/>
      <c r="H117" s="8">
        <v>62400</v>
      </c>
      <c r="I117" s="5" t="s">
        <v>164</v>
      </c>
    </row>
    <row r="118" spans="1:9" ht="21" customHeight="1" x14ac:dyDescent="0.2">
      <c r="A118" s="2">
        <f>IFERROR(VLOOKUP(B118,'[1]DADOS (OCULTAR)'!$Q$3:$S$136,3,0),"")</f>
        <v>11754025000369</v>
      </c>
      <c r="B118" s="3" t="s">
        <v>9</v>
      </c>
      <c r="C118" s="18" t="s">
        <v>162</v>
      </c>
      <c r="D118" s="19" t="s">
        <v>163</v>
      </c>
      <c r="E118" s="6" t="s">
        <v>13</v>
      </c>
      <c r="F118" s="12">
        <v>45383</v>
      </c>
      <c r="G118" s="12"/>
      <c r="H118" s="8">
        <v>62400</v>
      </c>
      <c r="I118" s="10" t="s">
        <v>165</v>
      </c>
    </row>
    <row r="119" spans="1:9" ht="21" customHeight="1" x14ac:dyDescent="0.2">
      <c r="A119" s="2">
        <f>IFERROR(VLOOKUP(B119,'[1]DADOS (OCULTAR)'!$Q$3:$S$136,3,0),"")</f>
        <v>11754025000369</v>
      </c>
      <c r="B119" s="3" t="s">
        <v>9</v>
      </c>
      <c r="C119" s="16">
        <v>16783034000130</v>
      </c>
      <c r="D119" s="17" t="s">
        <v>166</v>
      </c>
      <c r="E119" s="6" t="s">
        <v>11</v>
      </c>
      <c r="F119" s="12">
        <v>44228</v>
      </c>
      <c r="G119" s="12">
        <v>44593</v>
      </c>
      <c r="H119" s="8">
        <f>783.9*12</f>
        <v>9406.7999999999993</v>
      </c>
      <c r="I119" s="5" t="s">
        <v>117</v>
      </c>
    </row>
    <row r="120" spans="1:9" ht="21" customHeight="1" x14ac:dyDescent="0.2">
      <c r="A120" s="2">
        <f>IFERROR(VLOOKUP(B120,'[1]DADOS (OCULTAR)'!$Q$3:$S$136,3,0),"")</f>
        <v>11754025000369</v>
      </c>
      <c r="B120" s="3" t="s">
        <v>9</v>
      </c>
      <c r="C120" s="16">
        <v>16783034000130</v>
      </c>
      <c r="D120" s="17" t="s">
        <v>166</v>
      </c>
      <c r="E120" s="6" t="s">
        <v>107</v>
      </c>
      <c r="F120" s="12">
        <v>44593</v>
      </c>
      <c r="G120" s="12">
        <v>44958</v>
      </c>
      <c r="H120" s="8">
        <f>783.9*12</f>
        <v>9406.7999999999993</v>
      </c>
      <c r="I120" s="5" t="s">
        <v>167</v>
      </c>
    </row>
    <row r="121" spans="1:9" ht="21" customHeight="1" x14ac:dyDescent="0.2">
      <c r="A121" s="2">
        <f>IFERROR(VLOOKUP(B121,'[1]DADOS (OCULTAR)'!$Q$3:$S$136,3,0),"")</f>
        <v>11754025000369</v>
      </c>
      <c r="B121" s="3" t="s">
        <v>9</v>
      </c>
      <c r="C121" s="16">
        <v>16783034000130</v>
      </c>
      <c r="D121" s="17" t="s">
        <v>166</v>
      </c>
      <c r="E121" s="6">
        <v>3</v>
      </c>
      <c r="F121" s="12">
        <v>44958</v>
      </c>
      <c r="G121" s="12">
        <v>45323</v>
      </c>
      <c r="H121" s="8">
        <f>783.9*12</f>
        <v>9406.7999999999993</v>
      </c>
      <c r="I121" s="5" t="s">
        <v>168</v>
      </c>
    </row>
    <row r="122" spans="1:9" ht="21" customHeight="1" x14ac:dyDescent="0.2">
      <c r="A122" s="2">
        <f>IFERROR(VLOOKUP(B122,'[1]DADOS (OCULTAR)'!$Q$3:$S$136,3,0),"")</f>
        <v>11754025000369</v>
      </c>
      <c r="B122" s="3" t="s">
        <v>9</v>
      </c>
      <c r="C122" s="16">
        <v>16783034000130</v>
      </c>
      <c r="D122" s="17" t="s">
        <v>166</v>
      </c>
      <c r="E122" s="6">
        <v>3</v>
      </c>
      <c r="F122" s="12">
        <v>44958</v>
      </c>
      <c r="G122" s="12">
        <v>45323</v>
      </c>
      <c r="H122" s="8">
        <f>783.9*12</f>
        <v>9406.7999999999993</v>
      </c>
      <c r="I122" s="5" t="s">
        <v>168</v>
      </c>
    </row>
    <row r="123" spans="1:9" ht="21" customHeight="1" x14ac:dyDescent="0.2">
      <c r="A123" s="2">
        <f>IFERROR(VLOOKUP(B123,'[1]DADOS (OCULTAR)'!$Q$3:$S$136,3,0),"")</f>
        <v>11754025000369</v>
      </c>
      <c r="B123" s="3" t="s">
        <v>9</v>
      </c>
      <c r="C123" s="20">
        <v>2203863000191</v>
      </c>
      <c r="D123" s="11" t="s">
        <v>169</v>
      </c>
      <c r="E123" s="6" t="s">
        <v>11</v>
      </c>
      <c r="F123" s="12">
        <v>44835</v>
      </c>
      <c r="G123" s="12"/>
      <c r="H123" s="8">
        <v>24000</v>
      </c>
      <c r="I123" s="10" t="s">
        <v>170</v>
      </c>
    </row>
    <row r="124" spans="1:9" ht="21" customHeight="1" x14ac:dyDescent="0.2">
      <c r="A124" s="2">
        <f>IFERROR(VLOOKUP(B124,'[1]DADOS (OCULTAR)'!$Q$3:$S$136,3,0),"")</f>
        <v>11754025000369</v>
      </c>
      <c r="B124" s="3" t="s">
        <v>9</v>
      </c>
      <c r="C124" s="20">
        <v>11095922000146</v>
      </c>
      <c r="D124" s="11" t="s">
        <v>171</v>
      </c>
      <c r="E124" s="6" t="s">
        <v>11</v>
      </c>
      <c r="F124" s="21">
        <v>45017</v>
      </c>
      <c r="G124" s="7"/>
      <c r="H124" s="22">
        <v>10000</v>
      </c>
      <c r="I124" s="23" t="s">
        <v>172</v>
      </c>
    </row>
    <row r="125" spans="1:9" ht="21" customHeight="1" x14ac:dyDescent="0.2">
      <c r="A125" s="2">
        <f>IFERROR(VLOOKUP(B125,'[1]DADOS (OCULTAR)'!$Q$3:$S$136,3,0),"")</f>
        <v>11754025000369</v>
      </c>
      <c r="B125" s="3" t="s">
        <v>9</v>
      </c>
      <c r="C125" s="20">
        <v>11095922000146</v>
      </c>
      <c r="D125" s="11" t="s">
        <v>171</v>
      </c>
      <c r="E125" s="24" t="s">
        <v>107</v>
      </c>
      <c r="F125" s="21">
        <v>45383</v>
      </c>
      <c r="G125" s="21"/>
      <c r="H125" s="22">
        <v>10000</v>
      </c>
      <c r="I125" s="23" t="s">
        <v>173</v>
      </c>
    </row>
    <row r="126" spans="1:9" ht="21" customHeight="1" x14ac:dyDescent="0.2">
      <c r="A126" s="2">
        <f>IFERROR(VLOOKUP(B126,'[1]DADOS (OCULTAR)'!$Q$3:$S$136,3,0),"")</f>
        <v>11754025000369</v>
      </c>
      <c r="B126" s="3" t="s">
        <v>9</v>
      </c>
      <c r="C126" s="25" t="s">
        <v>174</v>
      </c>
      <c r="D126" s="14" t="s">
        <v>175</v>
      </c>
      <c r="E126" s="24">
        <v>1</v>
      </c>
      <c r="F126" s="21">
        <v>45383</v>
      </c>
      <c r="G126" s="21"/>
      <c r="H126" s="22">
        <v>10000</v>
      </c>
      <c r="I126" s="23" t="s">
        <v>176</v>
      </c>
    </row>
    <row r="127" spans="1:9" ht="21" customHeight="1" x14ac:dyDescent="0.2">
      <c r="A127" s="2">
        <f>IFERROR(VLOOKUP(B127,'[1]DADOS (OCULTAR)'!$Q$3:$S$136,3,0),"")</f>
        <v>11754025000369</v>
      </c>
      <c r="B127" s="3" t="s">
        <v>9</v>
      </c>
      <c r="C127" s="25" t="s">
        <v>177</v>
      </c>
      <c r="D127" s="14" t="s">
        <v>178</v>
      </c>
      <c r="E127" s="24">
        <v>1</v>
      </c>
      <c r="F127" s="21">
        <v>45383</v>
      </c>
      <c r="G127" s="21"/>
      <c r="H127" s="22">
        <v>10000</v>
      </c>
      <c r="I127" s="23" t="s">
        <v>179</v>
      </c>
    </row>
    <row r="128" spans="1:9" ht="21" customHeight="1" x14ac:dyDescent="0.2">
      <c r="A128" s="2">
        <f>IFERROR(VLOOKUP(B128,'[1]DADOS (OCULTAR)'!$Q$3:$S$136,3,0),"")</f>
        <v>11754025000369</v>
      </c>
      <c r="B128" s="3" t="s">
        <v>9</v>
      </c>
      <c r="C128" s="25">
        <v>43939383000170</v>
      </c>
      <c r="D128" s="14" t="s">
        <v>180</v>
      </c>
      <c r="E128" s="24">
        <v>1</v>
      </c>
      <c r="F128" s="21">
        <v>45383</v>
      </c>
      <c r="G128" s="21"/>
      <c r="H128" s="22">
        <v>10000</v>
      </c>
      <c r="I128" s="23" t="s">
        <v>181</v>
      </c>
    </row>
    <row r="129" spans="1:9" ht="21" customHeight="1" x14ac:dyDescent="0.2">
      <c r="A129" s="2">
        <f>IFERROR(VLOOKUP(B129,'[1]DADOS (OCULTAR)'!$Q$3:$S$136,3,0),"")</f>
        <v>11754025000369</v>
      </c>
      <c r="B129" s="3" t="s">
        <v>9</v>
      </c>
      <c r="C129" s="25" t="s">
        <v>182</v>
      </c>
      <c r="D129" s="14" t="s">
        <v>183</v>
      </c>
      <c r="E129" s="24">
        <v>1</v>
      </c>
      <c r="F129" s="21">
        <v>45383</v>
      </c>
      <c r="G129" s="21"/>
      <c r="H129" s="22">
        <v>10000</v>
      </c>
      <c r="I129" s="23" t="s">
        <v>184</v>
      </c>
    </row>
    <row r="130" spans="1:9" ht="21" customHeight="1" x14ac:dyDescent="0.2">
      <c r="A130" s="2">
        <f>IFERROR(VLOOKUP(B130,'[1]DADOS (OCULTAR)'!$Q$3:$S$136,3,0),"")</f>
        <v>11754025000369</v>
      </c>
      <c r="B130" s="3" t="s">
        <v>9</v>
      </c>
      <c r="C130" s="25">
        <v>12183268000195</v>
      </c>
      <c r="D130" s="14" t="s">
        <v>185</v>
      </c>
      <c r="E130" s="24">
        <v>1</v>
      </c>
      <c r="F130" s="21">
        <v>45383</v>
      </c>
      <c r="G130" s="21"/>
      <c r="H130" s="22">
        <v>10000</v>
      </c>
      <c r="I130" s="23" t="s">
        <v>186</v>
      </c>
    </row>
    <row r="131" spans="1:9" ht="21" customHeight="1" x14ac:dyDescent="0.2">
      <c r="A131" s="2">
        <f>IFERROR(VLOOKUP(B131,'[1]DADOS (OCULTAR)'!$Q$3:$S$136,3,0),"")</f>
        <v>11754025000369</v>
      </c>
      <c r="B131" s="3" t="s">
        <v>9</v>
      </c>
      <c r="C131" s="25" t="s">
        <v>187</v>
      </c>
      <c r="D131" s="14" t="s">
        <v>188</v>
      </c>
      <c r="E131" s="24">
        <v>1</v>
      </c>
      <c r="F131" s="21">
        <v>45383</v>
      </c>
      <c r="G131" s="21"/>
      <c r="H131" s="22">
        <v>10000</v>
      </c>
      <c r="I131" s="26" t="s">
        <v>189</v>
      </c>
    </row>
    <row r="132" spans="1:9" ht="21" customHeight="1" x14ac:dyDescent="0.2">
      <c r="A132" s="2">
        <f>IFERROR(VLOOKUP(B132,'[1]DADOS (OCULTAR)'!$Q$3:$S$136,3,0),"")</f>
        <v>11754025000369</v>
      </c>
      <c r="B132" s="3" t="s">
        <v>9</v>
      </c>
      <c r="C132" s="25">
        <v>32537709000117</v>
      </c>
      <c r="D132" s="14" t="s">
        <v>190</v>
      </c>
      <c r="E132" s="24">
        <v>1</v>
      </c>
      <c r="F132" s="21">
        <v>45383</v>
      </c>
      <c r="G132" s="21"/>
      <c r="H132" s="22">
        <v>10000</v>
      </c>
      <c r="I132" s="23" t="s">
        <v>191</v>
      </c>
    </row>
    <row r="133" spans="1:9" ht="21" customHeight="1" x14ac:dyDescent="0.2">
      <c r="A133" s="2">
        <f>IFERROR(VLOOKUP(B133,'[1]DADOS (OCULTAR)'!$Q$3:$S$136,3,0),"")</f>
        <v>11754025000369</v>
      </c>
      <c r="B133" s="3" t="s">
        <v>9</v>
      </c>
      <c r="C133" s="25">
        <v>14268844000122</v>
      </c>
      <c r="D133" s="14" t="s">
        <v>192</v>
      </c>
      <c r="E133" s="24">
        <v>1</v>
      </c>
      <c r="F133" s="21">
        <v>45383</v>
      </c>
      <c r="G133" s="21"/>
      <c r="H133" s="22">
        <v>10000</v>
      </c>
      <c r="I133" s="26" t="s">
        <v>193</v>
      </c>
    </row>
    <row r="134" spans="1:9" ht="21" customHeight="1" x14ac:dyDescent="0.2">
      <c r="A134" s="2">
        <f>IFERROR(VLOOKUP(B134,'[1]DADOS (OCULTAR)'!$Q$3:$S$136,3,0),"")</f>
        <v>11754025000369</v>
      </c>
      <c r="B134" s="3" t="s">
        <v>9</v>
      </c>
      <c r="C134" s="25" t="s">
        <v>194</v>
      </c>
      <c r="D134" s="14" t="s">
        <v>195</v>
      </c>
      <c r="E134" s="6" t="s">
        <v>11</v>
      </c>
      <c r="F134" s="21">
        <v>45017</v>
      </c>
      <c r="G134" s="21"/>
      <c r="H134" s="27">
        <v>400</v>
      </c>
      <c r="I134" s="23" t="s">
        <v>196</v>
      </c>
    </row>
    <row r="135" spans="1:9" ht="21" customHeight="1" x14ac:dyDescent="0.2">
      <c r="A135" s="2">
        <f>IFERROR(VLOOKUP(B135,'[1]DADOS (OCULTAR)'!$Q$3:$S$136,3,0),"")</f>
        <v>11754025000369</v>
      </c>
      <c r="B135" s="3" t="s">
        <v>9</v>
      </c>
      <c r="C135" s="28" t="s">
        <v>197</v>
      </c>
      <c r="D135" s="29" t="s">
        <v>198</v>
      </c>
      <c r="E135" s="6" t="s">
        <v>11</v>
      </c>
      <c r="F135" s="21">
        <v>45383</v>
      </c>
      <c r="G135" s="12"/>
      <c r="H135" s="22">
        <v>10000</v>
      </c>
      <c r="I135" s="10" t="s">
        <v>199</v>
      </c>
    </row>
    <row r="136" spans="1:9" ht="21" customHeight="1" x14ac:dyDescent="0.2">
      <c r="A136" s="2">
        <f>IFERROR(VLOOKUP(B136,'[1]DADOS (OCULTAR)'!$Q$3:$S$136,3,0),"")</f>
        <v>11754025000369</v>
      </c>
      <c r="B136" s="3" t="s">
        <v>9</v>
      </c>
      <c r="C136" s="25" t="s">
        <v>200</v>
      </c>
      <c r="D136" s="14" t="s">
        <v>201</v>
      </c>
      <c r="E136" s="6" t="s">
        <v>11</v>
      </c>
      <c r="F136" s="21">
        <v>45383</v>
      </c>
      <c r="G136" s="12"/>
      <c r="H136" s="22">
        <v>10000</v>
      </c>
      <c r="I136" s="10" t="s">
        <v>202</v>
      </c>
    </row>
    <row r="137" spans="1:9" ht="21" customHeight="1" x14ac:dyDescent="0.2">
      <c r="A137" s="2">
        <f>IFERROR(VLOOKUP(B137,'[1]DADOS (OCULTAR)'!$Q$3:$S$136,3,0),"")</f>
        <v>11754025000369</v>
      </c>
      <c r="B137" s="3" t="s">
        <v>9</v>
      </c>
      <c r="C137" s="30" t="s">
        <v>203</v>
      </c>
      <c r="D137" s="31" t="s">
        <v>204</v>
      </c>
      <c r="E137" s="6" t="s">
        <v>11</v>
      </c>
      <c r="F137" s="12">
        <v>45292</v>
      </c>
      <c r="G137" s="12"/>
      <c r="H137" s="8">
        <v>20000</v>
      </c>
      <c r="I137" s="10" t="s">
        <v>205</v>
      </c>
    </row>
    <row r="138" spans="1:9" ht="21" customHeight="1" x14ac:dyDescent="0.2">
      <c r="A138" s="2">
        <f>IFERROR(VLOOKUP(B138,'[1]DADOS (OCULTAR)'!$Q$3:$S$136,3,0),"")</f>
        <v>11754025000369</v>
      </c>
      <c r="B138" s="3" t="s">
        <v>9</v>
      </c>
      <c r="C138" s="30" t="s">
        <v>203</v>
      </c>
      <c r="D138" s="31" t="s">
        <v>204</v>
      </c>
      <c r="E138" s="24" t="s">
        <v>107</v>
      </c>
      <c r="F138" s="12">
        <v>45352</v>
      </c>
      <c r="G138" s="12"/>
      <c r="H138" s="8">
        <v>20000</v>
      </c>
      <c r="I138" s="10" t="s">
        <v>206</v>
      </c>
    </row>
    <row r="139" spans="1:9" ht="21" customHeight="1" x14ac:dyDescent="0.2">
      <c r="A139" s="2" t="str">
        <f>IFERROR(VLOOKUP(B139,'[1]DADOS (OCULTAR)'!$Q$3:$S$136,3,0),"")</f>
        <v/>
      </c>
      <c r="B139" s="3"/>
      <c r="C139" s="20"/>
      <c r="D139" s="5"/>
      <c r="E139" s="6"/>
      <c r="F139" s="12"/>
      <c r="G139" s="12"/>
      <c r="H139" s="8"/>
      <c r="I139" s="10"/>
    </row>
    <row r="140" spans="1:9" ht="21" customHeight="1" x14ac:dyDescent="0.2">
      <c r="A140" s="2" t="str">
        <f>IFERROR(VLOOKUP(B140,'[1]DADOS (OCULTAR)'!$Q$3:$S$136,3,0),"")</f>
        <v/>
      </c>
      <c r="B140" s="3"/>
      <c r="C140" s="20"/>
      <c r="D140" s="5"/>
      <c r="E140" s="6"/>
      <c r="F140" s="12"/>
      <c r="G140" s="12"/>
      <c r="H140" s="8"/>
      <c r="I140" s="10"/>
    </row>
    <row r="141" spans="1:9" ht="21" customHeight="1" x14ac:dyDescent="0.2">
      <c r="A141" s="2" t="str">
        <f>IFERROR(VLOOKUP(B141,'[1]DADOS (OCULTAR)'!$Q$3:$S$136,3,0),"")</f>
        <v/>
      </c>
      <c r="B141" s="3"/>
      <c r="C141" s="20"/>
      <c r="D141" s="5"/>
      <c r="E141" s="6"/>
      <c r="F141" s="12"/>
      <c r="G141" s="12"/>
      <c r="H141" s="8"/>
      <c r="I141" s="10"/>
    </row>
    <row r="142" spans="1:9" ht="21" customHeight="1" x14ac:dyDescent="0.2">
      <c r="A142" s="2" t="str">
        <f>IFERROR(VLOOKUP(B142,'[1]DADOS (OCULTAR)'!$Q$3:$S$136,3,0),"")</f>
        <v/>
      </c>
      <c r="B142" s="3"/>
      <c r="C142" s="20"/>
      <c r="D142" s="5"/>
      <c r="E142" s="6"/>
      <c r="F142" s="12"/>
      <c r="G142" s="12"/>
      <c r="H142" s="8"/>
      <c r="I142" s="10"/>
    </row>
    <row r="143" spans="1:9" ht="21" customHeight="1" x14ac:dyDescent="0.2">
      <c r="A143" s="2" t="str">
        <f>IFERROR(VLOOKUP(B143,'[1]DADOS (OCULTAR)'!$Q$3:$S$136,3,0),"")</f>
        <v/>
      </c>
      <c r="B143" s="3"/>
      <c r="C143" s="20"/>
      <c r="D143" s="5"/>
      <c r="E143" s="6"/>
      <c r="F143" s="12"/>
      <c r="G143" s="12"/>
      <c r="H143" s="8"/>
      <c r="I143" s="10"/>
    </row>
    <row r="144" spans="1:9" ht="21" customHeight="1" x14ac:dyDescent="0.2">
      <c r="A144" s="2" t="str">
        <f>IFERROR(VLOOKUP(B144,'[1]DADOS (OCULTAR)'!$Q$3:$S$136,3,0),"")</f>
        <v/>
      </c>
      <c r="B144" s="3"/>
      <c r="C144" s="20"/>
      <c r="D144" s="5"/>
      <c r="E144" s="6"/>
      <c r="F144" s="12"/>
      <c r="G144" s="12"/>
      <c r="H144" s="8"/>
      <c r="I144" s="10"/>
    </row>
    <row r="145" spans="1:9" ht="21" customHeight="1" x14ac:dyDescent="0.2">
      <c r="A145" s="2" t="str">
        <f>IFERROR(VLOOKUP(B145,'[1]DADOS (OCULTAR)'!$Q$3:$S$136,3,0),"")</f>
        <v/>
      </c>
      <c r="B145" s="3"/>
      <c r="C145" s="20"/>
      <c r="D145" s="5"/>
      <c r="E145" s="6"/>
      <c r="F145" s="12"/>
      <c r="G145" s="12"/>
      <c r="H145" s="8"/>
      <c r="I145" s="10"/>
    </row>
    <row r="146" spans="1:9" ht="21" customHeight="1" x14ac:dyDescent="0.2">
      <c r="A146" s="2" t="str">
        <f>IFERROR(VLOOKUP(B146,'[1]DADOS (OCULTAR)'!$Q$3:$S$136,3,0),"")</f>
        <v/>
      </c>
      <c r="B146" s="3"/>
      <c r="C146" s="20"/>
      <c r="D146" s="5"/>
      <c r="E146" s="6"/>
      <c r="F146" s="12"/>
      <c r="G146" s="12"/>
      <c r="H146" s="8"/>
      <c r="I146" s="10"/>
    </row>
    <row r="147" spans="1:9" ht="21" customHeight="1" x14ac:dyDescent="0.2">
      <c r="A147" s="2" t="str">
        <f>IFERROR(VLOOKUP(B147,'[1]DADOS (OCULTAR)'!$Q$3:$S$136,3,0),"")</f>
        <v/>
      </c>
      <c r="B147" s="3"/>
      <c r="C147" s="20"/>
      <c r="D147" s="5"/>
      <c r="E147" s="6"/>
      <c r="F147" s="12"/>
      <c r="G147" s="12"/>
      <c r="H147" s="8"/>
      <c r="I147" s="10"/>
    </row>
    <row r="148" spans="1:9" ht="21" customHeight="1" x14ac:dyDescent="0.2">
      <c r="A148" s="2" t="str">
        <f>IFERROR(VLOOKUP(B148,'[1]DADOS (OCULTAR)'!$Q$3:$S$136,3,0),"")</f>
        <v/>
      </c>
      <c r="B148" s="3"/>
      <c r="C148" s="20"/>
      <c r="D148" s="5"/>
      <c r="E148" s="6"/>
      <c r="F148" s="12"/>
      <c r="G148" s="12"/>
      <c r="H148" s="8"/>
      <c r="I148" s="10"/>
    </row>
    <row r="149" spans="1:9" ht="21" customHeight="1" x14ac:dyDescent="0.2">
      <c r="A149" s="2" t="str">
        <f>IFERROR(VLOOKUP(B149,'[1]DADOS (OCULTAR)'!$Q$3:$S$136,3,0),"")</f>
        <v/>
      </c>
      <c r="B149" s="3"/>
      <c r="C149" s="20"/>
      <c r="D149" s="5"/>
      <c r="E149" s="6"/>
      <c r="F149" s="12"/>
      <c r="G149" s="12"/>
      <c r="H149" s="8"/>
      <c r="I149" s="10"/>
    </row>
    <row r="150" spans="1:9" ht="21" customHeight="1" x14ac:dyDescent="0.2">
      <c r="A150" s="2" t="str">
        <f>IFERROR(VLOOKUP(B150,'[1]DADOS (OCULTAR)'!$Q$3:$S$136,3,0),"")</f>
        <v/>
      </c>
      <c r="B150" s="3"/>
      <c r="C150" s="20"/>
      <c r="D150" s="5"/>
      <c r="E150" s="6"/>
      <c r="F150" s="12"/>
      <c r="G150" s="12"/>
      <c r="H150" s="8"/>
      <c r="I150" s="10"/>
    </row>
    <row r="151" spans="1:9" ht="21" customHeight="1" x14ac:dyDescent="0.2">
      <c r="A151" s="2" t="str">
        <f>IFERROR(VLOOKUP(B151,'[1]DADOS (OCULTAR)'!$Q$3:$S$136,3,0),"")</f>
        <v/>
      </c>
      <c r="B151" s="3"/>
      <c r="C151" s="20"/>
      <c r="D151" s="11"/>
      <c r="E151" s="6"/>
      <c r="F151" s="12"/>
      <c r="G151" s="12"/>
      <c r="H151" s="8"/>
      <c r="I151" s="32"/>
    </row>
    <row r="152" spans="1:9" ht="21" customHeight="1" x14ac:dyDescent="0.2">
      <c r="A152" s="2" t="str">
        <f>IFERROR(VLOOKUP(B152,'[1]DADOS (OCULTAR)'!$Q$3:$S$136,3,0),"")</f>
        <v/>
      </c>
      <c r="B152" s="3"/>
      <c r="C152" s="20"/>
      <c r="D152" s="5"/>
      <c r="E152" s="6"/>
      <c r="F152" s="12"/>
      <c r="G152" s="12"/>
      <c r="H152" s="8"/>
      <c r="I152" s="5"/>
    </row>
    <row r="153" spans="1:9" ht="21" customHeight="1" x14ac:dyDescent="0.2">
      <c r="A153" s="2" t="str">
        <f>IFERROR(VLOOKUP(B153,'[1]DADOS (OCULTAR)'!$Q$3:$S$136,3,0),"")</f>
        <v/>
      </c>
      <c r="B153" s="3"/>
      <c r="C153" s="20"/>
      <c r="D153" s="5"/>
      <c r="E153" s="6"/>
      <c r="F153" s="12"/>
      <c r="G153" s="12"/>
      <c r="H153" s="8"/>
      <c r="I153" s="5"/>
    </row>
    <row r="154" spans="1:9" ht="21" customHeight="1" x14ac:dyDescent="0.2">
      <c r="A154" s="2" t="str">
        <f>IFERROR(VLOOKUP(B154,'[1]DADOS (OCULTAR)'!$Q$3:$S$136,3,0),"")</f>
        <v/>
      </c>
      <c r="B154" s="3"/>
      <c r="C154" s="20"/>
      <c r="D154" s="5"/>
      <c r="E154" s="6"/>
      <c r="F154" s="12"/>
      <c r="G154" s="12"/>
      <c r="H154" s="8"/>
      <c r="I154" s="5"/>
    </row>
    <row r="155" spans="1:9" ht="21" customHeight="1" x14ac:dyDescent="0.2">
      <c r="A155" s="2" t="str">
        <f>IFERROR(VLOOKUP(B155,'[1]DADOS (OCULTAR)'!$Q$3:$S$136,3,0),"")</f>
        <v/>
      </c>
      <c r="B155" s="3"/>
      <c r="C155" s="20"/>
      <c r="D155" s="5"/>
      <c r="E155" s="6"/>
      <c r="F155" s="12"/>
      <c r="G155" s="12"/>
      <c r="H155" s="8"/>
      <c r="I155" s="5"/>
    </row>
    <row r="156" spans="1:9" ht="21" customHeight="1" x14ac:dyDescent="0.2">
      <c r="A156" s="2" t="str">
        <f>IFERROR(VLOOKUP(B156,'[1]DADOS (OCULTAR)'!$Q$3:$S$136,3,0),"")</f>
        <v/>
      </c>
      <c r="B156" s="3"/>
      <c r="C156" s="20"/>
      <c r="D156" s="5"/>
      <c r="E156" s="6"/>
      <c r="F156" s="12"/>
      <c r="G156" s="12"/>
      <c r="H156" s="8"/>
      <c r="I156" s="5"/>
    </row>
    <row r="157" spans="1:9" ht="21" customHeight="1" x14ac:dyDescent="0.2">
      <c r="A157" s="2" t="str">
        <f>IFERROR(VLOOKUP(B157,'[1]DADOS (OCULTAR)'!$Q$3:$S$136,3,0),"")</f>
        <v/>
      </c>
      <c r="B157" s="3"/>
      <c r="C157" s="20"/>
      <c r="D157" s="5"/>
      <c r="E157" s="6"/>
      <c r="F157" s="12"/>
      <c r="G157" s="12"/>
      <c r="H157" s="8"/>
      <c r="I157" s="5"/>
    </row>
    <row r="158" spans="1:9" ht="21" customHeight="1" x14ac:dyDescent="0.2">
      <c r="A158" s="2" t="str">
        <f>IFERROR(VLOOKUP(B158,'[1]DADOS (OCULTAR)'!$Q$3:$S$136,3,0),"")</f>
        <v/>
      </c>
      <c r="B158" s="3"/>
      <c r="C158" s="20"/>
      <c r="D158" s="5"/>
      <c r="E158" s="6"/>
      <c r="F158" s="12"/>
      <c r="G158" s="12"/>
      <c r="H158" s="8"/>
      <c r="I158" s="5"/>
    </row>
    <row r="159" spans="1:9" ht="21" customHeight="1" x14ac:dyDescent="0.2">
      <c r="A159" s="2" t="str">
        <f>IFERROR(VLOOKUP(B159,'[1]DADOS (OCULTAR)'!$Q$3:$S$136,3,0),"")</f>
        <v/>
      </c>
      <c r="B159" s="3"/>
      <c r="C159" s="20"/>
      <c r="D159" s="5"/>
      <c r="E159" s="6"/>
      <c r="F159" s="12"/>
      <c r="G159" s="12"/>
      <c r="H159" s="8"/>
      <c r="I159" s="5"/>
    </row>
    <row r="160" spans="1:9" ht="21" customHeight="1" x14ac:dyDescent="0.2">
      <c r="A160" s="2" t="str">
        <f>IFERROR(VLOOKUP(B160,'[1]DADOS (OCULTAR)'!$Q$3:$S$136,3,0),"")</f>
        <v/>
      </c>
      <c r="B160" s="3"/>
      <c r="C160" s="20"/>
      <c r="D160" s="5"/>
      <c r="E160" s="6"/>
      <c r="F160" s="12"/>
      <c r="G160" s="12"/>
      <c r="H160" s="8"/>
      <c r="I160" s="5"/>
    </row>
    <row r="161" spans="1:9" ht="21" customHeight="1" x14ac:dyDescent="0.2">
      <c r="A161" s="2" t="str">
        <f>IFERROR(VLOOKUP(B161,'[1]DADOS (OCULTAR)'!$Q$3:$S$136,3,0),"")</f>
        <v/>
      </c>
      <c r="B161" s="3"/>
      <c r="C161" s="20"/>
      <c r="D161" s="5"/>
      <c r="E161" s="6"/>
      <c r="F161" s="12"/>
      <c r="G161" s="12"/>
      <c r="H161" s="8"/>
      <c r="I161" s="5"/>
    </row>
    <row r="162" spans="1:9" ht="21" customHeight="1" x14ac:dyDescent="0.2">
      <c r="A162" s="2" t="str">
        <f>IFERROR(VLOOKUP(B162,'[1]DADOS (OCULTAR)'!$Q$3:$S$136,3,0),"")</f>
        <v/>
      </c>
      <c r="B162" s="3"/>
      <c r="C162" s="20"/>
      <c r="D162" s="5"/>
      <c r="E162" s="6"/>
      <c r="F162" s="12"/>
      <c r="G162" s="12"/>
      <c r="H162" s="8"/>
      <c r="I162" s="5"/>
    </row>
    <row r="163" spans="1:9" ht="21" customHeight="1" x14ac:dyDescent="0.2">
      <c r="A163" s="2" t="str">
        <f>IFERROR(VLOOKUP(B163,'[1]DADOS (OCULTAR)'!$Q$3:$S$136,3,0),"")</f>
        <v/>
      </c>
      <c r="B163" s="3"/>
      <c r="C163" s="20"/>
      <c r="D163" s="5"/>
      <c r="E163" s="6"/>
      <c r="F163" s="12"/>
      <c r="G163" s="12"/>
      <c r="H163" s="8"/>
      <c r="I163" s="5"/>
    </row>
    <row r="164" spans="1:9" ht="21" customHeight="1" x14ac:dyDescent="0.2">
      <c r="A164" s="2" t="str">
        <f>IFERROR(VLOOKUP(B164,'[1]DADOS (OCULTAR)'!$Q$3:$S$136,3,0),"")</f>
        <v/>
      </c>
      <c r="B164" s="3"/>
      <c r="C164" s="20"/>
      <c r="D164" s="5"/>
      <c r="E164" s="6"/>
      <c r="F164" s="12"/>
      <c r="G164" s="12"/>
      <c r="H164" s="8"/>
      <c r="I164" s="5"/>
    </row>
    <row r="165" spans="1:9" ht="21" customHeight="1" x14ac:dyDescent="0.2">
      <c r="A165" s="2" t="str">
        <f>IFERROR(VLOOKUP(B165,'[1]DADOS (OCULTAR)'!$Q$3:$S$136,3,0),"")</f>
        <v/>
      </c>
      <c r="B165" s="3"/>
      <c r="C165" s="20"/>
      <c r="D165" s="5"/>
      <c r="E165" s="6"/>
      <c r="F165" s="12"/>
      <c r="G165" s="12"/>
      <c r="H165" s="8"/>
      <c r="I165" s="5"/>
    </row>
    <row r="166" spans="1:9" ht="21" customHeight="1" x14ac:dyDescent="0.2">
      <c r="A166" s="2" t="str">
        <f>IFERROR(VLOOKUP(B166,'[1]DADOS (OCULTAR)'!$Q$3:$S$136,3,0),"")</f>
        <v/>
      </c>
      <c r="B166" s="3"/>
      <c r="C166" s="20"/>
      <c r="D166" s="5"/>
      <c r="E166" s="6"/>
      <c r="F166" s="12"/>
      <c r="G166" s="12"/>
      <c r="H166" s="8"/>
      <c r="I166" s="5"/>
    </row>
    <row r="167" spans="1:9" ht="21" customHeight="1" x14ac:dyDescent="0.2">
      <c r="A167" s="2" t="str">
        <f>IFERROR(VLOOKUP(B167,'[1]DADOS (OCULTAR)'!$Q$3:$S$136,3,0),"")</f>
        <v/>
      </c>
      <c r="B167" s="3"/>
      <c r="C167" s="20"/>
      <c r="D167" s="5"/>
      <c r="E167" s="6"/>
      <c r="F167" s="12"/>
      <c r="G167" s="12"/>
      <c r="H167" s="8"/>
      <c r="I167" s="5"/>
    </row>
    <row r="168" spans="1:9" ht="21" customHeight="1" x14ac:dyDescent="0.2">
      <c r="A168" s="2" t="str">
        <f>IFERROR(VLOOKUP(B168,'[1]DADOS (OCULTAR)'!$Q$3:$S$136,3,0),"")</f>
        <v/>
      </c>
      <c r="B168" s="3"/>
      <c r="C168" s="20"/>
      <c r="D168" s="5"/>
      <c r="E168" s="6"/>
      <c r="F168" s="12"/>
      <c r="G168" s="12"/>
      <c r="H168" s="8"/>
      <c r="I168" s="5"/>
    </row>
    <row r="169" spans="1:9" ht="21" customHeight="1" x14ac:dyDescent="0.2">
      <c r="A169" s="2" t="str">
        <f>IFERROR(VLOOKUP(B169,'[1]DADOS (OCULTAR)'!$Q$3:$S$136,3,0),"")</f>
        <v/>
      </c>
      <c r="B169" s="3"/>
      <c r="C169" s="20"/>
      <c r="D169" s="5"/>
      <c r="E169" s="6"/>
      <c r="F169" s="12"/>
      <c r="G169" s="12"/>
      <c r="H169" s="8"/>
      <c r="I169" s="5"/>
    </row>
    <row r="170" spans="1:9" ht="21" customHeight="1" x14ac:dyDescent="0.2">
      <c r="A170" s="2" t="str">
        <f>IFERROR(VLOOKUP(B170,'[1]DADOS (OCULTAR)'!$Q$3:$S$136,3,0),"")</f>
        <v/>
      </c>
      <c r="B170" s="3"/>
      <c r="C170" s="20"/>
      <c r="D170" s="5"/>
      <c r="E170" s="6"/>
      <c r="F170" s="12"/>
      <c r="G170" s="12"/>
      <c r="H170" s="8"/>
      <c r="I170" s="5"/>
    </row>
    <row r="171" spans="1:9" ht="21" customHeight="1" x14ac:dyDescent="0.2">
      <c r="A171" s="2" t="str">
        <f>IFERROR(VLOOKUP(B171,'[1]DADOS (OCULTAR)'!$Q$3:$S$136,3,0),"")</f>
        <v/>
      </c>
      <c r="B171" s="3"/>
      <c r="C171" s="20"/>
      <c r="D171" s="5"/>
      <c r="E171" s="6"/>
      <c r="F171" s="12"/>
      <c r="G171" s="12"/>
      <c r="H171" s="8"/>
      <c r="I171" s="5"/>
    </row>
    <row r="172" spans="1:9" ht="21" customHeight="1" x14ac:dyDescent="0.2">
      <c r="A172" s="2" t="str">
        <f>IFERROR(VLOOKUP(B172,'[1]DADOS (OCULTAR)'!$Q$3:$S$136,3,0),"")</f>
        <v/>
      </c>
      <c r="B172" s="3"/>
      <c r="C172" s="20"/>
      <c r="D172" s="5"/>
      <c r="E172" s="6"/>
      <c r="F172" s="12"/>
      <c r="G172" s="12"/>
      <c r="H172" s="8"/>
      <c r="I172" s="5"/>
    </row>
    <row r="173" spans="1:9" ht="21" customHeight="1" x14ac:dyDescent="0.2">
      <c r="A173" s="2" t="str">
        <f>IFERROR(VLOOKUP(B173,'[1]DADOS (OCULTAR)'!$Q$3:$S$136,3,0),"")</f>
        <v/>
      </c>
      <c r="B173" s="3"/>
      <c r="C173" s="20"/>
      <c r="D173" s="5"/>
      <c r="E173" s="6"/>
      <c r="F173" s="12"/>
      <c r="G173" s="12"/>
      <c r="H173" s="8"/>
      <c r="I173" s="5"/>
    </row>
    <row r="174" spans="1:9" ht="21" customHeight="1" x14ac:dyDescent="0.2">
      <c r="A174" s="2" t="str">
        <f>IFERROR(VLOOKUP(B174,'[1]DADOS (OCULTAR)'!$Q$3:$S$136,3,0),"")</f>
        <v/>
      </c>
      <c r="B174" s="3"/>
      <c r="C174" s="20"/>
      <c r="D174" s="5"/>
      <c r="E174" s="6"/>
      <c r="F174" s="12"/>
      <c r="G174" s="12"/>
      <c r="H174" s="8"/>
      <c r="I174" s="5"/>
    </row>
    <row r="175" spans="1:9" ht="21" customHeight="1" x14ac:dyDescent="0.2">
      <c r="A175" s="2" t="str">
        <f>IFERROR(VLOOKUP(B175,'[1]DADOS (OCULTAR)'!$Q$3:$S$136,3,0),"")</f>
        <v/>
      </c>
      <c r="B175" s="3"/>
      <c r="C175" s="20"/>
      <c r="D175" s="5"/>
      <c r="E175" s="6"/>
      <c r="F175" s="12"/>
      <c r="G175" s="12"/>
      <c r="H175" s="8"/>
      <c r="I175" s="5"/>
    </row>
    <row r="176" spans="1:9" ht="21" customHeight="1" x14ac:dyDescent="0.2">
      <c r="A176" s="2" t="str">
        <f>IFERROR(VLOOKUP(B176,'[1]DADOS (OCULTAR)'!$Q$3:$S$136,3,0),"")</f>
        <v/>
      </c>
      <c r="B176" s="3"/>
      <c r="C176" s="20"/>
      <c r="D176" s="5"/>
      <c r="E176" s="6"/>
      <c r="F176" s="12"/>
      <c r="G176" s="12"/>
      <c r="H176" s="8"/>
      <c r="I176" s="5"/>
    </row>
    <row r="177" spans="1:9" ht="21" customHeight="1" x14ac:dyDescent="0.2">
      <c r="A177" s="2" t="str">
        <f>IFERROR(VLOOKUP(B177,'[1]DADOS (OCULTAR)'!$Q$3:$S$136,3,0),"")</f>
        <v/>
      </c>
      <c r="B177" s="3"/>
      <c r="C177" s="20"/>
      <c r="D177" s="5"/>
      <c r="E177" s="6"/>
      <c r="F177" s="12"/>
      <c r="G177" s="12"/>
      <c r="H177" s="8"/>
      <c r="I177" s="5"/>
    </row>
    <row r="178" spans="1:9" ht="21" customHeight="1" x14ac:dyDescent="0.2">
      <c r="A178" s="2" t="str">
        <f>IFERROR(VLOOKUP(B178,'[1]DADOS (OCULTAR)'!$Q$3:$S$136,3,0),"")</f>
        <v/>
      </c>
      <c r="B178" s="3"/>
      <c r="C178" s="20"/>
      <c r="D178" s="5"/>
      <c r="E178" s="6"/>
      <c r="F178" s="12"/>
      <c r="G178" s="12"/>
      <c r="H178" s="8"/>
      <c r="I178" s="5"/>
    </row>
    <row r="179" spans="1:9" ht="21" customHeight="1" x14ac:dyDescent="0.2">
      <c r="A179" s="2" t="str">
        <f>IFERROR(VLOOKUP(B179,'[1]DADOS (OCULTAR)'!$Q$3:$S$136,3,0),"")</f>
        <v/>
      </c>
      <c r="B179" s="3"/>
      <c r="C179" s="20"/>
      <c r="D179" s="5"/>
      <c r="E179" s="6"/>
      <c r="F179" s="12"/>
      <c r="G179" s="12"/>
      <c r="H179" s="8"/>
      <c r="I179" s="5"/>
    </row>
    <row r="180" spans="1:9" ht="21" customHeight="1" x14ac:dyDescent="0.2">
      <c r="A180" s="2" t="str">
        <f>IFERROR(VLOOKUP(B180,'[1]DADOS (OCULTAR)'!$Q$3:$S$136,3,0),"")</f>
        <v/>
      </c>
      <c r="B180" s="3"/>
      <c r="C180" s="20"/>
      <c r="D180" s="5"/>
      <c r="E180" s="6"/>
      <c r="F180" s="12"/>
      <c r="G180" s="12"/>
      <c r="H180" s="8"/>
      <c r="I180" s="5"/>
    </row>
    <row r="181" spans="1:9" ht="21" customHeight="1" x14ac:dyDescent="0.2">
      <c r="A181" s="2" t="str">
        <f>IFERROR(VLOOKUP(B181,'[1]DADOS (OCULTAR)'!$Q$3:$S$136,3,0),"")</f>
        <v/>
      </c>
      <c r="B181" s="3"/>
      <c r="C181" s="20"/>
      <c r="D181" s="5"/>
      <c r="E181" s="6"/>
      <c r="F181" s="12"/>
      <c r="G181" s="12"/>
      <c r="H181" s="8"/>
      <c r="I181" s="5"/>
    </row>
    <row r="182" spans="1:9" ht="21" customHeight="1" x14ac:dyDescent="0.2">
      <c r="A182" s="2" t="str">
        <f>IFERROR(VLOOKUP(B182,'[1]DADOS (OCULTAR)'!$Q$3:$S$136,3,0),"")</f>
        <v/>
      </c>
      <c r="B182" s="3"/>
      <c r="C182" s="20"/>
      <c r="D182" s="5"/>
      <c r="E182" s="6"/>
      <c r="F182" s="12"/>
      <c r="G182" s="12"/>
      <c r="H182" s="8"/>
      <c r="I182" s="5"/>
    </row>
    <row r="183" spans="1:9" ht="21" customHeight="1" x14ac:dyDescent="0.2">
      <c r="A183" s="2" t="str">
        <f>IFERROR(VLOOKUP(B183,'[1]DADOS (OCULTAR)'!$Q$3:$S$136,3,0),"")</f>
        <v/>
      </c>
      <c r="B183" s="3"/>
      <c r="C183" s="20"/>
      <c r="D183" s="5"/>
      <c r="E183" s="6"/>
      <c r="F183" s="12"/>
      <c r="G183" s="12"/>
      <c r="H183" s="8"/>
      <c r="I183" s="5"/>
    </row>
    <row r="184" spans="1:9" ht="21" customHeight="1" x14ac:dyDescent="0.2">
      <c r="A184" s="2" t="str">
        <f>IFERROR(VLOOKUP(B184,'[1]DADOS (OCULTAR)'!$Q$3:$S$136,3,0),"")</f>
        <v/>
      </c>
      <c r="B184" s="3"/>
      <c r="C184" s="20"/>
      <c r="D184" s="5"/>
      <c r="E184" s="6"/>
      <c r="F184" s="12"/>
      <c r="G184" s="12"/>
      <c r="H184" s="8"/>
      <c r="I184" s="5"/>
    </row>
    <row r="185" spans="1:9" ht="21" customHeight="1" x14ac:dyDescent="0.2">
      <c r="A185" s="2" t="str">
        <f>IFERROR(VLOOKUP(B185,'[1]DADOS (OCULTAR)'!$Q$3:$S$136,3,0),"")</f>
        <v/>
      </c>
      <c r="B185" s="3"/>
      <c r="C185" s="20"/>
      <c r="D185" s="5"/>
      <c r="E185" s="6"/>
      <c r="F185" s="12"/>
      <c r="G185" s="12"/>
      <c r="H185" s="8"/>
      <c r="I185" s="5"/>
    </row>
    <row r="186" spans="1:9" ht="21" customHeight="1" x14ac:dyDescent="0.2">
      <c r="A186" s="2" t="str">
        <f>IFERROR(VLOOKUP(B186,'[1]DADOS (OCULTAR)'!$Q$3:$S$136,3,0),"")</f>
        <v/>
      </c>
      <c r="B186" s="3"/>
      <c r="C186" s="20"/>
      <c r="D186" s="5"/>
      <c r="E186" s="6"/>
      <c r="F186" s="12"/>
      <c r="G186" s="12"/>
      <c r="H186" s="8"/>
      <c r="I186" s="5"/>
    </row>
    <row r="187" spans="1:9" ht="21" customHeight="1" x14ac:dyDescent="0.2">
      <c r="A187" s="2" t="str">
        <f>IFERROR(VLOOKUP(B187,'[1]DADOS (OCULTAR)'!$Q$3:$S$136,3,0),"")</f>
        <v/>
      </c>
      <c r="B187" s="3"/>
      <c r="C187" s="20"/>
      <c r="D187" s="5"/>
      <c r="E187" s="6"/>
      <c r="F187" s="12"/>
      <c r="G187" s="12"/>
      <c r="H187" s="8"/>
      <c r="I187" s="5"/>
    </row>
    <row r="188" spans="1:9" ht="21" customHeight="1" x14ac:dyDescent="0.2">
      <c r="A188" s="2" t="str">
        <f>IFERROR(VLOOKUP(B188,'[1]DADOS (OCULTAR)'!$Q$3:$S$136,3,0),"")</f>
        <v/>
      </c>
      <c r="B188" s="3"/>
      <c r="C188" s="20"/>
      <c r="D188" s="5"/>
      <c r="E188" s="6"/>
      <c r="F188" s="12"/>
      <c r="G188" s="12"/>
      <c r="H188" s="8"/>
      <c r="I188" s="5"/>
    </row>
    <row r="189" spans="1:9" ht="21" customHeight="1" x14ac:dyDescent="0.2">
      <c r="A189" s="2" t="str">
        <f>IFERROR(VLOOKUP(B189,'[1]DADOS (OCULTAR)'!$Q$3:$S$136,3,0),"")</f>
        <v/>
      </c>
      <c r="B189" s="3"/>
      <c r="C189" s="20"/>
      <c r="D189" s="5"/>
      <c r="E189" s="6"/>
      <c r="F189" s="12"/>
      <c r="G189" s="12"/>
      <c r="H189" s="8"/>
      <c r="I189" s="5"/>
    </row>
    <row r="190" spans="1:9" ht="21" customHeight="1" x14ac:dyDescent="0.2">
      <c r="A190" s="2" t="str">
        <f>IFERROR(VLOOKUP(B190,'[1]DADOS (OCULTAR)'!$Q$3:$S$136,3,0),"")</f>
        <v/>
      </c>
      <c r="B190" s="3"/>
      <c r="C190" s="20"/>
      <c r="D190" s="5"/>
      <c r="E190" s="6"/>
      <c r="F190" s="12"/>
      <c r="G190" s="12"/>
      <c r="H190" s="8"/>
      <c r="I190" s="5"/>
    </row>
    <row r="191" spans="1:9" ht="21" customHeight="1" x14ac:dyDescent="0.2">
      <c r="A191" s="2" t="str">
        <f>IFERROR(VLOOKUP(B191,'[1]DADOS (OCULTAR)'!$Q$3:$S$136,3,0),"")</f>
        <v/>
      </c>
      <c r="B191" s="3"/>
      <c r="C191" s="20"/>
      <c r="D191" s="5"/>
      <c r="E191" s="6"/>
      <c r="F191" s="12"/>
      <c r="G191" s="12"/>
      <c r="H191" s="8"/>
      <c r="I191" s="5"/>
    </row>
    <row r="192" spans="1:9" ht="21" customHeight="1" x14ac:dyDescent="0.2">
      <c r="A192" s="2" t="str">
        <f>IFERROR(VLOOKUP(B192,'[1]DADOS (OCULTAR)'!$Q$3:$S$136,3,0),"")</f>
        <v/>
      </c>
      <c r="B192" s="3"/>
      <c r="C192" s="20"/>
      <c r="D192" s="5"/>
      <c r="E192" s="6"/>
      <c r="F192" s="12"/>
      <c r="G192" s="12"/>
      <c r="H192" s="8"/>
      <c r="I192" s="5"/>
    </row>
    <row r="193" spans="1:9" ht="21" customHeight="1" x14ac:dyDescent="0.2">
      <c r="A193" s="2" t="str">
        <f>IFERROR(VLOOKUP(B193,'[1]DADOS (OCULTAR)'!$Q$3:$S$136,3,0),"")</f>
        <v/>
      </c>
      <c r="B193" s="3"/>
      <c r="C193" s="20"/>
      <c r="D193" s="5"/>
      <c r="E193" s="6"/>
      <c r="F193" s="12"/>
      <c r="G193" s="12"/>
      <c r="H193" s="8"/>
      <c r="I193" s="5"/>
    </row>
    <row r="194" spans="1:9" ht="21" customHeight="1" x14ac:dyDescent="0.2">
      <c r="A194" s="2" t="str">
        <f>IFERROR(VLOOKUP(B194,'[1]DADOS (OCULTAR)'!$Q$3:$S$136,3,0),"")</f>
        <v/>
      </c>
      <c r="B194" s="3"/>
      <c r="C194" s="20"/>
      <c r="D194" s="5"/>
      <c r="E194" s="6"/>
      <c r="F194" s="12"/>
      <c r="G194" s="12"/>
      <c r="H194" s="8"/>
      <c r="I194" s="5"/>
    </row>
    <row r="195" spans="1:9" ht="21" customHeight="1" x14ac:dyDescent="0.2">
      <c r="A195" s="2" t="str">
        <f>IFERROR(VLOOKUP(B195,'[1]DADOS (OCULTAR)'!$Q$3:$S$136,3,0),"")</f>
        <v/>
      </c>
      <c r="B195" s="3"/>
      <c r="C195" s="20"/>
      <c r="D195" s="5"/>
      <c r="E195" s="6"/>
      <c r="F195" s="12"/>
      <c r="G195" s="12"/>
      <c r="H195" s="8"/>
      <c r="I195" s="5"/>
    </row>
    <row r="196" spans="1:9" ht="21" customHeight="1" x14ac:dyDescent="0.2">
      <c r="A196" s="2" t="str">
        <f>IFERROR(VLOOKUP(B196,'[1]DADOS (OCULTAR)'!$Q$3:$S$136,3,0),"")</f>
        <v/>
      </c>
      <c r="B196" s="3"/>
      <c r="C196" s="20"/>
      <c r="D196" s="5"/>
      <c r="E196" s="6"/>
      <c r="F196" s="12"/>
      <c r="G196" s="12"/>
      <c r="H196" s="8"/>
      <c r="I196" s="5"/>
    </row>
    <row r="197" spans="1:9" ht="21" customHeight="1" x14ac:dyDescent="0.2">
      <c r="A197" s="2" t="str">
        <f>IFERROR(VLOOKUP(B197,'[1]DADOS (OCULTAR)'!$Q$3:$S$136,3,0),"")</f>
        <v/>
      </c>
      <c r="B197" s="3"/>
      <c r="C197" s="20"/>
      <c r="D197" s="5"/>
      <c r="E197" s="6"/>
      <c r="F197" s="12"/>
      <c r="G197" s="12"/>
      <c r="H197" s="8"/>
      <c r="I197" s="5"/>
    </row>
    <row r="198" spans="1:9" ht="21" customHeight="1" x14ac:dyDescent="0.2">
      <c r="A198" s="2" t="str">
        <f>IFERROR(VLOOKUP(B198,'[1]DADOS (OCULTAR)'!$Q$3:$S$136,3,0),"")</f>
        <v/>
      </c>
      <c r="B198" s="3"/>
      <c r="C198" s="20"/>
      <c r="D198" s="5"/>
      <c r="E198" s="6"/>
      <c r="F198" s="12"/>
      <c r="G198" s="12"/>
      <c r="H198" s="8"/>
      <c r="I198" s="5"/>
    </row>
    <row r="199" spans="1:9" ht="21" customHeight="1" x14ac:dyDescent="0.2">
      <c r="A199" s="2" t="str">
        <f>IFERROR(VLOOKUP(B199,'[1]DADOS (OCULTAR)'!$Q$3:$S$136,3,0),"")</f>
        <v/>
      </c>
      <c r="B199" s="3"/>
      <c r="C199" s="20"/>
      <c r="D199" s="5"/>
      <c r="E199" s="6"/>
      <c r="F199" s="12"/>
      <c r="G199" s="12"/>
      <c r="H199" s="8"/>
      <c r="I199" s="5"/>
    </row>
    <row r="200" spans="1:9" ht="21" customHeight="1" x14ac:dyDescent="0.2">
      <c r="A200" s="2" t="str">
        <f>IFERROR(VLOOKUP(B200,'[1]DADOS (OCULTAR)'!$Q$3:$S$136,3,0),"")</f>
        <v/>
      </c>
      <c r="B200" s="3"/>
      <c r="C200" s="20"/>
      <c r="D200" s="5"/>
      <c r="E200" s="6"/>
      <c r="F200" s="12"/>
      <c r="G200" s="12"/>
      <c r="H200" s="8"/>
      <c r="I200" s="5"/>
    </row>
    <row r="201" spans="1:9" ht="21" customHeight="1" x14ac:dyDescent="0.2">
      <c r="A201" s="2" t="str">
        <f>IFERROR(VLOOKUP(B201,'[1]DADOS (OCULTAR)'!$Q$3:$S$136,3,0),"")</f>
        <v/>
      </c>
      <c r="B201" s="3"/>
      <c r="C201" s="20"/>
      <c r="D201" s="5"/>
      <c r="E201" s="6"/>
      <c r="F201" s="12"/>
      <c r="G201" s="12"/>
      <c r="H201" s="8"/>
      <c r="I201" s="5"/>
    </row>
    <row r="202" spans="1:9" ht="21" customHeight="1" x14ac:dyDescent="0.2">
      <c r="A202" s="2" t="str">
        <f>IFERROR(VLOOKUP(B202,'[1]DADOS (OCULTAR)'!$Q$3:$S$136,3,0),"")</f>
        <v/>
      </c>
      <c r="B202" s="3"/>
      <c r="C202" s="20"/>
      <c r="D202" s="5"/>
      <c r="E202" s="6"/>
      <c r="F202" s="12"/>
      <c r="G202" s="12"/>
      <c r="H202" s="8"/>
      <c r="I202" s="5"/>
    </row>
    <row r="203" spans="1:9" ht="21" customHeight="1" x14ac:dyDescent="0.2">
      <c r="A203" s="2" t="str">
        <f>IFERROR(VLOOKUP(B203,'[1]DADOS (OCULTAR)'!$Q$3:$S$136,3,0),"")</f>
        <v/>
      </c>
      <c r="B203" s="3"/>
      <c r="C203" s="20"/>
      <c r="D203" s="5"/>
      <c r="E203" s="6"/>
      <c r="F203" s="12"/>
      <c r="G203" s="12"/>
      <c r="H203" s="8"/>
      <c r="I203" s="5"/>
    </row>
    <row r="204" spans="1:9" ht="21" customHeight="1" x14ac:dyDescent="0.2">
      <c r="A204" s="2" t="str">
        <f>IFERROR(VLOOKUP(B204,'[1]DADOS (OCULTAR)'!$Q$3:$S$136,3,0),"")</f>
        <v/>
      </c>
      <c r="B204" s="3"/>
      <c r="C204" s="20"/>
      <c r="D204" s="5"/>
      <c r="E204" s="6"/>
      <c r="F204" s="12"/>
      <c r="G204" s="12"/>
      <c r="H204" s="8"/>
      <c r="I204" s="5"/>
    </row>
    <row r="205" spans="1:9" ht="21" customHeight="1" x14ac:dyDescent="0.2">
      <c r="A205" s="2" t="str">
        <f>IFERROR(VLOOKUP(B205,'[1]DADOS (OCULTAR)'!$Q$3:$S$136,3,0),"")</f>
        <v/>
      </c>
      <c r="B205" s="3"/>
      <c r="C205" s="20"/>
      <c r="D205" s="5"/>
      <c r="E205" s="6"/>
      <c r="F205" s="12"/>
      <c r="G205" s="12"/>
      <c r="H205" s="8"/>
      <c r="I205" s="5"/>
    </row>
    <row r="206" spans="1:9" ht="21" customHeight="1" x14ac:dyDescent="0.2">
      <c r="A206" s="2" t="str">
        <f>IFERROR(VLOOKUP(B206,'[1]DADOS (OCULTAR)'!$Q$3:$S$136,3,0),"")</f>
        <v/>
      </c>
      <c r="B206" s="3"/>
      <c r="C206" s="20"/>
      <c r="D206" s="5"/>
      <c r="E206" s="6"/>
      <c r="F206" s="12"/>
      <c r="G206" s="12"/>
      <c r="H206" s="8"/>
      <c r="I206" s="5"/>
    </row>
    <row r="207" spans="1:9" ht="21" customHeight="1" x14ac:dyDescent="0.2">
      <c r="A207" s="2" t="str">
        <f>IFERROR(VLOOKUP(B207,'[1]DADOS (OCULTAR)'!$Q$3:$S$136,3,0),"")</f>
        <v/>
      </c>
      <c r="B207" s="3"/>
      <c r="C207" s="20"/>
      <c r="D207" s="5"/>
      <c r="E207" s="6"/>
      <c r="F207" s="12"/>
      <c r="G207" s="12"/>
      <c r="H207" s="8"/>
      <c r="I207" s="5"/>
    </row>
    <row r="208" spans="1:9" ht="21" customHeight="1" x14ac:dyDescent="0.2">
      <c r="A208" s="2" t="str">
        <f>IFERROR(VLOOKUP(B208,'[1]DADOS (OCULTAR)'!$Q$3:$S$136,3,0),"")</f>
        <v/>
      </c>
      <c r="B208" s="3"/>
      <c r="C208" s="20"/>
      <c r="D208" s="5"/>
      <c r="E208" s="6"/>
      <c r="F208" s="12"/>
      <c r="G208" s="12"/>
      <c r="H208" s="8"/>
      <c r="I208" s="5"/>
    </row>
    <row r="209" spans="1:9" ht="21" customHeight="1" x14ac:dyDescent="0.2">
      <c r="A209" s="2" t="str">
        <f>IFERROR(VLOOKUP(B209,'[1]DADOS (OCULTAR)'!$Q$3:$S$136,3,0),"")</f>
        <v/>
      </c>
      <c r="B209" s="3"/>
      <c r="C209" s="20"/>
      <c r="D209" s="5"/>
      <c r="E209" s="6"/>
      <c r="F209" s="12"/>
      <c r="G209" s="12"/>
      <c r="H209" s="8"/>
      <c r="I209" s="5"/>
    </row>
    <row r="210" spans="1:9" ht="21" customHeight="1" x14ac:dyDescent="0.2">
      <c r="A210" s="2" t="str">
        <f>IFERROR(VLOOKUP(B210,'[1]DADOS (OCULTAR)'!$Q$3:$S$136,3,0),"")</f>
        <v/>
      </c>
      <c r="B210" s="3"/>
      <c r="C210" s="20"/>
      <c r="D210" s="5"/>
      <c r="E210" s="6"/>
      <c r="F210" s="12"/>
      <c r="G210" s="12"/>
      <c r="H210" s="8"/>
      <c r="I210" s="5"/>
    </row>
    <row r="211" spans="1:9" ht="21" customHeight="1" x14ac:dyDescent="0.2">
      <c r="A211" s="2" t="str">
        <f>IFERROR(VLOOKUP(B211,'[1]DADOS (OCULTAR)'!$Q$3:$S$136,3,0),"")</f>
        <v/>
      </c>
      <c r="B211" s="3"/>
      <c r="C211" s="20"/>
      <c r="D211" s="5"/>
      <c r="E211" s="6"/>
      <c r="F211" s="12"/>
      <c r="G211" s="12"/>
      <c r="H211" s="8"/>
      <c r="I211" s="5"/>
    </row>
    <row r="212" spans="1:9" ht="21" customHeight="1" x14ac:dyDescent="0.2">
      <c r="A212" s="2" t="str">
        <f>IFERROR(VLOOKUP(B212,'[1]DADOS (OCULTAR)'!$Q$3:$S$136,3,0),"")</f>
        <v/>
      </c>
      <c r="B212" s="3"/>
      <c r="C212" s="20"/>
      <c r="D212" s="5"/>
      <c r="E212" s="6"/>
      <c r="F212" s="12"/>
      <c r="G212" s="12"/>
      <c r="H212" s="8"/>
      <c r="I212" s="5"/>
    </row>
    <row r="213" spans="1:9" ht="21" customHeight="1" x14ac:dyDescent="0.2">
      <c r="A213" s="2" t="str">
        <f>IFERROR(VLOOKUP(B213,'[1]DADOS (OCULTAR)'!$Q$3:$S$136,3,0),"")</f>
        <v/>
      </c>
      <c r="B213" s="3"/>
      <c r="C213" s="20"/>
      <c r="D213" s="5"/>
      <c r="E213" s="6"/>
      <c r="F213" s="12"/>
      <c r="G213" s="12"/>
      <c r="H213" s="8"/>
      <c r="I213" s="5"/>
    </row>
    <row r="214" spans="1:9" ht="21" customHeight="1" x14ac:dyDescent="0.2">
      <c r="A214" s="2" t="str">
        <f>IFERROR(VLOOKUP(B214,'[1]DADOS (OCULTAR)'!$Q$3:$S$136,3,0),"")</f>
        <v/>
      </c>
      <c r="B214" s="3"/>
      <c r="C214" s="20"/>
      <c r="D214" s="5"/>
      <c r="E214" s="6"/>
      <c r="F214" s="12"/>
      <c r="G214" s="12"/>
      <c r="H214" s="8"/>
      <c r="I214" s="5"/>
    </row>
    <row r="215" spans="1:9" ht="21" customHeight="1" x14ac:dyDescent="0.2">
      <c r="A215" s="2" t="str">
        <f>IFERROR(VLOOKUP(B215,'[1]DADOS (OCULTAR)'!$Q$3:$S$136,3,0),"")</f>
        <v/>
      </c>
      <c r="B215" s="3"/>
      <c r="C215" s="20"/>
      <c r="D215" s="5"/>
      <c r="E215" s="6"/>
      <c r="F215" s="12"/>
      <c r="G215" s="12"/>
      <c r="H215" s="8"/>
      <c r="I215" s="5"/>
    </row>
    <row r="216" spans="1:9" ht="21" customHeight="1" x14ac:dyDescent="0.2">
      <c r="A216" s="2" t="str">
        <f>IFERROR(VLOOKUP(B216,'[1]DADOS (OCULTAR)'!$Q$3:$S$136,3,0),"")</f>
        <v/>
      </c>
      <c r="B216" s="3"/>
      <c r="C216" s="20"/>
      <c r="D216" s="5"/>
      <c r="E216" s="6"/>
      <c r="F216" s="12"/>
      <c r="G216" s="12"/>
      <c r="H216" s="8"/>
      <c r="I216" s="5"/>
    </row>
    <row r="217" spans="1:9" ht="21" customHeight="1" x14ac:dyDescent="0.2">
      <c r="A217" s="2" t="str">
        <f>IFERROR(VLOOKUP(B217,'[1]DADOS (OCULTAR)'!$Q$3:$S$136,3,0),"")</f>
        <v/>
      </c>
      <c r="B217" s="3"/>
      <c r="C217" s="20"/>
      <c r="D217" s="5"/>
      <c r="E217" s="6"/>
      <c r="F217" s="12"/>
      <c r="G217" s="12"/>
      <c r="H217" s="8"/>
      <c r="I217" s="5"/>
    </row>
    <row r="218" spans="1:9" ht="21" customHeight="1" x14ac:dyDescent="0.2">
      <c r="A218" s="2" t="str">
        <f>IFERROR(VLOOKUP(B218,'[1]DADOS (OCULTAR)'!$Q$3:$S$136,3,0),"")</f>
        <v/>
      </c>
      <c r="B218" s="3"/>
      <c r="C218" s="20"/>
      <c r="D218" s="5"/>
      <c r="E218" s="6"/>
      <c r="F218" s="12"/>
      <c r="G218" s="12"/>
      <c r="H218" s="8"/>
      <c r="I218" s="5"/>
    </row>
    <row r="219" spans="1:9" ht="21" customHeight="1" x14ac:dyDescent="0.2">
      <c r="A219" s="2" t="str">
        <f>IFERROR(VLOOKUP(B219,'[1]DADOS (OCULTAR)'!$Q$3:$S$136,3,0),"")</f>
        <v/>
      </c>
      <c r="B219" s="3"/>
      <c r="C219" s="20"/>
      <c r="D219" s="5"/>
      <c r="E219" s="6"/>
      <c r="F219" s="12"/>
      <c r="G219" s="12"/>
      <c r="H219" s="8"/>
      <c r="I219" s="5"/>
    </row>
    <row r="220" spans="1:9" ht="21" customHeight="1" x14ac:dyDescent="0.2">
      <c r="A220" s="2" t="str">
        <f>IFERROR(VLOOKUP(B220,'[1]DADOS (OCULTAR)'!$Q$3:$S$136,3,0),"")</f>
        <v/>
      </c>
      <c r="B220" s="3"/>
      <c r="C220" s="20"/>
      <c r="D220" s="5"/>
      <c r="E220" s="6"/>
      <c r="F220" s="12"/>
      <c r="G220" s="12"/>
      <c r="H220" s="8"/>
      <c r="I220" s="5"/>
    </row>
    <row r="221" spans="1:9" ht="21" customHeight="1" x14ac:dyDescent="0.2">
      <c r="A221" s="2" t="str">
        <f>IFERROR(VLOOKUP(B221,'[1]DADOS (OCULTAR)'!$Q$3:$S$136,3,0),"")</f>
        <v/>
      </c>
      <c r="B221" s="3"/>
      <c r="C221" s="20"/>
      <c r="D221" s="5"/>
      <c r="E221" s="6"/>
      <c r="F221" s="12"/>
      <c r="G221" s="12"/>
      <c r="H221" s="8"/>
      <c r="I221" s="5"/>
    </row>
    <row r="222" spans="1:9" ht="21" customHeight="1" x14ac:dyDescent="0.2">
      <c r="A222" s="2" t="str">
        <f>IFERROR(VLOOKUP(B222,'[1]DADOS (OCULTAR)'!$Q$3:$S$136,3,0),"")</f>
        <v/>
      </c>
      <c r="B222" s="3"/>
      <c r="C222" s="20"/>
      <c r="D222" s="5"/>
      <c r="E222" s="6"/>
      <c r="F222" s="12"/>
      <c r="G222" s="12"/>
      <c r="H222" s="8"/>
      <c r="I222" s="5"/>
    </row>
    <row r="223" spans="1:9" ht="21" customHeight="1" x14ac:dyDescent="0.2">
      <c r="A223" s="2" t="str">
        <f>IFERROR(VLOOKUP(B223,'[1]DADOS (OCULTAR)'!$Q$3:$S$136,3,0),"")</f>
        <v/>
      </c>
      <c r="B223" s="3"/>
      <c r="C223" s="20"/>
      <c r="D223" s="5"/>
      <c r="E223" s="6"/>
      <c r="F223" s="12"/>
      <c r="G223" s="12"/>
      <c r="H223" s="8"/>
      <c r="I223" s="5"/>
    </row>
    <row r="224" spans="1:9" ht="21" customHeight="1" x14ac:dyDescent="0.2">
      <c r="A224" s="2" t="str">
        <f>IFERROR(VLOOKUP(B224,'[1]DADOS (OCULTAR)'!$Q$3:$S$136,3,0),"")</f>
        <v/>
      </c>
      <c r="B224" s="3"/>
      <c r="C224" s="20"/>
      <c r="D224" s="5"/>
      <c r="E224" s="6"/>
      <c r="F224" s="12"/>
      <c r="G224" s="12"/>
      <c r="H224" s="8"/>
      <c r="I224" s="5"/>
    </row>
    <row r="225" spans="1:9" ht="21" customHeight="1" x14ac:dyDescent="0.2">
      <c r="A225" s="2" t="str">
        <f>IFERROR(VLOOKUP(B225,'[1]DADOS (OCULTAR)'!$Q$3:$S$136,3,0),"")</f>
        <v/>
      </c>
      <c r="B225" s="3"/>
      <c r="C225" s="20"/>
      <c r="D225" s="5"/>
      <c r="E225" s="6"/>
      <c r="F225" s="12"/>
      <c r="G225" s="12"/>
      <c r="H225" s="8"/>
      <c r="I225" s="5"/>
    </row>
    <row r="226" spans="1:9" ht="21" customHeight="1" x14ac:dyDescent="0.2">
      <c r="A226" s="2" t="str">
        <f>IFERROR(VLOOKUP(B226,'[1]DADOS (OCULTAR)'!$Q$3:$S$136,3,0),"")</f>
        <v/>
      </c>
      <c r="B226" s="3"/>
      <c r="C226" s="20"/>
      <c r="D226" s="5"/>
      <c r="E226" s="6"/>
      <c r="F226" s="12"/>
      <c r="G226" s="12"/>
      <c r="H226" s="8"/>
      <c r="I226" s="5"/>
    </row>
    <row r="227" spans="1:9" ht="21" customHeight="1" x14ac:dyDescent="0.2">
      <c r="A227" s="2" t="str">
        <f>IFERROR(VLOOKUP(B227,'[1]DADOS (OCULTAR)'!$Q$3:$S$136,3,0),"")</f>
        <v/>
      </c>
      <c r="B227" s="3"/>
      <c r="C227" s="20"/>
      <c r="D227" s="5"/>
      <c r="E227" s="6"/>
      <c r="F227" s="12"/>
      <c r="G227" s="12"/>
      <c r="H227" s="8"/>
      <c r="I227" s="5"/>
    </row>
    <row r="228" spans="1:9" ht="21" customHeight="1" x14ac:dyDescent="0.2">
      <c r="A228" s="2" t="str">
        <f>IFERROR(VLOOKUP(B228,'[1]DADOS (OCULTAR)'!$Q$3:$S$136,3,0),"")</f>
        <v/>
      </c>
      <c r="B228" s="3"/>
      <c r="C228" s="20"/>
      <c r="D228" s="5"/>
      <c r="E228" s="6"/>
      <c r="F228" s="12"/>
      <c r="G228" s="12"/>
      <c r="H228" s="8"/>
      <c r="I228" s="5"/>
    </row>
    <row r="229" spans="1:9" ht="21" customHeight="1" x14ac:dyDescent="0.2">
      <c r="A229" s="2" t="str">
        <f>IFERROR(VLOOKUP(B229,'[1]DADOS (OCULTAR)'!$Q$3:$S$136,3,0),"")</f>
        <v/>
      </c>
      <c r="B229" s="3"/>
      <c r="C229" s="20"/>
      <c r="D229" s="5"/>
      <c r="E229" s="6"/>
      <c r="F229" s="12"/>
      <c r="G229" s="12"/>
      <c r="H229" s="8"/>
      <c r="I229" s="5"/>
    </row>
    <row r="230" spans="1:9" ht="21" customHeight="1" x14ac:dyDescent="0.2">
      <c r="A230" s="2" t="str">
        <f>IFERROR(VLOOKUP(B230,'[1]DADOS (OCULTAR)'!$Q$3:$S$136,3,0),"")</f>
        <v/>
      </c>
      <c r="B230" s="3"/>
      <c r="C230" s="20"/>
      <c r="D230" s="5"/>
      <c r="E230" s="6"/>
      <c r="F230" s="12"/>
      <c r="G230" s="12"/>
      <c r="H230" s="8"/>
      <c r="I230" s="5"/>
    </row>
    <row r="231" spans="1:9" ht="21" customHeight="1" x14ac:dyDescent="0.2">
      <c r="A231" s="2" t="str">
        <f>IFERROR(VLOOKUP(B231,'[1]DADOS (OCULTAR)'!$Q$3:$S$136,3,0),"")</f>
        <v/>
      </c>
      <c r="B231" s="3"/>
      <c r="C231" s="20"/>
      <c r="D231" s="5"/>
      <c r="E231" s="6"/>
      <c r="F231" s="12"/>
      <c r="G231" s="12"/>
      <c r="H231" s="8"/>
      <c r="I231" s="5"/>
    </row>
    <row r="232" spans="1:9" ht="21" customHeight="1" x14ac:dyDescent="0.2">
      <c r="A232" s="2" t="str">
        <f>IFERROR(VLOOKUP(B232,'[1]DADOS (OCULTAR)'!$Q$3:$S$136,3,0),"")</f>
        <v/>
      </c>
      <c r="B232" s="3"/>
      <c r="C232" s="20"/>
      <c r="D232" s="5"/>
      <c r="E232" s="6"/>
      <c r="F232" s="12"/>
      <c r="G232" s="12"/>
      <c r="H232" s="8"/>
      <c r="I232" s="5"/>
    </row>
    <row r="233" spans="1:9" ht="21" customHeight="1" x14ac:dyDescent="0.2">
      <c r="A233" s="2" t="str">
        <f>IFERROR(VLOOKUP(B233,'[1]DADOS (OCULTAR)'!$Q$3:$S$136,3,0),"")</f>
        <v/>
      </c>
      <c r="B233" s="3"/>
      <c r="C233" s="20"/>
      <c r="D233" s="5"/>
      <c r="E233" s="6"/>
      <c r="F233" s="12"/>
      <c r="G233" s="12"/>
      <c r="H233" s="8"/>
      <c r="I233" s="5"/>
    </row>
    <row r="234" spans="1:9" ht="21" customHeight="1" x14ac:dyDescent="0.2">
      <c r="A234" s="2" t="str">
        <f>IFERROR(VLOOKUP(B234,'[1]DADOS (OCULTAR)'!$Q$3:$S$136,3,0),"")</f>
        <v/>
      </c>
      <c r="B234" s="3"/>
      <c r="C234" s="20"/>
      <c r="D234" s="5"/>
      <c r="E234" s="6"/>
      <c r="F234" s="12"/>
      <c r="G234" s="12"/>
      <c r="H234" s="8"/>
      <c r="I234" s="5"/>
    </row>
    <row r="235" spans="1:9" ht="21" customHeight="1" x14ac:dyDescent="0.2">
      <c r="A235" s="2" t="str">
        <f>IFERROR(VLOOKUP(B235,'[1]DADOS (OCULTAR)'!$Q$3:$S$136,3,0),"")</f>
        <v/>
      </c>
      <c r="B235" s="3"/>
      <c r="C235" s="20"/>
      <c r="D235" s="5"/>
      <c r="E235" s="6"/>
      <c r="F235" s="12"/>
      <c r="G235" s="12"/>
      <c r="H235" s="8"/>
      <c r="I235" s="5"/>
    </row>
    <row r="236" spans="1:9" ht="21" customHeight="1" x14ac:dyDescent="0.2">
      <c r="A236" s="2" t="str">
        <f>IFERROR(VLOOKUP(B236,'[1]DADOS (OCULTAR)'!$Q$3:$S$136,3,0),"")</f>
        <v/>
      </c>
      <c r="B236" s="3"/>
      <c r="C236" s="20"/>
      <c r="D236" s="5"/>
      <c r="E236" s="6"/>
      <c r="F236" s="12"/>
      <c r="G236" s="12"/>
      <c r="H236" s="8"/>
      <c r="I236" s="5"/>
    </row>
    <row r="237" spans="1:9" ht="21" customHeight="1" x14ac:dyDescent="0.2">
      <c r="A237" s="2" t="str">
        <f>IFERROR(VLOOKUP(B237,'[1]DADOS (OCULTAR)'!$Q$3:$S$136,3,0),"")</f>
        <v/>
      </c>
      <c r="B237" s="3"/>
      <c r="C237" s="20"/>
      <c r="D237" s="5"/>
      <c r="E237" s="6"/>
      <c r="F237" s="12"/>
      <c r="G237" s="12"/>
      <c r="H237" s="8"/>
      <c r="I237" s="5"/>
    </row>
    <row r="238" spans="1:9" ht="21" customHeight="1" x14ac:dyDescent="0.2">
      <c r="A238" s="2" t="str">
        <f>IFERROR(VLOOKUP(B238,'[1]DADOS (OCULTAR)'!$Q$3:$S$136,3,0),"")</f>
        <v/>
      </c>
      <c r="B238" s="3"/>
      <c r="C238" s="20"/>
      <c r="D238" s="5"/>
      <c r="E238" s="6"/>
      <c r="F238" s="12"/>
      <c r="G238" s="12"/>
      <c r="H238" s="8"/>
      <c r="I238" s="5"/>
    </row>
    <row r="239" spans="1:9" ht="21" customHeight="1" x14ac:dyDescent="0.2">
      <c r="A239" s="2" t="str">
        <f>IFERROR(VLOOKUP(B239,'[1]DADOS (OCULTAR)'!$Q$3:$S$136,3,0),"")</f>
        <v/>
      </c>
      <c r="B239" s="3"/>
      <c r="C239" s="20"/>
      <c r="D239" s="5"/>
      <c r="E239" s="6"/>
      <c r="F239" s="12"/>
      <c r="G239" s="12"/>
      <c r="H239" s="8"/>
      <c r="I239" s="5"/>
    </row>
    <row r="240" spans="1:9" ht="21" customHeight="1" x14ac:dyDescent="0.2">
      <c r="A240" s="2" t="str">
        <f>IFERROR(VLOOKUP(B240,'[1]DADOS (OCULTAR)'!$Q$3:$S$136,3,0),"")</f>
        <v/>
      </c>
      <c r="B240" s="3"/>
      <c r="C240" s="20"/>
      <c r="D240" s="5"/>
      <c r="E240" s="6"/>
      <c r="F240" s="12"/>
      <c r="G240" s="12"/>
      <c r="H240" s="8"/>
      <c r="I240" s="5"/>
    </row>
    <row r="241" spans="1:9" ht="21" customHeight="1" x14ac:dyDescent="0.2">
      <c r="A241" s="2" t="str">
        <f>IFERROR(VLOOKUP(B241,'[1]DADOS (OCULTAR)'!$Q$3:$S$136,3,0),"")</f>
        <v/>
      </c>
      <c r="B241" s="3"/>
      <c r="C241" s="20"/>
      <c r="D241" s="5"/>
      <c r="E241" s="6"/>
      <c r="F241" s="12"/>
      <c r="G241" s="12"/>
      <c r="H241" s="8"/>
      <c r="I241" s="5"/>
    </row>
    <row r="242" spans="1:9" ht="21" customHeight="1" x14ac:dyDescent="0.2">
      <c r="A242" s="2" t="str">
        <f>IFERROR(VLOOKUP(B242,'[1]DADOS (OCULTAR)'!$Q$3:$S$136,3,0),"")</f>
        <v/>
      </c>
      <c r="B242" s="3"/>
      <c r="C242" s="20"/>
      <c r="D242" s="5"/>
      <c r="E242" s="6"/>
      <c r="F242" s="12"/>
      <c r="G242" s="12"/>
      <c r="H242" s="8"/>
      <c r="I242" s="5"/>
    </row>
    <row r="243" spans="1:9" ht="21" customHeight="1" x14ac:dyDescent="0.2">
      <c r="A243" s="2" t="str">
        <f>IFERROR(VLOOKUP(B243,'[1]DADOS (OCULTAR)'!$Q$3:$S$136,3,0),"")</f>
        <v/>
      </c>
      <c r="B243" s="3"/>
      <c r="C243" s="20"/>
      <c r="D243" s="5"/>
      <c r="E243" s="6"/>
      <c r="F243" s="12"/>
      <c r="G243" s="12"/>
      <c r="H243" s="8"/>
      <c r="I243" s="5"/>
    </row>
    <row r="244" spans="1:9" ht="21" customHeight="1" x14ac:dyDescent="0.2">
      <c r="A244" s="2" t="str">
        <f>IFERROR(VLOOKUP(B244,'[1]DADOS (OCULTAR)'!$Q$3:$S$136,3,0),"")</f>
        <v/>
      </c>
      <c r="B244" s="3"/>
      <c r="C244" s="20"/>
      <c r="D244" s="5"/>
      <c r="E244" s="6"/>
      <c r="F244" s="12"/>
      <c r="G244" s="12"/>
      <c r="H244" s="8"/>
      <c r="I244" s="5"/>
    </row>
    <row r="245" spans="1:9" ht="21" customHeight="1" x14ac:dyDescent="0.2">
      <c r="A245" s="2" t="str">
        <f>IFERROR(VLOOKUP(B245,'[1]DADOS (OCULTAR)'!$Q$3:$S$136,3,0),"")</f>
        <v/>
      </c>
      <c r="B245" s="3"/>
      <c r="C245" s="20"/>
      <c r="D245" s="5"/>
      <c r="E245" s="6"/>
      <c r="F245" s="12"/>
      <c r="G245" s="12"/>
      <c r="H245" s="8"/>
      <c r="I245" s="5"/>
    </row>
    <row r="246" spans="1:9" ht="21" customHeight="1" x14ac:dyDescent="0.2">
      <c r="A246" s="2" t="str">
        <f>IFERROR(VLOOKUP(B246,'[1]DADOS (OCULTAR)'!$Q$3:$S$136,3,0),"")</f>
        <v/>
      </c>
      <c r="B246" s="3"/>
      <c r="C246" s="20"/>
      <c r="D246" s="5"/>
      <c r="E246" s="6"/>
      <c r="F246" s="12"/>
      <c r="G246" s="12"/>
      <c r="H246" s="8"/>
      <c r="I246" s="5"/>
    </row>
    <row r="247" spans="1:9" ht="21" customHeight="1" x14ac:dyDescent="0.2">
      <c r="A247" s="2" t="str">
        <f>IFERROR(VLOOKUP(B247,'[1]DADOS (OCULTAR)'!$Q$3:$S$136,3,0),"")</f>
        <v/>
      </c>
      <c r="B247" s="3"/>
      <c r="C247" s="20"/>
      <c r="D247" s="5"/>
      <c r="E247" s="6"/>
      <c r="F247" s="12"/>
      <c r="G247" s="12"/>
      <c r="H247" s="8"/>
      <c r="I247" s="5"/>
    </row>
    <row r="248" spans="1:9" ht="21" customHeight="1" x14ac:dyDescent="0.2">
      <c r="A248" s="2" t="str">
        <f>IFERROR(VLOOKUP(B248,'[1]DADOS (OCULTAR)'!$Q$3:$S$136,3,0),"")</f>
        <v/>
      </c>
      <c r="B248" s="3"/>
      <c r="C248" s="20"/>
      <c r="D248" s="5"/>
      <c r="E248" s="6"/>
      <c r="F248" s="12"/>
      <c r="G248" s="12"/>
      <c r="H248" s="8"/>
      <c r="I248" s="5"/>
    </row>
    <row r="249" spans="1:9" ht="21" customHeight="1" x14ac:dyDescent="0.2">
      <c r="A249" s="2" t="str">
        <f>IFERROR(VLOOKUP(B249,'[1]DADOS (OCULTAR)'!$Q$3:$S$136,3,0),"")</f>
        <v/>
      </c>
      <c r="B249" s="3"/>
      <c r="C249" s="20"/>
      <c r="D249" s="5"/>
      <c r="E249" s="6"/>
      <c r="F249" s="12"/>
      <c r="G249" s="12"/>
      <c r="H249" s="8"/>
      <c r="I249" s="5"/>
    </row>
    <row r="250" spans="1:9" ht="21" customHeight="1" x14ac:dyDescent="0.2">
      <c r="A250" s="2" t="str">
        <f>IFERROR(VLOOKUP(B250,'[1]DADOS (OCULTAR)'!$Q$3:$S$136,3,0),"")</f>
        <v/>
      </c>
      <c r="B250" s="3"/>
      <c r="C250" s="20"/>
      <c r="D250" s="5"/>
      <c r="E250" s="6"/>
      <c r="F250" s="12"/>
      <c r="G250" s="12"/>
      <c r="H250" s="8"/>
      <c r="I250" s="5"/>
    </row>
    <row r="251" spans="1:9" ht="21" customHeight="1" x14ac:dyDescent="0.2">
      <c r="A251" s="2" t="str">
        <f>IFERROR(VLOOKUP(B251,'[1]DADOS (OCULTAR)'!$Q$3:$S$136,3,0),"")</f>
        <v/>
      </c>
      <c r="B251" s="3"/>
      <c r="C251" s="20"/>
      <c r="D251" s="5"/>
      <c r="E251" s="6"/>
      <c r="F251" s="12"/>
      <c r="G251" s="12"/>
      <c r="H251" s="8"/>
      <c r="I251" s="5"/>
    </row>
    <row r="252" spans="1:9" ht="21" customHeight="1" x14ac:dyDescent="0.2">
      <c r="A252" s="2" t="str">
        <f>IFERROR(VLOOKUP(B252,'[1]DADOS (OCULTAR)'!$Q$3:$S$136,3,0),"")</f>
        <v/>
      </c>
      <c r="B252" s="3"/>
      <c r="C252" s="20"/>
      <c r="D252" s="5"/>
      <c r="E252" s="6"/>
      <c r="F252" s="12"/>
      <c r="G252" s="12"/>
      <c r="H252" s="8"/>
      <c r="I252" s="5"/>
    </row>
    <row r="253" spans="1:9" ht="21" customHeight="1" x14ac:dyDescent="0.2">
      <c r="A253" s="2" t="str">
        <f>IFERROR(VLOOKUP(B253,'[1]DADOS (OCULTAR)'!$Q$3:$S$136,3,0),"")</f>
        <v/>
      </c>
      <c r="B253" s="3"/>
      <c r="C253" s="20"/>
      <c r="D253" s="5"/>
      <c r="E253" s="6"/>
      <c r="F253" s="12"/>
      <c r="G253" s="12"/>
      <c r="H253" s="8"/>
      <c r="I253" s="5"/>
    </row>
    <row r="254" spans="1:9" ht="21" customHeight="1" x14ac:dyDescent="0.2">
      <c r="A254" s="2" t="str">
        <f>IFERROR(VLOOKUP(B254,'[1]DADOS (OCULTAR)'!$Q$3:$S$136,3,0),"")</f>
        <v/>
      </c>
      <c r="B254" s="3"/>
      <c r="C254" s="20"/>
      <c r="D254" s="5"/>
      <c r="E254" s="6"/>
      <c r="F254" s="12"/>
      <c r="G254" s="12"/>
      <c r="H254" s="8"/>
      <c r="I254" s="5"/>
    </row>
    <row r="255" spans="1:9" ht="21" customHeight="1" x14ac:dyDescent="0.2">
      <c r="A255" s="2" t="str">
        <f>IFERROR(VLOOKUP(B255,'[1]DADOS (OCULTAR)'!$Q$3:$S$136,3,0),"")</f>
        <v/>
      </c>
      <c r="B255" s="3"/>
      <c r="C255" s="20"/>
      <c r="D255" s="5"/>
      <c r="E255" s="6"/>
      <c r="F255" s="12"/>
      <c r="G255" s="12"/>
      <c r="H255" s="8"/>
      <c r="I255" s="5"/>
    </row>
    <row r="256" spans="1:9" ht="21" customHeight="1" x14ac:dyDescent="0.2">
      <c r="A256" s="2" t="str">
        <f>IFERROR(VLOOKUP(B256,'[1]DADOS (OCULTAR)'!$Q$3:$S$136,3,0),"")</f>
        <v/>
      </c>
      <c r="B256" s="3"/>
      <c r="C256" s="20"/>
      <c r="D256" s="5"/>
      <c r="E256" s="6"/>
      <c r="F256" s="12"/>
      <c r="G256" s="12"/>
      <c r="H256" s="8"/>
      <c r="I256" s="5"/>
    </row>
    <row r="257" spans="1:9" ht="21" customHeight="1" x14ac:dyDescent="0.2">
      <c r="A257" s="2" t="str">
        <f>IFERROR(VLOOKUP(B257,'[1]DADOS (OCULTAR)'!$Q$3:$S$136,3,0),"")</f>
        <v/>
      </c>
      <c r="B257" s="3"/>
      <c r="C257" s="20"/>
      <c r="D257" s="5"/>
      <c r="E257" s="6"/>
      <c r="F257" s="12"/>
      <c r="G257" s="12"/>
      <c r="H257" s="8"/>
      <c r="I257" s="5"/>
    </row>
    <row r="258" spans="1:9" ht="21" customHeight="1" x14ac:dyDescent="0.2">
      <c r="A258" s="2" t="str">
        <f>IFERROR(VLOOKUP(B258,'[1]DADOS (OCULTAR)'!$Q$3:$S$136,3,0),"")</f>
        <v/>
      </c>
      <c r="B258" s="3"/>
      <c r="C258" s="20"/>
      <c r="D258" s="5"/>
      <c r="E258" s="6"/>
      <c r="F258" s="12"/>
      <c r="G258" s="12"/>
      <c r="H258" s="8"/>
      <c r="I258" s="5"/>
    </row>
    <row r="259" spans="1:9" ht="21" customHeight="1" x14ac:dyDescent="0.2">
      <c r="A259" s="2" t="str">
        <f>IFERROR(VLOOKUP(B259,'[1]DADOS (OCULTAR)'!$Q$3:$S$136,3,0),"")</f>
        <v/>
      </c>
      <c r="B259" s="3"/>
      <c r="C259" s="20"/>
      <c r="D259" s="5"/>
      <c r="E259" s="6"/>
      <c r="F259" s="12"/>
      <c r="G259" s="12"/>
      <c r="H259" s="8"/>
      <c r="I259" s="5"/>
    </row>
    <row r="260" spans="1:9" ht="21" customHeight="1" x14ac:dyDescent="0.2">
      <c r="A260" s="2" t="str">
        <f>IFERROR(VLOOKUP(B260,'[1]DADOS (OCULTAR)'!$Q$3:$S$136,3,0),"")</f>
        <v/>
      </c>
      <c r="B260" s="3"/>
      <c r="C260" s="20"/>
      <c r="D260" s="5"/>
      <c r="E260" s="6"/>
      <c r="F260" s="12"/>
      <c r="G260" s="12"/>
      <c r="H260" s="8"/>
      <c r="I260" s="5"/>
    </row>
    <row r="261" spans="1:9" ht="21" customHeight="1" x14ac:dyDescent="0.2">
      <c r="A261" s="2" t="str">
        <f>IFERROR(VLOOKUP(B261,'[1]DADOS (OCULTAR)'!$Q$3:$S$136,3,0),"")</f>
        <v/>
      </c>
      <c r="B261" s="3"/>
      <c r="C261" s="20"/>
      <c r="D261" s="5"/>
      <c r="E261" s="6"/>
      <c r="F261" s="12"/>
      <c r="G261" s="12"/>
      <c r="H261" s="8"/>
      <c r="I261" s="5"/>
    </row>
    <row r="262" spans="1:9" ht="21" customHeight="1" x14ac:dyDescent="0.2">
      <c r="A262" s="2" t="str">
        <f>IFERROR(VLOOKUP(B262,'[1]DADOS (OCULTAR)'!$Q$3:$S$136,3,0),"")</f>
        <v/>
      </c>
      <c r="B262" s="3"/>
      <c r="C262" s="20"/>
      <c r="D262" s="5"/>
      <c r="E262" s="6"/>
      <c r="F262" s="12"/>
      <c r="G262" s="12"/>
      <c r="H262" s="8"/>
      <c r="I262" s="5"/>
    </row>
    <row r="263" spans="1:9" ht="21" customHeight="1" x14ac:dyDescent="0.2">
      <c r="A263" s="2" t="str">
        <f>IFERROR(VLOOKUP(B263,'[1]DADOS (OCULTAR)'!$Q$3:$S$136,3,0),"")</f>
        <v/>
      </c>
      <c r="B263" s="3"/>
      <c r="C263" s="20"/>
      <c r="D263" s="5"/>
      <c r="E263" s="6"/>
      <c r="F263" s="12"/>
      <c r="G263" s="12"/>
      <c r="H263" s="8"/>
      <c r="I263" s="5"/>
    </row>
    <row r="264" spans="1:9" ht="21" customHeight="1" x14ac:dyDescent="0.2">
      <c r="A264" s="2" t="str">
        <f>IFERROR(VLOOKUP(B264,'[1]DADOS (OCULTAR)'!$Q$3:$S$136,3,0),"")</f>
        <v/>
      </c>
      <c r="B264" s="3"/>
      <c r="C264" s="20"/>
      <c r="D264" s="5"/>
      <c r="E264" s="6"/>
      <c r="F264" s="12"/>
      <c r="G264" s="12"/>
      <c r="H264" s="8"/>
      <c r="I264" s="5"/>
    </row>
    <row r="265" spans="1:9" ht="21" customHeight="1" x14ac:dyDescent="0.2">
      <c r="A265" s="2" t="str">
        <f>IFERROR(VLOOKUP(B265,'[1]DADOS (OCULTAR)'!$Q$3:$S$136,3,0),"")</f>
        <v/>
      </c>
      <c r="B265" s="3"/>
      <c r="C265" s="20"/>
      <c r="D265" s="5"/>
      <c r="E265" s="6"/>
      <c r="F265" s="12"/>
      <c r="G265" s="12"/>
      <c r="H265" s="8"/>
      <c r="I265" s="5"/>
    </row>
    <row r="266" spans="1:9" ht="21" customHeight="1" x14ac:dyDescent="0.2">
      <c r="A266" s="2" t="str">
        <f>IFERROR(VLOOKUP(B266,'[1]DADOS (OCULTAR)'!$Q$3:$S$136,3,0),"")</f>
        <v/>
      </c>
      <c r="B266" s="3"/>
      <c r="C266" s="20"/>
      <c r="D266" s="5"/>
      <c r="E266" s="6"/>
      <c r="F266" s="12"/>
      <c r="G266" s="12"/>
      <c r="H266" s="8"/>
      <c r="I266" s="5"/>
    </row>
    <row r="267" spans="1:9" ht="21" customHeight="1" x14ac:dyDescent="0.2">
      <c r="A267" s="2" t="str">
        <f>IFERROR(VLOOKUP(B267,'[1]DADOS (OCULTAR)'!$Q$3:$S$136,3,0),"")</f>
        <v/>
      </c>
      <c r="B267" s="3"/>
      <c r="C267" s="20"/>
      <c r="D267" s="5"/>
      <c r="E267" s="6"/>
      <c r="F267" s="12"/>
      <c r="G267" s="12"/>
      <c r="H267" s="8"/>
      <c r="I267" s="5"/>
    </row>
    <row r="268" spans="1:9" ht="21" customHeight="1" x14ac:dyDescent="0.2">
      <c r="A268" s="2" t="str">
        <f>IFERROR(VLOOKUP(B268,'[1]DADOS (OCULTAR)'!$Q$3:$S$136,3,0),"")</f>
        <v/>
      </c>
      <c r="B268" s="3"/>
      <c r="C268" s="20"/>
      <c r="D268" s="5"/>
      <c r="E268" s="6"/>
      <c r="F268" s="12"/>
      <c r="G268" s="12"/>
      <c r="H268" s="8"/>
      <c r="I268" s="5"/>
    </row>
    <row r="269" spans="1:9" ht="21" customHeight="1" x14ac:dyDescent="0.2">
      <c r="A269" s="2" t="str">
        <f>IFERROR(VLOOKUP(B269,'[1]DADOS (OCULTAR)'!$Q$3:$S$136,3,0),"")</f>
        <v/>
      </c>
      <c r="B269" s="3"/>
      <c r="C269" s="20"/>
      <c r="D269" s="5"/>
      <c r="E269" s="6"/>
      <c r="F269" s="12"/>
      <c r="G269" s="12"/>
      <c r="H269" s="8"/>
      <c r="I269" s="5"/>
    </row>
    <row r="270" spans="1:9" ht="21" customHeight="1" x14ac:dyDescent="0.2">
      <c r="A270" s="2" t="str">
        <f>IFERROR(VLOOKUP(B270,'[1]DADOS (OCULTAR)'!$Q$3:$S$136,3,0),"")</f>
        <v/>
      </c>
      <c r="B270" s="3"/>
      <c r="C270" s="20"/>
      <c r="D270" s="5"/>
      <c r="E270" s="6"/>
      <c r="F270" s="12"/>
      <c r="G270" s="12"/>
      <c r="H270" s="8"/>
      <c r="I270" s="5"/>
    </row>
    <row r="271" spans="1:9" ht="21" customHeight="1" x14ac:dyDescent="0.2">
      <c r="A271" s="2" t="str">
        <f>IFERROR(VLOOKUP(B271,'[1]DADOS (OCULTAR)'!$Q$3:$S$136,3,0),"")</f>
        <v/>
      </c>
      <c r="B271" s="3"/>
      <c r="C271" s="20"/>
      <c r="D271" s="5"/>
      <c r="E271" s="6"/>
      <c r="F271" s="12"/>
      <c r="G271" s="12"/>
      <c r="H271" s="8"/>
      <c r="I271" s="5"/>
    </row>
    <row r="272" spans="1:9" ht="21" customHeight="1" x14ac:dyDescent="0.2">
      <c r="A272" s="2" t="str">
        <f>IFERROR(VLOOKUP(B272,'[1]DADOS (OCULTAR)'!$Q$3:$S$136,3,0),"")</f>
        <v/>
      </c>
      <c r="B272" s="3"/>
      <c r="C272" s="20"/>
      <c r="D272" s="5"/>
      <c r="E272" s="6"/>
      <c r="F272" s="12"/>
      <c r="G272" s="12"/>
      <c r="H272" s="8"/>
      <c r="I272" s="5"/>
    </row>
    <row r="273" spans="1:9" ht="21" customHeight="1" x14ac:dyDescent="0.2">
      <c r="A273" s="2" t="str">
        <f>IFERROR(VLOOKUP(B273,'[1]DADOS (OCULTAR)'!$Q$3:$S$136,3,0),"")</f>
        <v/>
      </c>
      <c r="B273" s="3"/>
      <c r="C273" s="20"/>
      <c r="D273" s="5"/>
      <c r="E273" s="6"/>
      <c r="F273" s="12"/>
      <c r="G273" s="12"/>
      <c r="H273" s="8"/>
      <c r="I273" s="5"/>
    </row>
    <row r="274" spans="1:9" ht="21" customHeight="1" x14ac:dyDescent="0.2">
      <c r="A274" s="2" t="str">
        <f>IFERROR(VLOOKUP(B274,'[1]DADOS (OCULTAR)'!$Q$3:$S$136,3,0),"")</f>
        <v/>
      </c>
      <c r="B274" s="3"/>
      <c r="C274" s="20"/>
      <c r="D274" s="5"/>
      <c r="E274" s="6"/>
      <c r="F274" s="12"/>
      <c r="G274" s="12"/>
      <c r="H274" s="8"/>
      <c r="I274" s="5"/>
    </row>
    <row r="275" spans="1:9" ht="21" customHeight="1" x14ac:dyDescent="0.2">
      <c r="A275" s="2" t="str">
        <f>IFERROR(VLOOKUP(B275,'[1]DADOS (OCULTAR)'!$Q$3:$S$136,3,0),"")</f>
        <v/>
      </c>
      <c r="B275" s="3"/>
      <c r="C275" s="20"/>
      <c r="D275" s="5"/>
      <c r="E275" s="6"/>
      <c r="F275" s="12"/>
      <c r="G275" s="12"/>
      <c r="H275" s="8"/>
      <c r="I275" s="5"/>
    </row>
    <row r="276" spans="1:9" ht="21" customHeight="1" x14ac:dyDescent="0.2">
      <c r="A276" s="2" t="str">
        <f>IFERROR(VLOOKUP(B276,'[1]DADOS (OCULTAR)'!$Q$3:$S$136,3,0),"")</f>
        <v/>
      </c>
      <c r="B276" s="3"/>
      <c r="C276" s="20"/>
      <c r="D276" s="5"/>
      <c r="E276" s="6"/>
      <c r="F276" s="12"/>
      <c r="G276" s="12"/>
      <c r="H276" s="8"/>
      <c r="I276" s="5"/>
    </row>
    <row r="277" spans="1:9" ht="21" customHeight="1" x14ac:dyDescent="0.2">
      <c r="A277" s="2" t="str">
        <f>IFERROR(VLOOKUP(B277,'[1]DADOS (OCULTAR)'!$Q$3:$S$136,3,0),"")</f>
        <v/>
      </c>
      <c r="B277" s="3"/>
      <c r="C277" s="20"/>
      <c r="D277" s="5"/>
      <c r="E277" s="6"/>
      <c r="F277" s="12"/>
      <c r="G277" s="12"/>
      <c r="H277" s="8"/>
      <c r="I277" s="5"/>
    </row>
    <row r="278" spans="1:9" ht="21" customHeight="1" x14ac:dyDescent="0.2">
      <c r="A278" s="2" t="str">
        <f>IFERROR(VLOOKUP(B278,'[1]DADOS (OCULTAR)'!$Q$3:$S$136,3,0),"")</f>
        <v/>
      </c>
      <c r="B278" s="3"/>
      <c r="C278" s="20"/>
      <c r="D278" s="5"/>
      <c r="E278" s="6"/>
      <c r="F278" s="12"/>
      <c r="G278" s="12"/>
      <c r="H278" s="8"/>
      <c r="I278" s="5"/>
    </row>
    <row r="279" spans="1:9" ht="21" customHeight="1" x14ac:dyDescent="0.2">
      <c r="A279" s="2" t="str">
        <f>IFERROR(VLOOKUP(B279,'[1]DADOS (OCULTAR)'!$Q$3:$S$136,3,0),"")</f>
        <v/>
      </c>
      <c r="B279" s="3"/>
      <c r="C279" s="20"/>
      <c r="D279" s="5"/>
      <c r="E279" s="6"/>
      <c r="F279" s="12"/>
      <c r="G279" s="12"/>
      <c r="H279" s="8"/>
      <c r="I279" s="5"/>
    </row>
    <row r="280" spans="1:9" ht="21" customHeight="1" x14ac:dyDescent="0.2">
      <c r="A280" s="2" t="str">
        <f>IFERROR(VLOOKUP(B280,'[1]DADOS (OCULTAR)'!$Q$3:$S$136,3,0),"")</f>
        <v/>
      </c>
      <c r="B280" s="3"/>
      <c r="C280" s="20"/>
      <c r="D280" s="5"/>
      <c r="E280" s="6"/>
      <c r="F280" s="12"/>
      <c r="G280" s="12"/>
      <c r="H280" s="8"/>
      <c r="I280" s="5"/>
    </row>
    <row r="281" spans="1:9" ht="21" customHeight="1" x14ac:dyDescent="0.2">
      <c r="A281" s="2" t="str">
        <f>IFERROR(VLOOKUP(B281,'[1]DADOS (OCULTAR)'!$Q$3:$S$136,3,0),"")</f>
        <v/>
      </c>
      <c r="B281" s="3"/>
      <c r="C281" s="20"/>
      <c r="D281" s="5"/>
      <c r="E281" s="6"/>
      <c r="F281" s="12"/>
      <c r="G281" s="12"/>
      <c r="H281" s="8"/>
      <c r="I281" s="5"/>
    </row>
    <row r="282" spans="1:9" ht="21" customHeight="1" x14ac:dyDescent="0.2">
      <c r="A282" s="2" t="str">
        <f>IFERROR(VLOOKUP(B282,'[1]DADOS (OCULTAR)'!$Q$3:$S$136,3,0),"")</f>
        <v/>
      </c>
      <c r="B282" s="3"/>
      <c r="C282" s="20"/>
      <c r="D282" s="5"/>
      <c r="E282" s="6"/>
      <c r="F282" s="12"/>
      <c r="G282" s="12"/>
      <c r="H282" s="8"/>
      <c r="I282" s="5"/>
    </row>
    <row r="283" spans="1:9" ht="21" customHeight="1" x14ac:dyDescent="0.2">
      <c r="A283" s="2" t="str">
        <f>IFERROR(VLOOKUP(B283,'[1]DADOS (OCULTAR)'!$Q$3:$S$136,3,0),"")</f>
        <v/>
      </c>
      <c r="B283" s="3"/>
      <c r="C283" s="20"/>
      <c r="D283" s="5"/>
      <c r="E283" s="6"/>
      <c r="F283" s="12"/>
      <c r="G283" s="12"/>
      <c r="H283" s="8"/>
      <c r="I283" s="5"/>
    </row>
    <row r="284" spans="1:9" ht="21" customHeight="1" x14ac:dyDescent="0.2">
      <c r="A284" s="2" t="str">
        <f>IFERROR(VLOOKUP(B284,'[1]DADOS (OCULTAR)'!$Q$3:$S$136,3,0),"")</f>
        <v/>
      </c>
      <c r="B284" s="3"/>
      <c r="C284" s="20"/>
      <c r="D284" s="5"/>
      <c r="E284" s="6"/>
      <c r="F284" s="12"/>
      <c r="G284" s="12"/>
      <c r="H284" s="8"/>
      <c r="I284" s="5"/>
    </row>
    <row r="285" spans="1:9" ht="21" customHeight="1" x14ac:dyDescent="0.2">
      <c r="A285" s="2" t="str">
        <f>IFERROR(VLOOKUP(B285,'[1]DADOS (OCULTAR)'!$Q$3:$S$136,3,0),"")</f>
        <v/>
      </c>
      <c r="B285" s="3"/>
      <c r="C285" s="20"/>
      <c r="D285" s="5"/>
      <c r="E285" s="6"/>
      <c r="F285" s="12"/>
      <c r="G285" s="12"/>
      <c r="H285" s="8"/>
      <c r="I285" s="5"/>
    </row>
    <row r="286" spans="1:9" ht="21" customHeight="1" x14ac:dyDescent="0.2">
      <c r="A286" s="2" t="str">
        <f>IFERROR(VLOOKUP(B286,'[1]DADOS (OCULTAR)'!$Q$3:$S$136,3,0),"")</f>
        <v/>
      </c>
      <c r="B286" s="3"/>
      <c r="C286" s="20"/>
      <c r="D286" s="5"/>
      <c r="E286" s="6"/>
      <c r="F286" s="12"/>
      <c r="G286" s="12"/>
      <c r="H286" s="8"/>
      <c r="I286" s="5"/>
    </row>
    <row r="287" spans="1:9" ht="21" customHeight="1" x14ac:dyDescent="0.2">
      <c r="A287" s="2" t="str">
        <f>IFERROR(VLOOKUP(B287,'[1]DADOS (OCULTAR)'!$Q$3:$S$136,3,0),"")</f>
        <v/>
      </c>
      <c r="B287" s="3"/>
      <c r="C287" s="20"/>
      <c r="D287" s="5"/>
      <c r="E287" s="6"/>
      <c r="F287" s="12"/>
      <c r="G287" s="12"/>
      <c r="H287" s="8"/>
      <c r="I287" s="5"/>
    </row>
    <row r="288" spans="1:9" ht="21" customHeight="1" x14ac:dyDescent="0.2">
      <c r="A288" s="2" t="str">
        <f>IFERROR(VLOOKUP(B288,'[1]DADOS (OCULTAR)'!$Q$3:$S$136,3,0),"")</f>
        <v/>
      </c>
      <c r="B288" s="3"/>
      <c r="C288" s="20"/>
      <c r="D288" s="5"/>
      <c r="E288" s="6"/>
      <c r="F288" s="12"/>
      <c r="G288" s="12"/>
      <c r="H288" s="8"/>
      <c r="I288" s="5"/>
    </row>
    <row r="289" spans="1:9" ht="21" customHeight="1" x14ac:dyDescent="0.2">
      <c r="A289" s="2" t="str">
        <f>IFERROR(VLOOKUP(B289,'[1]DADOS (OCULTAR)'!$Q$3:$S$136,3,0),"")</f>
        <v/>
      </c>
      <c r="B289" s="3"/>
      <c r="C289" s="20"/>
      <c r="D289" s="5"/>
      <c r="E289" s="6"/>
      <c r="F289" s="12"/>
      <c r="G289" s="12"/>
      <c r="H289" s="8"/>
      <c r="I289" s="5"/>
    </row>
    <row r="290" spans="1:9" ht="21" customHeight="1" x14ac:dyDescent="0.2">
      <c r="A290" s="2" t="str">
        <f>IFERROR(VLOOKUP(B290,'[1]DADOS (OCULTAR)'!$Q$3:$S$136,3,0),"")</f>
        <v/>
      </c>
      <c r="B290" s="3"/>
      <c r="C290" s="20"/>
      <c r="D290" s="5"/>
      <c r="E290" s="6"/>
      <c r="F290" s="12"/>
      <c r="G290" s="12"/>
      <c r="H290" s="8"/>
      <c r="I290" s="5"/>
    </row>
    <row r="291" spans="1:9" ht="21" customHeight="1" x14ac:dyDescent="0.2">
      <c r="A291" s="2" t="str">
        <f>IFERROR(VLOOKUP(B291,'[1]DADOS (OCULTAR)'!$Q$3:$S$136,3,0),"")</f>
        <v/>
      </c>
      <c r="B291" s="3"/>
      <c r="C291" s="20"/>
      <c r="D291" s="5"/>
      <c r="E291" s="6"/>
      <c r="F291" s="12"/>
      <c r="G291" s="12"/>
      <c r="H291" s="8"/>
      <c r="I291" s="5"/>
    </row>
    <row r="292" spans="1:9" ht="21" customHeight="1" x14ac:dyDescent="0.2">
      <c r="A292" s="2" t="str">
        <f>IFERROR(VLOOKUP(B292,'[1]DADOS (OCULTAR)'!$Q$3:$S$136,3,0),"")</f>
        <v/>
      </c>
      <c r="B292" s="3"/>
      <c r="C292" s="20"/>
      <c r="D292" s="5"/>
      <c r="E292" s="6"/>
      <c r="F292" s="12"/>
      <c r="G292" s="12"/>
      <c r="H292" s="8"/>
      <c r="I292" s="5"/>
    </row>
    <row r="293" spans="1:9" ht="21" customHeight="1" x14ac:dyDescent="0.2">
      <c r="A293" s="2" t="str">
        <f>IFERROR(VLOOKUP(B293,'[1]DADOS (OCULTAR)'!$Q$3:$S$136,3,0),"")</f>
        <v/>
      </c>
      <c r="B293" s="3"/>
      <c r="C293" s="20"/>
      <c r="D293" s="5"/>
      <c r="E293" s="6"/>
      <c r="F293" s="12"/>
      <c r="G293" s="12"/>
      <c r="H293" s="8"/>
      <c r="I293" s="5"/>
    </row>
    <row r="294" spans="1:9" ht="21" customHeight="1" x14ac:dyDescent="0.2">
      <c r="A294" s="2" t="str">
        <f>IFERROR(VLOOKUP(B294,'[1]DADOS (OCULTAR)'!$Q$3:$S$136,3,0),"")</f>
        <v/>
      </c>
      <c r="B294" s="3"/>
      <c r="C294" s="20"/>
      <c r="D294" s="5"/>
      <c r="E294" s="6"/>
      <c r="F294" s="12"/>
      <c r="G294" s="12"/>
      <c r="H294" s="8"/>
      <c r="I294" s="5"/>
    </row>
    <row r="295" spans="1:9" ht="21" customHeight="1" x14ac:dyDescent="0.2">
      <c r="A295" s="2" t="str">
        <f>IFERROR(VLOOKUP(B295,'[1]DADOS (OCULTAR)'!$Q$3:$S$136,3,0),"")</f>
        <v/>
      </c>
      <c r="B295" s="3"/>
      <c r="C295" s="20"/>
      <c r="D295" s="5"/>
      <c r="E295" s="6"/>
      <c r="F295" s="12"/>
      <c r="G295" s="12"/>
      <c r="H295" s="8"/>
      <c r="I295" s="5"/>
    </row>
    <row r="296" spans="1:9" ht="21" customHeight="1" x14ac:dyDescent="0.2">
      <c r="A296" s="2" t="str">
        <f>IFERROR(VLOOKUP(B296,'[1]DADOS (OCULTAR)'!$Q$3:$S$136,3,0),"")</f>
        <v/>
      </c>
      <c r="B296" s="3"/>
      <c r="C296" s="20"/>
      <c r="D296" s="5"/>
      <c r="E296" s="6"/>
      <c r="F296" s="12"/>
      <c r="G296" s="12"/>
      <c r="H296" s="8"/>
      <c r="I296" s="5"/>
    </row>
    <row r="297" spans="1:9" ht="21" customHeight="1" x14ac:dyDescent="0.2">
      <c r="A297" s="2" t="str">
        <f>IFERROR(VLOOKUP(B297,'[1]DADOS (OCULTAR)'!$Q$3:$S$136,3,0),"")</f>
        <v/>
      </c>
      <c r="B297" s="3"/>
      <c r="C297" s="20"/>
      <c r="D297" s="5"/>
      <c r="E297" s="6"/>
      <c r="F297" s="12"/>
      <c r="G297" s="12"/>
      <c r="H297" s="8"/>
      <c r="I297" s="5"/>
    </row>
    <row r="298" spans="1:9" ht="21" customHeight="1" x14ac:dyDescent="0.2">
      <c r="A298" s="2" t="str">
        <f>IFERROR(VLOOKUP(B298,'[1]DADOS (OCULTAR)'!$Q$3:$S$136,3,0),"")</f>
        <v/>
      </c>
      <c r="B298" s="3"/>
      <c r="C298" s="20"/>
      <c r="D298" s="5"/>
      <c r="E298" s="6"/>
      <c r="F298" s="12"/>
      <c r="G298" s="12"/>
      <c r="H298" s="8"/>
      <c r="I298" s="5"/>
    </row>
    <row r="299" spans="1:9" ht="21" customHeight="1" x14ac:dyDescent="0.2">
      <c r="A299" s="2" t="str">
        <f>IFERROR(VLOOKUP(B299,'[1]DADOS (OCULTAR)'!$Q$3:$S$136,3,0),"")</f>
        <v/>
      </c>
      <c r="B299" s="3"/>
      <c r="C299" s="20"/>
      <c r="D299" s="5"/>
      <c r="E299" s="6"/>
      <c r="F299" s="12"/>
      <c r="G299" s="12"/>
      <c r="H299" s="8"/>
      <c r="I299" s="5"/>
    </row>
    <row r="300" spans="1:9" ht="21" customHeight="1" x14ac:dyDescent="0.2">
      <c r="A300" s="2" t="str">
        <f>IFERROR(VLOOKUP(B300,'[1]DADOS (OCULTAR)'!$Q$3:$S$136,3,0),"")</f>
        <v/>
      </c>
      <c r="B300" s="3"/>
      <c r="C300" s="20"/>
      <c r="D300" s="5"/>
      <c r="E300" s="6"/>
      <c r="F300" s="12"/>
      <c r="G300" s="12"/>
      <c r="H300" s="8"/>
      <c r="I300" s="5"/>
    </row>
    <row r="301" spans="1:9" ht="21" customHeight="1" x14ac:dyDescent="0.2">
      <c r="A301" s="2" t="str">
        <f>IFERROR(VLOOKUP(B301,'[1]DADOS (OCULTAR)'!$Q$3:$S$136,3,0),"")</f>
        <v/>
      </c>
      <c r="B301" s="3"/>
      <c r="C301" s="20"/>
      <c r="D301" s="5"/>
      <c r="E301" s="6"/>
      <c r="F301" s="12"/>
      <c r="G301" s="12"/>
      <c r="H301" s="8"/>
      <c r="I301" s="5"/>
    </row>
    <row r="302" spans="1:9" ht="21" customHeight="1" x14ac:dyDescent="0.2">
      <c r="A302" s="2" t="str">
        <f>IFERROR(VLOOKUP(B302,'[1]DADOS (OCULTAR)'!$Q$3:$S$136,3,0),"")</f>
        <v/>
      </c>
      <c r="B302" s="3"/>
      <c r="C302" s="20"/>
      <c r="D302" s="5"/>
      <c r="E302" s="6"/>
      <c r="F302" s="12"/>
      <c r="G302" s="12"/>
      <c r="H302" s="8"/>
      <c r="I302" s="5"/>
    </row>
    <row r="303" spans="1:9" ht="21" customHeight="1" x14ac:dyDescent="0.2">
      <c r="A303" s="2" t="str">
        <f>IFERROR(VLOOKUP(B303,'[1]DADOS (OCULTAR)'!$Q$3:$S$136,3,0),"")</f>
        <v/>
      </c>
      <c r="B303" s="3"/>
      <c r="C303" s="20"/>
      <c r="D303" s="5"/>
      <c r="E303" s="6"/>
      <c r="F303" s="12"/>
      <c r="G303" s="12"/>
      <c r="H303" s="8"/>
      <c r="I303" s="5"/>
    </row>
    <row r="304" spans="1:9" ht="21" customHeight="1" x14ac:dyDescent="0.2">
      <c r="A304" s="2" t="str">
        <f>IFERROR(VLOOKUP(B304,'[1]DADOS (OCULTAR)'!$Q$3:$S$136,3,0),"")</f>
        <v/>
      </c>
      <c r="B304" s="3"/>
      <c r="C304" s="20"/>
      <c r="D304" s="5"/>
      <c r="E304" s="6"/>
      <c r="F304" s="12"/>
      <c r="G304" s="12"/>
      <c r="H304" s="8"/>
      <c r="I304" s="5"/>
    </row>
    <row r="305" spans="1:9" ht="21" customHeight="1" x14ac:dyDescent="0.2">
      <c r="A305" s="2" t="str">
        <f>IFERROR(VLOOKUP(B305,'[1]DADOS (OCULTAR)'!$Q$3:$S$136,3,0),"")</f>
        <v/>
      </c>
      <c r="B305" s="3"/>
      <c r="C305" s="20"/>
      <c r="D305" s="5"/>
      <c r="E305" s="6"/>
      <c r="F305" s="12"/>
      <c r="G305" s="12"/>
      <c r="H305" s="8"/>
      <c r="I305" s="5"/>
    </row>
    <row r="306" spans="1:9" ht="21" customHeight="1" x14ac:dyDescent="0.2">
      <c r="A306" s="2" t="str">
        <f>IFERROR(VLOOKUP(B306,'[1]DADOS (OCULTAR)'!$Q$3:$S$136,3,0),"")</f>
        <v/>
      </c>
      <c r="B306" s="3"/>
      <c r="C306" s="20"/>
      <c r="D306" s="5"/>
      <c r="E306" s="6"/>
      <c r="F306" s="12"/>
      <c r="G306" s="12"/>
      <c r="H306" s="8"/>
      <c r="I306" s="5"/>
    </row>
    <row r="307" spans="1:9" ht="21" customHeight="1" x14ac:dyDescent="0.2">
      <c r="A307" s="2" t="str">
        <f>IFERROR(VLOOKUP(B307,'[1]DADOS (OCULTAR)'!$Q$3:$S$136,3,0),"")</f>
        <v/>
      </c>
      <c r="B307" s="3"/>
      <c r="C307" s="20"/>
      <c r="D307" s="5"/>
      <c r="E307" s="6"/>
      <c r="F307" s="12"/>
      <c r="G307" s="12"/>
      <c r="H307" s="8"/>
      <c r="I307" s="5"/>
    </row>
    <row r="308" spans="1:9" ht="21" customHeight="1" x14ac:dyDescent="0.2">
      <c r="A308" s="2" t="str">
        <f>IFERROR(VLOOKUP(B308,'[1]DADOS (OCULTAR)'!$Q$3:$S$136,3,0),"")</f>
        <v/>
      </c>
      <c r="B308" s="3"/>
      <c r="C308" s="20"/>
      <c r="D308" s="5"/>
      <c r="E308" s="6"/>
      <c r="F308" s="12"/>
      <c r="G308" s="12"/>
      <c r="H308" s="8"/>
      <c r="I308" s="5"/>
    </row>
    <row r="309" spans="1:9" ht="21" customHeight="1" x14ac:dyDescent="0.2">
      <c r="A309" s="2" t="str">
        <f>IFERROR(VLOOKUP(B309,'[1]DADOS (OCULTAR)'!$Q$3:$S$136,3,0),"")</f>
        <v/>
      </c>
      <c r="B309" s="3"/>
      <c r="C309" s="20"/>
      <c r="D309" s="5"/>
      <c r="E309" s="6"/>
      <c r="F309" s="12"/>
      <c r="G309" s="12"/>
      <c r="H309" s="8"/>
      <c r="I309" s="5"/>
    </row>
    <row r="310" spans="1:9" ht="21" customHeight="1" x14ac:dyDescent="0.2">
      <c r="A310" s="2" t="str">
        <f>IFERROR(VLOOKUP(B310,'[1]DADOS (OCULTAR)'!$Q$3:$S$136,3,0),"")</f>
        <v/>
      </c>
      <c r="B310" s="3"/>
      <c r="C310" s="20"/>
      <c r="D310" s="5"/>
      <c r="E310" s="6"/>
      <c r="F310" s="12"/>
      <c r="G310" s="12"/>
      <c r="H310" s="8"/>
      <c r="I310" s="5"/>
    </row>
    <row r="311" spans="1:9" ht="21" customHeight="1" x14ac:dyDescent="0.2">
      <c r="A311" s="2" t="str">
        <f>IFERROR(VLOOKUP(B311,'[1]DADOS (OCULTAR)'!$Q$3:$S$136,3,0),"")</f>
        <v/>
      </c>
      <c r="B311" s="3"/>
      <c r="C311" s="20"/>
      <c r="D311" s="5"/>
      <c r="E311" s="6"/>
      <c r="F311" s="12"/>
      <c r="G311" s="12"/>
      <c r="H311" s="8"/>
      <c r="I311" s="5"/>
    </row>
    <row r="312" spans="1:9" ht="21" customHeight="1" x14ac:dyDescent="0.2">
      <c r="A312" s="2" t="str">
        <f>IFERROR(VLOOKUP(B312,'[1]DADOS (OCULTAR)'!$Q$3:$S$136,3,0),"")</f>
        <v/>
      </c>
      <c r="B312" s="3"/>
      <c r="C312" s="20"/>
      <c r="D312" s="5"/>
      <c r="E312" s="6"/>
      <c r="F312" s="12"/>
      <c r="G312" s="12"/>
      <c r="H312" s="8"/>
      <c r="I312" s="5"/>
    </row>
    <row r="313" spans="1:9" ht="21" customHeight="1" x14ac:dyDescent="0.2">
      <c r="A313" s="2" t="str">
        <f>IFERROR(VLOOKUP(B313,'[1]DADOS (OCULTAR)'!$Q$3:$S$136,3,0),"")</f>
        <v/>
      </c>
      <c r="B313" s="3"/>
      <c r="C313" s="20"/>
      <c r="D313" s="5"/>
      <c r="E313" s="6"/>
      <c r="F313" s="12"/>
      <c r="G313" s="12"/>
      <c r="H313" s="8"/>
      <c r="I313" s="5"/>
    </row>
    <row r="314" spans="1:9" ht="21" customHeight="1" x14ac:dyDescent="0.2">
      <c r="A314" s="2" t="str">
        <f>IFERROR(VLOOKUP(B314,'[1]DADOS (OCULTAR)'!$Q$3:$S$136,3,0),"")</f>
        <v/>
      </c>
      <c r="B314" s="3"/>
      <c r="C314" s="20"/>
      <c r="D314" s="5"/>
      <c r="E314" s="6"/>
      <c r="F314" s="12"/>
      <c r="G314" s="12"/>
      <c r="H314" s="8"/>
      <c r="I314" s="5"/>
    </row>
    <row r="315" spans="1:9" ht="21" customHeight="1" x14ac:dyDescent="0.2">
      <c r="A315" s="2" t="str">
        <f>IFERROR(VLOOKUP(B315,'[1]DADOS (OCULTAR)'!$Q$3:$S$136,3,0),"")</f>
        <v/>
      </c>
      <c r="B315" s="3"/>
      <c r="C315" s="20"/>
      <c r="D315" s="5"/>
      <c r="E315" s="6"/>
      <c r="F315" s="12"/>
      <c r="G315" s="12"/>
      <c r="H315" s="8"/>
      <c r="I315" s="5"/>
    </row>
    <row r="316" spans="1:9" ht="21" customHeight="1" x14ac:dyDescent="0.2">
      <c r="A316" s="2" t="str">
        <f>IFERROR(VLOOKUP(B316,'[1]DADOS (OCULTAR)'!$Q$3:$S$136,3,0),"")</f>
        <v/>
      </c>
      <c r="B316" s="3"/>
      <c r="C316" s="20"/>
      <c r="D316" s="5"/>
      <c r="E316" s="6"/>
      <c r="F316" s="12"/>
      <c r="G316" s="12"/>
      <c r="H316" s="8"/>
      <c r="I316" s="5"/>
    </row>
    <row r="317" spans="1:9" ht="21" customHeight="1" x14ac:dyDescent="0.2">
      <c r="A317" s="2" t="str">
        <f>IFERROR(VLOOKUP(B317,'[1]DADOS (OCULTAR)'!$Q$3:$S$136,3,0),"")</f>
        <v/>
      </c>
      <c r="B317" s="3"/>
      <c r="C317" s="20"/>
      <c r="D317" s="5"/>
      <c r="E317" s="6"/>
      <c r="F317" s="12"/>
      <c r="G317" s="12"/>
      <c r="H317" s="8"/>
      <c r="I317" s="5"/>
    </row>
    <row r="318" spans="1:9" ht="21" customHeight="1" x14ac:dyDescent="0.2">
      <c r="A318" s="2" t="str">
        <f>IFERROR(VLOOKUP(B318,'[1]DADOS (OCULTAR)'!$Q$3:$S$136,3,0),"")</f>
        <v/>
      </c>
      <c r="B318" s="3"/>
      <c r="C318" s="20"/>
      <c r="D318" s="5"/>
      <c r="E318" s="6"/>
      <c r="F318" s="12"/>
      <c r="G318" s="12"/>
      <c r="H318" s="8"/>
      <c r="I318" s="5"/>
    </row>
    <row r="319" spans="1:9" ht="21" customHeight="1" x14ac:dyDescent="0.2">
      <c r="A319" s="2" t="str">
        <f>IFERROR(VLOOKUP(B319,'[1]DADOS (OCULTAR)'!$Q$3:$S$136,3,0),"")</f>
        <v/>
      </c>
      <c r="B319" s="3"/>
      <c r="C319" s="20"/>
      <c r="D319" s="5"/>
      <c r="E319" s="6"/>
      <c r="F319" s="12"/>
      <c r="G319" s="12"/>
      <c r="H319" s="8"/>
      <c r="I319" s="5"/>
    </row>
    <row r="320" spans="1:9" ht="21" customHeight="1" x14ac:dyDescent="0.2">
      <c r="A320" s="2" t="str">
        <f>IFERROR(VLOOKUP(B320,'[1]DADOS (OCULTAR)'!$Q$3:$S$136,3,0),"")</f>
        <v/>
      </c>
      <c r="B320" s="3"/>
      <c r="C320" s="20"/>
      <c r="D320" s="5"/>
      <c r="E320" s="6"/>
      <c r="F320" s="12"/>
      <c r="G320" s="12"/>
      <c r="H320" s="8"/>
      <c r="I320" s="5"/>
    </row>
    <row r="321" spans="1:9" ht="21" customHeight="1" x14ac:dyDescent="0.2">
      <c r="A321" s="2" t="str">
        <f>IFERROR(VLOOKUP(B321,'[1]DADOS (OCULTAR)'!$Q$3:$S$136,3,0),"")</f>
        <v/>
      </c>
      <c r="B321" s="3"/>
      <c r="C321" s="20"/>
      <c r="D321" s="5"/>
      <c r="E321" s="6"/>
      <c r="F321" s="12"/>
      <c r="G321" s="12"/>
      <c r="H321" s="8"/>
      <c r="I321" s="5"/>
    </row>
    <row r="322" spans="1:9" ht="21" customHeight="1" x14ac:dyDescent="0.2">
      <c r="A322" s="2" t="str">
        <f>IFERROR(VLOOKUP(B322,'[1]DADOS (OCULTAR)'!$Q$3:$S$136,3,0),"")</f>
        <v/>
      </c>
      <c r="B322" s="3"/>
      <c r="C322" s="20"/>
      <c r="D322" s="5"/>
      <c r="E322" s="6"/>
      <c r="F322" s="12"/>
      <c r="G322" s="12"/>
      <c r="H322" s="8"/>
      <c r="I322" s="5"/>
    </row>
    <row r="323" spans="1:9" ht="21" customHeight="1" x14ac:dyDescent="0.2">
      <c r="A323" s="2" t="str">
        <f>IFERROR(VLOOKUP(B323,'[1]DADOS (OCULTAR)'!$Q$3:$S$136,3,0),"")</f>
        <v/>
      </c>
      <c r="B323" s="3"/>
      <c r="C323" s="20"/>
      <c r="D323" s="5"/>
      <c r="E323" s="6"/>
      <c r="F323" s="12"/>
      <c r="G323" s="12"/>
      <c r="H323" s="8"/>
      <c r="I323" s="5"/>
    </row>
    <row r="324" spans="1:9" ht="21" customHeight="1" x14ac:dyDescent="0.2">
      <c r="A324" s="2" t="str">
        <f>IFERROR(VLOOKUP(B324,'[1]DADOS (OCULTAR)'!$Q$3:$S$136,3,0),"")</f>
        <v/>
      </c>
      <c r="B324" s="3"/>
      <c r="C324" s="20"/>
      <c r="D324" s="5"/>
      <c r="E324" s="6"/>
      <c r="F324" s="12"/>
      <c r="G324" s="12"/>
      <c r="H324" s="8"/>
      <c r="I324" s="5"/>
    </row>
    <row r="325" spans="1:9" ht="21" customHeight="1" x14ac:dyDescent="0.2">
      <c r="A325" s="2" t="str">
        <f>IFERROR(VLOOKUP(B325,'[1]DADOS (OCULTAR)'!$Q$3:$S$136,3,0),"")</f>
        <v/>
      </c>
      <c r="B325" s="3"/>
      <c r="C325" s="20"/>
      <c r="D325" s="5"/>
      <c r="E325" s="6"/>
      <c r="F325" s="12"/>
      <c r="G325" s="12"/>
      <c r="H325" s="8"/>
      <c r="I325" s="5"/>
    </row>
    <row r="326" spans="1:9" ht="21" customHeight="1" x14ac:dyDescent="0.2">
      <c r="A326" s="2" t="str">
        <f>IFERROR(VLOOKUP(B326,'[1]DADOS (OCULTAR)'!$Q$3:$S$136,3,0),"")</f>
        <v/>
      </c>
      <c r="B326" s="3"/>
      <c r="C326" s="20"/>
      <c r="D326" s="5"/>
      <c r="E326" s="6"/>
      <c r="F326" s="12"/>
      <c r="G326" s="12"/>
      <c r="H326" s="8"/>
      <c r="I326" s="5"/>
    </row>
    <row r="327" spans="1:9" ht="21" customHeight="1" x14ac:dyDescent="0.2">
      <c r="A327" s="2" t="str">
        <f>IFERROR(VLOOKUP(B327,'[1]DADOS (OCULTAR)'!$Q$3:$S$136,3,0),"")</f>
        <v/>
      </c>
      <c r="B327" s="3"/>
      <c r="C327" s="20"/>
      <c r="D327" s="5"/>
      <c r="E327" s="6"/>
      <c r="F327" s="12"/>
      <c r="G327" s="12"/>
      <c r="H327" s="8"/>
      <c r="I327" s="5"/>
    </row>
    <row r="328" spans="1:9" ht="21" customHeight="1" x14ac:dyDescent="0.2">
      <c r="A328" s="2" t="str">
        <f>IFERROR(VLOOKUP(B328,'[1]DADOS (OCULTAR)'!$Q$3:$S$136,3,0),"")</f>
        <v/>
      </c>
      <c r="B328" s="3"/>
      <c r="C328" s="20"/>
      <c r="D328" s="5"/>
      <c r="E328" s="6"/>
      <c r="F328" s="12"/>
      <c r="G328" s="12"/>
      <c r="H328" s="8"/>
      <c r="I328" s="5"/>
    </row>
    <row r="329" spans="1:9" ht="21" customHeight="1" x14ac:dyDescent="0.2">
      <c r="A329" s="2" t="str">
        <f>IFERROR(VLOOKUP(B329,'[1]DADOS (OCULTAR)'!$Q$3:$S$136,3,0),"")</f>
        <v/>
      </c>
      <c r="B329" s="3"/>
      <c r="C329" s="20"/>
      <c r="D329" s="5"/>
      <c r="E329" s="6"/>
      <c r="F329" s="12"/>
      <c r="G329" s="12"/>
      <c r="H329" s="8"/>
      <c r="I329" s="5"/>
    </row>
    <row r="330" spans="1:9" ht="21" customHeight="1" x14ac:dyDescent="0.2">
      <c r="A330" s="2" t="str">
        <f>IFERROR(VLOOKUP(B330,'[1]DADOS (OCULTAR)'!$Q$3:$S$136,3,0),"")</f>
        <v/>
      </c>
      <c r="B330" s="3"/>
      <c r="C330" s="20"/>
      <c r="D330" s="5"/>
      <c r="E330" s="6"/>
      <c r="F330" s="12"/>
      <c r="G330" s="12"/>
      <c r="H330" s="8"/>
      <c r="I330" s="5"/>
    </row>
    <row r="331" spans="1:9" ht="21" customHeight="1" x14ac:dyDescent="0.2">
      <c r="A331" s="2" t="str">
        <f>IFERROR(VLOOKUP(B331,'[1]DADOS (OCULTAR)'!$Q$3:$S$136,3,0),"")</f>
        <v/>
      </c>
      <c r="B331" s="3"/>
      <c r="C331" s="20"/>
      <c r="D331" s="5"/>
      <c r="E331" s="6"/>
      <c r="F331" s="12"/>
      <c r="G331" s="12"/>
      <c r="H331" s="8"/>
      <c r="I331" s="5"/>
    </row>
    <row r="332" spans="1:9" ht="21" customHeight="1" x14ac:dyDescent="0.2">
      <c r="A332" s="2" t="str">
        <f>IFERROR(VLOOKUP(B332,'[1]DADOS (OCULTAR)'!$Q$3:$S$136,3,0),"")</f>
        <v/>
      </c>
      <c r="B332" s="3"/>
      <c r="C332" s="20"/>
      <c r="D332" s="5"/>
      <c r="E332" s="6"/>
      <c r="F332" s="12"/>
      <c r="G332" s="12"/>
      <c r="H332" s="8"/>
      <c r="I332" s="5"/>
    </row>
    <row r="333" spans="1:9" ht="21" customHeight="1" x14ac:dyDescent="0.2">
      <c r="A333" s="2" t="str">
        <f>IFERROR(VLOOKUP(B333,'[1]DADOS (OCULTAR)'!$Q$3:$S$136,3,0),"")</f>
        <v/>
      </c>
      <c r="B333" s="3"/>
      <c r="C333" s="20"/>
      <c r="D333" s="5"/>
      <c r="E333" s="6"/>
      <c r="F333" s="12"/>
      <c r="G333" s="12"/>
      <c r="H333" s="8"/>
      <c r="I333" s="5"/>
    </row>
    <row r="334" spans="1:9" ht="21" customHeight="1" x14ac:dyDescent="0.2">
      <c r="A334" s="2" t="str">
        <f>IFERROR(VLOOKUP(B334,'[1]DADOS (OCULTAR)'!$Q$3:$S$136,3,0),"")</f>
        <v/>
      </c>
      <c r="B334" s="3"/>
      <c r="C334" s="20"/>
      <c r="D334" s="5"/>
      <c r="E334" s="6"/>
      <c r="F334" s="12"/>
      <c r="G334" s="12"/>
      <c r="H334" s="8"/>
      <c r="I334" s="5"/>
    </row>
    <row r="335" spans="1:9" ht="21" customHeight="1" x14ac:dyDescent="0.2">
      <c r="A335" s="2" t="str">
        <f>IFERROR(VLOOKUP(B335,'[1]DADOS (OCULTAR)'!$Q$3:$S$136,3,0),"")</f>
        <v/>
      </c>
      <c r="B335" s="3"/>
      <c r="C335" s="20"/>
      <c r="D335" s="5"/>
      <c r="E335" s="6"/>
      <c r="F335" s="12"/>
      <c r="G335" s="12"/>
      <c r="H335" s="8"/>
      <c r="I335" s="5"/>
    </row>
    <row r="336" spans="1:9" ht="21" customHeight="1" x14ac:dyDescent="0.2">
      <c r="A336" s="2" t="str">
        <f>IFERROR(VLOOKUP(B336,'[1]DADOS (OCULTAR)'!$Q$3:$S$136,3,0),"")</f>
        <v/>
      </c>
      <c r="B336" s="3"/>
      <c r="C336" s="20"/>
      <c r="D336" s="5"/>
      <c r="E336" s="6"/>
      <c r="F336" s="12"/>
      <c r="G336" s="12"/>
      <c r="H336" s="8"/>
      <c r="I336" s="5"/>
    </row>
    <row r="337" spans="1:9" ht="21" customHeight="1" x14ac:dyDescent="0.2">
      <c r="A337" s="2" t="str">
        <f>IFERROR(VLOOKUP(B337,'[1]DADOS (OCULTAR)'!$Q$3:$S$136,3,0),"")</f>
        <v/>
      </c>
      <c r="B337" s="3"/>
      <c r="C337" s="20"/>
      <c r="D337" s="5"/>
      <c r="E337" s="6"/>
      <c r="F337" s="12"/>
      <c r="G337" s="12"/>
      <c r="H337" s="8"/>
      <c r="I337" s="5"/>
    </row>
    <row r="338" spans="1:9" ht="21" customHeight="1" x14ac:dyDescent="0.2">
      <c r="A338" s="2" t="str">
        <f>IFERROR(VLOOKUP(B338,'[1]DADOS (OCULTAR)'!$Q$3:$S$136,3,0),"")</f>
        <v/>
      </c>
      <c r="B338" s="3"/>
      <c r="C338" s="20"/>
      <c r="D338" s="5"/>
      <c r="E338" s="6"/>
      <c r="F338" s="12"/>
      <c r="G338" s="12"/>
      <c r="H338" s="8"/>
      <c r="I338" s="5"/>
    </row>
    <row r="339" spans="1:9" ht="21" customHeight="1" x14ac:dyDescent="0.2">
      <c r="A339" s="2" t="str">
        <f>IFERROR(VLOOKUP(B339,'[1]DADOS (OCULTAR)'!$Q$3:$S$136,3,0),"")</f>
        <v/>
      </c>
      <c r="B339" s="3"/>
      <c r="C339" s="20"/>
      <c r="D339" s="5"/>
      <c r="E339" s="6"/>
      <c r="F339" s="12"/>
      <c r="G339" s="12"/>
      <c r="H339" s="8"/>
      <c r="I339" s="5"/>
    </row>
    <row r="340" spans="1:9" ht="21" customHeight="1" x14ac:dyDescent="0.2">
      <c r="A340" s="2" t="str">
        <f>IFERROR(VLOOKUP(B340,'[1]DADOS (OCULTAR)'!$Q$3:$S$136,3,0),"")</f>
        <v/>
      </c>
      <c r="B340" s="3"/>
      <c r="C340" s="20"/>
      <c r="D340" s="5"/>
      <c r="E340" s="6"/>
      <c r="F340" s="12"/>
      <c r="G340" s="12"/>
      <c r="H340" s="8"/>
      <c r="I340" s="5"/>
    </row>
    <row r="341" spans="1:9" ht="21" customHeight="1" x14ac:dyDescent="0.2">
      <c r="A341" s="2" t="str">
        <f>IFERROR(VLOOKUP(B341,'[1]DADOS (OCULTAR)'!$Q$3:$S$136,3,0),"")</f>
        <v/>
      </c>
      <c r="B341" s="3"/>
      <c r="C341" s="20"/>
      <c r="D341" s="5"/>
      <c r="E341" s="6"/>
      <c r="F341" s="12"/>
      <c r="G341" s="12"/>
      <c r="H341" s="8"/>
      <c r="I341" s="5"/>
    </row>
    <row r="342" spans="1:9" ht="21" customHeight="1" x14ac:dyDescent="0.2">
      <c r="A342" s="2" t="str">
        <f>IFERROR(VLOOKUP(B342,'[1]DADOS (OCULTAR)'!$Q$3:$S$136,3,0),"")</f>
        <v/>
      </c>
      <c r="B342" s="3"/>
      <c r="C342" s="20"/>
      <c r="D342" s="5"/>
      <c r="E342" s="6"/>
      <c r="F342" s="12"/>
      <c r="G342" s="12"/>
      <c r="H342" s="8"/>
      <c r="I342" s="5"/>
    </row>
    <row r="343" spans="1:9" ht="21" customHeight="1" x14ac:dyDescent="0.2">
      <c r="A343" s="2" t="str">
        <f>IFERROR(VLOOKUP(B343,'[1]DADOS (OCULTAR)'!$Q$3:$S$136,3,0),"")</f>
        <v/>
      </c>
      <c r="B343" s="3"/>
      <c r="C343" s="20"/>
      <c r="D343" s="5"/>
      <c r="E343" s="6"/>
      <c r="F343" s="12"/>
      <c r="G343" s="12"/>
      <c r="H343" s="8"/>
      <c r="I343" s="5"/>
    </row>
    <row r="344" spans="1:9" ht="21" customHeight="1" x14ac:dyDescent="0.2">
      <c r="A344" s="2" t="str">
        <f>IFERROR(VLOOKUP(B344,'[1]DADOS (OCULTAR)'!$Q$3:$S$136,3,0),"")</f>
        <v/>
      </c>
      <c r="B344" s="3"/>
      <c r="C344" s="20"/>
      <c r="D344" s="5"/>
      <c r="E344" s="6"/>
      <c r="F344" s="12"/>
      <c r="G344" s="12"/>
      <c r="H344" s="8"/>
      <c r="I344" s="5"/>
    </row>
    <row r="345" spans="1:9" ht="21" customHeight="1" x14ac:dyDescent="0.2">
      <c r="A345" s="2" t="str">
        <f>IFERROR(VLOOKUP(B345,'[1]DADOS (OCULTAR)'!$Q$3:$S$136,3,0),"")</f>
        <v/>
      </c>
      <c r="B345" s="3"/>
      <c r="C345" s="20"/>
      <c r="D345" s="5"/>
      <c r="E345" s="6"/>
      <c r="F345" s="12"/>
      <c r="G345" s="12"/>
      <c r="H345" s="8"/>
      <c r="I345" s="5"/>
    </row>
    <row r="346" spans="1:9" ht="21" customHeight="1" x14ac:dyDescent="0.2">
      <c r="A346" s="2" t="str">
        <f>IFERROR(VLOOKUP(B346,'[1]DADOS (OCULTAR)'!$Q$3:$S$136,3,0),"")</f>
        <v/>
      </c>
      <c r="B346" s="3"/>
      <c r="C346" s="20"/>
      <c r="D346" s="5"/>
      <c r="E346" s="6"/>
      <c r="F346" s="12"/>
      <c r="G346" s="12"/>
      <c r="H346" s="8"/>
      <c r="I346" s="5"/>
    </row>
    <row r="347" spans="1:9" ht="21" customHeight="1" x14ac:dyDescent="0.2">
      <c r="A347" s="2" t="str">
        <f>IFERROR(VLOOKUP(B347,'[1]DADOS (OCULTAR)'!$Q$3:$S$136,3,0),"")</f>
        <v/>
      </c>
      <c r="B347" s="3"/>
      <c r="C347" s="20"/>
      <c r="D347" s="5"/>
      <c r="E347" s="6"/>
      <c r="F347" s="12"/>
      <c r="G347" s="12"/>
      <c r="H347" s="8"/>
      <c r="I347" s="5"/>
    </row>
    <row r="348" spans="1:9" ht="21" customHeight="1" x14ac:dyDescent="0.2">
      <c r="A348" s="2" t="str">
        <f>IFERROR(VLOOKUP(B348,'[1]DADOS (OCULTAR)'!$Q$3:$S$136,3,0),"")</f>
        <v/>
      </c>
      <c r="B348" s="3"/>
      <c r="C348" s="20"/>
      <c r="D348" s="5"/>
      <c r="E348" s="6"/>
      <c r="F348" s="12"/>
      <c r="G348" s="12"/>
      <c r="H348" s="8"/>
      <c r="I348" s="5"/>
    </row>
    <row r="349" spans="1:9" ht="21" customHeight="1" x14ac:dyDescent="0.2">
      <c r="A349" s="2" t="str">
        <f>IFERROR(VLOOKUP(B349,'[1]DADOS (OCULTAR)'!$Q$3:$S$136,3,0),"")</f>
        <v/>
      </c>
      <c r="B349" s="3"/>
      <c r="C349" s="20"/>
      <c r="D349" s="5"/>
      <c r="E349" s="6"/>
      <c r="F349" s="12"/>
      <c r="G349" s="12"/>
      <c r="H349" s="8"/>
      <c r="I349" s="5"/>
    </row>
    <row r="350" spans="1:9" ht="21" customHeight="1" x14ac:dyDescent="0.2">
      <c r="A350" s="2" t="str">
        <f>IFERROR(VLOOKUP(B350,'[1]DADOS (OCULTAR)'!$Q$3:$S$136,3,0),"")</f>
        <v/>
      </c>
      <c r="B350" s="3"/>
      <c r="C350" s="20"/>
      <c r="D350" s="5"/>
      <c r="E350" s="6"/>
      <c r="F350" s="12"/>
      <c r="G350" s="12"/>
      <c r="H350" s="8"/>
      <c r="I350" s="5"/>
    </row>
    <row r="351" spans="1:9" ht="21" customHeight="1" x14ac:dyDescent="0.2">
      <c r="A351" s="2" t="str">
        <f>IFERROR(VLOOKUP(B351,'[1]DADOS (OCULTAR)'!$Q$3:$S$136,3,0),"")</f>
        <v/>
      </c>
      <c r="B351" s="3"/>
      <c r="C351" s="20"/>
      <c r="D351" s="5"/>
      <c r="E351" s="6"/>
      <c r="F351" s="12"/>
      <c r="G351" s="12"/>
      <c r="H351" s="8"/>
      <c r="I351" s="5"/>
    </row>
    <row r="352" spans="1:9" ht="21" customHeight="1" x14ac:dyDescent="0.2">
      <c r="A352" s="2" t="str">
        <f>IFERROR(VLOOKUP(B352,'[1]DADOS (OCULTAR)'!$Q$3:$S$136,3,0),"")</f>
        <v/>
      </c>
      <c r="B352" s="3"/>
      <c r="C352" s="20"/>
      <c r="D352" s="5"/>
      <c r="E352" s="6"/>
      <c r="F352" s="12"/>
      <c r="G352" s="12"/>
      <c r="H352" s="8"/>
      <c r="I352" s="5"/>
    </row>
    <row r="353" spans="1:9" ht="21" customHeight="1" x14ac:dyDescent="0.2">
      <c r="A353" s="2" t="str">
        <f>IFERROR(VLOOKUP(B353,'[1]DADOS (OCULTAR)'!$Q$3:$S$136,3,0),"")</f>
        <v/>
      </c>
      <c r="B353" s="3"/>
      <c r="C353" s="20"/>
      <c r="D353" s="5"/>
      <c r="E353" s="6"/>
      <c r="F353" s="12"/>
      <c r="G353" s="12"/>
      <c r="H353" s="8"/>
      <c r="I353" s="5"/>
    </row>
    <row r="354" spans="1:9" ht="21" customHeight="1" x14ac:dyDescent="0.2">
      <c r="A354" s="2" t="str">
        <f>IFERROR(VLOOKUP(B354,'[1]DADOS (OCULTAR)'!$Q$3:$S$136,3,0),"")</f>
        <v/>
      </c>
      <c r="B354" s="3"/>
      <c r="C354" s="20"/>
      <c r="D354" s="5"/>
      <c r="E354" s="6"/>
      <c r="F354" s="12"/>
      <c r="G354" s="12"/>
      <c r="H354" s="8"/>
      <c r="I354" s="5"/>
    </row>
    <row r="355" spans="1:9" ht="21" customHeight="1" x14ac:dyDescent="0.2">
      <c r="A355" s="2" t="str">
        <f>IFERROR(VLOOKUP(B355,'[1]DADOS (OCULTAR)'!$Q$3:$S$136,3,0),"")</f>
        <v/>
      </c>
      <c r="B355" s="3"/>
      <c r="C355" s="20"/>
      <c r="D355" s="5"/>
      <c r="E355" s="6"/>
      <c r="F355" s="12"/>
      <c r="G355" s="12"/>
      <c r="H355" s="8"/>
      <c r="I355" s="5"/>
    </row>
    <row r="356" spans="1:9" ht="21" customHeight="1" x14ac:dyDescent="0.2">
      <c r="A356" s="2" t="str">
        <f>IFERROR(VLOOKUP(B356,'[1]DADOS (OCULTAR)'!$Q$3:$S$136,3,0),"")</f>
        <v/>
      </c>
      <c r="B356" s="3"/>
      <c r="C356" s="20"/>
      <c r="D356" s="5"/>
      <c r="E356" s="6"/>
      <c r="F356" s="12"/>
      <c r="G356" s="12"/>
      <c r="H356" s="8"/>
      <c r="I356" s="5"/>
    </row>
    <row r="357" spans="1:9" ht="21" customHeight="1" x14ac:dyDescent="0.2">
      <c r="A357" s="2" t="str">
        <f>IFERROR(VLOOKUP(B357,'[1]DADOS (OCULTAR)'!$Q$3:$S$136,3,0),"")</f>
        <v/>
      </c>
      <c r="B357" s="3"/>
      <c r="C357" s="20"/>
      <c r="D357" s="5"/>
      <c r="E357" s="6"/>
      <c r="F357" s="12"/>
      <c r="G357" s="12"/>
      <c r="H357" s="8"/>
      <c r="I357" s="5"/>
    </row>
    <row r="358" spans="1:9" ht="21" customHeight="1" x14ac:dyDescent="0.2">
      <c r="A358" s="2" t="str">
        <f>IFERROR(VLOOKUP(B358,'[1]DADOS (OCULTAR)'!$Q$3:$S$136,3,0),"")</f>
        <v/>
      </c>
      <c r="B358" s="3"/>
      <c r="C358" s="20"/>
      <c r="D358" s="5"/>
      <c r="E358" s="6"/>
      <c r="F358" s="12"/>
      <c r="G358" s="12"/>
      <c r="H358" s="8"/>
      <c r="I358" s="5"/>
    </row>
    <row r="359" spans="1:9" ht="21" customHeight="1" x14ac:dyDescent="0.2">
      <c r="A359" s="2" t="str">
        <f>IFERROR(VLOOKUP(B359,'[1]DADOS (OCULTAR)'!$Q$3:$S$136,3,0),"")</f>
        <v/>
      </c>
      <c r="B359" s="3"/>
      <c r="C359" s="20"/>
      <c r="D359" s="5"/>
      <c r="E359" s="6"/>
      <c r="F359" s="12"/>
      <c r="G359" s="12"/>
      <c r="H359" s="8"/>
      <c r="I359" s="5"/>
    </row>
    <row r="360" spans="1:9" ht="21" customHeight="1" x14ac:dyDescent="0.2">
      <c r="A360" s="2" t="str">
        <f>IFERROR(VLOOKUP(B360,'[1]DADOS (OCULTAR)'!$Q$3:$S$136,3,0),"")</f>
        <v/>
      </c>
      <c r="B360" s="3"/>
      <c r="C360" s="20"/>
      <c r="D360" s="5"/>
      <c r="E360" s="6"/>
      <c r="F360" s="12"/>
      <c r="G360" s="12"/>
      <c r="H360" s="8"/>
      <c r="I360" s="5"/>
    </row>
    <row r="361" spans="1:9" ht="21" customHeight="1" x14ac:dyDescent="0.2">
      <c r="A361" s="2" t="str">
        <f>IFERROR(VLOOKUP(B361,'[1]DADOS (OCULTAR)'!$Q$3:$S$136,3,0),"")</f>
        <v/>
      </c>
      <c r="B361" s="3"/>
      <c r="C361" s="20"/>
      <c r="D361" s="5"/>
      <c r="E361" s="6"/>
      <c r="F361" s="12"/>
      <c r="G361" s="12"/>
      <c r="H361" s="8"/>
      <c r="I361" s="5"/>
    </row>
    <row r="362" spans="1:9" ht="21" customHeight="1" x14ac:dyDescent="0.2">
      <c r="A362" s="2" t="str">
        <f>IFERROR(VLOOKUP(B362,'[1]DADOS (OCULTAR)'!$Q$3:$S$136,3,0),"")</f>
        <v/>
      </c>
      <c r="B362" s="3"/>
      <c r="C362" s="20"/>
      <c r="D362" s="5"/>
      <c r="E362" s="6"/>
      <c r="F362" s="12"/>
      <c r="G362" s="12"/>
      <c r="H362" s="8"/>
      <c r="I362" s="5"/>
    </row>
    <row r="363" spans="1:9" ht="21" customHeight="1" x14ac:dyDescent="0.2">
      <c r="A363" s="2" t="str">
        <f>IFERROR(VLOOKUP(B363,'[1]DADOS (OCULTAR)'!$Q$3:$S$136,3,0),"")</f>
        <v/>
      </c>
      <c r="B363" s="3"/>
      <c r="C363" s="20"/>
      <c r="D363" s="5"/>
      <c r="E363" s="6"/>
      <c r="F363" s="12"/>
      <c r="G363" s="12"/>
      <c r="H363" s="8"/>
      <c r="I363" s="5"/>
    </row>
    <row r="364" spans="1:9" ht="21" customHeight="1" x14ac:dyDescent="0.2">
      <c r="A364" s="2" t="str">
        <f>IFERROR(VLOOKUP(B364,'[1]DADOS (OCULTAR)'!$Q$3:$S$136,3,0),"")</f>
        <v/>
      </c>
      <c r="B364" s="3"/>
      <c r="C364" s="20"/>
      <c r="D364" s="5"/>
      <c r="E364" s="6"/>
      <c r="F364" s="12"/>
      <c r="G364" s="12"/>
      <c r="H364" s="8"/>
      <c r="I364" s="5"/>
    </row>
    <row r="365" spans="1:9" ht="21" customHeight="1" x14ac:dyDescent="0.2">
      <c r="A365" s="2" t="str">
        <f>IFERROR(VLOOKUP(B365,'[1]DADOS (OCULTAR)'!$Q$3:$S$136,3,0),"")</f>
        <v/>
      </c>
      <c r="B365" s="3"/>
      <c r="C365" s="20"/>
      <c r="D365" s="5"/>
      <c r="E365" s="6"/>
      <c r="F365" s="12"/>
      <c r="G365" s="12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20"/>
      <c r="D366" s="5"/>
      <c r="E366" s="6"/>
      <c r="F366" s="12"/>
      <c r="G366" s="12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20"/>
      <c r="D367" s="5"/>
      <c r="E367" s="6"/>
      <c r="F367" s="12"/>
      <c r="G367" s="12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20"/>
      <c r="D368" s="5"/>
      <c r="E368" s="6"/>
      <c r="F368" s="12"/>
      <c r="G368" s="12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20"/>
      <c r="D369" s="5"/>
      <c r="E369" s="6"/>
      <c r="F369" s="12"/>
      <c r="G369" s="12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20"/>
      <c r="D370" s="5"/>
      <c r="E370" s="6"/>
      <c r="F370" s="12"/>
      <c r="G370" s="12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20"/>
      <c r="D371" s="5"/>
      <c r="E371" s="6"/>
      <c r="F371" s="12"/>
      <c r="G371" s="12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20"/>
      <c r="D372" s="5"/>
      <c r="E372" s="6"/>
      <c r="F372" s="12"/>
      <c r="G372" s="12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20"/>
      <c r="D373" s="5"/>
      <c r="E373" s="6"/>
      <c r="F373" s="12"/>
      <c r="G373" s="12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20"/>
      <c r="D374" s="5"/>
      <c r="E374" s="6"/>
      <c r="F374" s="12"/>
      <c r="G374" s="12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20"/>
      <c r="D375" s="5"/>
      <c r="E375" s="6"/>
      <c r="F375" s="12"/>
      <c r="G375" s="12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20"/>
      <c r="D376" s="5"/>
      <c r="E376" s="6"/>
      <c r="F376" s="12"/>
      <c r="G376" s="12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20"/>
      <c r="D377" s="5"/>
      <c r="E377" s="6"/>
      <c r="F377" s="12"/>
      <c r="G377" s="12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20"/>
      <c r="D378" s="5"/>
      <c r="E378" s="6"/>
      <c r="F378" s="12"/>
      <c r="G378" s="12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20"/>
      <c r="D379" s="5"/>
      <c r="E379" s="6"/>
      <c r="F379" s="12"/>
      <c r="G379" s="12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20"/>
      <c r="D380" s="5"/>
      <c r="E380" s="6"/>
      <c r="F380" s="12"/>
      <c r="G380" s="12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20"/>
      <c r="D381" s="5"/>
      <c r="E381" s="6"/>
      <c r="F381" s="12"/>
      <c r="G381" s="12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20"/>
      <c r="D382" s="5"/>
      <c r="E382" s="6"/>
      <c r="F382" s="12"/>
      <c r="G382" s="12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20"/>
      <c r="D383" s="5"/>
      <c r="E383" s="6"/>
      <c r="F383" s="12"/>
      <c r="G383" s="12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20"/>
      <c r="D384" s="5"/>
      <c r="E384" s="6"/>
      <c r="F384" s="12"/>
      <c r="G384" s="12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20"/>
      <c r="D385" s="5"/>
      <c r="E385" s="6"/>
      <c r="F385" s="12"/>
      <c r="G385" s="12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20"/>
      <c r="D386" s="5"/>
      <c r="E386" s="6"/>
      <c r="F386" s="12"/>
      <c r="G386" s="12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20"/>
      <c r="D387" s="5"/>
      <c r="E387" s="6"/>
      <c r="F387" s="12"/>
      <c r="G387" s="12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20"/>
      <c r="D388" s="5"/>
      <c r="E388" s="6"/>
      <c r="F388" s="12"/>
      <c r="G388" s="12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20"/>
      <c r="D389" s="5"/>
      <c r="E389" s="6"/>
      <c r="F389" s="12"/>
      <c r="G389" s="12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20"/>
      <c r="D390" s="5"/>
      <c r="E390" s="6"/>
      <c r="F390" s="12"/>
      <c r="G390" s="12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20"/>
      <c r="D391" s="5"/>
      <c r="E391" s="6"/>
      <c r="F391" s="12"/>
      <c r="G391" s="12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20"/>
      <c r="D392" s="5"/>
      <c r="E392" s="6"/>
      <c r="F392" s="12"/>
      <c r="G392" s="12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20"/>
      <c r="D393" s="5"/>
      <c r="E393" s="6"/>
      <c r="F393" s="12"/>
      <c r="G393" s="12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20"/>
      <c r="D394" s="5"/>
      <c r="E394" s="6"/>
      <c r="F394" s="12"/>
      <c r="G394" s="12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20"/>
      <c r="D395" s="5"/>
      <c r="E395" s="6"/>
      <c r="F395" s="12"/>
      <c r="G395" s="12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20"/>
      <c r="D396" s="5"/>
      <c r="E396" s="6"/>
      <c r="F396" s="12"/>
      <c r="G396" s="12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20"/>
      <c r="D397" s="5"/>
      <c r="E397" s="6"/>
      <c r="F397" s="12"/>
      <c r="G397" s="12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20"/>
      <c r="D398" s="5"/>
      <c r="E398" s="6"/>
      <c r="F398" s="12"/>
      <c r="G398" s="12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20"/>
      <c r="D399" s="5"/>
      <c r="E399" s="6"/>
      <c r="F399" s="12"/>
      <c r="G399" s="12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20"/>
      <c r="D400" s="5"/>
      <c r="E400" s="6"/>
      <c r="F400" s="12"/>
      <c r="G400" s="12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20"/>
      <c r="D401" s="5"/>
      <c r="E401" s="6"/>
      <c r="F401" s="12"/>
      <c r="G401" s="12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20"/>
      <c r="D402" s="5"/>
      <c r="E402" s="6"/>
      <c r="F402" s="12"/>
      <c r="G402" s="12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20"/>
      <c r="D403" s="5"/>
      <c r="E403" s="6"/>
      <c r="F403" s="12"/>
      <c r="G403" s="12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20"/>
      <c r="D404" s="5"/>
      <c r="E404" s="6"/>
      <c r="F404" s="12"/>
      <c r="G404" s="12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20"/>
      <c r="D405" s="5"/>
      <c r="E405" s="6"/>
      <c r="F405" s="12"/>
      <c r="G405" s="12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20"/>
      <c r="D406" s="5"/>
      <c r="E406" s="6"/>
      <c r="F406" s="12"/>
      <c r="G406" s="12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20"/>
      <c r="D407" s="5"/>
      <c r="E407" s="6"/>
      <c r="F407" s="12"/>
      <c r="G407" s="12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20"/>
      <c r="D408" s="5"/>
      <c r="E408" s="6"/>
      <c r="F408" s="12"/>
      <c r="G408" s="12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20"/>
      <c r="D409" s="5"/>
      <c r="E409" s="6"/>
      <c r="F409" s="12"/>
      <c r="G409" s="12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20"/>
      <c r="D410" s="5"/>
      <c r="E410" s="6"/>
      <c r="F410" s="12"/>
      <c r="G410" s="12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20"/>
      <c r="D411" s="5"/>
      <c r="E411" s="6"/>
      <c r="F411" s="12"/>
      <c r="G411" s="12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20"/>
      <c r="D412" s="5"/>
      <c r="E412" s="6"/>
      <c r="F412" s="12"/>
      <c r="G412" s="12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20"/>
      <c r="D413" s="5"/>
      <c r="E413" s="6"/>
      <c r="F413" s="12"/>
      <c r="G413" s="12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20"/>
      <c r="D414" s="5"/>
      <c r="E414" s="6"/>
      <c r="F414" s="12"/>
      <c r="G414" s="12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20"/>
      <c r="D415" s="5"/>
      <c r="E415" s="6"/>
      <c r="F415" s="12"/>
      <c r="G415" s="12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20"/>
      <c r="D416" s="5"/>
      <c r="E416" s="6"/>
      <c r="F416" s="12"/>
      <c r="G416" s="12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20"/>
      <c r="D417" s="5"/>
      <c r="E417" s="6"/>
      <c r="F417" s="12"/>
      <c r="G417" s="12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20"/>
      <c r="D418" s="5"/>
      <c r="E418" s="6"/>
      <c r="F418" s="12"/>
      <c r="G418" s="12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20"/>
      <c r="D419" s="5"/>
      <c r="E419" s="6"/>
      <c r="F419" s="12"/>
      <c r="G419" s="12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20"/>
      <c r="D420" s="5"/>
      <c r="E420" s="6"/>
      <c r="F420" s="12"/>
      <c r="G420" s="12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20"/>
      <c r="D421" s="5"/>
      <c r="E421" s="6"/>
      <c r="F421" s="12"/>
      <c r="G421" s="12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20"/>
      <c r="D422" s="5"/>
      <c r="E422" s="6"/>
      <c r="F422" s="12"/>
      <c r="G422" s="12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20"/>
      <c r="D423" s="5"/>
      <c r="E423" s="6"/>
      <c r="F423" s="12"/>
      <c r="G423" s="12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20"/>
      <c r="D424" s="5"/>
      <c r="E424" s="6"/>
      <c r="F424" s="12"/>
      <c r="G424" s="12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20"/>
      <c r="D425" s="5"/>
      <c r="E425" s="6"/>
      <c r="F425" s="12"/>
      <c r="G425" s="12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20"/>
      <c r="D426" s="5"/>
      <c r="E426" s="6"/>
      <c r="F426" s="12"/>
      <c r="G426" s="12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20"/>
      <c r="D427" s="5"/>
      <c r="E427" s="6"/>
      <c r="F427" s="12"/>
      <c r="G427" s="12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20"/>
      <c r="D428" s="5"/>
      <c r="E428" s="6"/>
      <c r="F428" s="12"/>
      <c r="G428" s="12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20"/>
      <c r="D429" s="5"/>
      <c r="E429" s="6"/>
      <c r="F429" s="12"/>
      <c r="G429" s="12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20"/>
      <c r="D430" s="5"/>
      <c r="E430" s="6"/>
      <c r="F430" s="12"/>
      <c r="G430" s="12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20"/>
      <c r="D431" s="5"/>
      <c r="E431" s="6"/>
      <c r="F431" s="12"/>
      <c r="G431" s="12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20"/>
      <c r="D432" s="5"/>
      <c r="E432" s="6"/>
      <c r="F432" s="12"/>
      <c r="G432" s="12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20"/>
      <c r="D433" s="5"/>
      <c r="E433" s="6"/>
      <c r="F433" s="12"/>
      <c r="G433" s="12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20"/>
      <c r="D434" s="5"/>
      <c r="E434" s="6"/>
      <c r="F434" s="12"/>
      <c r="G434" s="12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20"/>
      <c r="D435" s="5"/>
      <c r="E435" s="6"/>
      <c r="F435" s="12"/>
      <c r="G435" s="12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20"/>
      <c r="D436" s="5"/>
      <c r="E436" s="6"/>
      <c r="F436" s="12"/>
      <c r="G436" s="12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20"/>
      <c r="D437" s="5"/>
      <c r="E437" s="6"/>
      <c r="F437" s="12"/>
      <c r="G437" s="12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20"/>
      <c r="D438" s="5"/>
      <c r="E438" s="6"/>
      <c r="F438" s="12"/>
      <c r="G438" s="12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20"/>
      <c r="D439" s="5"/>
      <c r="E439" s="6"/>
      <c r="F439" s="12"/>
      <c r="G439" s="12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20"/>
      <c r="D440" s="5"/>
      <c r="E440" s="6"/>
      <c r="F440" s="12"/>
      <c r="G440" s="12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20"/>
      <c r="D441" s="5"/>
      <c r="E441" s="6"/>
      <c r="F441" s="12"/>
      <c r="G441" s="12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20"/>
      <c r="D442" s="5"/>
      <c r="E442" s="6"/>
      <c r="F442" s="12"/>
      <c r="G442" s="12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20"/>
      <c r="D443" s="5"/>
      <c r="E443" s="6"/>
      <c r="F443" s="12"/>
      <c r="G443" s="12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20"/>
      <c r="D444" s="5"/>
      <c r="E444" s="6"/>
      <c r="F444" s="12"/>
      <c r="G444" s="12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20"/>
      <c r="D445" s="5"/>
      <c r="E445" s="6"/>
      <c r="F445" s="12"/>
      <c r="G445" s="12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20"/>
      <c r="D446" s="5"/>
      <c r="E446" s="6"/>
      <c r="F446" s="12"/>
      <c r="G446" s="12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20"/>
      <c r="D447" s="5"/>
      <c r="E447" s="6"/>
      <c r="F447" s="12"/>
      <c r="G447" s="12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20"/>
      <c r="D448" s="5"/>
      <c r="E448" s="6"/>
      <c r="F448" s="12"/>
      <c r="G448" s="12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20"/>
      <c r="D449" s="5"/>
      <c r="E449" s="6"/>
      <c r="F449" s="12"/>
      <c r="G449" s="12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20"/>
      <c r="D450" s="5"/>
      <c r="E450" s="6"/>
      <c r="F450" s="12"/>
      <c r="G450" s="12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20"/>
      <c r="D451" s="5"/>
      <c r="E451" s="6"/>
      <c r="F451" s="12"/>
      <c r="G451" s="12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20"/>
      <c r="D452" s="5"/>
      <c r="E452" s="6"/>
      <c r="F452" s="12"/>
      <c r="G452" s="12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20"/>
      <c r="D453" s="5"/>
      <c r="E453" s="6"/>
      <c r="F453" s="12"/>
      <c r="G453" s="12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20"/>
      <c r="D454" s="5"/>
      <c r="E454" s="6"/>
      <c r="F454" s="12"/>
      <c r="G454" s="12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20"/>
      <c r="D455" s="5"/>
      <c r="E455" s="6"/>
      <c r="F455" s="12"/>
      <c r="G455" s="12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20"/>
      <c r="D456" s="5"/>
      <c r="E456" s="6"/>
      <c r="F456" s="12"/>
      <c r="G456" s="12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20"/>
      <c r="D457" s="5"/>
      <c r="E457" s="6"/>
      <c r="F457" s="12"/>
      <c r="G457" s="12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20"/>
      <c r="D458" s="5"/>
      <c r="E458" s="6"/>
      <c r="F458" s="12"/>
      <c r="G458" s="12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20"/>
      <c r="D459" s="5"/>
      <c r="E459" s="6"/>
      <c r="F459" s="12"/>
      <c r="G459" s="12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20"/>
      <c r="D460" s="5"/>
      <c r="E460" s="6"/>
      <c r="F460" s="12"/>
      <c r="G460" s="12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20"/>
      <c r="D461" s="5"/>
      <c r="E461" s="6"/>
      <c r="F461" s="12"/>
      <c r="G461" s="12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20"/>
      <c r="D462" s="5"/>
      <c r="E462" s="6"/>
      <c r="F462" s="12"/>
      <c r="G462" s="12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20"/>
      <c r="D463" s="5"/>
      <c r="E463" s="6"/>
      <c r="F463" s="12"/>
      <c r="G463" s="12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20"/>
      <c r="D464" s="5"/>
      <c r="E464" s="6"/>
      <c r="F464" s="12"/>
      <c r="G464" s="12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20"/>
      <c r="D465" s="5"/>
      <c r="E465" s="6"/>
      <c r="F465" s="12"/>
      <c r="G465" s="12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20"/>
      <c r="D466" s="5"/>
      <c r="E466" s="6"/>
      <c r="F466" s="12"/>
      <c r="G466" s="12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20"/>
      <c r="D467" s="5"/>
      <c r="E467" s="6"/>
      <c r="F467" s="12"/>
      <c r="G467" s="12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20"/>
      <c r="D468" s="5"/>
      <c r="E468" s="6"/>
      <c r="F468" s="12"/>
      <c r="G468" s="12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20"/>
      <c r="D469" s="5"/>
      <c r="E469" s="6"/>
      <c r="F469" s="12"/>
      <c r="G469" s="12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20"/>
      <c r="D470" s="5"/>
      <c r="E470" s="6"/>
      <c r="F470" s="12"/>
      <c r="G470" s="12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20"/>
      <c r="D471" s="5"/>
      <c r="E471" s="6"/>
      <c r="F471" s="12"/>
      <c r="G471" s="12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20"/>
      <c r="D472" s="5"/>
      <c r="E472" s="6"/>
      <c r="F472" s="12"/>
      <c r="G472" s="12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20"/>
      <c r="D473" s="5"/>
      <c r="E473" s="6"/>
      <c r="F473" s="12"/>
      <c r="G473" s="12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20"/>
      <c r="D474" s="5"/>
      <c r="E474" s="6"/>
      <c r="F474" s="12"/>
      <c r="G474" s="12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20"/>
      <c r="D475" s="5"/>
      <c r="E475" s="6"/>
      <c r="F475" s="12"/>
      <c r="G475" s="12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20"/>
      <c r="D476" s="5"/>
      <c r="E476" s="6"/>
      <c r="F476" s="12"/>
      <c r="G476" s="12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20"/>
      <c r="D477" s="5"/>
      <c r="E477" s="6"/>
      <c r="F477" s="12"/>
      <c r="G477" s="12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20"/>
      <c r="D478" s="5"/>
      <c r="E478" s="6"/>
      <c r="F478" s="12"/>
      <c r="G478" s="12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20"/>
      <c r="D479" s="5"/>
      <c r="E479" s="6"/>
      <c r="F479" s="12"/>
      <c r="G479" s="12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20"/>
      <c r="D480" s="5"/>
      <c r="E480" s="6"/>
      <c r="F480" s="12"/>
      <c r="G480" s="12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20"/>
      <c r="D481" s="5"/>
      <c r="E481" s="6"/>
      <c r="F481" s="12"/>
      <c r="G481" s="12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20"/>
      <c r="D482" s="5"/>
      <c r="E482" s="6"/>
      <c r="F482" s="12"/>
      <c r="G482" s="12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20"/>
      <c r="D483" s="5"/>
      <c r="E483" s="6"/>
      <c r="F483" s="12"/>
      <c r="G483" s="12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20"/>
      <c r="D484" s="5"/>
      <c r="E484" s="6"/>
      <c r="F484" s="12"/>
      <c r="G484" s="12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20"/>
      <c r="D485" s="5"/>
      <c r="E485" s="6"/>
      <c r="F485" s="12"/>
      <c r="G485" s="12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20"/>
      <c r="D486" s="5"/>
      <c r="E486" s="6"/>
      <c r="F486" s="12"/>
      <c r="G486" s="12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20"/>
      <c r="D487" s="5"/>
      <c r="E487" s="6"/>
      <c r="F487" s="12"/>
      <c r="G487" s="12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20"/>
      <c r="D488" s="5"/>
      <c r="E488" s="6"/>
      <c r="F488" s="12"/>
      <c r="G488" s="12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20"/>
      <c r="D489" s="5"/>
      <c r="E489" s="6"/>
      <c r="F489" s="12"/>
      <c r="G489" s="12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20"/>
      <c r="D490" s="5"/>
      <c r="E490" s="6"/>
      <c r="F490" s="12"/>
      <c r="G490" s="12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20"/>
      <c r="D491" s="5"/>
      <c r="E491" s="6"/>
      <c r="F491" s="12"/>
      <c r="G491" s="12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20"/>
      <c r="D492" s="5"/>
      <c r="E492" s="6"/>
      <c r="F492" s="12"/>
      <c r="G492" s="12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20"/>
      <c r="D493" s="5"/>
      <c r="E493" s="6"/>
      <c r="F493" s="12"/>
      <c r="G493" s="12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20"/>
      <c r="D494" s="5"/>
      <c r="E494" s="6"/>
      <c r="F494" s="12"/>
      <c r="G494" s="12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20"/>
      <c r="D495" s="5"/>
      <c r="E495" s="6"/>
      <c r="F495" s="12"/>
      <c r="G495" s="12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20"/>
      <c r="D496" s="5"/>
      <c r="E496" s="6"/>
      <c r="F496" s="12"/>
      <c r="G496" s="12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20"/>
      <c r="D497" s="5"/>
      <c r="E497" s="6"/>
      <c r="F497" s="12"/>
      <c r="G497" s="12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20"/>
      <c r="D498" s="5"/>
      <c r="E498" s="6"/>
      <c r="F498" s="12"/>
      <c r="G498" s="12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20"/>
      <c r="D499" s="5"/>
      <c r="E499" s="6"/>
      <c r="F499" s="12"/>
      <c r="G499" s="12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20"/>
      <c r="D500" s="5"/>
      <c r="E500" s="6"/>
      <c r="F500" s="12"/>
      <c r="G500" s="12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20"/>
      <c r="D501" s="5"/>
      <c r="E501" s="6"/>
      <c r="F501" s="12"/>
      <c r="G501" s="12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20"/>
      <c r="D502" s="5"/>
      <c r="E502" s="6"/>
      <c r="F502" s="12"/>
      <c r="G502" s="12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20"/>
      <c r="D503" s="5"/>
      <c r="E503" s="6"/>
      <c r="F503" s="12"/>
      <c r="G503" s="12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20"/>
      <c r="D504" s="5"/>
      <c r="E504" s="6"/>
      <c r="F504" s="12"/>
      <c r="G504" s="12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20"/>
      <c r="D505" s="5"/>
      <c r="E505" s="6"/>
      <c r="F505" s="12"/>
      <c r="G505" s="12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20"/>
      <c r="D506" s="5"/>
      <c r="E506" s="6"/>
      <c r="F506" s="12"/>
      <c r="G506" s="12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20"/>
      <c r="D507" s="5"/>
      <c r="E507" s="6"/>
      <c r="F507" s="12"/>
      <c r="G507" s="12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20"/>
      <c r="D508" s="5"/>
      <c r="E508" s="6"/>
      <c r="F508" s="12"/>
      <c r="G508" s="12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20"/>
      <c r="D509" s="5"/>
      <c r="E509" s="6"/>
      <c r="F509" s="12"/>
      <c r="G509" s="12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20"/>
      <c r="D510" s="5"/>
      <c r="E510" s="6"/>
      <c r="F510" s="12"/>
      <c r="G510" s="12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20"/>
      <c r="D511" s="5"/>
      <c r="E511" s="6"/>
      <c r="F511" s="12"/>
      <c r="G511" s="12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20"/>
      <c r="D512" s="5"/>
      <c r="E512" s="6"/>
      <c r="F512" s="12"/>
      <c r="G512" s="12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20"/>
      <c r="D513" s="5"/>
      <c r="E513" s="6"/>
      <c r="F513" s="12"/>
      <c r="G513" s="12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20"/>
      <c r="D514" s="5"/>
      <c r="E514" s="6"/>
      <c r="F514" s="12"/>
      <c r="G514" s="12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20"/>
      <c r="D515" s="5"/>
      <c r="E515" s="6"/>
      <c r="F515" s="12"/>
      <c r="G515" s="12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20"/>
      <c r="D516" s="5"/>
      <c r="E516" s="6"/>
      <c r="F516" s="12"/>
      <c r="G516" s="12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20"/>
      <c r="D517" s="5"/>
      <c r="E517" s="6"/>
      <c r="F517" s="12"/>
      <c r="G517" s="12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20"/>
      <c r="D518" s="5"/>
      <c r="E518" s="6"/>
      <c r="F518" s="12"/>
      <c r="G518" s="12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20"/>
      <c r="D519" s="5"/>
      <c r="E519" s="6"/>
      <c r="F519" s="12"/>
      <c r="G519" s="12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20"/>
      <c r="D520" s="5"/>
      <c r="E520" s="6"/>
      <c r="F520" s="12"/>
      <c r="G520" s="12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20"/>
      <c r="D521" s="5"/>
      <c r="E521" s="6"/>
      <c r="F521" s="12"/>
      <c r="G521" s="12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20"/>
      <c r="D522" s="5"/>
      <c r="E522" s="6"/>
      <c r="F522" s="12"/>
      <c r="G522" s="12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20"/>
      <c r="D523" s="5"/>
      <c r="E523" s="6"/>
      <c r="F523" s="12"/>
      <c r="G523" s="12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20"/>
      <c r="D524" s="5"/>
      <c r="E524" s="6"/>
      <c r="F524" s="12"/>
      <c r="G524" s="12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20"/>
      <c r="D525" s="5"/>
      <c r="E525" s="6"/>
      <c r="F525" s="12"/>
      <c r="G525" s="12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20"/>
      <c r="D526" s="5"/>
      <c r="E526" s="6"/>
      <c r="F526" s="12"/>
      <c r="G526" s="12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20"/>
      <c r="D527" s="5"/>
      <c r="E527" s="6"/>
      <c r="F527" s="12"/>
      <c r="G527" s="12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20"/>
      <c r="D528" s="5"/>
      <c r="E528" s="6"/>
      <c r="F528" s="12"/>
      <c r="G528" s="12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20"/>
      <c r="D529" s="5"/>
      <c r="E529" s="6"/>
      <c r="F529" s="12"/>
      <c r="G529" s="12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20"/>
      <c r="D530" s="5"/>
      <c r="E530" s="6"/>
      <c r="F530" s="12"/>
      <c r="G530" s="12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20"/>
      <c r="D531" s="5"/>
      <c r="E531" s="6"/>
      <c r="F531" s="12"/>
      <c r="G531" s="12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20"/>
      <c r="D532" s="5"/>
      <c r="E532" s="6"/>
      <c r="F532" s="12"/>
      <c r="G532" s="12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20"/>
      <c r="D533" s="5"/>
      <c r="E533" s="6"/>
      <c r="F533" s="12"/>
      <c r="G533" s="12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20"/>
      <c r="D534" s="5"/>
      <c r="E534" s="6"/>
      <c r="F534" s="12"/>
      <c r="G534" s="12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20"/>
      <c r="D535" s="5"/>
      <c r="E535" s="6"/>
      <c r="F535" s="12"/>
      <c r="G535" s="12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20"/>
      <c r="D536" s="5"/>
      <c r="E536" s="6"/>
      <c r="F536" s="12"/>
      <c r="G536" s="12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20"/>
      <c r="D537" s="5"/>
      <c r="E537" s="6"/>
      <c r="F537" s="12"/>
      <c r="G537" s="12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20"/>
      <c r="D538" s="5"/>
      <c r="E538" s="6"/>
      <c r="F538" s="12"/>
      <c r="G538" s="12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20"/>
      <c r="D539" s="5"/>
      <c r="E539" s="6"/>
      <c r="F539" s="12"/>
      <c r="G539" s="12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20"/>
      <c r="D540" s="5"/>
      <c r="E540" s="6"/>
      <c r="F540" s="12"/>
      <c r="G540" s="12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20"/>
      <c r="D541" s="5"/>
      <c r="E541" s="6"/>
      <c r="F541" s="12"/>
      <c r="G541" s="12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20"/>
      <c r="D542" s="5"/>
      <c r="E542" s="6"/>
      <c r="F542" s="12"/>
      <c r="G542" s="12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20"/>
      <c r="D543" s="5"/>
      <c r="E543" s="6"/>
      <c r="F543" s="12"/>
      <c r="G543" s="12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20"/>
      <c r="D544" s="5"/>
      <c r="E544" s="6"/>
      <c r="F544" s="12"/>
      <c r="G544" s="12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20"/>
      <c r="D545" s="5"/>
      <c r="E545" s="6"/>
      <c r="F545" s="12"/>
      <c r="G545" s="12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20"/>
      <c r="D546" s="5"/>
      <c r="E546" s="6"/>
      <c r="F546" s="12"/>
      <c r="G546" s="12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20"/>
      <c r="D547" s="5"/>
      <c r="E547" s="6"/>
      <c r="F547" s="12"/>
      <c r="G547" s="12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20"/>
      <c r="D548" s="5"/>
      <c r="E548" s="6"/>
      <c r="F548" s="12"/>
      <c r="G548" s="12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20"/>
      <c r="D549" s="5"/>
      <c r="E549" s="6"/>
      <c r="F549" s="12"/>
      <c r="G549" s="12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20"/>
      <c r="D550" s="5"/>
      <c r="E550" s="6"/>
      <c r="F550" s="12"/>
      <c r="G550" s="12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20"/>
      <c r="D551" s="5"/>
      <c r="E551" s="6"/>
      <c r="F551" s="12"/>
      <c r="G551" s="12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20"/>
      <c r="D552" s="5"/>
      <c r="E552" s="6"/>
      <c r="F552" s="12"/>
      <c r="G552" s="12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20"/>
      <c r="D553" s="5"/>
      <c r="E553" s="6"/>
      <c r="F553" s="12"/>
      <c r="G553" s="12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20"/>
      <c r="D554" s="5"/>
      <c r="E554" s="6"/>
      <c r="F554" s="12"/>
      <c r="G554" s="12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20"/>
      <c r="D555" s="5"/>
      <c r="E555" s="6"/>
      <c r="F555" s="12"/>
      <c r="G555" s="12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20"/>
      <c r="D556" s="5"/>
      <c r="E556" s="6"/>
      <c r="F556" s="12"/>
      <c r="G556" s="12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20"/>
      <c r="D557" s="5"/>
      <c r="E557" s="6"/>
      <c r="F557" s="12"/>
      <c r="G557" s="12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20"/>
      <c r="D558" s="5"/>
      <c r="E558" s="6"/>
      <c r="F558" s="12"/>
      <c r="G558" s="12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20"/>
      <c r="D559" s="5"/>
      <c r="E559" s="6"/>
      <c r="F559" s="12"/>
      <c r="G559" s="12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20"/>
      <c r="D560" s="5"/>
      <c r="E560" s="6"/>
      <c r="F560" s="12"/>
      <c r="G560" s="12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20"/>
      <c r="D561" s="5"/>
      <c r="E561" s="6"/>
      <c r="F561" s="12"/>
      <c r="G561" s="12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20"/>
      <c r="D562" s="5"/>
      <c r="E562" s="6"/>
      <c r="F562" s="12"/>
      <c r="G562" s="12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20"/>
      <c r="D563" s="5"/>
      <c r="E563" s="6"/>
      <c r="F563" s="12"/>
      <c r="G563" s="12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20"/>
      <c r="D564" s="5"/>
      <c r="E564" s="6"/>
      <c r="F564" s="12"/>
      <c r="G564" s="12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20"/>
      <c r="D565" s="5"/>
      <c r="E565" s="6"/>
      <c r="F565" s="12"/>
      <c r="G565" s="12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20"/>
      <c r="D566" s="5"/>
      <c r="E566" s="6"/>
      <c r="F566" s="12"/>
      <c r="G566" s="12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20"/>
      <c r="D567" s="5"/>
      <c r="E567" s="6"/>
      <c r="F567" s="12"/>
      <c r="G567" s="12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20"/>
      <c r="D568" s="5"/>
      <c r="E568" s="6"/>
      <c r="F568" s="12"/>
      <c r="G568" s="12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20"/>
      <c r="D569" s="5"/>
      <c r="E569" s="6"/>
      <c r="F569" s="12"/>
      <c r="G569" s="12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20"/>
      <c r="D570" s="5"/>
      <c r="E570" s="6"/>
      <c r="F570" s="12"/>
      <c r="G570" s="12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20"/>
      <c r="D571" s="5"/>
      <c r="E571" s="6"/>
      <c r="F571" s="12"/>
      <c r="G571" s="12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20"/>
      <c r="D572" s="5"/>
      <c r="E572" s="6"/>
      <c r="F572" s="12"/>
      <c r="G572" s="12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20"/>
      <c r="D573" s="5"/>
      <c r="E573" s="6"/>
      <c r="F573" s="12"/>
      <c r="G573" s="12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20"/>
      <c r="D574" s="5"/>
      <c r="E574" s="6"/>
      <c r="F574" s="12"/>
      <c r="G574" s="12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20"/>
      <c r="D575" s="5"/>
      <c r="E575" s="6"/>
      <c r="F575" s="12"/>
      <c r="G575" s="12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20"/>
      <c r="D576" s="5"/>
      <c r="E576" s="6"/>
      <c r="F576" s="12"/>
      <c r="G576" s="12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20"/>
      <c r="D577" s="5"/>
      <c r="E577" s="6"/>
      <c r="F577" s="12"/>
      <c r="G577" s="12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20"/>
      <c r="D578" s="5"/>
      <c r="E578" s="6"/>
      <c r="F578" s="12"/>
      <c r="G578" s="12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20"/>
      <c r="D579" s="5"/>
      <c r="E579" s="6"/>
      <c r="F579" s="12"/>
      <c r="G579" s="12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20"/>
      <c r="D580" s="5"/>
      <c r="E580" s="6"/>
      <c r="F580" s="12"/>
      <c r="G580" s="12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20"/>
      <c r="D581" s="5"/>
      <c r="E581" s="6"/>
      <c r="F581" s="12"/>
      <c r="G581" s="12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20"/>
      <c r="D582" s="5"/>
      <c r="E582" s="6"/>
      <c r="F582" s="12"/>
      <c r="G582" s="12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20"/>
      <c r="D583" s="5"/>
      <c r="E583" s="6"/>
      <c r="F583" s="12"/>
      <c r="G583" s="12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20"/>
      <c r="D584" s="5"/>
      <c r="E584" s="6"/>
      <c r="F584" s="12"/>
      <c r="G584" s="12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20"/>
      <c r="D585" s="5"/>
      <c r="E585" s="6"/>
      <c r="F585" s="12"/>
      <c r="G585" s="12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20"/>
      <c r="D586" s="5"/>
      <c r="E586" s="6"/>
      <c r="F586" s="12"/>
      <c r="G586" s="12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20"/>
      <c r="D587" s="5"/>
      <c r="E587" s="6"/>
      <c r="F587" s="12"/>
      <c r="G587" s="12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20"/>
      <c r="D588" s="5"/>
      <c r="E588" s="6"/>
      <c r="F588" s="12"/>
      <c r="G588" s="12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20"/>
      <c r="D589" s="5"/>
      <c r="E589" s="6"/>
      <c r="F589" s="12"/>
      <c r="G589" s="12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20"/>
      <c r="D590" s="5"/>
      <c r="E590" s="6"/>
      <c r="F590" s="12"/>
      <c r="G590" s="12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20"/>
      <c r="D591" s="5"/>
      <c r="E591" s="6"/>
      <c r="F591" s="12"/>
      <c r="G591" s="12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20"/>
      <c r="D592" s="5"/>
      <c r="E592" s="6"/>
      <c r="F592" s="12"/>
      <c r="G592" s="12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20"/>
      <c r="D593" s="5"/>
      <c r="E593" s="6"/>
      <c r="F593" s="12"/>
      <c r="G593" s="12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20"/>
      <c r="D594" s="5"/>
      <c r="E594" s="6"/>
      <c r="F594" s="12"/>
      <c r="G594" s="12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20"/>
      <c r="D595" s="5"/>
      <c r="E595" s="6"/>
      <c r="F595" s="12"/>
      <c r="G595" s="12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20"/>
      <c r="D596" s="5"/>
      <c r="E596" s="6"/>
      <c r="F596" s="12"/>
      <c r="G596" s="12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20"/>
      <c r="D597" s="5"/>
      <c r="E597" s="6"/>
      <c r="F597" s="12"/>
      <c r="G597" s="12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20"/>
      <c r="D598" s="5"/>
      <c r="E598" s="6"/>
      <c r="F598" s="12"/>
      <c r="G598" s="12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20"/>
      <c r="D599" s="5"/>
      <c r="E599" s="6"/>
      <c r="F599" s="12"/>
      <c r="G599" s="12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20"/>
      <c r="D600" s="5"/>
      <c r="E600" s="6"/>
      <c r="F600" s="12"/>
      <c r="G600" s="12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20"/>
      <c r="D601" s="5"/>
      <c r="E601" s="6"/>
      <c r="F601" s="12"/>
      <c r="G601" s="12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20"/>
      <c r="D602" s="5"/>
      <c r="E602" s="6"/>
      <c r="F602" s="12"/>
      <c r="G602" s="12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20"/>
      <c r="D603" s="5"/>
      <c r="E603" s="6"/>
      <c r="F603" s="12"/>
      <c r="G603" s="12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20"/>
      <c r="D604" s="5"/>
      <c r="E604" s="6"/>
      <c r="F604" s="12"/>
      <c r="G604" s="12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20"/>
      <c r="D605" s="5"/>
      <c r="E605" s="6"/>
      <c r="F605" s="12"/>
      <c r="G605" s="12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20"/>
      <c r="D606" s="5"/>
      <c r="E606" s="6"/>
      <c r="F606" s="12"/>
      <c r="G606" s="12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20"/>
      <c r="D607" s="5"/>
      <c r="E607" s="6"/>
      <c r="F607" s="12"/>
      <c r="G607" s="12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20"/>
      <c r="D608" s="5"/>
      <c r="E608" s="6"/>
      <c r="F608" s="12"/>
      <c r="G608" s="12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20"/>
      <c r="D609" s="5"/>
      <c r="E609" s="6"/>
      <c r="F609" s="12"/>
      <c r="G609" s="12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20"/>
      <c r="D610" s="5"/>
      <c r="E610" s="6"/>
      <c r="F610" s="12"/>
      <c r="G610" s="12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20"/>
      <c r="D611" s="5"/>
      <c r="E611" s="6"/>
      <c r="F611" s="12"/>
      <c r="G611" s="12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20"/>
      <c r="D612" s="5"/>
      <c r="E612" s="6"/>
      <c r="F612" s="12"/>
      <c r="G612" s="12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20"/>
      <c r="D613" s="5"/>
      <c r="E613" s="6"/>
      <c r="F613" s="12"/>
      <c r="G613" s="12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20"/>
      <c r="D614" s="5"/>
      <c r="E614" s="6"/>
      <c r="F614" s="12"/>
      <c r="G614" s="12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20"/>
      <c r="D615" s="5"/>
      <c r="E615" s="6"/>
      <c r="F615" s="12"/>
      <c r="G615" s="12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20"/>
      <c r="D616" s="5"/>
      <c r="E616" s="6"/>
      <c r="F616" s="12"/>
      <c r="G616" s="12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20"/>
      <c r="D617" s="5"/>
      <c r="E617" s="6"/>
      <c r="F617" s="12"/>
      <c r="G617" s="12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20"/>
      <c r="D618" s="5"/>
      <c r="E618" s="6"/>
      <c r="F618" s="12"/>
      <c r="G618" s="12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20"/>
      <c r="D619" s="5"/>
      <c r="E619" s="6"/>
      <c r="F619" s="12"/>
      <c r="G619" s="12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20"/>
      <c r="D620" s="5"/>
      <c r="E620" s="6"/>
      <c r="F620" s="12"/>
      <c r="G620" s="12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20"/>
      <c r="D621" s="5"/>
      <c r="E621" s="6"/>
      <c r="F621" s="12"/>
      <c r="G621" s="12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20"/>
      <c r="D622" s="5"/>
      <c r="E622" s="6"/>
      <c r="F622" s="12"/>
      <c r="G622" s="12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20"/>
      <c r="D623" s="5"/>
      <c r="E623" s="6"/>
      <c r="F623" s="12"/>
      <c r="G623" s="12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20"/>
      <c r="D624" s="5"/>
      <c r="E624" s="6"/>
      <c r="F624" s="12"/>
      <c r="G624" s="12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20"/>
      <c r="D625" s="5"/>
      <c r="E625" s="6"/>
      <c r="F625" s="12"/>
      <c r="G625" s="12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20"/>
      <c r="D626" s="5"/>
      <c r="E626" s="6"/>
      <c r="F626" s="12"/>
      <c r="G626" s="12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20"/>
      <c r="D627" s="5"/>
      <c r="E627" s="6"/>
      <c r="F627" s="12"/>
      <c r="G627" s="12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20"/>
      <c r="D628" s="5"/>
      <c r="E628" s="6"/>
      <c r="F628" s="12"/>
      <c r="G628" s="12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20"/>
      <c r="D629" s="5"/>
      <c r="E629" s="6"/>
      <c r="F629" s="12"/>
      <c r="G629" s="12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20"/>
      <c r="D630" s="5"/>
      <c r="E630" s="6"/>
      <c r="F630" s="12"/>
      <c r="G630" s="12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20"/>
      <c r="D631" s="5"/>
      <c r="E631" s="6"/>
      <c r="F631" s="12"/>
      <c r="G631" s="12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20"/>
      <c r="D632" s="5"/>
      <c r="E632" s="6"/>
      <c r="F632" s="12"/>
      <c r="G632" s="12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20"/>
      <c r="D633" s="5"/>
      <c r="E633" s="6"/>
      <c r="F633" s="12"/>
      <c r="G633" s="12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20"/>
      <c r="D634" s="5"/>
      <c r="E634" s="6"/>
      <c r="F634" s="12"/>
      <c r="G634" s="12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20"/>
      <c r="D635" s="5"/>
      <c r="E635" s="6"/>
      <c r="F635" s="12"/>
      <c r="G635" s="12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20"/>
      <c r="D636" s="5"/>
      <c r="E636" s="6"/>
      <c r="F636" s="12"/>
      <c r="G636" s="12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20"/>
      <c r="D637" s="5"/>
      <c r="E637" s="6"/>
      <c r="F637" s="12"/>
      <c r="G637" s="12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20"/>
      <c r="D638" s="5"/>
      <c r="E638" s="6"/>
      <c r="F638" s="12"/>
      <c r="G638" s="12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20"/>
      <c r="D639" s="5"/>
      <c r="E639" s="6"/>
      <c r="F639" s="12"/>
      <c r="G639" s="12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20"/>
      <c r="D640" s="5"/>
      <c r="E640" s="6"/>
      <c r="F640" s="12"/>
      <c r="G640" s="12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20"/>
      <c r="D641" s="5"/>
      <c r="E641" s="6"/>
      <c r="F641" s="12"/>
      <c r="G641" s="12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20"/>
      <c r="D642" s="5"/>
      <c r="E642" s="6"/>
      <c r="F642" s="12"/>
      <c r="G642" s="12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20"/>
      <c r="D643" s="5"/>
      <c r="E643" s="6"/>
      <c r="F643" s="12"/>
      <c r="G643" s="12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20"/>
      <c r="D644" s="5"/>
      <c r="E644" s="6"/>
      <c r="F644" s="12"/>
      <c r="G644" s="12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20"/>
      <c r="D645" s="5"/>
      <c r="E645" s="6"/>
      <c r="F645" s="12"/>
      <c r="G645" s="12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20"/>
      <c r="D646" s="5"/>
      <c r="E646" s="6"/>
      <c r="F646" s="12"/>
      <c r="G646" s="12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20"/>
      <c r="D647" s="5"/>
      <c r="E647" s="6"/>
      <c r="F647" s="12"/>
      <c r="G647" s="12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20"/>
      <c r="D648" s="5"/>
      <c r="E648" s="6"/>
      <c r="F648" s="12"/>
      <c r="G648" s="12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20"/>
      <c r="D649" s="5"/>
      <c r="E649" s="6"/>
      <c r="F649" s="12"/>
      <c r="G649" s="12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20"/>
      <c r="D650" s="5"/>
      <c r="E650" s="6"/>
      <c r="F650" s="12"/>
      <c r="G650" s="12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20"/>
      <c r="D651" s="5"/>
      <c r="E651" s="6"/>
      <c r="F651" s="12"/>
      <c r="G651" s="12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20"/>
      <c r="D652" s="5"/>
      <c r="E652" s="6"/>
      <c r="F652" s="12"/>
      <c r="G652" s="12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20"/>
      <c r="D653" s="5"/>
      <c r="E653" s="6"/>
      <c r="F653" s="12"/>
      <c r="G653" s="12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20"/>
      <c r="D654" s="5"/>
      <c r="E654" s="6"/>
      <c r="F654" s="12"/>
      <c r="G654" s="12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20"/>
      <c r="D655" s="5"/>
      <c r="E655" s="6"/>
      <c r="F655" s="12"/>
      <c r="G655" s="12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20"/>
      <c r="D656" s="5"/>
      <c r="E656" s="6"/>
      <c r="F656" s="12"/>
      <c r="G656" s="12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20"/>
      <c r="D657" s="5"/>
      <c r="E657" s="6"/>
      <c r="F657" s="12"/>
      <c r="G657" s="12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20"/>
      <c r="D658" s="5"/>
      <c r="E658" s="6"/>
      <c r="F658" s="12"/>
      <c r="G658" s="12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20"/>
      <c r="D659" s="5"/>
      <c r="E659" s="6"/>
      <c r="F659" s="12"/>
      <c r="G659" s="12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20"/>
      <c r="D660" s="5"/>
      <c r="E660" s="6"/>
      <c r="F660" s="12"/>
      <c r="G660" s="12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20"/>
      <c r="D661" s="5"/>
      <c r="E661" s="6"/>
      <c r="F661" s="12"/>
      <c r="G661" s="12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20"/>
      <c r="D662" s="5"/>
      <c r="E662" s="6"/>
      <c r="F662" s="12"/>
      <c r="G662" s="12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20"/>
      <c r="D663" s="5"/>
      <c r="E663" s="6"/>
      <c r="F663" s="12"/>
      <c r="G663" s="12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20"/>
      <c r="D664" s="5"/>
      <c r="E664" s="6"/>
      <c r="F664" s="12"/>
      <c r="G664" s="12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20"/>
      <c r="D665" s="5"/>
      <c r="E665" s="6"/>
      <c r="F665" s="12"/>
      <c r="G665" s="12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20"/>
      <c r="D666" s="5"/>
      <c r="E666" s="6"/>
      <c r="F666" s="12"/>
      <c r="G666" s="12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20"/>
      <c r="D667" s="5"/>
      <c r="E667" s="6"/>
      <c r="F667" s="12"/>
      <c r="G667" s="12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20"/>
      <c r="D668" s="5"/>
      <c r="E668" s="6"/>
      <c r="F668" s="12"/>
      <c r="G668" s="12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20"/>
      <c r="D669" s="5"/>
      <c r="E669" s="6"/>
      <c r="F669" s="12"/>
      <c r="G669" s="12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20"/>
      <c r="D670" s="5"/>
      <c r="E670" s="6"/>
      <c r="F670" s="12"/>
      <c r="G670" s="12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20"/>
      <c r="D671" s="5"/>
      <c r="E671" s="6"/>
      <c r="F671" s="12"/>
      <c r="G671" s="12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20"/>
      <c r="D672" s="5"/>
      <c r="E672" s="6"/>
      <c r="F672" s="12"/>
      <c r="G672" s="12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20"/>
      <c r="D673" s="5"/>
      <c r="E673" s="6"/>
      <c r="F673" s="12"/>
      <c r="G673" s="12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20"/>
      <c r="D674" s="5"/>
      <c r="E674" s="6"/>
      <c r="F674" s="12"/>
      <c r="G674" s="12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20"/>
      <c r="D675" s="5"/>
      <c r="E675" s="6"/>
      <c r="F675" s="12"/>
      <c r="G675" s="12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20"/>
      <c r="D676" s="5"/>
      <c r="E676" s="6"/>
      <c r="F676" s="12"/>
      <c r="G676" s="12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20"/>
      <c r="D677" s="5"/>
      <c r="E677" s="6"/>
      <c r="F677" s="12"/>
      <c r="G677" s="12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20"/>
      <c r="D678" s="5"/>
      <c r="E678" s="6"/>
      <c r="F678" s="12"/>
      <c r="G678" s="12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20"/>
      <c r="D679" s="5"/>
      <c r="E679" s="6"/>
      <c r="F679" s="12"/>
      <c r="G679" s="12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20"/>
      <c r="D680" s="5"/>
      <c r="E680" s="6"/>
      <c r="F680" s="12"/>
      <c r="G680" s="12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20"/>
      <c r="D681" s="5"/>
      <c r="E681" s="6"/>
      <c r="F681" s="12"/>
      <c r="G681" s="12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20"/>
      <c r="D682" s="5"/>
      <c r="E682" s="6"/>
      <c r="F682" s="12"/>
      <c r="G682" s="12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20"/>
      <c r="D683" s="5"/>
      <c r="E683" s="6"/>
      <c r="F683" s="12"/>
      <c r="G683" s="12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20"/>
      <c r="D684" s="5"/>
      <c r="E684" s="6"/>
      <c r="F684" s="12"/>
      <c r="G684" s="12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20"/>
      <c r="D685" s="5"/>
      <c r="E685" s="6"/>
      <c r="F685" s="12"/>
      <c r="G685" s="12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20"/>
      <c r="D686" s="5"/>
      <c r="E686" s="6"/>
      <c r="F686" s="12"/>
      <c r="G686" s="12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20"/>
      <c r="D687" s="5"/>
      <c r="E687" s="6"/>
      <c r="F687" s="12"/>
      <c r="G687" s="12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20"/>
      <c r="D688" s="5"/>
      <c r="E688" s="6"/>
      <c r="F688" s="12"/>
      <c r="G688" s="12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20"/>
      <c r="D689" s="5"/>
      <c r="E689" s="6"/>
      <c r="F689" s="12"/>
      <c r="G689" s="12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20"/>
      <c r="D690" s="5"/>
      <c r="E690" s="6"/>
      <c r="F690" s="12"/>
      <c r="G690" s="12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20"/>
      <c r="D691" s="5"/>
      <c r="E691" s="6"/>
      <c r="F691" s="12"/>
      <c r="G691" s="12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20"/>
      <c r="D692" s="5"/>
      <c r="E692" s="6"/>
      <c r="F692" s="12"/>
      <c r="G692" s="12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20"/>
      <c r="D693" s="5"/>
      <c r="E693" s="6"/>
      <c r="F693" s="12"/>
      <c r="G693" s="12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20"/>
      <c r="D694" s="5"/>
      <c r="E694" s="6"/>
      <c r="F694" s="12"/>
      <c r="G694" s="12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20"/>
      <c r="D695" s="5"/>
      <c r="E695" s="6"/>
      <c r="F695" s="12"/>
      <c r="G695" s="12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20"/>
      <c r="D696" s="5"/>
      <c r="E696" s="6"/>
      <c r="F696" s="12"/>
      <c r="G696" s="12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20"/>
      <c r="D697" s="5"/>
      <c r="E697" s="6"/>
      <c r="F697" s="12"/>
      <c r="G697" s="12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20"/>
      <c r="D698" s="5"/>
      <c r="E698" s="6"/>
      <c r="F698" s="12"/>
      <c r="G698" s="12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20"/>
      <c r="D699" s="5"/>
      <c r="E699" s="6"/>
      <c r="F699" s="12"/>
      <c r="G699" s="12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20"/>
      <c r="D700" s="5"/>
      <c r="E700" s="6"/>
      <c r="F700" s="12"/>
      <c r="G700" s="12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20"/>
      <c r="D701" s="5"/>
      <c r="E701" s="6"/>
      <c r="F701" s="12"/>
      <c r="G701" s="12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20"/>
      <c r="D702" s="5"/>
      <c r="E702" s="6"/>
      <c r="F702" s="12"/>
      <c r="G702" s="12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20"/>
      <c r="D703" s="5"/>
      <c r="E703" s="6"/>
      <c r="F703" s="12"/>
      <c r="G703" s="12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20"/>
      <c r="D704" s="5"/>
      <c r="E704" s="6"/>
      <c r="F704" s="12"/>
      <c r="G704" s="12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20"/>
      <c r="D705" s="5"/>
      <c r="E705" s="6"/>
      <c r="F705" s="12"/>
      <c r="G705" s="12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20"/>
      <c r="D706" s="5"/>
      <c r="E706" s="6"/>
      <c r="F706" s="12"/>
      <c r="G706" s="12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20"/>
      <c r="D707" s="5"/>
      <c r="E707" s="6"/>
      <c r="F707" s="12"/>
      <c r="G707" s="12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20"/>
      <c r="D708" s="5"/>
      <c r="E708" s="6"/>
      <c r="F708" s="12"/>
      <c r="G708" s="12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20"/>
      <c r="D709" s="5"/>
      <c r="E709" s="6"/>
      <c r="F709" s="12"/>
      <c r="G709" s="12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20"/>
      <c r="D710" s="5"/>
      <c r="E710" s="6"/>
      <c r="F710" s="12"/>
      <c r="G710" s="12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20"/>
      <c r="D711" s="5"/>
      <c r="E711" s="6"/>
      <c r="F711" s="12"/>
      <c r="G711" s="12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20"/>
      <c r="D712" s="5"/>
      <c r="E712" s="6"/>
      <c r="F712" s="12"/>
      <c r="G712" s="12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20"/>
      <c r="D713" s="5"/>
      <c r="E713" s="6"/>
      <c r="F713" s="12"/>
      <c r="G713" s="12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20"/>
      <c r="D714" s="5"/>
      <c r="E714" s="6"/>
      <c r="F714" s="12"/>
      <c r="G714" s="12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20"/>
      <c r="D715" s="5"/>
      <c r="E715" s="6"/>
      <c r="F715" s="12"/>
      <c r="G715" s="12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20"/>
      <c r="D716" s="5"/>
      <c r="E716" s="6"/>
      <c r="F716" s="12"/>
      <c r="G716" s="12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20"/>
      <c r="D717" s="5"/>
      <c r="E717" s="6"/>
      <c r="F717" s="12"/>
      <c r="G717" s="12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20"/>
      <c r="D718" s="5"/>
      <c r="E718" s="6"/>
      <c r="F718" s="12"/>
      <c r="G718" s="12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20"/>
      <c r="D719" s="5"/>
      <c r="E719" s="6"/>
      <c r="F719" s="12"/>
      <c r="G719" s="12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20"/>
      <c r="D720" s="5"/>
      <c r="E720" s="6"/>
      <c r="F720" s="12"/>
      <c r="G720" s="12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20"/>
      <c r="D721" s="5"/>
      <c r="E721" s="6"/>
      <c r="F721" s="12"/>
      <c r="G721" s="12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20"/>
      <c r="D722" s="5"/>
      <c r="E722" s="6"/>
      <c r="F722" s="12"/>
      <c r="G722" s="12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20"/>
      <c r="D723" s="5"/>
      <c r="E723" s="6"/>
      <c r="F723" s="12"/>
      <c r="G723" s="12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20"/>
      <c r="D724" s="5"/>
      <c r="E724" s="6"/>
      <c r="F724" s="12"/>
      <c r="G724" s="12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20"/>
      <c r="D725" s="5"/>
      <c r="E725" s="6"/>
      <c r="F725" s="12"/>
      <c r="G725" s="12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20"/>
      <c r="D726" s="5"/>
      <c r="E726" s="6"/>
      <c r="F726" s="12"/>
      <c r="G726" s="12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20"/>
      <c r="D727" s="5"/>
      <c r="E727" s="6"/>
      <c r="F727" s="12"/>
      <c r="G727" s="12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20"/>
      <c r="D728" s="5"/>
      <c r="E728" s="6"/>
      <c r="F728" s="12"/>
      <c r="G728" s="12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20"/>
      <c r="D729" s="5"/>
      <c r="E729" s="6"/>
      <c r="F729" s="12"/>
      <c r="G729" s="12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20"/>
      <c r="D730" s="5"/>
      <c r="E730" s="6"/>
      <c r="F730" s="12"/>
      <c r="G730" s="12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20"/>
      <c r="D731" s="5"/>
      <c r="E731" s="6"/>
      <c r="F731" s="12"/>
      <c r="G731" s="12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20"/>
      <c r="D732" s="5"/>
      <c r="E732" s="6"/>
      <c r="F732" s="12"/>
      <c r="G732" s="12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20"/>
      <c r="D733" s="5"/>
      <c r="E733" s="6"/>
      <c r="F733" s="12"/>
      <c r="G733" s="12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20"/>
      <c r="D734" s="5"/>
      <c r="E734" s="6"/>
      <c r="F734" s="12"/>
      <c r="G734" s="12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20"/>
      <c r="D735" s="5"/>
      <c r="E735" s="6"/>
      <c r="F735" s="12"/>
      <c r="G735" s="12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20"/>
      <c r="D736" s="5"/>
      <c r="E736" s="6"/>
      <c r="F736" s="12"/>
      <c r="G736" s="12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20"/>
      <c r="D737" s="5"/>
      <c r="E737" s="6"/>
      <c r="F737" s="12"/>
      <c r="G737" s="12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20"/>
      <c r="D738" s="5"/>
      <c r="E738" s="6"/>
      <c r="F738" s="12"/>
      <c r="G738" s="12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20"/>
      <c r="D739" s="5"/>
      <c r="E739" s="6"/>
      <c r="F739" s="12"/>
      <c r="G739" s="12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20"/>
      <c r="D740" s="5"/>
      <c r="E740" s="6"/>
      <c r="F740" s="12"/>
      <c r="G740" s="12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20"/>
      <c r="D741" s="5"/>
      <c r="E741" s="6"/>
      <c r="F741" s="12"/>
      <c r="G741" s="12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20"/>
      <c r="D742" s="5"/>
      <c r="E742" s="6"/>
      <c r="F742" s="12"/>
      <c r="G742" s="12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20"/>
      <c r="D743" s="5"/>
      <c r="E743" s="6"/>
      <c r="F743" s="12"/>
      <c r="G743" s="12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20"/>
      <c r="D744" s="5"/>
      <c r="E744" s="6"/>
      <c r="F744" s="12"/>
      <c r="G744" s="12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20"/>
      <c r="D745" s="5"/>
      <c r="E745" s="6"/>
      <c r="F745" s="12"/>
      <c r="G745" s="12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20"/>
      <c r="D746" s="5"/>
      <c r="E746" s="6"/>
      <c r="F746" s="12"/>
      <c r="G746" s="12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20"/>
      <c r="D747" s="5"/>
      <c r="E747" s="6"/>
      <c r="F747" s="12"/>
      <c r="G747" s="12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20"/>
      <c r="D748" s="5"/>
      <c r="E748" s="6"/>
      <c r="F748" s="12"/>
      <c r="G748" s="12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20"/>
      <c r="D749" s="5"/>
      <c r="E749" s="6"/>
      <c r="F749" s="12"/>
      <c r="G749" s="12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20"/>
      <c r="D750" s="5"/>
      <c r="E750" s="6"/>
      <c r="F750" s="12"/>
      <c r="G750" s="12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20"/>
      <c r="D751" s="5"/>
      <c r="E751" s="6"/>
      <c r="F751" s="12"/>
      <c r="G751" s="12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20"/>
      <c r="D752" s="5"/>
      <c r="E752" s="6"/>
      <c r="F752" s="12"/>
      <c r="G752" s="12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20"/>
      <c r="D753" s="5"/>
      <c r="E753" s="6"/>
      <c r="F753" s="12"/>
      <c r="G753" s="12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20"/>
      <c r="D754" s="5"/>
      <c r="E754" s="6"/>
      <c r="F754" s="12"/>
      <c r="G754" s="12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20"/>
      <c r="D755" s="5"/>
      <c r="E755" s="6"/>
      <c r="F755" s="12"/>
      <c r="G755" s="12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20"/>
      <c r="D756" s="5"/>
      <c r="E756" s="6"/>
      <c r="F756" s="12"/>
      <c r="G756" s="12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20"/>
      <c r="D757" s="5"/>
      <c r="E757" s="6"/>
      <c r="F757" s="12"/>
      <c r="G757" s="12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20"/>
      <c r="D758" s="5"/>
      <c r="E758" s="6"/>
      <c r="F758" s="12"/>
      <c r="G758" s="12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20"/>
      <c r="D759" s="5"/>
      <c r="E759" s="6"/>
      <c r="F759" s="12"/>
      <c r="G759" s="12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20"/>
      <c r="D760" s="5"/>
      <c r="E760" s="6"/>
      <c r="F760" s="12"/>
      <c r="G760" s="12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20"/>
      <c r="D761" s="5"/>
      <c r="E761" s="6"/>
      <c r="F761" s="12"/>
      <c r="G761" s="12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20"/>
      <c r="D762" s="5"/>
      <c r="E762" s="6"/>
      <c r="F762" s="12"/>
      <c r="G762" s="12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20"/>
      <c r="D763" s="5"/>
      <c r="E763" s="6"/>
      <c r="F763" s="12"/>
      <c r="G763" s="12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20"/>
      <c r="D764" s="5"/>
      <c r="E764" s="6"/>
      <c r="F764" s="12"/>
      <c r="G764" s="12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20"/>
      <c r="D765" s="5"/>
      <c r="E765" s="6"/>
      <c r="F765" s="12"/>
      <c r="G765" s="12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20"/>
      <c r="D766" s="5"/>
      <c r="E766" s="6"/>
      <c r="F766" s="12"/>
      <c r="G766" s="12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20"/>
      <c r="D767" s="5"/>
      <c r="E767" s="6"/>
      <c r="F767" s="12"/>
      <c r="G767" s="12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20"/>
      <c r="D768" s="5"/>
      <c r="E768" s="6"/>
      <c r="F768" s="12"/>
      <c r="G768" s="12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20"/>
      <c r="D769" s="5"/>
      <c r="E769" s="6"/>
      <c r="F769" s="12"/>
      <c r="G769" s="12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20"/>
      <c r="D770" s="5"/>
      <c r="E770" s="6"/>
      <c r="F770" s="12"/>
      <c r="G770" s="12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20"/>
      <c r="D771" s="5"/>
      <c r="E771" s="6"/>
      <c r="F771" s="12"/>
      <c r="G771" s="12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20"/>
      <c r="D772" s="5"/>
      <c r="E772" s="6"/>
      <c r="F772" s="12"/>
      <c r="G772" s="12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20"/>
      <c r="D773" s="5"/>
      <c r="E773" s="6"/>
      <c r="F773" s="12"/>
      <c r="G773" s="12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20"/>
      <c r="D774" s="5"/>
      <c r="E774" s="6"/>
      <c r="F774" s="12"/>
      <c r="G774" s="12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20"/>
      <c r="D775" s="5"/>
      <c r="E775" s="6"/>
      <c r="F775" s="12"/>
      <c r="G775" s="12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20"/>
      <c r="D776" s="5"/>
      <c r="E776" s="6"/>
      <c r="F776" s="12"/>
      <c r="G776" s="12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20"/>
      <c r="D777" s="5"/>
      <c r="E777" s="6"/>
      <c r="F777" s="12"/>
      <c r="G777" s="12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20"/>
      <c r="D778" s="5"/>
      <c r="E778" s="6"/>
      <c r="F778" s="12"/>
      <c r="G778" s="12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20"/>
      <c r="D779" s="5"/>
      <c r="E779" s="6"/>
      <c r="F779" s="12"/>
      <c r="G779" s="12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20"/>
      <c r="D780" s="5"/>
      <c r="E780" s="6"/>
      <c r="F780" s="12"/>
      <c r="G780" s="12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20"/>
      <c r="D781" s="5"/>
      <c r="E781" s="6"/>
      <c r="F781" s="12"/>
      <c r="G781" s="12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20"/>
      <c r="D782" s="5"/>
      <c r="E782" s="6"/>
      <c r="F782" s="12"/>
      <c r="G782" s="12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20"/>
      <c r="D783" s="5"/>
      <c r="E783" s="6"/>
      <c r="F783" s="12"/>
      <c r="G783" s="12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20"/>
      <c r="D784" s="5"/>
      <c r="E784" s="6"/>
      <c r="F784" s="12"/>
      <c r="G784" s="12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20"/>
      <c r="D785" s="5"/>
      <c r="E785" s="6"/>
      <c r="F785" s="12"/>
      <c r="G785" s="12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20"/>
      <c r="D786" s="5"/>
      <c r="E786" s="6"/>
      <c r="F786" s="12"/>
      <c r="G786" s="12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20"/>
      <c r="D787" s="5"/>
      <c r="E787" s="6"/>
      <c r="F787" s="12"/>
      <c r="G787" s="12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20"/>
      <c r="D788" s="5"/>
      <c r="E788" s="6"/>
      <c r="F788" s="12"/>
      <c r="G788" s="12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20"/>
      <c r="D789" s="5"/>
      <c r="E789" s="6"/>
      <c r="F789" s="12"/>
      <c r="G789" s="12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20"/>
      <c r="D790" s="5"/>
      <c r="E790" s="6"/>
      <c r="F790" s="12"/>
      <c r="G790" s="12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20"/>
      <c r="D791" s="5"/>
      <c r="E791" s="6"/>
      <c r="F791" s="12"/>
      <c r="G791" s="12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20"/>
      <c r="D792" s="5"/>
      <c r="E792" s="6"/>
      <c r="F792" s="12"/>
      <c r="G792" s="12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20"/>
      <c r="D793" s="5"/>
      <c r="E793" s="6"/>
      <c r="F793" s="12"/>
      <c r="G793" s="12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20"/>
      <c r="D794" s="5"/>
      <c r="E794" s="6"/>
      <c r="F794" s="12"/>
      <c r="G794" s="12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20"/>
      <c r="D795" s="5"/>
      <c r="E795" s="6"/>
      <c r="F795" s="12"/>
      <c r="G795" s="12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20"/>
      <c r="D796" s="5"/>
      <c r="E796" s="6"/>
      <c r="F796" s="12"/>
      <c r="G796" s="12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20"/>
      <c r="D797" s="5"/>
      <c r="E797" s="6"/>
      <c r="F797" s="12"/>
      <c r="G797" s="12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20"/>
      <c r="D798" s="5"/>
      <c r="E798" s="6"/>
      <c r="F798" s="12"/>
      <c r="G798" s="12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20"/>
      <c r="D799" s="5"/>
      <c r="E799" s="6"/>
      <c r="F799" s="12"/>
      <c r="G799" s="12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20"/>
      <c r="D800" s="5"/>
      <c r="E800" s="6"/>
      <c r="F800" s="12"/>
      <c r="G800" s="12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20"/>
      <c r="D801" s="5"/>
      <c r="E801" s="6"/>
      <c r="F801" s="12"/>
      <c r="G801" s="12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20"/>
      <c r="D802" s="5"/>
      <c r="E802" s="6"/>
      <c r="F802" s="12"/>
      <c r="G802" s="12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20"/>
      <c r="D803" s="5"/>
      <c r="E803" s="6"/>
      <c r="F803" s="12"/>
      <c r="G803" s="12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20"/>
      <c r="D804" s="5"/>
      <c r="E804" s="6"/>
      <c r="F804" s="12"/>
      <c r="G804" s="12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20"/>
      <c r="D805" s="5"/>
      <c r="E805" s="6"/>
      <c r="F805" s="12"/>
      <c r="G805" s="12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20"/>
      <c r="D806" s="5"/>
      <c r="E806" s="6"/>
      <c r="F806" s="12"/>
      <c r="G806" s="12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20"/>
      <c r="D807" s="5"/>
      <c r="E807" s="6"/>
      <c r="F807" s="12"/>
      <c r="G807" s="12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20"/>
      <c r="D808" s="5"/>
      <c r="E808" s="6"/>
      <c r="F808" s="12"/>
      <c r="G808" s="12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20"/>
      <c r="D809" s="5"/>
      <c r="E809" s="6"/>
      <c r="F809" s="12"/>
      <c r="G809" s="12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20"/>
      <c r="D810" s="5"/>
      <c r="E810" s="6"/>
      <c r="F810" s="12"/>
      <c r="G810" s="12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20"/>
      <c r="D811" s="5"/>
      <c r="E811" s="6"/>
      <c r="F811" s="12"/>
      <c r="G811" s="12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20"/>
      <c r="D812" s="5"/>
      <c r="E812" s="6"/>
      <c r="F812" s="12"/>
      <c r="G812" s="12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20"/>
      <c r="D813" s="5"/>
      <c r="E813" s="6"/>
      <c r="F813" s="12"/>
      <c r="G813" s="12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20"/>
      <c r="D814" s="5"/>
      <c r="E814" s="6"/>
      <c r="F814" s="12"/>
      <c r="G814" s="12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20"/>
      <c r="D815" s="5"/>
      <c r="E815" s="6"/>
      <c r="F815" s="12"/>
      <c r="G815" s="12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20"/>
      <c r="D816" s="5"/>
      <c r="E816" s="6"/>
      <c r="F816" s="12"/>
      <c r="G816" s="12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20"/>
      <c r="D817" s="5"/>
      <c r="E817" s="6"/>
      <c r="F817" s="12"/>
      <c r="G817" s="12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20"/>
      <c r="D818" s="5"/>
      <c r="E818" s="6"/>
      <c r="F818" s="12"/>
      <c r="G818" s="12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20"/>
      <c r="D819" s="5"/>
      <c r="E819" s="6"/>
      <c r="F819" s="12"/>
      <c r="G819" s="12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20"/>
      <c r="D820" s="5"/>
      <c r="E820" s="6"/>
      <c r="F820" s="12"/>
      <c r="G820" s="12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20"/>
      <c r="D821" s="5"/>
      <c r="E821" s="6"/>
      <c r="F821" s="12"/>
      <c r="G821" s="12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20"/>
      <c r="D822" s="5"/>
      <c r="E822" s="6"/>
      <c r="F822" s="12"/>
      <c r="G822" s="12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20"/>
      <c r="D823" s="5"/>
      <c r="E823" s="6"/>
      <c r="F823" s="12"/>
      <c r="G823" s="12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20"/>
      <c r="D824" s="5"/>
      <c r="E824" s="6"/>
      <c r="F824" s="12"/>
      <c r="G824" s="12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20"/>
      <c r="D825" s="5"/>
      <c r="E825" s="6"/>
      <c r="F825" s="12"/>
      <c r="G825" s="12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20"/>
      <c r="D826" s="5"/>
      <c r="E826" s="6"/>
      <c r="F826" s="12"/>
      <c r="G826" s="12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20"/>
      <c r="D827" s="5"/>
      <c r="E827" s="6"/>
      <c r="F827" s="12"/>
      <c r="G827" s="12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20"/>
      <c r="D828" s="5"/>
      <c r="E828" s="6"/>
      <c r="F828" s="12"/>
      <c r="G828" s="12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20"/>
      <c r="D829" s="5"/>
      <c r="E829" s="6"/>
      <c r="F829" s="12"/>
      <c r="G829" s="12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20"/>
      <c r="D830" s="5"/>
      <c r="E830" s="6"/>
      <c r="F830" s="12"/>
      <c r="G830" s="12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20"/>
      <c r="D831" s="5"/>
      <c r="E831" s="6"/>
      <c r="F831" s="12"/>
      <c r="G831" s="12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20"/>
      <c r="D832" s="5"/>
      <c r="E832" s="6"/>
      <c r="F832" s="12"/>
      <c r="G832" s="12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20"/>
      <c r="D833" s="5"/>
      <c r="E833" s="6"/>
      <c r="F833" s="12"/>
      <c r="G833" s="12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20"/>
      <c r="D834" s="5"/>
      <c r="E834" s="6"/>
      <c r="F834" s="12"/>
      <c r="G834" s="12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20"/>
      <c r="D835" s="5"/>
      <c r="E835" s="6"/>
      <c r="F835" s="12"/>
      <c r="G835" s="12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20"/>
      <c r="D836" s="5"/>
      <c r="E836" s="6"/>
      <c r="F836" s="12"/>
      <c r="G836" s="12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20"/>
      <c r="D837" s="5"/>
      <c r="E837" s="6"/>
      <c r="F837" s="12"/>
      <c r="G837" s="12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20"/>
      <c r="D838" s="5"/>
      <c r="E838" s="6"/>
      <c r="F838" s="12"/>
      <c r="G838" s="12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20"/>
      <c r="D839" s="5"/>
      <c r="E839" s="6"/>
      <c r="F839" s="12"/>
      <c r="G839" s="12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20"/>
      <c r="D840" s="5"/>
      <c r="E840" s="6"/>
      <c r="F840" s="12"/>
      <c r="G840" s="12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20"/>
      <c r="D841" s="5"/>
      <c r="E841" s="6"/>
      <c r="F841" s="12"/>
      <c r="G841" s="12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20"/>
      <c r="D842" s="5"/>
      <c r="E842" s="6"/>
      <c r="F842" s="12"/>
      <c r="G842" s="12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20"/>
      <c r="D843" s="5"/>
      <c r="E843" s="6"/>
      <c r="F843" s="12"/>
      <c r="G843" s="12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20"/>
      <c r="D844" s="5"/>
      <c r="E844" s="6"/>
      <c r="F844" s="12"/>
      <c r="G844" s="12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20"/>
      <c r="D845" s="5"/>
      <c r="E845" s="6"/>
      <c r="F845" s="12"/>
      <c r="G845" s="12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20"/>
      <c r="D846" s="5"/>
      <c r="E846" s="6"/>
      <c r="F846" s="12"/>
      <c r="G846" s="12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20"/>
      <c r="D847" s="5"/>
      <c r="E847" s="6"/>
      <c r="F847" s="12"/>
      <c r="G847" s="12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20"/>
      <c r="D848" s="5"/>
      <c r="E848" s="6"/>
      <c r="F848" s="12"/>
      <c r="G848" s="12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20"/>
      <c r="D849" s="5"/>
      <c r="E849" s="6"/>
      <c r="F849" s="12"/>
      <c r="G849" s="12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20"/>
      <c r="D850" s="5"/>
      <c r="E850" s="6"/>
      <c r="F850" s="12"/>
      <c r="G850" s="12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20"/>
      <c r="D851" s="5"/>
      <c r="E851" s="6"/>
      <c r="F851" s="12"/>
      <c r="G851" s="12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20"/>
      <c r="D852" s="5"/>
      <c r="E852" s="6"/>
      <c r="F852" s="12"/>
      <c r="G852" s="12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20"/>
      <c r="D853" s="5"/>
      <c r="E853" s="6"/>
      <c r="F853" s="12"/>
      <c r="G853" s="12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20"/>
      <c r="D854" s="5"/>
      <c r="E854" s="6"/>
      <c r="F854" s="12"/>
      <c r="G854" s="12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20"/>
      <c r="D855" s="5"/>
      <c r="E855" s="6"/>
      <c r="F855" s="12"/>
      <c r="G855" s="12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20"/>
      <c r="D856" s="5"/>
      <c r="E856" s="6"/>
      <c r="F856" s="12"/>
      <c r="G856" s="12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20"/>
      <c r="D857" s="5"/>
      <c r="E857" s="6"/>
      <c r="F857" s="12"/>
      <c r="G857" s="12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20"/>
      <c r="D858" s="5"/>
      <c r="E858" s="6"/>
      <c r="F858" s="12"/>
      <c r="G858" s="12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20"/>
      <c r="D859" s="5"/>
      <c r="E859" s="6"/>
      <c r="F859" s="12"/>
      <c r="G859" s="12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20"/>
      <c r="D860" s="5"/>
      <c r="E860" s="6"/>
      <c r="F860" s="12"/>
      <c r="G860" s="12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20"/>
      <c r="D861" s="5"/>
      <c r="E861" s="6"/>
      <c r="F861" s="12"/>
      <c r="G861" s="12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20"/>
      <c r="D862" s="5"/>
      <c r="E862" s="6"/>
      <c r="F862" s="12"/>
      <c r="G862" s="12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20"/>
      <c r="D863" s="5"/>
      <c r="E863" s="6"/>
      <c r="F863" s="12"/>
      <c r="G863" s="12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20"/>
      <c r="D864" s="5"/>
      <c r="E864" s="6"/>
      <c r="F864" s="12"/>
      <c r="G864" s="12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20"/>
      <c r="D865" s="5"/>
      <c r="E865" s="6"/>
      <c r="F865" s="12"/>
      <c r="G865" s="12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20"/>
      <c r="D866" s="5"/>
      <c r="E866" s="6"/>
      <c r="F866" s="12"/>
      <c r="G866" s="12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20"/>
      <c r="D867" s="5"/>
      <c r="E867" s="6"/>
      <c r="F867" s="12"/>
      <c r="G867" s="12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20"/>
      <c r="D868" s="5"/>
      <c r="E868" s="6"/>
      <c r="F868" s="12"/>
      <c r="G868" s="12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20"/>
      <c r="D869" s="5"/>
      <c r="E869" s="6"/>
      <c r="F869" s="12"/>
      <c r="G869" s="12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20"/>
      <c r="D870" s="5"/>
      <c r="E870" s="6"/>
      <c r="F870" s="12"/>
      <c r="G870" s="12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20"/>
      <c r="D871" s="5"/>
      <c r="E871" s="6"/>
      <c r="F871" s="12"/>
      <c r="G871" s="12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20"/>
      <c r="D872" s="5"/>
      <c r="E872" s="6"/>
      <c r="F872" s="12"/>
      <c r="G872" s="12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20"/>
      <c r="D873" s="5"/>
      <c r="E873" s="6"/>
      <c r="F873" s="12"/>
      <c r="G873" s="12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20"/>
      <c r="D874" s="5"/>
      <c r="E874" s="6"/>
      <c r="F874" s="12"/>
      <c r="G874" s="12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20"/>
      <c r="D875" s="5"/>
      <c r="E875" s="6"/>
      <c r="F875" s="12"/>
      <c r="G875" s="12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20"/>
      <c r="D876" s="5"/>
      <c r="E876" s="6"/>
      <c r="F876" s="12"/>
      <c r="G876" s="12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20"/>
      <c r="D877" s="5"/>
      <c r="E877" s="6"/>
      <c r="F877" s="12"/>
      <c r="G877" s="12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20"/>
      <c r="D878" s="5"/>
      <c r="E878" s="6"/>
      <c r="F878" s="12"/>
      <c r="G878" s="12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20"/>
      <c r="D879" s="5"/>
      <c r="E879" s="6"/>
      <c r="F879" s="12"/>
      <c r="G879" s="12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20"/>
      <c r="D880" s="5"/>
      <c r="E880" s="6"/>
      <c r="F880" s="12"/>
      <c r="G880" s="12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20"/>
      <c r="D881" s="5"/>
      <c r="E881" s="6"/>
      <c r="F881" s="12"/>
      <c r="G881" s="12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20"/>
      <c r="D882" s="5"/>
      <c r="E882" s="6"/>
      <c r="F882" s="12"/>
      <c r="G882" s="12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20"/>
      <c r="D883" s="5"/>
      <c r="E883" s="6"/>
      <c r="F883" s="12"/>
      <c r="G883" s="12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20"/>
      <c r="D884" s="5"/>
      <c r="E884" s="6"/>
      <c r="F884" s="12"/>
      <c r="G884" s="12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20"/>
      <c r="D885" s="5"/>
      <c r="E885" s="6"/>
      <c r="F885" s="12"/>
      <c r="G885" s="12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20"/>
      <c r="D886" s="5"/>
      <c r="E886" s="6"/>
      <c r="F886" s="12"/>
      <c r="G886" s="12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20"/>
      <c r="D887" s="5"/>
      <c r="E887" s="6"/>
      <c r="F887" s="12"/>
      <c r="G887" s="12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20"/>
      <c r="D888" s="5"/>
      <c r="E888" s="6"/>
      <c r="F888" s="12"/>
      <c r="G888" s="12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20"/>
      <c r="D889" s="5"/>
      <c r="E889" s="6"/>
      <c r="F889" s="12"/>
      <c r="G889" s="12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20"/>
      <c r="D890" s="5"/>
      <c r="E890" s="6"/>
      <c r="F890" s="12"/>
      <c r="G890" s="12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20"/>
      <c r="D891" s="5"/>
      <c r="E891" s="6"/>
      <c r="F891" s="12"/>
      <c r="G891" s="12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20"/>
      <c r="D892" s="5"/>
      <c r="E892" s="6"/>
      <c r="F892" s="12"/>
      <c r="G892" s="12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20"/>
      <c r="D893" s="5"/>
      <c r="E893" s="6"/>
      <c r="F893" s="12"/>
      <c r="G893" s="12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20"/>
      <c r="D894" s="5"/>
      <c r="E894" s="6"/>
      <c r="F894" s="12"/>
      <c r="G894" s="12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20"/>
      <c r="D895" s="5"/>
      <c r="E895" s="6"/>
      <c r="F895" s="12"/>
      <c r="G895" s="12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20"/>
      <c r="D896" s="5"/>
      <c r="E896" s="6"/>
      <c r="F896" s="12"/>
      <c r="G896" s="12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20"/>
      <c r="D897" s="5"/>
      <c r="E897" s="6"/>
      <c r="F897" s="12"/>
      <c r="G897" s="12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20"/>
      <c r="D898" s="5"/>
      <c r="E898" s="6"/>
      <c r="F898" s="12"/>
      <c r="G898" s="12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20"/>
      <c r="D899" s="5"/>
      <c r="E899" s="6"/>
      <c r="F899" s="12"/>
      <c r="G899" s="12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20"/>
      <c r="D900" s="5"/>
      <c r="E900" s="6"/>
      <c r="F900" s="12"/>
      <c r="G900" s="12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20"/>
      <c r="D901" s="5"/>
      <c r="E901" s="6"/>
      <c r="F901" s="12"/>
      <c r="G901" s="12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20"/>
      <c r="D902" s="5"/>
      <c r="E902" s="6"/>
      <c r="F902" s="12"/>
      <c r="G902" s="12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20"/>
      <c r="D903" s="5"/>
      <c r="E903" s="6"/>
      <c r="F903" s="12"/>
      <c r="G903" s="12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20"/>
      <c r="D904" s="5"/>
      <c r="E904" s="6"/>
      <c r="F904" s="12"/>
      <c r="G904" s="12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20"/>
      <c r="D905" s="5"/>
      <c r="E905" s="6"/>
      <c r="F905" s="12"/>
      <c r="G905" s="12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20"/>
      <c r="D906" s="5"/>
      <c r="E906" s="6"/>
      <c r="F906" s="12"/>
      <c r="G906" s="12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20"/>
      <c r="D907" s="5"/>
      <c r="E907" s="6"/>
      <c r="F907" s="12"/>
      <c r="G907" s="12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20"/>
      <c r="D908" s="5"/>
      <c r="E908" s="6"/>
      <c r="F908" s="12"/>
      <c r="G908" s="12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20"/>
      <c r="D909" s="5"/>
      <c r="E909" s="6"/>
      <c r="F909" s="12"/>
      <c r="G909" s="12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20"/>
      <c r="D910" s="5"/>
      <c r="E910" s="6"/>
      <c r="F910" s="12"/>
      <c r="G910" s="12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20"/>
      <c r="D911" s="5"/>
      <c r="E911" s="6"/>
      <c r="F911" s="12"/>
      <c r="G911" s="12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20"/>
      <c r="D912" s="5"/>
      <c r="E912" s="6"/>
      <c r="F912" s="12"/>
      <c r="G912" s="12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20"/>
      <c r="D913" s="5"/>
      <c r="E913" s="6"/>
      <c r="F913" s="12"/>
      <c r="G913" s="12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20"/>
      <c r="D914" s="5"/>
      <c r="E914" s="6"/>
      <c r="F914" s="12"/>
      <c r="G914" s="12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20"/>
      <c r="D915" s="5"/>
      <c r="E915" s="6"/>
      <c r="F915" s="12"/>
      <c r="G915" s="12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20"/>
      <c r="D916" s="5"/>
      <c r="E916" s="6"/>
      <c r="F916" s="12"/>
      <c r="G916" s="12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20"/>
      <c r="D917" s="5"/>
      <c r="E917" s="6"/>
      <c r="F917" s="12"/>
      <c r="G917" s="12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20"/>
      <c r="D918" s="5"/>
      <c r="E918" s="6"/>
      <c r="F918" s="12"/>
      <c r="G918" s="12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20"/>
      <c r="D919" s="5"/>
      <c r="E919" s="6"/>
      <c r="F919" s="12"/>
      <c r="G919" s="12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20"/>
      <c r="D920" s="5"/>
      <c r="E920" s="6"/>
      <c r="F920" s="12"/>
      <c r="G920" s="12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20"/>
      <c r="D921" s="5"/>
      <c r="E921" s="6"/>
      <c r="F921" s="12"/>
      <c r="G921" s="12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20"/>
      <c r="D922" s="5"/>
      <c r="E922" s="6"/>
      <c r="F922" s="12"/>
      <c r="G922" s="12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20"/>
      <c r="D923" s="5"/>
      <c r="E923" s="6"/>
      <c r="F923" s="12"/>
      <c r="G923" s="12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20"/>
      <c r="D924" s="5"/>
      <c r="E924" s="6"/>
      <c r="F924" s="12"/>
      <c r="G924" s="12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20"/>
      <c r="D925" s="5"/>
      <c r="E925" s="6"/>
      <c r="F925" s="12"/>
      <c r="G925" s="12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20"/>
      <c r="D926" s="5"/>
      <c r="E926" s="6"/>
      <c r="F926" s="12"/>
      <c r="G926" s="12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20"/>
      <c r="D927" s="5"/>
      <c r="E927" s="6"/>
      <c r="F927" s="12"/>
      <c r="G927" s="12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20"/>
      <c r="D928" s="5"/>
      <c r="E928" s="6"/>
      <c r="F928" s="12"/>
      <c r="G928" s="12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20"/>
      <c r="D929" s="5"/>
      <c r="E929" s="6"/>
      <c r="F929" s="12"/>
      <c r="G929" s="12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20"/>
      <c r="D930" s="5"/>
      <c r="E930" s="6"/>
      <c r="F930" s="12"/>
      <c r="G930" s="12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20"/>
      <c r="D931" s="5"/>
      <c r="E931" s="6"/>
      <c r="F931" s="12"/>
      <c r="G931" s="12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20"/>
      <c r="D932" s="5"/>
      <c r="E932" s="6"/>
      <c r="F932" s="12"/>
      <c r="G932" s="12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20"/>
      <c r="D933" s="5"/>
      <c r="E933" s="6"/>
      <c r="F933" s="12"/>
      <c r="G933" s="12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20"/>
      <c r="D934" s="5"/>
      <c r="E934" s="6"/>
      <c r="F934" s="12"/>
      <c r="G934" s="12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20"/>
      <c r="D935" s="5"/>
      <c r="E935" s="6"/>
      <c r="F935" s="12"/>
      <c r="G935" s="12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20"/>
      <c r="D936" s="5"/>
      <c r="E936" s="6"/>
      <c r="F936" s="12"/>
      <c r="G936" s="12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20"/>
      <c r="D937" s="5"/>
      <c r="E937" s="6"/>
      <c r="F937" s="12"/>
      <c r="G937" s="12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20"/>
      <c r="D938" s="5"/>
      <c r="E938" s="6"/>
      <c r="F938" s="12"/>
      <c r="G938" s="12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20"/>
      <c r="D939" s="5"/>
      <c r="E939" s="6"/>
      <c r="F939" s="12"/>
      <c r="G939" s="12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20"/>
      <c r="D940" s="5"/>
      <c r="E940" s="6"/>
      <c r="F940" s="12"/>
      <c r="G940" s="12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20"/>
      <c r="D941" s="5"/>
      <c r="E941" s="6"/>
      <c r="F941" s="12"/>
      <c r="G941" s="12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20"/>
      <c r="D942" s="5"/>
      <c r="E942" s="6"/>
      <c r="F942" s="12"/>
      <c r="G942" s="12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20"/>
      <c r="D943" s="5"/>
      <c r="E943" s="6"/>
      <c r="F943" s="12"/>
      <c r="G943" s="12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20"/>
      <c r="D944" s="5"/>
      <c r="E944" s="6"/>
      <c r="F944" s="12"/>
      <c r="G944" s="12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20"/>
      <c r="D945" s="5"/>
      <c r="E945" s="6"/>
      <c r="F945" s="12"/>
      <c r="G945" s="12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20"/>
      <c r="D946" s="5"/>
      <c r="E946" s="6"/>
      <c r="F946" s="12"/>
      <c r="G946" s="12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20"/>
      <c r="D947" s="5"/>
      <c r="E947" s="6"/>
      <c r="F947" s="12"/>
      <c r="G947" s="12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20"/>
      <c r="D948" s="5"/>
      <c r="E948" s="6"/>
      <c r="F948" s="12"/>
      <c r="G948" s="12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20"/>
      <c r="D949" s="5"/>
      <c r="E949" s="6"/>
      <c r="F949" s="12"/>
      <c r="G949" s="12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20"/>
      <c r="D950" s="5"/>
      <c r="E950" s="6"/>
      <c r="F950" s="12"/>
      <c r="G950" s="12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20"/>
      <c r="D951" s="5"/>
      <c r="E951" s="6"/>
      <c r="F951" s="12"/>
      <c r="G951" s="12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20"/>
      <c r="D952" s="5"/>
      <c r="E952" s="6"/>
      <c r="F952" s="12"/>
      <c r="G952" s="12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20"/>
      <c r="D953" s="5"/>
      <c r="E953" s="6"/>
      <c r="F953" s="12"/>
      <c r="G953" s="12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20"/>
      <c r="D954" s="5"/>
      <c r="E954" s="6"/>
      <c r="F954" s="12"/>
      <c r="G954" s="12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20"/>
      <c r="D955" s="5"/>
      <c r="E955" s="6"/>
      <c r="F955" s="12"/>
      <c r="G955" s="12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20"/>
      <c r="D956" s="5"/>
      <c r="E956" s="6"/>
      <c r="F956" s="12"/>
      <c r="G956" s="12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20"/>
      <c r="D957" s="5"/>
      <c r="E957" s="6"/>
      <c r="F957" s="12"/>
      <c r="G957" s="12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20"/>
      <c r="D958" s="5"/>
      <c r="E958" s="6"/>
      <c r="F958" s="12"/>
      <c r="G958" s="12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20"/>
      <c r="D959" s="5"/>
      <c r="E959" s="6"/>
      <c r="F959" s="12"/>
      <c r="G959" s="12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20"/>
      <c r="D960" s="5"/>
      <c r="E960" s="6"/>
      <c r="F960" s="12"/>
      <c r="G960" s="12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20"/>
      <c r="D961" s="5"/>
      <c r="E961" s="6"/>
      <c r="F961" s="12"/>
      <c r="G961" s="12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20"/>
      <c r="D962" s="5"/>
      <c r="E962" s="6"/>
      <c r="F962" s="12"/>
      <c r="G962" s="12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20"/>
      <c r="D963" s="5"/>
      <c r="E963" s="6"/>
      <c r="F963" s="12"/>
      <c r="G963" s="12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20"/>
      <c r="D964" s="5"/>
      <c r="E964" s="6"/>
      <c r="F964" s="12"/>
      <c r="G964" s="12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20"/>
      <c r="D965" s="5"/>
      <c r="E965" s="6"/>
      <c r="F965" s="12"/>
      <c r="G965" s="12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20"/>
      <c r="D966" s="5"/>
      <c r="E966" s="6"/>
      <c r="F966" s="12"/>
      <c r="G966" s="12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20"/>
      <c r="D967" s="5"/>
      <c r="E967" s="6"/>
      <c r="F967" s="12"/>
      <c r="G967" s="12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20"/>
      <c r="D968" s="5"/>
      <c r="E968" s="6"/>
      <c r="F968" s="12"/>
      <c r="G968" s="12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20"/>
      <c r="D969" s="5"/>
      <c r="E969" s="6"/>
      <c r="F969" s="12"/>
      <c r="G969" s="12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20"/>
      <c r="D970" s="5"/>
      <c r="E970" s="6"/>
      <c r="F970" s="12"/>
      <c r="G970" s="12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20"/>
      <c r="D971" s="5"/>
      <c r="E971" s="6"/>
      <c r="F971" s="12"/>
      <c r="G971" s="12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20"/>
      <c r="D972" s="5"/>
      <c r="E972" s="6"/>
      <c r="F972" s="12"/>
      <c r="G972" s="12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20"/>
      <c r="D973" s="5"/>
      <c r="E973" s="6"/>
      <c r="F973" s="12"/>
      <c r="G973" s="12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20"/>
      <c r="D974" s="5"/>
      <c r="E974" s="6"/>
      <c r="F974" s="12"/>
      <c r="G974" s="12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20"/>
      <c r="D975" s="5"/>
      <c r="E975" s="6"/>
      <c r="F975" s="12"/>
      <c r="G975" s="12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20"/>
      <c r="D976" s="5"/>
      <c r="E976" s="6"/>
      <c r="F976" s="12"/>
      <c r="G976" s="12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20"/>
      <c r="D977" s="5"/>
      <c r="E977" s="6"/>
      <c r="F977" s="12"/>
      <c r="G977" s="12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20"/>
      <c r="D978" s="5"/>
      <c r="E978" s="6"/>
      <c r="F978" s="12"/>
      <c r="G978" s="12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20"/>
      <c r="D979" s="5"/>
      <c r="E979" s="6"/>
      <c r="F979" s="12"/>
      <c r="G979" s="12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20"/>
      <c r="D980" s="5"/>
      <c r="E980" s="6"/>
      <c r="F980" s="12"/>
      <c r="G980" s="12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20"/>
      <c r="D981" s="5"/>
      <c r="E981" s="6"/>
      <c r="F981" s="12"/>
      <c r="G981" s="12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20"/>
      <c r="D982" s="5"/>
      <c r="E982" s="6"/>
      <c r="F982" s="12"/>
      <c r="G982" s="12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20"/>
      <c r="D983" s="5"/>
      <c r="E983" s="6"/>
      <c r="F983" s="12"/>
      <c r="G983" s="12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20"/>
      <c r="D984" s="5"/>
      <c r="E984" s="6"/>
      <c r="F984" s="12"/>
      <c r="G984" s="12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20"/>
      <c r="D985" s="5"/>
      <c r="E985" s="6"/>
      <c r="F985" s="12"/>
      <c r="G985" s="12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20"/>
      <c r="D986" s="5"/>
      <c r="E986" s="6"/>
      <c r="F986" s="12"/>
      <c r="G986" s="12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20"/>
      <c r="D987" s="5"/>
      <c r="E987" s="6"/>
      <c r="F987" s="12"/>
      <c r="G987" s="12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20"/>
      <c r="D988" s="5"/>
      <c r="E988" s="6"/>
      <c r="F988" s="12"/>
      <c r="G988" s="12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20"/>
      <c r="D989" s="5"/>
      <c r="E989" s="6"/>
      <c r="F989" s="12"/>
      <c r="G989" s="12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20"/>
      <c r="D990" s="5"/>
      <c r="E990" s="6"/>
      <c r="F990" s="12"/>
      <c r="G990" s="12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20"/>
      <c r="D991" s="5"/>
      <c r="E991" s="6"/>
      <c r="F991" s="12"/>
      <c r="G991" s="12"/>
      <c r="H991" s="8"/>
      <c r="I991" s="5"/>
    </row>
  </sheetData>
  <sheetProtection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5" r:id="rId1"/>
    <hyperlink ref="I6" r:id="rId2"/>
    <hyperlink ref="I27" r:id="rId3"/>
    <hyperlink ref="I36" r:id="rId4"/>
    <hyperlink ref="I15" r:id="rId5"/>
    <hyperlink ref="I73" r:id="rId6" display="https://apamisurubim.org.br/wp-content/uploads/2024/05/10o-TERMO-ADITIVO-SOSERVI-VIGILANCIA.pdf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7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INDIRECT('[FINAL 13.2 PCF EM EXCEL MAIO.xlsx]CONTÁBIL-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 Santos Silva</dc:creator>
  <cp:lastModifiedBy>Gilmar Santos Silva</cp:lastModifiedBy>
  <dcterms:created xsi:type="dcterms:W3CDTF">2026-06-25T13:54:42Z</dcterms:created>
  <dcterms:modified xsi:type="dcterms:W3CDTF">2026-06-25T13:55:01Z</dcterms:modified>
</cp:coreProperties>
</file>