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5 UPAE Ouricuri/05 Maio/TCE/Arquivos Excel DGMMAS/"/>
    </mc:Choice>
  </mc:AlternateContent>
  <xr:revisionPtr revIDLastSave="0" documentId="8_{68E0DD5F-3F8F-4CBB-9894-1951075D580C}" xr6:coauthVersionLast="47" xr6:coauthVersionMax="47" xr10:uidLastSave="{00000000-0000-0000-0000-000000000000}"/>
  <bookViews>
    <workbookView xWindow="28680" yWindow="-120" windowWidth="29040" windowHeight="15720" xr2:uid="{AEAB5A1B-0341-4F58-BC30-61FDA4E6A99A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 s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 s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 s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 s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 s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 s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 s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 s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 s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 s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 s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 s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 s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 s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 s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 s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 s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 s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 s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 s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 s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 s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 s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 s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 s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 s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 s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 s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 s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 s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 s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 s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 s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 s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 s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 s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 s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 s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 s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 s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 s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 s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 s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 s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 s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 s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 s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 s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 s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 s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 s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 s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 s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 s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 s="1"/>
  <c r="L8814" i="1"/>
  <c r="J8814" i="1"/>
  <c r="I8814" i="1"/>
  <c r="H8814" i="1"/>
  <c r="G8814" i="1"/>
  <c r="F8814" i="1"/>
  <c r="K8814" i="1" s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 s="1"/>
  <c r="L8812" i="1"/>
  <c r="J8812" i="1"/>
  <c r="I8812" i="1"/>
  <c r="H8812" i="1"/>
  <c r="G8812" i="1"/>
  <c r="F8812" i="1"/>
  <c r="K8812" i="1" s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 s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 s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 s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 s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 s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 s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 s="1"/>
  <c r="L8798" i="1"/>
  <c r="J8798" i="1"/>
  <c r="I8798" i="1"/>
  <c r="H8798" i="1"/>
  <c r="G8798" i="1"/>
  <c r="F8798" i="1"/>
  <c r="K8798" i="1" s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 s="1"/>
  <c r="L8796" i="1"/>
  <c r="J8796" i="1"/>
  <c r="I8796" i="1"/>
  <c r="H8796" i="1"/>
  <c r="G8796" i="1"/>
  <c r="F8796" i="1"/>
  <c r="K8796" i="1" s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 s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 s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 s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 s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 s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 s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 s="1"/>
  <c r="L8782" i="1"/>
  <c r="J8782" i="1"/>
  <c r="I8782" i="1"/>
  <c r="H8782" i="1"/>
  <c r="G8782" i="1"/>
  <c r="F8782" i="1"/>
  <c r="K8782" i="1" s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 s="1"/>
  <c r="L8780" i="1"/>
  <c r="J8780" i="1"/>
  <c r="I8780" i="1"/>
  <c r="H8780" i="1"/>
  <c r="G8780" i="1"/>
  <c r="F8780" i="1"/>
  <c r="K8780" i="1" s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 s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 s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 s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 s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 s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 s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 s="1"/>
  <c r="L8766" i="1"/>
  <c r="J8766" i="1"/>
  <c r="I8766" i="1"/>
  <c r="H8766" i="1"/>
  <c r="G8766" i="1"/>
  <c r="F8766" i="1"/>
  <c r="K8766" i="1" s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 s="1"/>
  <c r="L8764" i="1"/>
  <c r="J8764" i="1"/>
  <c r="I8764" i="1"/>
  <c r="H8764" i="1"/>
  <c r="G8764" i="1"/>
  <c r="F8764" i="1"/>
  <c r="K8764" i="1" s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 s="1"/>
  <c r="L8762" i="1"/>
  <c r="J8762" i="1"/>
  <c r="I8762" i="1"/>
  <c r="H8762" i="1"/>
  <c r="G8762" i="1"/>
  <c r="F8762" i="1"/>
  <c r="K8762" i="1" s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 s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 s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 s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 s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 s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 s="1"/>
  <c r="L8750" i="1"/>
  <c r="J8750" i="1"/>
  <c r="I8750" i="1"/>
  <c r="H8750" i="1"/>
  <c r="G8750" i="1"/>
  <c r="F8750" i="1"/>
  <c r="K8750" i="1" s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 s="1"/>
  <c r="L8748" i="1"/>
  <c r="J8748" i="1"/>
  <c r="I8748" i="1"/>
  <c r="H8748" i="1"/>
  <c r="G8748" i="1"/>
  <c r="F8748" i="1"/>
  <c r="K8748" i="1" s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 s="1"/>
  <c r="L8746" i="1"/>
  <c r="J8746" i="1"/>
  <c r="I8746" i="1"/>
  <c r="H8746" i="1"/>
  <c r="G8746" i="1"/>
  <c r="F8746" i="1"/>
  <c r="K8746" i="1" s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 s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 s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 s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 s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 s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 s="1"/>
  <c r="L8734" i="1"/>
  <c r="J8734" i="1"/>
  <c r="I8734" i="1"/>
  <c r="H8734" i="1"/>
  <c r="G8734" i="1"/>
  <c r="F8734" i="1"/>
  <c r="K8734" i="1" s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 s="1"/>
  <c r="L8732" i="1"/>
  <c r="J8732" i="1"/>
  <c r="I8732" i="1"/>
  <c r="H8732" i="1"/>
  <c r="G8732" i="1"/>
  <c r="F8732" i="1"/>
  <c r="K8732" i="1" s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 s="1"/>
  <c r="L8730" i="1"/>
  <c r="J8730" i="1"/>
  <c r="I8730" i="1"/>
  <c r="H8730" i="1"/>
  <c r="G8730" i="1"/>
  <c r="F8730" i="1"/>
  <c r="K8730" i="1" s="1"/>
  <c r="E8730" i="1"/>
  <c r="D8730" i="1"/>
  <c r="C8730" i="1"/>
  <c r="B8730" i="1"/>
  <c r="A8730" i="1" s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 s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 s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 s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 s="1"/>
  <c r="L8725" i="1"/>
  <c r="J8725" i="1"/>
  <c r="I8725" i="1"/>
  <c r="H8725" i="1"/>
  <c r="G8725" i="1"/>
  <c r="F8725" i="1"/>
  <c r="K8725" i="1" s="1"/>
  <c r="E8725" i="1"/>
  <c r="D8725" i="1"/>
  <c r="C8725" i="1"/>
  <c r="B8725" i="1"/>
  <c r="A8725" i="1" s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 s="1"/>
  <c r="L8723" i="1"/>
  <c r="J8723" i="1"/>
  <c r="I8723" i="1"/>
  <c r="H8723" i="1"/>
  <c r="G8723" i="1"/>
  <c r="F8723" i="1"/>
  <c r="K8723" i="1" s="1"/>
  <c r="E8723" i="1"/>
  <c r="D8723" i="1"/>
  <c r="C8723" i="1"/>
  <c r="B8723" i="1"/>
  <c r="A8723" i="1" s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J8721" i="1"/>
  <c r="I8721" i="1"/>
  <c r="H8721" i="1"/>
  <c r="G8721" i="1"/>
  <c r="F8721" i="1"/>
  <c r="K8721" i="1" s="1"/>
  <c r="E8721" i="1"/>
  <c r="D8721" i="1"/>
  <c r="C8721" i="1"/>
  <c r="B8721" i="1"/>
  <c r="A8721" i="1" s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 s="1"/>
  <c r="L8718" i="1"/>
  <c r="J8718" i="1"/>
  <c r="I8718" i="1"/>
  <c r="H8718" i="1"/>
  <c r="G8718" i="1"/>
  <c r="F8718" i="1"/>
  <c r="K8718" i="1" s="1"/>
  <c r="E8718" i="1"/>
  <c r="D8718" i="1"/>
  <c r="C8718" i="1"/>
  <c r="B8718" i="1"/>
  <c r="A8718" i="1" s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 s="1"/>
  <c r="L8716" i="1"/>
  <c r="J8716" i="1"/>
  <c r="I8716" i="1"/>
  <c r="H8716" i="1"/>
  <c r="G8716" i="1"/>
  <c r="F8716" i="1"/>
  <c r="K8716" i="1" s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 s="1"/>
  <c r="L8714" i="1"/>
  <c r="J8714" i="1"/>
  <c r="I8714" i="1"/>
  <c r="H8714" i="1"/>
  <c r="G8714" i="1"/>
  <c r="F8714" i="1"/>
  <c r="K8714" i="1" s="1"/>
  <c r="E8714" i="1"/>
  <c r="D8714" i="1"/>
  <c r="C8714" i="1"/>
  <c r="B8714" i="1"/>
  <c r="A8714" i="1" s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 s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 s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 s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 s="1"/>
  <c r="L8709" i="1"/>
  <c r="J8709" i="1"/>
  <c r="I8709" i="1"/>
  <c r="H8709" i="1"/>
  <c r="G8709" i="1"/>
  <c r="F8709" i="1"/>
  <c r="K8709" i="1" s="1"/>
  <c r="E8709" i="1"/>
  <c r="D8709" i="1"/>
  <c r="C8709" i="1"/>
  <c r="B8709" i="1"/>
  <c r="A8709" i="1" s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 s="1"/>
  <c r="L8707" i="1"/>
  <c r="J8707" i="1"/>
  <c r="I8707" i="1"/>
  <c r="H8707" i="1"/>
  <c r="G8707" i="1"/>
  <c r="F8707" i="1"/>
  <c r="K8707" i="1" s="1"/>
  <c r="E8707" i="1"/>
  <c r="D8707" i="1"/>
  <c r="C8707" i="1"/>
  <c r="B8707" i="1"/>
  <c r="A8707" i="1" s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J8705" i="1"/>
  <c r="I8705" i="1"/>
  <c r="H8705" i="1"/>
  <c r="G8705" i="1"/>
  <c r="F8705" i="1"/>
  <c r="K8705" i="1" s="1"/>
  <c r="E8705" i="1"/>
  <c r="D8705" i="1"/>
  <c r="C8705" i="1"/>
  <c r="B8705" i="1"/>
  <c r="A8705" i="1" s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 s="1"/>
  <c r="L8702" i="1"/>
  <c r="J8702" i="1"/>
  <c r="I8702" i="1"/>
  <c r="H8702" i="1"/>
  <c r="G8702" i="1"/>
  <c r="F8702" i="1"/>
  <c r="K8702" i="1" s="1"/>
  <c r="E8702" i="1"/>
  <c r="D8702" i="1"/>
  <c r="C8702" i="1"/>
  <c r="B8702" i="1"/>
  <c r="A8702" i="1" s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 s="1"/>
  <c r="L8700" i="1"/>
  <c r="J8700" i="1"/>
  <c r="I8700" i="1"/>
  <c r="H8700" i="1"/>
  <c r="G8700" i="1"/>
  <c r="F8700" i="1"/>
  <c r="K8700" i="1" s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 s="1"/>
  <c r="L8698" i="1"/>
  <c r="J8698" i="1"/>
  <c r="I8698" i="1"/>
  <c r="H8698" i="1"/>
  <c r="G8698" i="1"/>
  <c r="F8698" i="1"/>
  <c r="K8698" i="1" s="1"/>
  <c r="E8698" i="1"/>
  <c r="D8698" i="1"/>
  <c r="C8698" i="1"/>
  <c r="B8698" i="1"/>
  <c r="A8698" i="1" s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 s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 s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 s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 s="1"/>
  <c r="L8693" i="1"/>
  <c r="J8693" i="1"/>
  <c r="I8693" i="1"/>
  <c r="H8693" i="1"/>
  <c r="G8693" i="1"/>
  <c r="F8693" i="1"/>
  <c r="K8693" i="1" s="1"/>
  <c r="E8693" i="1"/>
  <c r="D8693" i="1"/>
  <c r="C8693" i="1"/>
  <c r="B8693" i="1"/>
  <c r="A8693" i="1" s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J8691" i="1"/>
  <c r="I8691" i="1"/>
  <c r="H8691" i="1"/>
  <c r="G8691" i="1"/>
  <c r="F8691" i="1"/>
  <c r="K8691" i="1" s="1"/>
  <c r="E8691" i="1"/>
  <c r="D8691" i="1"/>
  <c r="C8691" i="1"/>
  <c r="B8691" i="1"/>
  <c r="A8691" i="1" s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J8689" i="1"/>
  <c r="I8689" i="1"/>
  <c r="H8689" i="1"/>
  <c r="G8689" i="1"/>
  <c r="F8689" i="1"/>
  <c r="K8689" i="1" s="1"/>
  <c r="E8689" i="1"/>
  <c r="D8689" i="1"/>
  <c r="C8689" i="1"/>
  <c r="B8689" i="1"/>
  <c r="A8689" i="1" s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 s="1"/>
  <c r="L8686" i="1"/>
  <c r="J8686" i="1"/>
  <c r="I8686" i="1"/>
  <c r="H8686" i="1"/>
  <c r="G8686" i="1"/>
  <c r="F8686" i="1"/>
  <c r="K8686" i="1" s="1"/>
  <c r="E8686" i="1"/>
  <c r="D8686" i="1"/>
  <c r="C8686" i="1"/>
  <c r="B8686" i="1"/>
  <c r="A8686" i="1" s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 s="1"/>
  <c r="L8684" i="1"/>
  <c r="J8684" i="1"/>
  <c r="I8684" i="1"/>
  <c r="H8684" i="1"/>
  <c r="G8684" i="1"/>
  <c r="F8684" i="1"/>
  <c r="K8684" i="1" s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 s="1"/>
  <c r="L8682" i="1"/>
  <c r="J8682" i="1"/>
  <c r="I8682" i="1"/>
  <c r="H8682" i="1"/>
  <c r="G8682" i="1"/>
  <c r="F8682" i="1"/>
  <c r="K8682" i="1" s="1"/>
  <c r="E8682" i="1"/>
  <c r="D8682" i="1"/>
  <c r="C8682" i="1"/>
  <c r="B8682" i="1"/>
  <c r="A8682" i="1" s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 s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 s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 s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 s="1"/>
  <c r="L8677" i="1"/>
  <c r="J8677" i="1"/>
  <c r="I8677" i="1"/>
  <c r="H8677" i="1"/>
  <c r="G8677" i="1"/>
  <c r="F8677" i="1"/>
  <c r="K8677" i="1" s="1"/>
  <c r="E8677" i="1"/>
  <c r="D8677" i="1"/>
  <c r="C8677" i="1"/>
  <c r="B8677" i="1"/>
  <c r="A8677" i="1" s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J8675" i="1"/>
  <c r="I8675" i="1"/>
  <c r="H8675" i="1"/>
  <c r="G8675" i="1"/>
  <c r="F8675" i="1"/>
  <c r="K8675" i="1" s="1"/>
  <c r="E8675" i="1"/>
  <c r="D8675" i="1"/>
  <c r="C8675" i="1"/>
  <c r="B8675" i="1"/>
  <c r="A8675" i="1" s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J8673" i="1"/>
  <c r="I8673" i="1"/>
  <c r="H8673" i="1"/>
  <c r="G8673" i="1"/>
  <c r="F8673" i="1"/>
  <c r="K8673" i="1" s="1"/>
  <c r="E8673" i="1"/>
  <c r="D8673" i="1"/>
  <c r="C8673" i="1"/>
  <c r="B8673" i="1"/>
  <c r="A8673" i="1" s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 s="1"/>
  <c r="L8670" i="1"/>
  <c r="J8670" i="1"/>
  <c r="I8670" i="1"/>
  <c r="H8670" i="1"/>
  <c r="G8670" i="1"/>
  <c r="F8670" i="1"/>
  <c r="K8670" i="1" s="1"/>
  <c r="E8670" i="1"/>
  <c r="D8670" i="1"/>
  <c r="C8670" i="1"/>
  <c r="B8670" i="1"/>
  <c r="A8670" i="1" s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 s="1"/>
  <c r="L8668" i="1"/>
  <c r="J8668" i="1"/>
  <c r="I8668" i="1"/>
  <c r="H8668" i="1"/>
  <c r="G8668" i="1"/>
  <c r="F8668" i="1"/>
  <c r="K8668" i="1" s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 s="1"/>
  <c r="L8666" i="1"/>
  <c r="J8666" i="1"/>
  <c r="I8666" i="1"/>
  <c r="H8666" i="1"/>
  <c r="G8666" i="1"/>
  <c r="F8666" i="1"/>
  <c r="K8666" i="1" s="1"/>
  <c r="E8666" i="1"/>
  <c r="D8666" i="1"/>
  <c r="C8666" i="1"/>
  <c r="B8666" i="1"/>
  <c r="A8666" i="1" s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 s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 s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 s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 s="1"/>
  <c r="L8661" i="1"/>
  <c r="J8661" i="1"/>
  <c r="I8661" i="1"/>
  <c r="H8661" i="1"/>
  <c r="G8661" i="1"/>
  <c r="F8661" i="1"/>
  <c r="K8661" i="1" s="1"/>
  <c r="E8661" i="1"/>
  <c r="D8661" i="1"/>
  <c r="C8661" i="1"/>
  <c r="B8661" i="1"/>
  <c r="A8661" i="1" s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J8659" i="1"/>
  <c r="I8659" i="1"/>
  <c r="H8659" i="1"/>
  <c r="G8659" i="1"/>
  <c r="F8659" i="1"/>
  <c r="K8659" i="1" s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 s="1"/>
  <c r="L8657" i="1"/>
  <c r="J8657" i="1"/>
  <c r="I8657" i="1"/>
  <c r="H8657" i="1"/>
  <c r="G8657" i="1"/>
  <c r="F8657" i="1"/>
  <c r="K8657" i="1" s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 s="1"/>
  <c r="L8655" i="1"/>
  <c r="J8655" i="1"/>
  <c r="I8655" i="1"/>
  <c r="H8655" i="1"/>
  <c r="G8655" i="1"/>
  <c r="F8655" i="1"/>
  <c r="K8655" i="1" s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J8653" i="1"/>
  <c r="I8653" i="1"/>
  <c r="H8653" i="1"/>
  <c r="G8653" i="1"/>
  <c r="F8653" i="1"/>
  <c r="K8653" i="1" s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J8651" i="1"/>
  <c r="I8651" i="1"/>
  <c r="H8651" i="1"/>
  <c r="G8651" i="1"/>
  <c r="F8651" i="1"/>
  <c r="K8651" i="1" s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 s="1"/>
  <c r="L8649" i="1"/>
  <c r="J8649" i="1"/>
  <c r="I8649" i="1"/>
  <c r="H8649" i="1"/>
  <c r="G8649" i="1"/>
  <c r="F8649" i="1"/>
  <c r="K8649" i="1" s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J8647" i="1"/>
  <c r="I8647" i="1"/>
  <c r="H8647" i="1"/>
  <c r="G8647" i="1"/>
  <c r="F8647" i="1"/>
  <c r="K8647" i="1" s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 s="1"/>
  <c r="L8645" i="1"/>
  <c r="J8645" i="1"/>
  <c r="I8645" i="1"/>
  <c r="H8645" i="1"/>
  <c r="G8645" i="1"/>
  <c r="F8645" i="1"/>
  <c r="K8645" i="1" s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J8643" i="1"/>
  <c r="I8643" i="1"/>
  <c r="H8643" i="1"/>
  <c r="G8643" i="1"/>
  <c r="F8643" i="1"/>
  <c r="K8643" i="1" s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 s="1"/>
  <c r="L8641" i="1"/>
  <c r="J8641" i="1"/>
  <c r="I8641" i="1"/>
  <c r="H8641" i="1"/>
  <c r="G8641" i="1"/>
  <c r="F8641" i="1"/>
  <c r="K8641" i="1" s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 s="1"/>
  <c r="L8639" i="1"/>
  <c r="J8639" i="1"/>
  <c r="I8639" i="1"/>
  <c r="H8639" i="1"/>
  <c r="G8639" i="1"/>
  <c r="F8639" i="1"/>
  <c r="K8639" i="1" s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J8637" i="1"/>
  <c r="I8637" i="1"/>
  <c r="H8637" i="1"/>
  <c r="G8637" i="1"/>
  <c r="F8637" i="1"/>
  <c r="K8637" i="1" s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J8635" i="1"/>
  <c r="I8635" i="1"/>
  <c r="H8635" i="1"/>
  <c r="G8635" i="1"/>
  <c r="F8635" i="1"/>
  <c r="K8635" i="1" s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 s="1"/>
  <c r="L8633" i="1"/>
  <c r="J8633" i="1"/>
  <c r="I8633" i="1"/>
  <c r="H8633" i="1"/>
  <c r="G8633" i="1"/>
  <c r="F8633" i="1"/>
  <c r="K8633" i="1" s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J8631" i="1"/>
  <c r="I8631" i="1"/>
  <c r="H8631" i="1"/>
  <c r="G8631" i="1"/>
  <c r="F8631" i="1"/>
  <c r="K8631" i="1" s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 s="1"/>
  <c r="L8629" i="1"/>
  <c r="J8629" i="1"/>
  <c r="I8629" i="1"/>
  <c r="H8629" i="1"/>
  <c r="G8629" i="1"/>
  <c r="F8629" i="1"/>
  <c r="K8629" i="1" s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J8627" i="1"/>
  <c r="I8627" i="1"/>
  <c r="H8627" i="1"/>
  <c r="G8627" i="1"/>
  <c r="F8627" i="1"/>
  <c r="K8627" i="1" s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 s="1"/>
  <c r="L8625" i="1"/>
  <c r="J8625" i="1"/>
  <c r="I8625" i="1"/>
  <c r="H8625" i="1"/>
  <c r="G8625" i="1"/>
  <c r="F8625" i="1"/>
  <c r="K8625" i="1" s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 s="1"/>
  <c r="L8623" i="1"/>
  <c r="J8623" i="1"/>
  <c r="I8623" i="1"/>
  <c r="H8623" i="1"/>
  <c r="G8623" i="1"/>
  <c r="F8623" i="1"/>
  <c r="K8623" i="1" s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J8621" i="1"/>
  <c r="I8621" i="1"/>
  <c r="H8621" i="1"/>
  <c r="G8621" i="1"/>
  <c r="F8621" i="1"/>
  <c r="K8621" i="1" s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J8619" i="1"/>
  <c r="I8619" i="1"/>
  <c r="H8619" i="1"/>
  <c r="G8619" i="1"/>
  <c r="F8619" i="1"/>
  <c r="K8619" i="1" s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 s="1"/>
  <c r="L8617" i="1"/>
  <c r="J8617" i="1"/>
  <c r="I8617" i="1"/>
  <c r="H8617" i="1"/>
  <c r="G8617" i="1"/>
  <c r="F8617" i="1"/>
  <c r="K8617" i="1" s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J8615" i="1"/>
  <c r="I8615" i="1"/>
  <c r="H8615" i="1"/>
  <c r="G8615" i="1"/>
  <c r="F8615" i="1"/>
  <c r="K8615" i="1" s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 s="1"/>
  <c r="L8613" i="1"/>
  <c r="J8613" i="1"/>
  <c r="I8613" i="1"/>
  <c r="H8613" i="1"/>
  <c r="G8613" i="1"/>
  <c r="F8613" i="1"/>
  <c r="K8613" i="1" s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J8611" i="1"/>
  <c r="I8611" i="1"/>
  <c r="H8611" i="1"/>
  <c r="G8611" i="1"/>
  <c r="F8611" i="1"/>
  <c r="K8611" i="1" s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 s="1"/>
  <c r="L8609" i="1"/>
  <c r="J8609" i="1"/>
  <c r="I8609" i="1"/>
  <c r="H8609" i="1"/>
  <c r="G8609" i="1"/>
  <c r="F8609" i="1"/>
  <c r="K8609" i="1" s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 s="1"/>
  <c r="L8607" i="1"/>
  <c r="J8607" i="1"/>
  <c r="I8607" i="1"/>
  <c r="H8607" i="1"/>
  <c r="G8607" i="1"/>
  <c r="F8607" i="1"/>
  <c r="K8607" i="1" s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J8605" i="1"/>
  <c r="I8605" i="1"/>
  <c r="H8605" i="1"/>
  <c r="G8605" i="1"/>
  <c r="F8605" i="1"/>
  <c r="K8605" i="1" s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J8603" i="1"/>
  <c r="I8603" i="1"/>
  <c r="H8603" i="1"/>
  <c r="G8603" i="1"/>
  <c r="F8603" i="1"/>
  <c r="K8603" i="1" s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 s="1"/>
  <c r="L8601" i="1"/>
  <c r="J8601" i="1"/>
  <c r="I8601" i="1"/>
  <c r="H8601" i="1"/>
  <c r="G8601" i="1"/>
  <c r="F8601" i="1"/>
  <c r="K8601" i="1" s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J8599" i="1"/>
  <c r="I8599" i="1"/>
  <c r="H8599" i="1"/>
  <c r="G8599" i="1"/>
  <c r="F8599" i="1"/>
  <c r="K8599" i="1" s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 s="1"/>
  <c r="L8597" i="1"/>
  <c r="J8597" i="1"/>
  <c r="I8597" i="1"/>
  <c r="H8597" i="1"/>
  <c r="G8597" i="1"/>
  <c r="F8597" i="1"/>
  <c r="K8597" i="1" s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J8595" i="1"/>
  <c r="I8595" i="1"/>
  <c r="H8595" i="1"/>
  <c r="G8595" i="1"/>
  <c r="F8595" i="1"/>
  <c r="K8595" i="1" s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 s="1"/>
  <c r="L8593" i="1"/>
  <c r="J8593" i="1"/>
  <c r="I8593" i="1"/>
  <c r="H8593" i="1"/>
  <c r="G8593" i="1"/>
  <c r="F8593" i="1"/>
  <c r="K8593" i="1" s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 s="1"/>
  <c r="L8591" i="1"/>
  <c r="J8591" i="1"/>
  <c r="I8591" i="1"/>
  <c r="H8591" i="1"/>
  <c r="G8591" i="1"/>
  <c r="F8591" i="1"/>
  <c r="K8591" i="1" s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J8589" i="1"/>
  <c r="I8589" i="1"/>
  <c r="H8589" i="1"/>
  <c r="G8589" i="1"/>
  <c r="F8589" i="1"/>
  <c r="K8589" i="1" s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J8587" i="1"/>
  <c r="I8587" i="1"/>
  <c r="H8587" i="1"/>
  <c r="G8587" i="1"/>
  <c r="F8587" i="1"/>
  <c r="K8587" i="1" s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 s="1"/>
  <c r="L8585" i="1"/>
  <c r="J8585" i="1"/>
  <c r="I8585" i="1"/>
  <c r="H8585" i="1"/>
  <c r="G8585" i="1"/>
  <c r="F8585" i="1"/>
  <c r="K8585" i="1" s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J8583" i="1"/>
  <c r="I8583" i="1"/>
  <c r="H8583" i="1"/>
  <c r="G8583" i="1"/>
  <c r="F8583" i="1"/>
  <c r="K8583" i="1" s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 s="1"/>
  <c r="L8581" i="1"/>
  <c r="J8581" i="1"/>
  <c r="I8581" i="1"/>
  <c r="H8581" i="1"/>
  <c r="G8581" i="1"/>
  <c r="F8581" i="1"/>
  <c r="K8581" i="1" s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J8579" i="1"/>
  <c r="I8579" i="1"/>
  <c r="H8579" i="1"/>
  <c r="G8579" i="1"/>
  <c r="F8579" i="1"/>
  <c r="K8579" i="1" s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 s="1"/>
  <c r="L8577" i="1"/>
  <c r="J8577" i="1"/>
  <c r="I8577" i="1"/>
  <c r="H8577" i="1"/>
  <c r="G8577" i="1"/>
  <c r="F8577" i="1"/>
  <c r="K8577" i="1" s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 s="1"/>
  <c r="L8575" i="1"/>
  <c r="J8575" i="1"/>
  <c r="I8575" i="1"/>
  <c r="H8575" i="1"/>
  <c r="G8575" i="1"/>
  <c r="F8575" i="1"/>
  <c r="K8575" i="1" s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J8573" i="1"/>
  <c r="I8573" i="1"/>
  <c r="H8573" i="1"/>
  <c r="G8573" i="1"/>
  <c r="F8573" i="1"/>
  <c r="K8573" i="1" s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J8571" i="1"/>
  <c r="I8571" i="1"/>
  <c r="H8571" i="1"/>
  <c r="G8571" i="1"/>
  <c r="F8571" i="1"/>
  <c r="K8571" i="1" s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 s="1"/>
  <c r="L8569" i="1"/>
  <c r="J8569" i="1"/>
  <c r="I8569" i="1"/>
  <c r="H8569" i="1"/>
  <c r="G8569" i="1"/>
  <c r="F8569" i="1"/>
  <c r="K8569" i="1" s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J8567" i="1"/>
  <c r="I8567" i="1"/>
  <c r="H8567" i="1"/>
  <c r="G8567" i="1"/>
  <c r="F8567" i="1"/>
  <c r="K8567" i="1" s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 s="1"/>
  <c r="L8565" i="1"/>
  <c r="J8565" i="1"/>
  <c r="I8565" i="1"/>
  <c r="H8565" i="1"/>
  <c r="G8565" i="1"/>
  <c r="F8565" i="1"/>
  <c r="K8565" i="1" s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J8563" i="1"/>
  <c r="I8563" i="1"/>
  <c r="H8563" i="1"/>
  <c r="G8563" i="1"/>
  <c r="F8563" i="1"/>
  <c r="K8563" i="1" s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 s="1"/>
  <c r="L8561" i="1"/>
  <c r="J8561" i="1"/>
  <c r="I8561" i="1"/>
  <c r="H8561" i="1"/>
  <c r="G8561" i="1"/>
  <c r="F8561" i="1"/>
  <c r="K8561" i="1" s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 s="1"/>
  <c r="L8559" i="1"/>
  <c r="J8559" i="1"/>
  <c r="I8559" i="1"/>
  <c r="H8559" i="1"/>
  <c r="G8559" i="1"/>
  <c r="F8559" i="1"/>
  <c r="K8559" i="1" s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J8557" i="1"/>
  <c r="I8557" i="1"/>
  <c r="H8557" i="1"/>
  <c r="G8557" i="1"/>
  <c r="F8557" i="1"/>
  <c r="K8557" i="1" s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J8555" i="1"/>
  <c r="I8555" i="1"/>
  <c r="H8555" i="1"/>
  <c r="G8555" i="1"/>
  <c r="F8555" i="1"/>
  <c r="K8555" i="1" s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 s="1"/>
  <c r="L8553" i="1"/>
  <c r="J8553" i="1"/>
  <c r="I8553" i="1"/>
  <c r="H8553" i="1"/>
  <c r="G8553" i="1"/>
  <c r="F8553" i="1"/>
  <c r="K8553" i="1" s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J8551" i="1"/>
  <c r="I8551" i="1"/>
  <c r="H8551" i="1"/>
  <c r="G8551" i="1"/>
  <c r="F8551" i="1"/>
  <c r="K8551" i="1" s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 s="1"/>
  <c r="L8549" i="1"/>
  <c r="J8549" i="1"/>
  <c r="I8549" i="1"/>
  <c r="H8549" i="1"/>
  <c r="G8549" i="1"/>
  <c r="F8549" i="1"/>
  <c r="K8549" i="1" s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J8547" i="1"/>
  <c r="I8547" i="1"/>
  <c r="H8547" i="1"/>
  <c r="G8547" i="1"/>
  <c r="F8547" i="1"/>
  <c r="K8547" i="1" s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 s="1"/>
  <c r="L8545" i="1"/>
  <c r="J8545" i="1"/>
  <c r="I8545" i="1"/>
  <c r="H8545" i="1"/>
  <c r="G8545" i="1"/>
  <c r="F8545" i="1"/>
  <c r="K8545" i="1" s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 s="1"/>
  <c r="L8543" i="1"/>
  <c r="J8543" i="1"/>
  <c r="I8543" i="1"/>
  <c r="H8543" i="1"/>
  <c r="G8543" i="1"/>
  <c r="F8543" i="1"/>
  <c r="K8543" i="1" s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J8541" i="1"/>
  <c r="I8541" i="1"/>
  <c r="H8541" i="1"/>
  <c r="G8541" i="1"/>
  <c r="F8541" i="1"/>
  <c r="K8541" i="1" s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J8539" i="1"/>
  <c r="I8539" i="1"/>
  <c r="H8539" i="1"/>
  <c r="G8539" i="1"/>
  <c r="F8539" i="1"/>
  <c r="K8539" i="1" s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 s="1"/>
  <c r="L8537" i="1"/>
  <c r="J8537" i="1"/>
  <c r="I8537" i="1"/>
  <c r="H8537" i="1"/>
  <c r="G8537" i="1"/>
  <c r="F8537" i="1"/>
  <c r="K8537" i="1" s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J8535" i="1"/>
  <c r="I8535" i="1"/>
  <c r="H8535" i="1"/>
  <c r="G8535" i="1"/>
  <c r="F8535" i="1"/>
  <c r="K8535" i="1" s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 s="1"/>
  <c r="L8533" i="1"/>
  <c r="J8533" i="1"/>
  <c r="I8533" i="1"/>
  <c r="H8533" i="1"/>
  <c r="G8533" i="1"/>
  <c r="F8533" i="1"/>
  <c r="K8533" i="1" s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<sst xmlns="http://schemas.openxmlformats.org/spreadsheetml/2006/main" count="12" uniqueCount="12">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</sst>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5%20UPAE%20Ouricuri/05%20Maio/13.2%20PCF%20em%20Excel.xlsx" TargetMode="External"/><Relationship Id="rId1" Type="http://schemas.openxmlformats.org/officeDocument/2006/relationships/externalLinkPath" Target="/83a0417870fc54b3/apds-bckp/Trabalho/APS%20Apoio%20Adm/ISMEP/Gest&#227;o/05%20UPAE%20Ouricuri/05%20Ma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UPAE OURICURI - CG Nº 002/2020</v>
          </cell>
          <cell r="E11" t="str">
            <v>1.99 - Outras Despesas com Pessoal</v>
          </cell>
          <cell r="F11">
            <v>59276140000130</v>
          </cell>
          <cell r="G11" t="str">
            <v>ERISVALDO SOARES DOS REAIS</v>
          </cell>
          <cell r="H11" t="str">
            <v>S</v>
          </cell>
          <cell r="I11" t="str">
            <v>S</v>
          </cell>
          <cell r="J11" t="str">
            <v>13</v>
          </cell>
          <cell r="K11">
            <v>46173</v>
          </cell>
          <cell r="L11" t="str">
            <v>26099072259276140000130000000000001326060404470081</v>
          </cell>
          <cell r="M11" t="str">
            <v>26 -  Pernambuco</v>
          </cell>
          <cell r="N11">
            <v>10240</v>
          </cell>
        </row>
        <row r="12">
          <cell r="C12" t="str">
            <v>UPAE OURICURI - CG Nº 002/2020</v>
          </cell>
          <cell r="E12" t="str">
            <v>3.14 - Alimentação Preparada</v>
          </cell>
          <cell r="F12">
            <v>69899011000151</v>
          </cell>
          <cell r="G12" t="str">
            <v>MERCANTIL CHAME CHAME</v>
          </cell>
          <cell r="H12" t="str">
            <v>B</v>
          </cell>
          <cell r="I12" t="str">
            <v>S</v>
          </cell>
          <cell r="J12" t="str">
            <v>000004412</v>
          </cell>
          <cell r="K12">
            <v>46173</v>
          </cell>
          <cell r="L12" t="str">
            <v>26260569899011000151550010000044121311827090</v>
          </cell>
          <cell r="M12" t="str">
            <v>26 -  Pernambuco</v>
          </cell>
          <cell r="N12">
            <v>331.5</v>
          </cell>
        </row>
        <row r="13">
          <cell r="C13" t="str">
            <v>UPAE OURICURI - CG Nº 002/2020</v>
          </cell>
          <cell r="E13" t="str">
            <v>3.6 - Material de Expediente</v>
          </cell>
          <cell r="F13">
            <v>40890782000104</v>
          </cell>
          <cell r="G13" t="str">
            <v>JOSÉ ADNALDO BEZERRA GONÇALVES ME</v>
          </cell>
          <cell r="H13" t="str">
            <v>B</v>
          </cell>
          <cell r="I13" t="str">
            <v>S</v>
          </cell>
          <cell r="J13" t="str">
            <v>000003713</v>
          </cell>
          <cell r="K13">
            <v>46142</v>
          </cell>
          <cell r="L13" t="str">
            <v>26260440890782000104550020000037131484726040</v>
          </cell>
          <cell r="M13" t="str">
            <v>26 -  Pernambuco</v>
          </cell>
          <cell r="N13">
            <v>1167.75</v>
          </cell>
        </row>
        <row r="14">
          <cell r="C14" t="str">
            <v>UPAE OURICURI - CG Nº 002/2020</v>
          </cell>
          <cell r="E14" t="str">
            <v xml:space="preserve">3.9 - Material para Manutenção de Bens Imóveis </v>
          </cell>
          <cell r="F14">
            <v>8202345000130</v>
          </cell>
          <cell r="G14" t="str">
            <v>PEDROZA CONTRUÇÕES LTDA</v>
          </cell>
          <cell r="H14" t="str">
            <v>B</v>
          </cell>
          <cell r="I14" t="str">
            <v>S</v>
          </cell>
          <cell r="J14" t="str">
            <v>000003510</v>
          </cell>
          <cell r="K14">
            <v>46163</v>
          </cell>
          <cell r="L14" t="str">
            <v>26260508202345000130550010000035101068695890</v>
          </cell>
          <cell r="M14" t="str">
            <v>26 -  Pernambuco</v>
          </cell>
          <cell r="N14">
            <v>368</v>
          </cell>
        </row>
        <row r="15">
          <cell r="C15" t="str">
            <v>UPAE OURICURI - CG Nº 002/2020</v>
          </cell>
          <cell r="E15" t="str">
            <v xml:space="preserve">3.9 - Material para Manutenção de Bens Imóveis </v>
          </cell>
          <cell r="F15">
            <v>12202945000175</v>
          </cell>
          <cell r="G15" t="str">
            <v>DR &amp; L MATERIAL DE CONTRIÇÃOLTDA ME</v>
          </cell>
          <cell r="H15" t="str">
            <v>B</v>
          </cell>
          <cell r="I15" t="str">
            <v>S</v>
          </cell>
          <cell r="J15" t="str">
            <v>2110</v>
          </cell>
          <cell r="K15">
            <v>46163</v>
          </cell>
          <cell r="L15" t="str">
            <v>26260512202945000175550010000021101465339215</v>
          </cell>
          <cell r="M15" t="str">
            <v>26 -  Pernambuco</v>
          </cell>
          <cell r="N15">
            <v>75.25</v>
          </cell>
        </row>
        <row r="16">
          <cell r="C16" t="str">
            <v>UPAE OURICURI - CG Nº 002/2020</v>
          </cell>
          <cell r="E16" t="str">
            <v xml:space="preserve">3.9 - Material para Manutenção de Bens Imóveis </v>
          </cell>
          <cell r="F16">
            <v>8202345000130</v>
          </cell>
          <cell r="G16" t="str">
            <v>PEDROZA CONTRUÇÕES LTDA</v>
          </cell>
          <cell r="H16" t="str">
            <v>B</v>
          </cell>
          <cell r="I16" t="str">
            <v>S</v>
          </cell>
          <cell r="J16" t="str">
            <v>000003507</v>
          </cell>
          <cell r="K16">
            <v>46150</v>
          </cell>
          <cell r="L16" t="str">
            <v>26260508202345000130550010000035071250481900</v>
          </cell>
          <cell r="M16" t="str">
            <v>26 -  Pernambuco</v>
          </cell>
          <cell r="N16">
            <v>2270.4</v>
          </cell>
        </row>
        <row r="17">
          <cell r="C17" t="str">
            <v>UPAE OURICURI - CG Nº 002/2020</v>
          </cell>
          <cell r="E17" t="str">
            <v xml:space="preserve">3.9 - Material para Manutenção de Bens Imóveis </v>
          </cell>
          <cell r="F17">
            <v>40890782000104</v>
          </cell>
          <cell r="G17" t="str">
            <v>JOSÉ ADNALDO BEZERRA GONÇALVES ME</v>
          </cell>
          <cell r="H17" t="str">
            <v>B</v>
          </cell>
          <cell r="I17" t="str">
            <v>S</v>
          </cell>
          <cell r="J17" t="str">
            <v>000003713</v>
          </cell>
          <cell r="K17">
            <v>46142</v>
          </cell>
          <cell r="L17" t="str">
            <v>26260440890782000104550020000037131484726040</v>
          </cell>
          <cell r="M17" t="str">
            <v>26 -  Pernambuco</v>
          </cell>
          <cell r="N17">
            <v>5</v>
          </cell>
        </row>
        <row r="18">
          <cell r="C18" t="str">
            <v>UPAE OURICURI - CG Nº 002/2020</v>
          </cell>
          <cell r="E18" t="str">
            <v xml:space="preserve">3.9 - Material para Manutenção de Bens Imóveis </v>
          </cell>
          <cell r="F18">
            <v>8202345000130</v>
          </cell>
          <cell r="G18" t="str">
            <v>PEDROZA CONTRUÇÕES LTDA</v>
          </cell>
          <cell r="H18" t="str">
            <v>B</v>
          </cell>
          <cell r="I18" t="str">
            <v>S</v>
          </cell>
          <cell r="J18" t="str">
            <v>000003509</v>
          </cell>
          <cell r="K18">
            <v>46162</v>
          </cell>
          <cell r="L18" t="str">
            <v>26260508202345000130550010000035091270434910</v>
          </cell>
          <cell r="M18" t="str">
            <v>26 -  Pernambuco</v>
          </cell>
          <cell r="N18">
            <v>1142.5999999999999</v>
          </cell>
        </row>
        <row r="19">
          <cell r="C19" t="str">
            <v>UPAE OURICURI - CG Nº 002/2020</v>
          </cell>
          <cell r="E19" t="str">
            <v xml:space="preserve">3.8 - Uniformes, Tecidos e Aviamentos </v>
          </cell>
          <cell r="F19">
            <v>18078521000127</v>
          </cell>
          <cell r="G19" t="str">
            <v>TUPAN FARMA DISTRIBUIDORA LTDA</v>
          </cell>
          <cell r="H19" t="str">
            <v>B</v>
          </cell>
          <cell r="I19" t="str">
            <v>S</v>
          </cell>
          <cell r="J19" t="str">
            <v>000064667</v>
          </cell>
          <cell r="K19">
            <v>46129</v>
          </cell>
          <cell r="L19" t="str">
            <v>26260418078521000127550010000646671009649170</v>
          </cell>
          <cell r="M19" t="str">
            <v>26 -  Pernambuco</v>
          </cell>
          <cell r="N19">
            <v>5600</v>
          </cell>
        </row>
        <row r="20">
          <cell r="C20" t="str">
            <v>UPAE OURICURI - CG Nº 002/2020</v>
          </cell>
          <cell r="E20" t="str">
            <v xml:space="preserve">3.8 - Uniformes, Tecidos e Aviamentos </v>
          </cell>
          <cell r="F20">
            <v>1285085000164</v>
          </cell>
          <cell r="G20" t="str">
            <v>DTEX FARDAMENTOS</v>
          </cell>
          <cell r="H20" t="str">
            <v>B</v>
          </cell>
          <cell r="I20" t="str">
            <v>S</v>
          </cell>
          <cell r="J20" t="str">
            <v>000002273</v>
          </cell>
          <cell r="K20">
            <v>46162</v>
          </cell>
          <cell r="L20" t="str">
            <v>26260501285085000164550010000022731016664014</v>
          </cell>
          <cell r="M20" t="str">
            <v>26 -  Pernambuco</v>
          </cell>
          <cell r="N20">
            <v>2520</v>
          </cell>
        </row>
        <row r="21">
          <cell r="C21" t="str">
            <v>UPAE OURICURI - CG Nº 002/2020</v>
          </cell>
          <cell r="E21" t="str">
            <v xml:space="preserve">5.21 - Seguros em geral </v>
          </cell>
          <cell r="F21">
            <v>1378407000110</v>
          </cell>
          <cell r="G21" t="str">
            <v>ALIANÇA DO BRASIL SEGUROS</v>
          </cell>
          <cell r="H21" t="str">
            <v>S</v>
          </cell>
          <cell r="I21" t="str">
            <v>N</v>
          </cell>
          <cell r="M21" t="str">
            <v>26 -  Pernambuco</v>
          </cell>
          <cell r="N21">
            <v>197.76</v>
          </cell>
        </row>
        <row r="22">
          <cell r="C22" t="str">
            <v>UPAE OURICURI - CG Nº 002/2020</v>
          </cell>
          <cell r="E22" t="str">
            <v>5.99 - Outros Serviços de Terceiros Pessoa Jurídica</v>
          </cell>
          <cell r="F22">
            <v>11040854000118</v>
          </cell>
          <cell r="G22" t="str">
            <v>PREFEITURA MUNICIPAL DE ARARIPINA</v>
          </cell>
          <cell r="H22" t="str">
            <v>S</v>
          </cell>
          <cell r="I22" t="str">
            <v>N</v>
          </cell>
          <cell r="M22" t="str">
            <v>26 -  Pernambuco</v>
          </cell>
          <cell r="N22">
            <v>8.76</v>
          </cell>
        </row>
        <row r="23">
          <cell r="C23" t="str">
            <v>UPAE OURICURI - CG Nº 002/2020</v>
          </cell>
          <cell r="E23" t="str">
            <v>5.99 - Outros Serviços de Terceiros Pessoa Jurídica</v>
          </cell>
          <cell r="F23">
            <v>24129058000106</v>
          </cell>
          <cell r="G23" t="str">
            <v>SINDHOSPE</v>
          </cell>
          <cell r="H23" t="str">
            <v>S</v>
          </cell>
          <cell r="I23" t="str">
            <v>N</v>
          </cell>
          <cell r="M23" t="str">
            <v>26 -  Pernambuco</v>
          </cell>
          <cell r="N23">
            <v>177</v>
          </cell>
        </row>
        <row r="24">
          <cell r="C24" t="str">
            <v>UPAE OURICURI - CG Nº 002/2020</v>
          </cell>
          <cell r="E24" t="str">
            <v>5.99 - Outros Serviços de Terceiros Pessoa Jurídica</v>
          </cell>
          <cell r="F24">
            <v>4027726000179</v>
          </cell>
          <cell r="G24" t="str">
            <v>CONSELHO REGIONAL DE MEDICINA - PE</v>
          </cell>
          <cell r="H24" t="str">
            <v>S</v>
          </cell>
          <cell r="I24" t="str">
            <v>N</v>
          </cell>
          <cell r="M24" t="str">
            <v>26 -  Pernambuco</v>
          </cell>
          <cell r="N24">
            <v>1175.1600000000001</v>
          </cell>
        </row>
        <row r="25">
          <cell r="C25" t="str">
            <v>UPAE OURICURI - CG Nº 002/2020</v>
          </cell>
          <cell r="E25" t="str">
            <v xml:space="preserve">5.25 - Serviços Bancários </v>
          </cell>
          <cell r="F25">
            <v>60097</v>
          </cell>
          <cell r="G25" t="str">
            <v>BANCO DO BRASIL CC 28358-4</v>
          </cell>
          <cell r="H25" t="str">
            <v>S</v>
          </cell>
          <cell r="I25" t="str">
            <v>N</v>
          </cell>
          <cell r="M25" t="str">
            <v>2601102 - Araripina - PE</v>
          </cell>
          <cell r="N25">
            <v>215.9</v>
          </cell>
        </row>
        <row r="26">
          <cell r="C26" t="str">
            <v>UPAE OURICURI - CG Nº 002/2020</v>
          </cell>
          <cell r="E26" t="str">
            <v xml:space="preserve">5.25 - Serviços Bancários </v>
          </cell>
          <cell r="F26">
            <v>90400888244440</v>
          </cell>
          <cell r="G26" t="str">
            <v>BANCO SANTANDER CC 130011165</v>
          </cell>
          <cell r="H26" t="str">
            <v>S</v>
          </cell>
          <cell r="I26" t="str">
            <v>N</v>
          </cell>
          <cell r="M26" t="str">
            <v>2601102 - Araripina - PE</v>
          </cell>
          <cell r="N26">
            <v>224</v>
          </cell>
        </row>
        <row r="27">
          <cell r="C27" t="str">
            <v>UPAE OURICURI - CG Nº 002/2020</v>
          </cell>
          <cell r="E27" t="str">
            <v xml:space="preserve">5.25 - Serviços Bancários </v>
          </cell>
          <cell r="F27">
            <v>60097</v>
          </cell>
          <cell r="G27" t="str">
            <v>BANCO DO BRASIL CC 28358-4</v>
          </cell>
          <cell r="H27" t="str">
            <v>S</v>
          </cell>
          <cell r="I27" t="str">
            <v>N</v>
          </cell>
          <cell r="M27" t="str">
            <v>2601102 - Araripina - PE</v>
          </cell>
          <cell r="N27">
            <v>121.12</v>
          </cell>
        </row>
        <row r="28">
          <cell r="C28" t="str">
            <v>UPAE OURICURI - CG Nº 002/2020</v>
          </cell>
          <cell r="E28" t="str">
            <v xml:space="preserve">5.25 - Serviços Bancários </v>
          </cell>
          <cell r="F28">
            <v>360305000104</v>
          </cell>
          <cell r="G28" t="str">
            <v>CAIXA ECONÔMICA FEDERAL</v>
          </cell>
          <cell r="H28" t="str">
            <v>S</v>
          </cell>
          <cell r="I28" t="str">
            <v>N</v>
          </cell>
          <cell r="M28" t="str">
            <v>2611606 - Recife - PE</v>
          </cell>
          <cell r="N28">
            <v>37.5</v>
          </cell>
        </row>
        <row r="29">
          <cell r="C29" t="str">
            <v>UPAE OURICURI - CG Nº 002/2020</v>
          </cell>
          <cell r="E29" t="str">
            <v>5.9 - Telefonia Móvel</v>
          </cell>
          <cell r="F29" t="str">
            <v>02.421.421/0013-55</v>
          </cell>
          <cell r="G29" t="str">
            <v>TIM S.A.</v>
          </cell>
          <cell r="H29" t="str">
            <v>S</v>
          </cell>
          <cell r="I29" t="str">
            <v>N</v>
          </cell>
          <cell r="M29" t="str">
            <v>2611606 - Recife - PE</v>
          </cell>
          <cell r="N29">
            <v>116.56</v>
          </cell>
        </row>
        <row r="30">
          <cell r="C30" t="str">
            <v>UPAE OURICURI - CG Nº 002/2020</v>
          </cell>
          <cell r="E30" t="str">
            <v>5.13 - Água e Esgoto</v>
          </cell>
          <cell r="F30" t="str">
            <v>09.769.035/0001-64</v>
          </cell>
          <cell r="G30" t="str">
            <v xml:space="preserve">COMPANHIA PERNAMBUCANA DE SANEAMENTO </v>
          </cell>
          <cell r="H30" t="str">
            <v>S</v>
          </cell>
          <cell r="I30" t="str">
            <v>N</v>
          </cell>
          <cell r="M30" t="str">
            <v>2611606 - Recife - PE</v>
          </cell>
          <cell r="N30">
            <v>1699.56</v>
          </cell>
        </row>
        <row r="31">
          <cell r="C31" t="str">
            <v>UPAE OURICURI - CG Nº 002/2020</v>
          </cell>
          <cell r="E31" t="str">
            <v>5.12 - Energia Elétrica</v>
          </cell>
          <cell r="F31" t="str">
            <v>10.835.932/0001-08</v>
          </cell>
          <cell r="G31" t="str">
            <v>COMPANHIA ENERGÉTICA DE PERNAMBUCO</v>
          </cell>
          <cell r="H31" t="str">
            <v>S</v>
          </cell>
          <cell r="I31" t="str">
            <v>S</v>
          </cell>
          <cell r="J31" t="str">
            <v>413825552</v>
          </cell>
          <cell r="K31">
            <v>46174</v>
          </cell>
          <cell r="M31" t="str">
            <v>2611606 - Recife - PE</v>
          </cell>
          <cell r="N31">
            <v>15334.26</v>
          </cell>
        </row>
        <row r="32">
          <cell r="C32" t="str">
            <v>UPAE OURICURI - CG Nº 002/2020</v>
          </cell>
          <cell r="E32" t="str">
            <v>5.3 - Locação de Máquinas e Equipamentos</v>
          </cell>
          <cell r="F32" t="str">
            <v>10.279.299/0001-19</v>
          </cell>
          <cell r="G32" t="str">
            <v>R GRAPH LOCACAO COMERCIO E SERVICOS LTDA</v>
          </cell>
          <cell r="H32" t="str">
            <v>S</v>
          </cell>
          <cell r="I32" t="str">
            <v>N</v>
          </cell>
          <cell r="M32" t="str">
            <v>2611606 - Recife - PE</v>
          </cell>
          <cell r="N32">
            <v>1750</v>
          </cell>
        </row>
        <row r="33">
          <cell r="C33" t="str">
            <v>UPAE OURICURI - CG Nº 002/2020</v>
          </cell>
          <cell r="E33" t="str">
            <v>5.99 - Outros Serviços de Terceiros Pessoa Jurídica</v>
          </cell>
          <cell r="F33" t="str">
            <v>90.400.888/2444-40</v>
          </cell>
          <cell r="G33" t="str">
            <v>BANCO SANTANDER CC 13001116-5</v>
          </cell>
          <cell r="H33" t="str">
            <v>S</v>
          </cell>
          <cell r="I33" t="str">
            <v>N</v>
          </cell>
          <cell r="M33" t="str">
            <v>2601102 - Araripina - PE</v>
          </cell>
          <cell r="N33">
            <v>5.56</v>
          </cell>
        </row>
        <row r="34">
          <cell r="C34" t="str">
            <v>UPAE OURICURI - CG Nº 002/2020</v>
          </cell>
          <cell r="E34" t="str">
            <v>5.16 - Serviços Médico-Hospitalares, Odotonlogia e Laboratoriais</v>
          </cell>
          <cell r="F34">
            <v>64810568000150</v>
          </cell>
          <cell r="G34" t="str">
            <v>ATRIUM CARDIOLOGIA LTDA</v>
          </cell>
          <cell r="H34" t="str">
            <v>S</v>
          </cell>
          <cell r="I34" t="str">
            <v>S</v>
          </cell>
          <cell r="J34" t="str">
            <v>61</v>
          </cell>
          <cell r="K34">
            <v>46183</v>
          </cell>
          <cell r="M34" t="str">
            <v>2601102 - Araripina - PE</v>
          </cell>
          <cell r="N34">
            <v>9420</v>
          </cell>
        </row>
        <row r="35">
          <cell r="C35" t="str">
            <v>UPAE OURICURI - CG Nº 002/2020</v>
          </cell>
          <cell r="E35" t="str">
            <v>5.16 - Serviços Médico-Hospitalares, Odotonlogia e Laboratoriais</v>
          </cell>
          <cell r="F35" t="str">
            <v>17.245.974/0001-38</v>
          </cell>
          <cell r="G35" t="str">
            <v>CLINICA ANGIOART LTDA - ME</v>
          </cell>
          <cell r="H35" t="str">
            <v>S</v>
          </cell>
          <cell r="I35" t="str">
            <v>S</v>
          </cell>
          <cell r="J35" t="str">
            <v>367</v>
          </cell>
          <cell r="K35">
            <v>46179</v>
          </cell>
          <cell r="M35" t="str">
            <v>2611101 - Petrolina - PE</v>
          </cell>
          <cell r="N35">
            <v>2240</v>
          </cell>
        </row>
        <row r="36">
          <cell r="C36" t="str">
            <v>UPAE OURICURI - CG Nº 002/2020</v>
          </cell>
          <cell r="E36" t="str">
            <v>5.16 - Serviços Médico-Hospitalares, Odotonlogia e Laboratoriais</v>
          </cell>
          <cell r="F36">
            <v>15489924000170</v>
          </cell>
          <cell r="G36" t="str">
            <v>CLINICA IMAGEM MEDICAL CENTER EIRELI</v>
          </cell>
          <cell r="H36" t="str">
            <v>S</v>
          </cell>
          <cell r="I36" t="str">
            <v>S</v>
          </cell>
          <cell r="J36" t="str">
            <v>00020381</v>
          </cell>
          <cell r="K36">
            <v>46179</v>
          </cell>
          <cell r="M36" t="str">
            <v>2609907 - Ouricuri - PE</v>
          </cell>
          <cell r="N36">
            <v>3840</v>
          </cell>
        </row>
        <row r="37">
          <cell r="C37" t="str">
            <v>UPAE OURICURI - CG Nº 002/2020</v>
          </cell>
          <cell r="E37" t="str">
            <v>5.16 - Serviços Médico-Hospitalares, Odotonlogia e Laboratoriais</v>
          </cell>
          <cell r="F37" t="str">
            <v>26.425.569/0001-92</v>
          </cell>
          <cell r="G37" t="str">
            <v>CLINICA MEDICA HOLANDA FIGUEREDO LTDA - ME</v>
          </cell>
          <cell r="H37" t="str">
            <v>S</v>
          </cell>
          <cell r="I37" t="str">
            <v>S</v>
          </cell>
          <cell r="J37" t="str">
            <v>00020246</v>
          </cell>
          <cell r="K37">
            <v>46178</v>
          </cell>
          <cell r="M37" t="str">
            <v>2609907 - Ouricuri - PE</v>
          </cell>
          <cell r="N37">
            <v>1680</v>
          </cell>
        </row>
        <row r="38">
          <cell r="C38" t="str">
            <v>UPAE OURICURI - CG Nº 002/2020</v>
          </cell>
          <cell r="E38" t="str">
            <v>5.16 - Serviços Médico-Hospitalares, Odotonlogia e Laboratoriais</v>
          </cell>
          <cell r="F38" t="str">
            <v>35.964.299/0001-89</v>
          </cell>
          <cell r="G38" t="str">
            <v>CLINICA MEDICA IPC LTDA</v>
          </cell>
          <cell r="H38" t="str">
            <v>S</v>
          </cell>
          <cell r="I38" t="str">
            <v>S</v>
          </cell>
          <cell r="J38" t="str">
            <v>475</v>
          </cell>
          <cell r="K38">
            <v>46184</v>
          </cell>
          <cell r="M38" t="str">
            <v>2304202 - Crato - CE</v>
          </cell>
          <cell r="N38">
            <v>5280</v>
          </cell>
        </row>
        <row r="39">
          <cell r="C39" t="str">
            <v>UPAE OURICURI - CG Nº 002/2020</v>
          </cell>
          <cell r="E39" t="str">
            <v>5.16 - Serviços Médico-Hospitalares, Odotonlogia e Laboratoriais</v>
          </cell>
          <cell r="F39" t="str">
            <v>43.369.770/0001-19</v>
          </cell>
          <cell r="G39" t="str">
            <v>CLINICA MEDICA KESIA LTDA</v>
          </cell>
          <cell r="H39" t="str">
            <v>S</v>
          </cell>
          <cell r="I39" t="str">
            <v>S</v>
          </cell>
          <cell r="J39" t="str">
            <v>303</v>
          </cell>
          <cell r="K39">
            <v>46181</v>
          </cell>
          <cell r="M39" t="str">
            <v>2601102 - Araripina - PE</v>
          </cell>
          <cell r="N39">
            <v>5910</v>
          </cell>
        </row>
        <row r="40">
          <cell r="C40" t="str">
            <v>UPAE OURICURI - CG Nº 002/2020</v>
          </cell>
          <cell r="E40" t="str">
            <v>5.16 - Serviços Médico-Hospitalares, Odotonlogia e Laboratoriais</v>
          </cell>
          <cell r="F40">
            <v>49083461000164</v>
          </cell>
          <cell r="G40" t="str">
            <v>FABIO GONDIM PSIQUIATRIA LTDA</v>
          </cell>
          <cell r="H40" t="str">
            <v>S</v>
          </cell>
          <cell r="I40" t="str">
            <v>S</v>
          </cell>
          <cell r="J40" t="str">
            <v>0000000137</v>
          </cell>
          <cell r="K40">
            <v>46181</v>
          </cell>
          <cell r="M40" t="str">
            <v>2612208 - Salgueiro - PE</v>
          </cell>
          <cell r="N40">
            <v>12660</v>
          </cell>
        </row>
        <row r="41">
          <cell r="C41" t="str">
            <v>UPAE OURICURI - CG Nº 002/2020</v>
          </cell>
          <cell r="E41" t="str">
            <v>5.16 - Serviços Médico-Hospitalares, Odotonlogia e Laboratoriais</v>
          </cell>
          <cell r="F41">
            <v>31094690000119</v>
          </cell>
          <cell r="G41" t="str">
            <v>LEONARDO COELHO BEZERRA CONSULTORIO</v>
          </cell>
          <cell r="H41" t="str">
            <v>S</v>
          </cell>
          <cell r="I41" t="str">
            <v>S</v>
          </cell>
          <cell r="J41" t="str">
            <v>00020211</v>
          </cell>
          <cell r="K41">
            <v>46178</v>
          </cell>
          <cell r="M41" t="str">
            <v>2609907 - Ouricuri - PE</v>
          </cell>
          <cell r="N41">
            <v>6600</v>
          </cell>
        </row>
        <row r="42">
          <cell r="C42" t="str">
            <v>UPAE OURICURI - CG Nº 002/2020</v>
          </cell>
          <cell r="E42" t="str">
            <v>5.16 - Serviços Médico-Hospitalares, Odotonlogia e Laboratoriais</v>
          </cell>
          <cell r="F42">
            <v>53182144000172</v>
          </cell>
          <cell r="G42" t="str">
            <v>MEDICAL HEALTH LTDA</v>
          </cell>
          <cell r="H42" t="str">
            <v>S</v>
          </cell>
          <cell r="I42" t="str">
            <v>S</v>
          </cell>
          <cell r="J42" t="str">
            <v>00020085</v>
          </cell>
          <cell r="K42">
            <v>46178</v>
          </cell>
          <cell r="M42" t="str">
            <v>2609907 - Ouricuri - PE</v>
          </cell>
          <cell r="N42">
            <v>6960</v>
          </cell>
        </row>
        <row r="43">
          <cell r="C43" t="str">
            <v>UPAE OURICURI - CG Nº 002/2020</v>
          </cell>
          <cell r="E43" t="str">
            <v>5.16 - Serviços Médico-Hospitalares, Odotonlogia e Laboratoriais</v>
          </cell>
          <cell r="F43">
            <v>47368069000136</v>
          </cell>
          <cell r="G43" t="str">
            <v>P.F. PINHO GOMES LTDA</v>
          </cell>
          <cell r="H43" t="str">
            <v>S</v>
          </cell>
          <cell r="I43" t="str">
            <v>S</v>
          </cell>
          <cell r="J43" t="str">
            <v>243</v>
          </cell>
          <cell r="K43">
            <v>46181</v>
          </cell>
          <cell r="M43" t="str">
            <v>2601102 - Araripina - PE</v>
          </cell>
          <cell r="N43">
            <v>1552</v>
          </cell>
        </row>
        <row r="44">
          <cell r="C44" t="str">
            <v>UPAE OURICURI - CG Nº 002/2020</v>
          </cell>
          <cell r="E44" t="str">
            <v>5.16 - Serviços Médico-Hospitalares, Odotonlogia e Laboratoriais</v>
          </cell>
          <cell r="F44" t="str">
            <v>50.526.899/0001-59</v>
          </cell>
          <cell r="G44" t="str">
            <v>PEDRO ARTHUR PARENTE DE ALENCAR</v>
          </cell>
          <cell r="H44" t="str">
            <v>S</v>
          </cell>
          <cell r="I44" t="str">
            <v>S</v>
          </cell>
          <cell r="J44" t="str">
            <v>153</v>
          </cell>
          <cell r="K44">
            <v>46178</v>
          </cell>
          <cell r="M44" t="str">
            <v>2304202 - Crato - CE</v>
          </cell>
          <cell r="N44">
            <v>4080</v>
          </cell>
        </row>
        <row r="45">
          <cell r="C45" t="str">
            <v>UPAE OURICURI - CG Nº 002/2020</v>
          </cell>
          <cell r="E45" t="str">
            <v>5.16 - Serviços Médico-Hospitalares, Odotonlogia e Laboratoriais</v>
          </cell>
          <cell r="F45">
            <v>49172815000147</v>
          </cell>
          <cell r="G45" t="str">
            <v>T. M. DE ALENCAR &amp; CIA LTDA</v>
          </cell>
          <cell r="H45" t="str">
            <v>S</v>
          </cell>
          <cell r="I45" t="str">
            <v>S</v>
          </cell>
          <cell r="J45" t="str">
            <v>0000000264</v>
          </cell>
          <cell r="K45">
            <v>46182</v>
          </cell>
          <cell r="M45" t="str">
            <v>2304202 - Crato - CE</v>
          </cell>
          <cell r="N45">
            <v>9525</v>
          </cell>
        </row>
        <row r="46">
          <cell r="C46" t="str">
            <v>UPAE OURICURI - CG Nº 002/2020</v>
          </cell>
          <cell r="E46" t="str">
            <v>5.16 - Serviços Médico-Hospitalares, Odotonlogia e Laboratoriais</v>
          </cell>
          <cell r="F46">
            <v>20339140000104</v>
          </cell>
          <cell r="G46" t="str">
            <v>AS OTORHINUS LTDA</v>
          </cell>
          <cell r="H46" t="str">
            <v>S</v>
          </cell>
          <cell r="I46" t="str">
            <v>S</v>
          </cell>
          <cell r="J46" t="str">
            <v>1934</v>
          </cell>
          <cell r="K46">
            <v>46191</v>
          </cell>
          <cell r="M46" t="str">
            <v>2208007 - Picos - PI</v>
          </cell>
          <cell r="N46">
            <v>26</v>
          </cell>
        </row>
        <row r="47">
          <cell r="C47" t="str">
            <v>UPAE OURICURI - CG Nº 002/2020</v>
          </cell>
          <cell r="E47" t="str">
            <v>5.16 - Serviços Médico-Hospitalares, Odotonlogia e Laboratoriais</v>
          </cell>
          <cell r="F47">
            <v>20339140000104</v>
          </cell>
          <cell r="G47" t="str">
            <v>AS OTORHINUS LTDA</v>
          </cell>
          <cell r="H47" t="str">
            <v>S</v>
          </cell>
          <cell r="I47" t="str">
            <v>S</v>
          </cell>
          <cell r="J47" t="str">
            <v>1935</v>
          </cell>
          <cell r="K47">
            <v>46191</v>
          </cell>
          <cell r="M47" t="str">
            <v>2208007 - Picos - PI</v>
          </cell>
          <cell r="N47">
            <v>960</v>
          </cell>
        </row>
        <row r="48">
          <cell r="C48" t="str">
            <v>UPAE OURICURI - CG Nº 002/2020</v>
          </cell>
          <cell r="E48" t="str">
            <v>5.16 - Serviços Médico-Hospitalares, Odotonlogia e Laboratoriais</v>
          </cell>
          <cell r="F48">
            <v>70090907000174</v>
          </cell>
          <cell r="G48" t="str">
            <v>CLINICA MEDICA DO ARARIPE LTDA</v>
          </cell>
          <cell r="H48" t="str">
            <v>S</v>
          </cell>
          <cell r="I48" t="str">
            <v>S</v>
          </cell>
          <cell r="J48" t="str">
            <v>3004</v>
          </cell>
          <cell r="K48">
            <v>46183</v>
          </cell>
          <cell r="M48" t="str">
            <v>2601102 - Araripina - PE</v>
          </cell>
          <cell r="N48">
            <v>2610</v>
          </cell>
        </row>
        <row r="49">
          <cell r="C49" t="str">
            <v>UPAE OURICURI - CG Nº 002/2020</v>
          </cell>
          <cell r="E49" t="str">
            <v>5.16 - Serviços Médico-Hospitalares, Odotonlogia e Laboratoriais</v>
          </cell>
          <cell r="F49">
            <v>60363529000100</v>
          </cell>
          <cell r="G49" t="str">
            <v>CLINICA MEDICA DR. RAFAEL FERREIRA ANGELO LTDA</v>
          </cell>
          <cell r="H49" t="str">
            <v>S</v>
          </cell>
          <cell r="I49" t="str">
            <v>S</v>
          </cell>
          <cell r="J49" t="str">
            <v>42</v>
          </cell>
          <cell r="K49">
            <v>46182</v>
          </cell>
          <cell r="M49" t="str">
            <v>2310605 - Penaforte - CE</v>
          </cell>
          <cell r="N49">
            <v>2220</v>
          </cell>
        </row>
        <row r="50">
          <cell r="C50" t="str">
            <v>UPAE OURICURI - CG Nº 002/2020</v>
          </cell>
          <cell r="E50" t="str">
            <v>5.16 - Serviços Médico-Hospitalares, Odotonlogia e Laboratoriais</v>
          </cell>
          <cell r="F50" t="str">
            <v xml:space="preserve">54.929.808/0001-87 </v>
          </cell>
          <cell r="G50" t="str">
            <v>MARCOS LIMA PINHO LTDA</v>
          </cell>
          <cell r="H50" t="str">
            <v>S</v>
          </cell>
          <cell r="I50" t="str">
            <v>S</v>
          </cell>
          <cell r="J50" t="str">
            <v>35</v>
          </cell>
          <cell r="K50">
            <v>46185</v>
          </cell>
          <cell r="M50" t="str">
            <v>2610400 - Parnamirim - PE</v>
          </cell>
          <cell r="N50">
            <v>2940</v>
          </cell>
        </row>
        <row r="51">
          <cell r="C51" t="str">
            <v>UPAE OURICURI - CG Nº 002/2020</v>
          </cell>
          <cell r="E51" t="str">
            <v>5.16 - Serviços Médico-Hospitalares, Odotonlogia e Laboratoriais</v>
          </cell>
          <cell r="F51">
            <v>18976638000128</v>
          </cell>
          <cell r="G51" t="str">
            <v>CONSULTORIOS INTEGRADOS ALENCAR E ONOFRE</v>
          </cell>
          <cell r="H51" t="str">
            <v>S</v>
          </cell>
          <cell r="I51" t="str">
            <v>S</v>
          </cell>
          <cell r="J51" t="str">
            <v>535</v>
          </cell>
          <cell r="K51">
            <v>46196</v>
          </cell>
          <cell r="M51" t="str">
            <v>2605301 - Exu - PE</v>
          </cell>
          <cell r="N51">
            <v>1620</v>
          </cell>
        </row>
        <row r="52">
          <cell r="C52" t="str">
            <v>UPAE OURICURI - CG Nº 002/2020</v>
          </cell>
          <cell r="E52" t="str">
            <v>5.16 - Serviços Médico-Hospitalares, Odotonlogia e Laboratoriais</v>
          </cell>
          <cell r="F52" t="str">
            <v>24.334.380/0001-69</v>
          </cell>
          <cell r="G52" t="str">
            <v>CLINICA DE SAUDE SANTA LUZIA LTDA</v>
          </cell>
          <cell r="H52" t="str">
            <v>S</v>
          </cell>
          <cell r="I52" t="str">
            <v>S</v>
          </cell>
          <cell r="J52" t="str">
            <v>1013</v>
          </cell>
          <cell r="K52">
            <v>46196</v>
          </cell>
          <cell r="M52" t="str">
            <v>2304400 - Fortaleza - CE</v>
          </cell>
          <cell r="N52">
            <v>3780</v>
          </cell>
        </row>
        <row r="53">
          <cell r="C53" t="str">
            <v>UPAE OURICURI - CG Nº 002/2020</v>
          </cell>
          <cell r="E53" t="str">
            <v>5.16 - Serviços Médico-Hospitalares, Odotonlogia e Laboratoriais</v>
          </cell>
          <cell r="F53">
            <v>64251707000153</v>
          </cell>
          <cell r="G53" t="str">
            <v>FONO &amp; AUDIO LTDA</v>
          </cell>
          <cell r="H53" t="str">
            <v>S</v>
          </cell>
          <cell r="I53" t="str">
            <v>S</v>
          </cell>
          <cell r="J53" t="str">
            <v>24</v>
          </cell>
          <cell r="K53">
            <v>46176</v>
          </cell>
          <cell r="M53" t="str">
            <v>2601102 - Araripina - PE</v>
          </cell>
          <cell r="N53">
            <v>4000</v>
          </cell>
        </row>
        <row r="54">
          <cell r="C54" t="str">
            <v>UPAE OURICURI - CG Nº 002/2020</v>
          </cell>
          <cell r="E54" t="str">
            <v>5.16 - Serviços Médico-Hospitalares, Odotonlogia e Laboratoriais</v>
          </cell>
          <cell r="F54">
            <v>53440042000100</v>
          </cell>
          <cell r="G54" t="str">
            <v>SER-TÃO CANTINHO TERAPÊUTICO LTDA</v>
          </cell>
          <cell r="H54" t="str">
            <v>S</v>
          </cell>
          <cell r="I54" t="str">
            <v>S</v>
          </cell>
          <cell r="J54" t="str">
            <v>00020343</v>
          </cell>
          <cell r="K54">
            <v>46181</v>
          </cell>
          <cell r="M54" t="str">
            <v>2609907 - Ouricuri - PE</v>
          </cell>
          <cell r="N54">
            <v>4875</v>
          </cell>
        </row>
        <row r="55">
          <cell r="C55" t="str">
            <v>UPAE OURICURI - CG Nº 002/2020</v>
          </cell>
          <cell r="E55" t="str">
            <v>5.16 - Serviços Médico-Hospitalares, Odotonlogia e Laboratoriais</v>
          </cell>
          <cell r="F55" t="str">
            <v>62.434.163/0001-30</v>
          </cell>
          <cell r="G55" t="str">
            <v>THIAGO SILVA GALDINO TERAPIA OCUPACIONAL LTDA</v>
          </cell>
          <cell r="H55" t="str">
            <v>S</v>
          </cell>
          <cell r="I55" t="str">
            <v>S</v>
          </cell>
          <cell r="J55" t="str">
            <v>27</v>
          </cell>
          <cell r="K55">
            <v>46178</v>
          </cell>
          <cell r="M55" t="str">
            <v>2615607 - Trindade - PE</v>
          </cell>
          <cell r="N55">
            <v>1350</v>
          </cell>
        </row>
        <row r="56">
          <cell r="C56" t="str">
            <v>UPAE OURICURI - CG Nº 002/2020</v>
          </cell>
          <cell r="E56" t="str">
            <v>5.16 - Serviços Médico-Hospitalares, Odotonlogia e Laboratoriais</v>
          </cell>
          <cell r="F56" t="str">
            <v>62.434.163/0001-30</v>
          </cell>
          <cell r="G56" t="str">
            <v>THIAGO SILVA GALDINO TERAPIA OCUPACIONAL LTDA</v>
          </cell>
          <cell r="H56" t="str">
            <v>S</v>
          </cell>
          <cell r="I56" t="str">
            <v>S</v>
          </cell>
          <cell r="J56" t="str">
            <v>28</v>
          </cell>
          <cell r="K56">
            <v>46183</v>
          </cell>
          <cell r="M56" t="str">
            <v>2615607 - Trindade - PE</v>
          </cell>
          <cell r="N56">
            <v>750</v>
          </cell>
        </row>
        <row r="57">
          <cell r="C57" t="str">
            <v>UPAE OURICURI - CG Nº 002/2020</v>
          </cell>
          <cell r="E57" t="str">
            <v>5.16 - Serviços Médico-Hospitalares, Odotonlogia e Laboratoriais</v>
          </cell>
          <cell r="F57">
            <v>28894873000104</v>
          </cell>
          <cell r="G57" t="str">
            <v>FONO COMERCIO E SERVIÇOS LTDA</v>
          </cell>
          <cell r="H57" t="str">
            <v>S</v>
          </cell>
          <cell r="I57" t="str">
            <v>S</v>
          </cell>
          <cell r="J57" t="str">
            <v>201</v>
          </cell>
          <cell r="K57">
            <v>46184</v>
          </cell>
          <cell r="M57" t="str">
            <v>2503704 - Cajazeiras - PB</v>
          </cell>
          <cell r="N57">
            <v>4000</v>
          </cell>
        </row>
        <row r="58">
          <cell r="C58" t="str">
            <v>UPAE OURICURI - CG Nº 002/2020</v>
          </cell>
          <cell r="E58" t="str">
            <v>5.16 - Serviços Médico-Hospitalares, Odotonlogia e Laboratoriais</v>
          </cell>
          <cell r="F58">
            <v>28894873000104</v>
          </cell>
          <cell r="G58" t="str">
            <v>FONO COMERCIO E SERVIÇOS LTDA</v>
          </cell>
          <cell r="H58" t="str">
            <v>S</v>
          </cell>
          <cell r="I58" t="str">
            <v>S</v>
          </cell>
          <cell r="J58" t="str">
            <v>223</v>
          </cell>
          <cell r="K58">
            <v>46192</v>
          </cell>
          <cell r="M58" t="str">
            <v>2503704 - Cajazeiras - PB</v>
          </cell>
          <cell r="N58">
            <v>1000</v>
          </cell>
        </row>
        <row r="59">
          <cell r="C59" t="str">
            <v>UPAE OURICURI - CG Nº 002/2020</v>
          </cell>
          <cell r="E59" t="str">
            <v>5.16 - Serviços Médico-Hospitalares, Odotonlogia e Laboratoriais</v>
          </cell>
          <cell r="F59">
            <v>33216168000198</v>
          </cell>
          <cell r="G59" t="str">
            <v>FABIANA DE CARVALHO LIMA</v>
          </cell>
          <cell r="H59" t="str">
            <v>S</v>
          </cell>
          <cell r="I59" t="str">
            <v>S</v>
          </cell>
          <cell r="J59" t="str">
            <v>00020002</v>
          </cell>
          <cell r="K59">
            <v>46192</v>
          </cell>
          <cell r="M59" t="str">
            <v>2609907 - Ouricuri - PE</v>
          </cell>
          <cell r="N59">
            <v>2400</v>
          </cell>
        </row>
        <row r="60">
          <cell r="C60" t="str">
            <v>UPAE OURICURI - CG Nº 002/2020</v>
          </cell>
          <cell r="E60" t="str">
            <v>5.16 - Serviços Médico-Hospitalares, Odotonlogia e Laboratoriais</v>
          </cell>
          <cell r="F60" t="str">
            <v>27.903.138/0001-57</v>
          </cell>
          <cell r="G60" t="str">
            <v>DIAGNOSTICO LABORATORIAL ALVES LANDIM</v>
          </cell>
          <cell r="H60" t="str">
            <v>S</v>
          </cell>
          <cell r="I60" t="str">
            <v>S</v>
          </cell>
          <cell r="J60" t="str">
            <v>00021838</v>
          </cell>
          <cell r="K60">
            <v>46189</v>
          </cell>
          <cell r="M60" t="str">
            <v>2609907 - Ouricuri - PE</v>
          </cell>
          <cell r="N60">
            <v>3655</v>
          </cell>
        </row>
        <row r="61">
          <cell r="C61" t="str">
            <v>UPAE OURICURI - CG Nº 002/2020</v>
          </cell>
          <cell r="E61" t="str">
            <v>5.16 - Serviços Médico-Hospitalares, Odotonlogia e Laboratoriais</v>
          </cell>
          <cell r="F61" t="str">
            <v>27.903.138/0001-57</v>
          </cell>
          <cell r="G61" t="str">
            <v>DIAGNOSTICO LABORATORIAL ALVES LANDIM</v>
          </cell>
          <cell r="H61" t="str">
            <v>S</v>
          </cell>
          <cell r="I61" t="str">
            <v>S</v>
          </cell>
          <cell r="J61" t="str">
            <v>00021839</v>
          </cell>
          <cell r="K61">
            <v>46189</v>
          </cell>
          <cell r="M61" t="str">
            <v>2609907 - Ouricuri - PE</v>
          </cell>
          <cell r="N61">
            <v>9630.0499999999993</v>
          </cell>
        </row>
        <row r="62">
          <cell r="C62" t="str">
            <v>UPAE OURICURI - CG Nº 002/2020</v>
          </cell>
          <cell r="E62" t="str">
            <v>5.10 - Detetização/Tratamento de Resíduos e Afins</v>
          </cell>
          <cell r="F62" t="str">
            <v>15.713.532/0001-43</v>
          </cell>
          <cell r="G62" t="str">
            <v>CTI AMBIENTAL - COLETA, TRANSPORTE E INCINERACAO LTDA</v>
          </cell>
          <cell r="H62" t="str">
            <v>S</v>
          </cell>
          <cell r="I62" t="str">
            <v>S</v>
          </cell>
          <cell r="J62" t="str">
            <v>0000069424</v>
          </cell>
          <cell r="K62">
            <v>46174</v>
          </cell>
          <cell r="M62" t="str">
            <v>2307304 - Juazeiro do Norte - CE</v>
          </cell>
          <cell r="N62">
            <v>136.33000000000001</v>
          </cell>
        </row>
        <row r="63">
          <cell r="C63" t="str">
            <v>UPAE OURICURI - CG Nº 002/2020</v>
          </cell>
          <cell r="E63" t="str">
            <v>5.17 - Manutenção de Software, Certificação Digital e Microfilmagem</v>
          </cell>
          <cell r="F63" t="str">
            <v>04.069.709/0001-02</v>
          </cell>
          <cell r="G63" t="str">
            <v>BIONEXO S.A.</v>
          </cell>
          <cell r="H63" t="str">
            <v>S</v>
          </cell>
          <cell r="I63" t="str">
            <v>S</v>
          </cell>
          <cell r="J63" t="str">
            <v>00660096</v>
          </cell>
          <cell r="K63">
            <v>46175</v>
          </cell>
          <cell r="M63" t="str">
            <v>3550308 - São Paulo - SP</v>
          </cell>
          <cell r="N63">
            <v>1050.06</v>
          </cell>
        </row>
        <row r="64">
          <cell r="C64" t="str">
            <v>UPAE OURICURI - CG Nº 002/2020</v>
          </cell>
          <cell r="E64" t="str">
            <v>5.17 - Manutenção de Software, Certificação Digital e Microfilmagem</v>
          </cell>
          <cell r="F64">
            <v>9393611000111</v>
          </cell>
          <cell r="G64" t="str">
            <v>NYX SERVIÇOS EM INFORMÁTICA LTDA</v>
          </cell>
          <cell r="H64" t="str">
            <v>S</v>
          </cell>
          <cell r="I64" t="str">
            <v>S</v>
          </cell>
          <cell r="J64" t="str">
            <v>394</v>
          </cell>
          <cell r="K64">
            <v>46171</v>
          </cell>
          <cell r="M64" t="str">
            <v>2611606 - Recife - PE</v>
          </cell>
          <cell r="N64">
            <v>822</v>
          </cell>
        </row>
        <row r="65">
          <cell r="C65" t="str">
            <v>UPAE OURICURI - CG Nº 002/2020</v>
          </cell>
          <cell r="E65" t="str">
            <v>5.17 - Manutenção de Software, Certificação Digital e Microfilmagem</v>
          </cell>
          <cell r="F65" t="str">
            <v>05.662.773/0002-38</v>
          </cell>
          <cell r="G65" t="str">
            <v>PIXEON MEDICAL SYSTEMS S.A COMERCIO E DESENVOLVIMENTO DE SOFTWARE</v>
          </cell>
          <cell r="H65" t="str">
            <v>S</v>
          </cell>
          <cell r="I65" t="str">
            <v>S</v>
          </cell>
          <cell r="J65" t="str">
            <v>111259</v>
          </cell>
          <cell r="K65">
            <v>46154</v>
          </cell>
          <cell r="M65" t="str">
            <v>3548807 - São Caetano do Sul - SP</v>
          </cell>
          <cell r="N65">
            <v>3265.97</v>
          </cell>
        </row>
        <row r="66">
          <cell r="C66" t="str">
            <v>UPAE OURICURI - CG Nº 002/2020</v>
          </cell>
          <cell r="E66" t="str">
            <v>5.17 - Manutenção de Software, Certificação Digital e Microfilmagem</v>
          </cell>
          <cell r="F66" t="str">
            <v>38.404.090/0001-59</v>
          </cell>
          <cell r="G66" t="str">
            <v>TRECCHINA TECNOLOGIA E INOVACAO LTDA</v>
          </cell>
          <cell r="H66" t="str">
            <v>S</v>
          </cell>
          <cell r="I66" t="str">
            <v>S</v>
          </cell>
          <cell r="J66" t="str">
            <v>45</v>
          </cell>
          <cell r="K66">
            <v>46175</v>
          </cell>
          <cell r="M66" t="str">
            <v>2611606 - Recife - PE</v>
          </cell>
          <cell r="N66">
            <v>2000</v>
          </cell>
        </row>
        <row r="67">
          <cell r="C67" t="str">
            <v>UPAE OURICURI - CG Nº 002/2020</v>
          </cell>
          <cell r="E67" t="str">
            <v>5.2 - Serviços Técnicos Profissionais</v>
          </cell>
          <cell r="F67" t="str">
            <v>36.710.076/0001-58</v>
          </cell>
          <cell r="G67" t="str">
            <v>APS APOIO ADMINISTRATIVO LTDA</v>
          </cell>
          <cell r="H67" t="str">
            <v>S</v>
          </cell>
          <cell r="I67" t="str">
            <v>S</v>
          </cell>
          <cell r="J67" t="str">
            <v>49</v>
          </cell>
          <cell r="K67">
            <v>46175</v>
          </cell>
          <cell r="M67" t="str">
            <v>2611606 - Recife - PE</v>
          </cell>
          <cell r="N67">
            <v>3000</v>
          </cell>
        </row>
        <row r="68">
          <cell r="C68" t="str">
            <v>UPAE OURICURI - CG Nº 002/2020</v>
          </cell>
          <cell r="E68" t="str">
            <v>5.2 - Serviços Técnicos Profissionais</v>
          </cell>
          <cell r="F68" t="str">
            <v>08.190.737/0001-26</v>
          </cell>
          <cell r="G68" t="str">
            <v>PH CONTABILIDADE SOCIEDADE SIMPLES LTDA - ME</v>
          </cell>
          <cell r="H68" t="str">
            <v>S</v>
          </cell>
          <cell r="I68" t="str">
            <v>S</v>
          </cell>
          <cell r="J68" t="str">
            <v>00002107</v>
          </cell>
          <cell r="K68">
            <v>46164</v>
          </cell>
          <cell r="M68" t="str">
            <v>2927408 - Salvador - BA</v>
          </cell>
          <cell r="N68">
            <v>5598</v>
          </cell>
        </row>
        <row r="69">
          <cell r="C69" t="str">
            <v>UPAE OURICURI - CG Nº 002/2020</v>
          </cell>
          <cell r="E69" t="str">
            <v>5.99 - Outros Serviços de Terceiros Pessoa Jurídica</v>
          </cell>
          <cell r="F69" t="str">
            <v>10.998.292/0001-57</v>
          </cell>
          <cell r="G69" t="str">
            <v>CENTRO I E E PERNAMBUCO</v>
          </cell>
          <cell r="H69" t="str">
            <v>S</v>
          </cell>
          <cell r="I69" t="str">
            <v>N</v>
          </cell>
          <cell r="M69" t="str">
            <v>2611606 - Recife - PE</v>
          </cell>
          <cell r="N69">
            <v>196.95</v>
          </cell>
        </row>
        <row r="70">
          <cell r="C70" t="str">
            <v>UPAE OURICURI - CG Nº 002/2020</v>
          </cell>
          <cell r="E70" t="str">
            <v>5.99 - Outros Serviços de Terceiros Pessoa Jurídica</v>
          </cell>
          <cell r="F70">
            <v>54864974000142</v>
          </cell>
          <cell r="G70" t="str">
            <v>M Z D PEREIRA ENGENHARIA</v>
          </cell>
          <cell r="H70" t="str">
            <v>S</v>
          </cell>
          <cell r="I70" t="str">
            <v>S</v>
          </cell>
          <cell r="J70" t="str">
            <v>7</v>
          </cell>
          <cell r="K70">
            <v>46174</v>
          </cell>
          <cell r="M70" t="str">
            <v>2601102 - Araripina - PE</v>
          </cell>
          <cell r="N70">
            <v>3000</v>
          </cell>
        </row>
        <row r="71">
          <cell r="C71" t="str">
            <v>UPAE OURICURI - CG Nº 002/2020</v>
          </cell>
          <cell r="E71" t="str">
            <v>5.99 - Outros Serviços de Terceiros Pessoa Jurídica</v>
          </cell>
          <cell r="F71">
            <v>24127434000115</v>
          </cell>
          <cell r="G71" t="str">
            <v>RODRIGO ALMENDRA E ADVOGADOS ASSOCIADOS</v>
          </cell>
          <cell r="H71" t="str">
            <v>S</v>
          </cell>
          <cell r="I71" t="str">
            <v>S</v>
          </cell>
          <cell r="J71" t="str">
            <v>104</v>
          </cell>
          <cell r="K71">
            <v>46163</v>
          </cell>
          <cell r="M71" t="str">
            <v>2611606 - Recife - PE</v>
          </cell>
          <cell r="N71">
            <v>3500</v>
          </cell>
        </row>
        <row r="72">
          <cell r="C72" t="str">
            <v>UPAE OURICURI - CG Nº 002/2020</v>
          </cell>
          <cell r="E72" t="str">
            <v>5.99 - Outros Serviços de Terceiros Pessoa Jurídica</v>
          </cell>
          <cell r="F72">
            <v>63973961000100</v>
          </cell>
          <cell r="G72" t="str">
            <v>VERIS SERVIÇOS E SOLUÇÕES LTDA</v>
          </cell>
          <cell r="H72" t="str">
            <v>S</v>
          </cell>
          <cell r="I72" t="str">
            <v>S</v>
          </cell>
          <cell r="J72" t="str">
            <v>0000000046</v>
          </cell>
          <cell r="K72">
            <v>46174</v>
          </cell>
          <cell r="M72" t="str">
            <v>2307304 - Juazeiro do Norte - CE</v>
          </cell>
          <cell r="N72">
            <v>3500</v>
          </cell>
        </row>
        <row r="73">
          <cell r="C73" t="str">
            <v>UPAE OURICURI - CG Nº 002/2020</v>
          </cell>
          <cell r="E73" t="str">
            <v>5.5 - Reparo e Manutenção de Máquinas e Equipamentos</v>
          </cell>
          <cell r="F73" t="str">
            <v>60.306.077/0001-16</v>
          </cell>
          <cell r="G73" t="str">
            <v>MAGNES ANTONIO MOREIRA SIQUEIRA</v>
          </cell>
          <cell r="H73" t="str">
            <v>S</v>
          </cell>
          <cell r="I73" t="str">
            <v>S</v>
          </cell>
          <cell r="J73" t="str">
            <v>97</v>
          </cell>
          <cell r="K73">
            <v>46169</v>
          </cell>
          <cell r="M73" t="str">
            <v>2611101 - Petrolina - PE</v>
          </cell>
          <cell r="N73">
            <v>2139.4</v>
          </cell>
        </row>
        <row r="74">
          <cell r="C74" t="str">
            <v>UPAE OURICURI - CG Nº 002/2020</v>
          </cell>
          <cell r="E74" t="str">
            <v>1.99 - Outras Despesas com Pessoal</v>
          </cell>
          <cell r="F74">
            <v>21986074000119</v>
          </cell>
          <cell r="G74" t="str">
            <v>PRUDENTIAL DO BRASIL SEGUROS S.A.</v>
          </cell>
          <cell r="H74" t="str">
            <v>S</v>
          </cell>
          <cell r="I74" t="str">
            <v>N</v>
          </cell>
          <cell r="M74" t="str">
            <v>3550308 - São Paulo - SP</v>
          </cell>
          <cell r="N74">
            <v>58.86</v>
          </cell>
        </row>
        <row r="75">
          <cell r="C75" t="str">
            <v>UPAE OURICURI - CG Nº 002/2020</v>
          </cell>
          <cell r="E75" t="str">
            <v>1.99 - Outras Despesas com Pessoal</v>
          </cell>
          <cell r="F75">
            <v>21986074000119</v>
          </cell>
          <cell r="G75" t="str">
            <v>PRUDENTIAL DO BRASIL SEGUROS S.A.</v>
          </cell>
          <cell r="H75" t="str">
            <v>S</v>
          </cell>
          <cell r="I75" t="str">
            <v>N</v>
          </cell>
          <cell r="M75" t="str">
            <v>3550308 - São Paulo - SP</v>
          </cell>
          <cell r="N75">
            <v>86.2</v>
          </cell>
        </row>
        <row r="76">
          <cell r="C76" t="str">
            <v>UPAE OURICURI - CG Nº 002/2020</v>
          </cell>
          <cell r="E76" t="str">
            <v>1.99 - Outras Despesas com Pessoal</v>
          </cell>
          <cell r="F76">
            <v>21986074000119</v>
          </cell>
          <cell r="G76" t="str">
            <v>PRUDENTIAL DO BRASIL SEGUROS S.A.</v>
          </cell>
          <cell r="H76" t="str">
            <v>S</v>
          </cell>
          <cell r="I76" t="str">
            <v>N</v>
          </cell>
          <cell r="M76" t="str">
            <v>3550308 - São Paulo - SP</v>
          </cell>
          <cell r="N76">
            <v>62.5</v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6813-DDE2-4476-904E-400724F02980}">
  <sheetPr>
    <tabColor rgb="FF92D050"/>
  </sheetPr>
  <dimension ref="A1:L8992"/>
  <sheetViews>
    <sheetView showGridLines="0" tabSelected="1" topLeftCell="A14" zoomScale="90" zoomScaleNormal="90" workbookViewId="0">
      <selection activeCell="A59" sqref="A59:XFD59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10739225001785</v>
      </c>
      <c r="B2" s="4" t="str">
        <f>'[1]TCE - ANEXO IV - Preencher'!C11</f>
        <v>UPAE OURICURI - CG Nº 002/2020</v>
      </c>
      <c r="C2" s="4" t="str">
        <f>'[1]TCE - ANEXO IV - Preencher'!E11</f>
        <v>1.99 - Outras Despesas com Pessoal</v>
      </c>
      <c r="D2" s="3">
        <f>'[1]TCE - ANEXO IV - Preencher'!F11</f>
        <v>59276140000130</v>
      </c>
      <c r="E2" s="5" t="str">
        <f>'[1]TCE - ANEXO IV - Preencher'!G11</f>
        <v>ERISVALDO SOARES DOS REAIS</v>
      </c>
      <c r="F2" s="5" t="str">
        <f>'[1]TCE - ANEXO IV - Preencher'!H11</f>
        <v>S</v>
      </c>
      <c r="G2" s="5" t="str">
        <f>'[1]TCE - ANEXO IV - Preencher'!I11</f>
        <v>S</v>
      </c>
      <c r="H2" s="5" t="str">
        <f>'[1]TCE - ANEXO IV - Preencher'!J11</f>
        <v>13</v>
      </c>
      <c r="I2" s="6">
        <f>IF('[1]TCE - ANEXO IV - Preencher'!K11="","",'[1]TCE - ANEXO IV - Preencher'!K11)</f>
        <v>46173</v>
      </c>
      <c r="J2" s="5" t="str">
        <f>'[1]TCE - ANEXO IV - Preencher'!L11</f>
        <v>26099072259276140000130000000000001326060404470081</v>
      </c>
      <c r="K2" s="5" t="str">
        <f>IF(F2="B",LEFT('[1]TCE - ANEXO IV - Preencher'!M11,2),IF(F2="S",LEFT('[1]TCE - ANEXO IV - Preencher'!M11,7),IF('[1]TCE - ANEXO IV - Preencher'!H11="","")))</f>
        <v>26 -  P</v>
      </c>
      <c r="L2" s="7">
        <f>'[1]TCE - ANEXO IV - Preencher'!N11</f>
        <v>10240</v>
      </c>
    </row>
    <row r="3" spans="1:12" s="8" customFormat="1" ht="19.5" customHeight="1" x14ac:dyDescent="0.25">
      <c r="A3" s="3">
        <f>IFERROR(VLOOKUP(B3,'[1]DADOS (OCULTAR)'!$Q$3:$S$136,3,0),"")</f>
        <v>10739225001785</v>
      </c>
      <c r="B3" s="4" t="str">
        <f>'[1]TCE - ANEXO IV - Preencher'!C12</f>
        <v>UPAE OURICURI - CG Nº 002/2020</v>
      </c>
      <c r="C3" s="4" t="str">
        <f>'[1]TCE - ANEXO IV - Preencher'!E12</f>
        <v>3.14 - Alimentação Preparada</v>
      </c>
      <c r="D3" s="3">
        <f>'[1]TCE - ANEXO IV - Preencher'!F12</f>
        <v>69899011000151</v>
      </c>
      <c r="E3" s="5" t="str">
        <f>'[1]TCE - ANEXO IV - Preencher'!G12</f>
        <v>MERCANTIL CHAME CHAME</v>
      </c>
      <c r="F3" s="5" t="str">
        <f>'[1]TCE - ANEXO IV - Preencher'!H12</f>
        <v>B</v>
      </c>
      <c r="G3" s="5" t="str">
        <f>'[1]TCE - ANEXO IV - Preencher'!I12</f>
        <v>S</v>
      </c>
      <c r="H3" s="5" t="str">
        <f>'[1]TCE - ANEXO IV - Preencher'!J12</f>
        <v>000004412</v>
      </c>
      <c r="I3" s="6">
        <f>IF('[1]TCE - ANEXO IV - Preencher'!K12="","",'[1]TCE - ANEXO IV - Preencher'!K12)</f>
        <v>46173</v>
      </c>
      <c r="J3" s="5" t="str">
        <f>'[1]TCE - ANEXO IV - Preencher'!L12</f>
        <v>26260569899011000151550010000044121311827090</v>
      </c>
      <c r="K3" s="5" t="str">
        <f>IF(F3="B",LEFT('[1]TCE - ANEXO IV - Preencher'!M12,2),IF(F3="S",LEFT('[1]TCE - ANEXO IV - Preencher'!M12,7),IF('[1]TCE - ANEXO IV - Preencher'!H12="","")))</f>
        <v>26</v>
      </c>
      <c r="L3" s="7">
        <f>'[1]TCE - ANEXO IV - Preencher'!N12</f>
        <v>331.5</v>
      </c>
    </row>
    <row r="4" spans="1:12" s="8" customFormat="1" ht="19.5" customHeight="1" x14ac:dyDescent="0.25">
      <c r="A4" s="3">
        <f>IFERROR(VLOOKUP(B4,'[1]DADOS (OCULTAR)'!$Q$3:$S$136,3,0),"")</f>
        <v>10739225001785</v>
      </c>
      <c r="B4" s="4" t="str">
        <f>'[1]TCE - ANEXO IV - Preencher'!C13</f>
        <v>UPAE OURICURI - CG Nº 002/2020</v>
      </c>
      <c r="C4" s="4" t="str">
        <f>'[1]TCE - ANEXO IV - Preencher'!E13</f>
        <v>3.6 - Material de Expediente</v>
      </c>
      <c r="D4" s="3">
        <f>'[1]TCE - ANEXO IV - Preencher'!F13</f>
        <v>40890782000104</v>
      </c>
      <c r="E4" s="5" t="str">
        <f>'[1]TCE - ANEXO IV - Preencher'!G13</f>
        <v>JOSÉ ADNALDO BEZERRA GONÇALVES ME</v>
      </c>
      <c r="F4" s="5" t="str">
        <f>'[1]TCE - ANEXO IV - Preencher'!H13</f>
        <v>B</v>
      </c>
      <c r="G4" s="5" t="str">
        <f>'[1]TCE - ANEXO IV - Preencher'!I13</f>
        <v>S</v>
      </c>
      <c r="H4" s="5" t="str">
        <f>'[1]TCE - ANEXO IV - Preencher'!J13</f>
        <v>000003713</v>
      </c>
      <c r="I4" s="6">
        <f>IF('[1]TCE - ANEXO IV - Preencher'!K13="","",'[1]TCE - ANEXO IV - Preencher'!K13)</f>
        <v>46142</v>
      </c>
      <c r="J4" s="5" t="str">
        <f>'[1]TCE - ANEXO IV - Preencher'!L13</f>
        <v>26260440890782000104550020000037131484726040</v>
      </c>
      <c r="K4" s="5" t="str">
        <f>IF(F4="B",LEFT('[1]TCE - ANEXO IV - Preencher'!M13,2),IF(F4="S",LEFT('[1]TCE - ANEXO IV - Preencher'!M13,7),IF('[1]TCE - ANEXO IV - Preencher'!H13="","")))</f>
        <v>26</v>
      </c>
      <c r="L4" s="7">
        <f>'[1]TCE - ANEXO IV - Preencher'!N13</f>
        <v>1167.75</v>
      </c>
    </row>
    <row r="5" spans="1:12" s="8" customFormat="1" ht="19.5" customHeight="1" x14ac:dyDescent="0.25">
      <c r="A5" s="3">
        <f>IFERROR(VLOOKUP(B5,'[1]DADOS (OCULTAR)'!$Q$3:$S$136,3,0),"")</f>
        <v>10739225001785</v>
      </c>
      <c r="B5" s="4" t="str">
        <f>'[1]TCE - ANEXO IV - Preencher'!C14</f>
        <v>UPAE OURICURI - CG Nº 002/2020</v>
      </c>
      <c r="C5" s="4" t="str">
        <f>'[1]TCE - ANEXO IV - Preencher'!E14</f>
        <v xml:space="preserve">3.9 - Material para Manutenção de Bens Imóveis </v>
      </c>
      <c r="D5" s="3">
        <f>'[1]TCE - ANEXO IV - Preencher'!F14</f>
        <v>8202345000130</v>
      </c>
      <c r="E5" s="5" t="str">
        <f>'[1]TCE - ANEXO IV - Preencher'!G14</f>
        <v>PEDROZA CONTRUÇÕES LTDA</v>
      </c>
      <c r="F5" s="5" t="str">
        <f>'[1]TCE - ANEXO IV - Preencher'!H14</f>
        <v>B</v>
      </c>
      <c r="G5" s="5" t="str">
        <f>'[1]TCE - ANEXO IV - Preencher'!I14</f>
        <v>S</v>
      </c>
      <c r="H5" s="5" t="str">
        <f>'[1]TCE - ANEXO IV - Preencher'!J14</f>
        <v>000003510</v>
      </c>
      <c r="I5" s="6">
        <f>IF('[1]TCE - ANEXO IV - Preencher'!K14="","",'[1]TCE - ANEXO IV - Preencher'!K14)</f>
        <v>46163</v>
      </c>
      <c r="J5" s="5" t="str">
        <f>'[1]TCE - ANEXO IV - Preencher'!L14</f>
        <v>26260508202345000130550010000035101068695890</v>
      </c>
      <c r="K5" s="5" t="str">
        <f>IF(F5="B",LEFT('[1]TCE - ANEXO IV - Preencher'!M14,2),IF(F5="S",LEFT('[1]TCE - ANEXO IV - Preencher'!M14,7),IF('[1]TCE - ANEXO IV - Preencher'!H14="","")))</f>
        <v>26</v>
      </c>
      <c r="L5" s="7">
        <f>'[1]TCE - ANEXO IV - Preencher'!N14</f>
        <v>368</v>
      </c>
    </row>
    <row r="6" spans="1:12" s="8" customFormat="1" ht="19.5" customHeight="1" x14ac:dyDescent="0.25">
      <c r="A6" s="3">
        <f>IFERROR(VLOOKUP(B6,'[1]DADOS (OCULTAR)'!$Q$3:$S$136,3,0),"")</f>
        <v>10739225001785</v>
      </c>
      <c r="B6" s="4" t="str">
        <f>'[1]TCE - ANEXO IV - Preencher'!C15</f>
        <v>UPAE OURICURI - CG Nº 002/2020</v>
      </c>
      <c r="C6" s="4" t="str">
        <f>'[1]TCE - ANEXO IV - Preencher'!E15</f>
        <v xml:space="preserve">3.9 - Material para Manutenção de Bens Imóveis </v>
      </c>
      <c r="D6" s="3">
        <f>'[1]TCE - ANEXO IV - Preencher'!F15</f>
        <v>12202945000175</v>
      </c>
      <c r="E6" s="5" t="str">
        <f>'[1]TCE - ANEXO IV - Preencher'!G15</f>
        <v>DR &amp; L MATERIAL DE CONTRIÇÃOLTDA ME</v>
      </c>
      <c r="F6" s="5" t="str">
        <f>'[1]TCE - ANEXO IV - Preencher'!H15</f>
        <v>B</v>
      </c>
      <c r="G6" s="5" t="str">
        <f>'[1]TCE - ANEXO IV - Preencher'!I15</f>
        <v>S</v>
      </c>
      <c r="H6" s="5" t="str">
        <f>'[1]TCE - ANEXO IV - Preencher'!J15</f>
        <v>2110</v>
      </c>
      <c r="I6" s="6">
        <f>IF('[1]TCE - ANEXO IV - Preencher'!K15="","",'[1]TCE - ANEXO IV - Preencher'!K15)</f>
        <v>46163</v>
      </c>
      <c r="J6" s="5" t="str">
        <f>'[1]TCE - ANEXO IV - Preencher'!L15</f>
        <v>26260512202945000175550010000021101465339215</v>
      </c>
      <c r="K6" s="5" t="str">
        <f>IF(F6="B",LEFT('[1]TCE - ANEXO IV - Preencher'!M15,2),IF(F6="S",LEFT('[1]TCE - ANEXO IV - Preencher'!M15,7),IF('[1]TCE - ANEXO IV - Preencher'!H15="","")))</f>
        <v>26</v>
      </c>
      <c r="L6" s="7">
        <f>'[1]TCE - ANEXO IV - Preencher'!N15</f>
        <v>75.25</v>
      </c>
    </row>
    <row r="7" spans="1:12" s="8" customFormat="1" ht="19.5" customHeight="1" x14ac:dyDescent="0.25">
      <c r="A7" s="3">
        <f>IFERROR(VLOOKUP(B7,'[1]DADOS (OCULTAR)'!$Q$3:$S$136,3,0),"")</f>
        <v>10739225001785</v>
      </c>
      <c r="B7" s="4" t="str">
        <f>'[1]TCE - ANEXO IV - Preencher'!C16</f>
        <v>UPAE OURICURI - CG Nº 002/2020</v>
      </c>
      <c r="C7" s="4" t="str">
        <f>'[1]TCE - ANEXO IV - Preencher'!E16</f>
        <v xml:space="preserve">3.9 - Material para Manutenção de Bens Imóveis </v>
      </c>
      <c r="D7" s="3">
        <f>'[1]TCE - ANEXO IV - Preencher'!F16</f>
        <v>8202345000130</v>
      </c>
      <c r="E7" s="5" t="str">
        <f>'[1]TCE - ANEXO IV - Preencher'!G16</f>
        <v>PEDROZA CONTRUÇÕES LTDA</v>
      </c>
      <c r="F7" s="5" t="str">
        <f>'[1]TCE - ANEXO IV - Preencher'!H16</f>
        <v>B</v>
      </c>
      <c r="G7" s="5" t="str">
        <f>'[1]TCE - ANEXO IV - Preencher'!I16</f>
        <v>S</v>
      </c>
      <c r="H7" s="5" t="str">
        <f>'[1]TCE - ANEXO IV - Preencher'!J16</f>
        <v>000003507</v>
      </c>
      <c r="I7" s="6">
        <f>IF('[1]TCE - ANEXO IV - Preencher'!K16="","",'[1]TCE - ANEXO IV - Preencher'!K16)</f>
        <v>46150</v>
      </c>
      <c r="J7" s="5" t="str">
        <f>'[1]TCE - ANEXO IV - Preencher'!L16</f>
        <v>26260508202345000130550010000035071250481900</v>
      </c>
      <c r="K7" s="5" t="str">
        <f>IF(F7="B",LEFT('[1]TCE - ANEXO IV - Preencher'!M16,2),IF(F7="S",LEFT('[1]TCE - ANEXO IV - Preencher'!M16,7),IF('[1]TCE - ANEXO IV - Preencher'!H16="","")))</f>
        <v>26</v>
      </c>
      <c r="L7" s="7">
        <f>'[1]TCE - ANEXO IV - Preencher'!N16</f>
        <v>2270.4</v>
      </c>
    </row>
    <row r="8" spans="1:12" s="8" customFormat="1" ht="19.5" customHeight="1" x14ac:dyDescent="0.25">
      <c r="A8" s="3">
        <f>IFERROR(VLOOKUP(B8,'[1]DADOS (OCULTAR)'!$Q$3:$S$136,3,0),"")</f>
        <v>10739225001785</v>
      </c>
      <c r="B8" s="4" t="str">
        <f>'[1]TCE - ANEXO IV - Preencher'!C17</f>
        <v>UPAE OURICURI - CG Nº 002/2020</v>
      </c>
      <c r="C8" s="4" t="str">
        <f>'[1]TCE - ANEXO IV - Preencher'!E17</f>
        <v xml:space="preserve">3.9 - Material para Manutenção de Bens Imóveis </v>
      </c>
      <c r="D8" s="3">
        <f>'[1]TCE - ANEXO IV - Preencher'!F17</f>
        <v>40890782000104</v>
      </c>
      <c r="E8" s="5" t="str">
        <f>'[1]TCE - ANEXO IV - Preencher'!G17</f>
        <v>JOSÉ ADNALDO BEZERRA GONÇALVES ME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000003713</v>
      </c>
      <c r="I8" s="6">
        <f>IF('[1]TCE - ANEXO IV - Preencher'!K17="","",'[1]TCE - ANEXO IV - Preencher'!K17)</f>
        <v>46142</v>
      </c>
      <c r="J8" s="5" t="str">
        <f>'[1]TCE - ANEXO IV - Preencher'!L17</f>
        <v>26260440890782000104550020000037131484726040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5</v>
      </c>
    </row>
    <row r="9" spans="1:12" s="8" customFormat="1" ht="19.5" customHeight="1" x14ac:dyDescent="0.25">
      <c r="A9" s="3">
        <f>IFERROR(VLOOKUP(B9,'[1]DADOS (OCULTAR)'!$Q$3:$S$136,3,0),"")</f>
        <v>10739225001785</v>
      </c>
      <c r="B9" s="4" t="str">
        <f>'[1]TCE - ANEXO IV - Preencher'!C18</f>
        <v>UPAE OURICURI - CG Nº 002/2020</v>
      </c>
      <c r="C9" s="4" t="str">
        <f>'[1]TCE - ANEXO IV - Preencher'!E18</f>
        <v xml:space="preserve">3.9 - Material para Manutenção de Bens Imóveis </v>
      </c>
      <c r="D9" s="3">
        <f>'[1]TCE - ANEXO IV - Preencher'!F18</f>
        <v>8202345000130</v>
      </c>
      <c r="E9" s="5" t="str">
        <f>'[1]TCE - ANEXO IV - Preencher'!G18</f>
        <v>PEDROZA CONTRUÇÕES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000003509</v>
      </c>
      <c r="I9" s="6">
        <f>IF('[1]TCE - ANEXO IV - Preencher'!K18="","",'[1]TCE - ANEXO IV - Preencher'!K18)</f>
        <v>46162</v>
      </c>
      <c r="J9" s="5" t="str">
        <f>'[1]TCE - ANEXO IV - Preencher'!L18</f>
        <v>26260508202345000130550010000035091270434910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1142.5999999999999</v>
      </c>
    </row>
    <row r="10" spans="1:12" s="8" customFormat="1" ht="19.5" customHeight="1" x14ac:dyDescent="0.25">
      <c r="A10" s="3">
        <f>IFERROR(VLOOKUP(B10,'[1]DADOS (OCULTAR)'!$Q$3:$S$136,3,0),"")</f>
        <v>10739225001785</v>
      </c>
      <c r="B10" s="4" t="str">
        <f>'[1]TCE - ANEXO IV - Preencher'!C19</f>
        <v>UPAE OURICURI - CG Nº 002/2020</v>
      </c>
      <c r="C10" s="4" t="str">
        <f>'[1]TCE - ANEXO IV - Preencher'!E19</f>
        <v xml:space="preserve">3.8 - Uniformes, Tecidos e Aviamentos </v>
      </c>
      <c r="D10" s="3">
        <f>'[1]TCE - ANEXO IV - Preencher'!F19</f>
        <v>18078521000127</v>
      </c>
      <c r="E10" s="5" t="str">
        <f>'[1]TCE - ANEXO IV - Preencher'!G19</f>
        <v>TUPAN FARMA DISTRIBUIDORA LTDA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000064667</v>
      </c>
      <c r="I10" s="6">
        <f>IF('[1]TCE - ANEXO IV - Preencher'!K19="","",'[1]TCE - ANEXO IV - Preencher'!K19)</f>
        <v>46129</v>
      </c>
      <c r="J10" s="5" t="str">
        <f>'[1]TCE - ANEXO IV - Preencher'!L19</f>
        <v>26260418078521000127550010000646671009649170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5600</v>
      </c>
    </row>
    <row r="11" spans="1:12" s="8" customFormat="1" ht="19.5" customHeight="1" x14ac:dyDescent="0.25">
      <c r="A11" s="3">
        <f>IFERROR(VLOOKUP(B11,'[1]DADOS (OCULTAR)'!$Q$3:$S$136,3,0),"")</f>
        <v>10739225001785</v>
      </c>
      <c r="B11" s="4" t="str">
        <f>'[1]TCE - ANEXO IV - Preencher'!C20</f>
        <v>UPAE OURICURI - CG Nº 002/2020</v>
      </c>
      <c r="C11" s="4" t="str">
        <f>'[1]TCE - ANEXO IV - Preencher'!E20</f>
        <v xml:space="preserve">3.8 - Uniformes, Tecidos e Aviamentos </v>
      </c>
      <c r="D11" s="3">
        <f>'[1]TCE - ANEXO IV - Preencher'!F20</f>
        <v>1285085000164</v>
      </c>
      <c r="E11" s="5" t="str">
        <f>'[1]TCE - ANEXO IV - Preencher'!G20</f>
        <v>DTEX FARDAMENTOS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000002273</v>
      </c>
      <c r="I11" s="6">
        <f>IF('[1]TCE - ANEXO IV - Preencher'!K20="","",'[1]TCE - ANEXO IV - Preencher'!K20)</f>
        <v>46162</v>
      </c>
      <c r="J11" s="5" t="str">
        <f>'[1]TCE - ANEXO IV - Preencher'!L20</f>
        <v>26260501285085000164550010000022731016664014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2520</v>
      </c>
    </row>
    <row r="12" spans="1:12" s="8" customFormat="1" ht="19.5" customHeight="1" x14ac:dyDescent="0.25">
      <c r="A12" s="3">
        <f>IFERROR(VLOOKUP(B12,'[1]DADOS (OCULTAR)'!$Q$3:$S$136,3,0),"")</f>
        <v>10739225001785</v>
      </c>
      <c r="B12" s="4" t="str">
        <f>'[1]TCE - ANEXO IV - Preencher'!C21</f>
        <v>UPAE OURICURI - CG Nº 002/2020</v>
      </c>
      <c r="C12" s="4" t="str">
        <f>'[1]TCE - ANEXO IV - Preencher'!E21</f>
        <v xml:space="preserve">5.21 - Seguros em geral </v>
      </c>
      <c r="D12" s="3">
        <f>'[1]TCE - ANEXO IV - Preencher'!F21</f>
        <v>1378407000110</v>
      </c>
      <c r="E12" s="5" t="str">
        <f>'[1]TCE - ANEXO IV - Preencher'!G21</f>
        <v>ALIANÇA DO BRASIL SEGUROS</v>
      </c>
      <c r="F12" s="5" t="str">
        <f>'[1]TCE - ANEXO IV - Preencher'!H21</f>
        <v>S</v>
      </c>
      <c r="G12" s="5" t="str">
        <f>'[1]TCE - ANEXO IV - Preencher'!I21</f>
        <v>N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>26 -  P</v>
      </c>
      <c r="L12" s="7">
        <f>'[1]TCE - ANEXO IV - Preencher'!N21</f>
        <v>197.76</v>
      </c>
    </row>
    <row r="13" spans="1:12" s="8" customFormat="1" ht="19.5" customHeight="1" x14ac:dyDescent="0.25">
      <c r="A13" s="3">
        <f>IFERROR(VLOOKUP(B13,'[1]DADOS (OCULTAR)'!$Q$3:$S$136,3,0),"")</f>
        <v>10739225001785</v>
      </c>
      <c r="B13" s="4" t="str">
        <f>'[1]TCE - ANEXO IV - Preencher'!C22</f>
        <v>UPAE OURICURI - CG Nº 002/2020</v>
      </c>
      <c r="C13" s="4" t="str">
        <f>'[1]TCE - ANEXO IV - Preencher'!E22</f>
        <v>5.99 - Outros Serviços de Terceiros Pessoa Jurídica</v>
      </c>
      <c r="D13" s="3">
        <f>'[1]TCE - ANEXO IV - Preencher'!F22</f>
        <v>11040854000118</v>
      </c>
      <c r="E13" s="5" t="str">
        <f>'[1]TCE - ANEXO IV - Preencher'!G22</f>
        <v>PREFEITURA MUNICIPAL DE ARARIPINA</v>
      </c>
      <c r="F13" s="5" t="str">
        <f>'[1]TCE - ANEXO IV - Preencher'!H22</f>
        <v>S</v>
      </c>
      <c r="G13" s="5" t="str">
        <f>'[1]TCE - ANEXO IV - Preencher'!I22</f>
        <v>N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>26 -  P</v>
      </c>
      <c r="L13" s="7">
        <f>'[1]TCE - ANEXO IV - Preencher'!N22</f>
        <v>8.76</v>
      </c>
    </row>
    <row r="14" spans="1:12" s="8" customFormat="1" ht="19.5" customHeight="1" x14ac:dyDescent="0.25">
      <c r="A14" s="3">
        <f>IFERROR(VLOOKUP(B14,'[1]DADOS (OCULTAR)'!$Q$3:$S$136,3,0),"")</f>
        <v>10739225001785</v>
      </c>
      <c r="B14" s="4" t="str">
        <f>'[1]TCE - ANEXO IV - Preencher'!C23</f>
        <v>UPAE OURICURI - CG Nº 002/2020</v>
      </c>
      <c r="C14" s="4" t="str">
        <f>'[1]TCE - ANEXO IV - Preencher'!E23</f>
        <v>5.99 - Outros Serviços de Terceiros Pessoa Jurídica</v>
      </c>
      <c r="D14" s="3">
        <f>'[1]TCE - ANEXO IV - Preencher'!F23</f>
        <v>24129058000106</v>
      </c>
      <c r="E14" s="5" t="str">
        <f>'[1]TCE - ANEXO IV - Preencher'!G23</f>
        <v>SINDHOSPE</v>
      </c>
      <c r="F14" s="5" t="str">
        <f>'[1]TCE - ANEXO IV - Preencher'!H23</f>
        <v>S</v>
      </c>
      <c r="G14" s="5" t="str">
        <f>'[1]TCE - ANEXO IV - Preencher'!I23</f>
        <v>N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>26 -  P</v>
      </c>
      <c r="L14" s="7">
        <f>'[1]TCE - ANEXO IV - Preencher'!N23</f>
        <v>177</v>
      </c>
    </row>
    <row r="15" spans="1:12" s="8" customFormat="1" ht="19.5" customHeight="1" x14ac:dyDescent="0.25">
      <c r="A15" s="3">
        <f>IFERROR(VLOOKUP(B15,'[1]DADOS (OCULTAR)'!$Q$3:$S$136,3,0),"")</f>
        <v>10739225001785</v>
      </c>
      <c r="B15" s="4" t="str">
        <f>'[1]TCE - ANEXO IV - Preencher'!C24</f>
        <v>UPAE OURICURI - CG Nº 002/2020</v>
      </c>
      <c r="C15" s="4" t="str">
        <f>'[1]TCE - ANEXO IV - Preencher'!E24</f>
        <v>5.99 - Outros Serviços de Terceiros Pessoa Jurídica</v>
      </c>
      <c r="D15" s="3">
        <f>'[1]TCE - ANEXO IV - Preencher'!F24</f>
        <v>4027726000179</v>
      </c>
      <c r="E15" s="5" t="str">
        <f>'[1]TCE - ANEXO IV - Preencher'!G24</f>
        <v>CONSELHO REGIONAL DE MEDICINA - PE</v>
      </c>
      <c r="F15" s="5" t="str">
        <f>'[1]TCE - ANEXO IV - Preencher'!H24</f>
        <v>S</v>
      </c>
      <c r="G15" s="5" t="str">
        <f>'[1]TCE - ANEXO IV - Preencher'!I24</f>
        <v>N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>26 -  P</v>
      </c>
      <c r="L15" s="7">
        <f>'[1]TCE - ANEXO IV - Preencher'!N24</f>
        <v>1175.1600000000001</v>
      </c>
    </row>
    <row r="16" spans="1:12" s="8" customFormat="1" ht="19.5" customHeight="1" x14ac:dyDescent="0.25">
      <c r="A16" s="3">
        <f>IFERROR(VLOOKUP(B16,'[1]DADOS (OCULTAR)'!$Q$3:$S$136,3,0),"")</f>
        <v>10739225001785</v>
      </c>
      <c r="B16" s="4" t="str">
        <f>'[1]TCE - ANEXO IV - Preencher'!C25</f>
        <v>UPAE OURICURI - CG Nº 002/2020</v>
      </c>
      <c r="C16" s="4" t="str">
        <f>'[1]TCE - ANEXO IV - Preencher'!E25</f>
        <v xml:space="preserve">5.25 - Serviços Bancários </v>
      </c>
      <c r="D16" s="3">
        <f>'[1]TCE - ANEXO IV - Preencher'!F25</f>
        <v>60097</v>
      </c>
      <c r="E16" s="5" t="str">
        <f>'[1]TCE - ANEXO IV - Preencher'!G25</f>
        <v>BANCO DO BRASIL CC 28358-4</v>
      </c>
      <c r="F16" s="5" t="str">
        <f>'[1]TCE - ANEXO IV - Preencher'!H25</f>
        <v>S</v>
      </c>
      <c r="G16" s="5" t="str">
        <f>'[1]TCE - ANEXO IV - Preencher'!I25</f>
        <v>N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>2601102</v>
      </c>
      <c r="L16" s="7">
        <f>'[1]TCE - ANEXO IV - Preencher'!N25</f>
        <v>215.9</v>
      </c>
    </row>
    <row r="17" spans="1:12" s="8" customFormat="1" ht="19.5" customHeight="1" x14ac:dyDescent="0.25">
      <c r="A17" s="3">
        <f>IFERROR(VLOOKUP(B17,'[1]DADOS (OCULTAR)'!$Q$3:$S$136,3,0),"")</f>
        <v>10739225001785</v>
      </c>
      <c r="B17" s="4" t="str">
        <f>'[1]TCE - ANEXO IV - Preencher'!C26</f>
        <v>UPAE OURICURI - CG Nº 002/2020</v>
      </c>
      <c r="C17" s="4" t="str">
        <f>'[1]TCE - ANEXO IV - Preencher'!E26</f>
        <v xml:space="preserve">5.25 - Serviços Bancários </v>
      </c>
      <c r="D17" s="3">
        <f>'[1]TCE - ANEXO IV - Preencher'!F26</f>
        <v>90400888244440</v>
      </c>
      <c r="E17" s="5" t="str">
        <f>'[1]TCE - ANEXO IV - Preencher'!G26</f>
        <v>BANCO SANTANDER CC 130011165</v>
      </c>
      <c r="F17" s="5" t="str">
        <f>'[1]TCE - ANEXO IV - Preencher'!H26</f>
        <v>S</v>
      </c>
      <c r="G17" s="5" t="str">
        <f>'[1]TCE - ANEXO IV - Preencher'!I26</f>
        <v>N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>2601102</v>
      </c>
      <c r="L17" s="7">
        <f>'[1]TCE - ANEXO IV - Preencher'!N26</f>
        <v>224</v>
      </c>
    </row>
    <row r="18" spans="1:12" s="8" customFormat="1" ht="19.5" customHeight="1" x14ac:dyDescent="0.25">
      <c r="A18" s="3">
        <f>IFERROR(VLOOKUP(B18,'[1]DADOS (OCULTAR)'!$Q$3:$S$136,3,0),"")</f>
        <v>10739225001785</v>
      </c>
      <c r="B18" s="4" t="str">
        <f>'[1]TCE - ANEXO IV - Preencher'!C27</f>
        <v>UPAE OURICURI - CG Nº 002/2020</v>
      </c>
      <c r="C18" s="4" t="str">
        <f>'[1]TCE - ANEXO IV - Preencher'!E27</f>
        <v xml:space="preserve">5.25 - Serviços Bancários </v>
      </c>
      <c r="D18" s="3">
        <f>'[1]TCE - ANEXO IV - Preencher'!F27</f>
        <v>60097</v>
      </c>
      <c r="E18" s="5" t="str">
        <f>'[1]TCE - ANEXO IV - Preencher'!G27</f>
        <v>BANCO DO BRASIL CC 28358-4</v>
      </c>
      <c r="F18" s="5" t="str">
        <f>'[1]TCE - ANEXO IV - Preencher'!H27</f>
        <v>S</v>
      </c>
      <c r="G18" s="5" t="str">
        <f>'[1]TCE - ANEXO IV - Preencher'!I27</f>
        <v>N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>2601102</v>
      </c>
      <c r="L18" s="7">
        <f>'[1]TCE - ANEXO IV - Preencher'!N27</f>
        <v>121.12</v>
      </c>
    </row>
    <row r="19" spans="1:12" s="8" customFormat="1" ht="19.5" customHeight="1" x14ac:dyDescent="0.25">
      <c r="A19" s="3">
        <f>IFERROR(VLOOKUP(B19,'[1]DADOS (OCULTAR)'!$Q$3:$S$136,3,0),"")</f>
        <v>10739225001785</v>
      </c>
      <c r="B19" s="4" t="str">
        <f>'[1]TCE - ANEXO IV - Preencher'!C28</f>
        <v>UPAE OURICURI - CG Nº 002/2020</v>
      </c>
      <c r="C19" s="4" t="str">
        <f>'[1]TCE - ANEXO IV - Preencher'!E28</f>
        <v xml:space="preserve">5.25 - Serviços Bancários </v>
      </c>
      <c r="D19" s="3">
        <f>'[1]TCE - ANEXO IV - Preencher'!F28</f>
        <v>360305000104</v>
      </c>
      <c r="E19" s="5" t="str">
        <f>'[1]TCE - ANEXO IV - Preencher'!G28</f>
        <v>CAIXA ECONÔMICA FEDERAL</v>
      </c>
      <c r="F19" s="5" t="str">
        <f>'[1]TCE - ANEXO IV - Preencher'!H28</f>
        <v>S</v>
      </c>
      <c r="G19" s="5" t="str">
        <f>'[1]TCE - ANEXO IV - Preencher'!I28</f>
        <v>N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>2611606</v>
      </c>
      <c r="L19" s="7">
        <f>'[1]TCE - ANEXO IV - Preencher'!N28</f>
        <v>37.5</v>
      </c>
    </row>
    <row r="20" spans="1:12" s="8" customFormat="1" ht="19.5" customHeight="1" x14ac:dyDescent="0.25">
      <c r="A20" s="3">
        <f>IFERROR(VLOOKUP(B20,'[1]DADOS (OCULTAR)'!$Q$3:$S$136,3,0),"")</f>
        <v>10739225001785</v>
      </c>
      <c r="B20" s="4" t="str">
        <f>'[1]TCE - ANEXO IV - Preencher'!C29</f>
        <v>UPAE OURICURI - CG Nº 002/2020</v>
      </c>
      <c r="C20" s="4" t="str">
        <f>'[1]TCE - ANEXO IV - Preencher'!E29</f>
        <v>5.9 - Telefonia Móvel</v>
      </c>
      <c r="D20" s="3" t="str">
        <f>'[1]TCE - ANEXO IV - Preencher'!F29</f>
        <v>02.421.421/0013-55</v>
      </c>
      <c r="E20" s="5" t="str">
        <f>'[1]TCE - ANEXO IV - Preencher'!G29</f>
        <v>TIM S.A.</v>
      </c>
      <c r="F20" s="5" t="str">
        <f>'[1]TCE - ANEXO IV - Preencher'!H29</f>
        <v>S</v>
      </c>
      <c r="G20" s="5" t="str">
        <f>'[1]TCE - ANEXO IV - Preencher'!I29</f>
        <v>N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>2611606</v>
      </c>
      <c r="L20" s="7">
        <f>'[1]TCE - ANEXO IV - Preencher'!N29</f>
        <v>116.56</v>
      </c>
    </row>
    <row r="21" spans="1:12" s="8" customFormat="1" ht="19.5" customHeight="1" x14ac:dyDescent="0.25">
      <c r="A21" s="3">
        <f>IFERROR(VLOOKUP(B21,'[1]DADOS (OCULTAR)'!$Q$3:$S$136,3,0),"")</f>
        <v>10739225001785</v>
      </c>
      <c r="B21" s="4" t="str">
        <f>'[1]TCE - ANEXO IV - Preencher'!C30</f>
        <v>UPAE OURICURI - CG Nº 002/2020</v>
      </c>
      <c r="C21" s="4" t="str">
        <f>'[1]TCE - ANEXO IV - Preencher'!E30</f>
        <v>5.13 - Água e Esgoto</v>
      </c>
      <c r="D21" s="3" t="str">
        <f>'[1]TCE - ANEXO IV - Preencher'!F30</f>
        <v>09.769.035/0001-64</v>
      </c>
      <c r="E21" s="5" t="str">
        <f>'[1]TCE - ANEXO IV - Preencher'!G30</f>
        <v xml:space="preserve">COMPANHIA PERNAMBUCANA DE SANEAMENTO </v>
      </c>
      <c r="F21" s="5" t="str">
        <f>'[1]TCE - ANEXO IV - Preencher'!H30</f>
        <v>S</v>
      </c>
      <c r="G21" s="5" t="str">
        <f>'[1]TCE - ANEXO IV - Preencher'!I30</f>
        <v>N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>2611606</v>
      </c>
      <c r="L21" s="7">
        <f>'[1]TCE - ANEXO IV - Preencher'!N30</f>
        <v>1699.56</v>
      </c>
    </row>
    <row r="22" spans="1:12" s="8" customFormat="1" ht="19.5" customHeight="1" x14ac:dyDescent="0.25">
      <c r="A22" s="3">
        <f>IFERROR(VLOOKUP(B22,'[1]DADOS (OCULTAR)'!$Q$3:$S$136,3,0),"")</f>
        <v>10739225001785</v>
      </c>
      <c r="B22" s="4" t="str">
        <f>'[1]TCE - ANEXO IV - Preencher'!C31</f>
        <v>UPAE OURICURI - CG Nº 002/2020</v>
      </c>
      <c r="C22" s="4" t="str">
        <f>'[1]TCE - ANEXO IV - Preencher'!E31</f>
        <v>5.12 - Energia Elétrica</v>
      </c>
      <c r="D22" s="3" t="str">
        <f>'[1]TCE - ANEXO IV - Preencher'!F31</f>
        <v>10.835.932/0001-08</v>
      </c>
      <c r="E22" s="5" t="str">
        <f>'[1]TCE - ANEXO IV - Preencher'!G31</f>
        <v>COMPANHIA ENERGÉTICA DE PERNAMBUCO</v>
      </c>
      <c r="F22" s="5" t="str">
        <f>'[1]TCE - ANEXO IV - Preencher'!H31</f>
        <v>S</v>
      </c>
      <c r="G22" s="5" t="str">
        <f>'[1]TCE - ANEXO IV - Preencher'!I31</f>
        <v>S</v>
      </c>
      <c r="H22" s="5" t="str">
        <f>'[1]TCE - ANEXO IV - Preencher'!J31</f>
        <v>413825552</v>
      </c>
      <c r="I22" s="6">
        <f>IF('[1]TCE - ANEXO IV - Preencher'!K31="","",'[1]TCE - ANEXO IV - Preencher'!K31)</f>
        <v>46174</v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>2611606</v>
      </c>
      <c r="L22" s="7">
        <f>'[1]TCE - ANEXO IV - Preencher'!N31</f>
        <v>15334.26</v>
      </c>
    </row>
    <row r="23" spans="1:12" s="8" customFormat="1" ht="19.5" customHeight="1" x14ac:dyDescent="0.25">
      <c r="A23" s="3">
        <f>IFERROR(VLOOKUP(B23,'[1]DADOS (OCULTAR)'!$Q$3:$S$136,3,0),"")</f>
        <v>10739225001785</v>
      </c>
      <c r="B23" s="4" t="str">
        <f>'[1]TCE - ANEXO IV - Preencher'!C32</f>
        <v>UPAE OURICURI - CG Nº 002/2020</v>
      </c>
      <c r="C23" s="4" t="str">
        <f>'[1]TCE - ANEXO IV - Preencher'!E32</f>
        <v>5.3 - Locação de Máquinas e Equipamentos</v>
      </c>
      <c r="D23" s="3" t="str">
        <f>'[1]TCE - ANEXO IV - Preencher'!F32</f>
        <v>10.279.299/0001-19</v>
      </c>
      <c r="E23" s="5" t="str">
        <f>'[1]TCE - ANEXO IV - Preencher'!G32</f>
        <v>R GRAPH LOCACAO COMERCIO E SERVICOS LTDA</v>
      </c>
      <c r="F23" s="5" t="str">
        <f>'[1]TCE - ANEXO IV - Preencher'!H32</f>
        <v>S</v>
      </c>
      <c r="G23" s="5" t="str">
        <f>'[1]TCE - ANEXO IV - Preencher'!I32</f>
        <v>N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>2611606</v>
      </c>
      <c r="L23" s="7">
        <f>'[1]TCE - ANEXO IV - Preencher'!N32</f>
        <v>1750</v>
      </c>
    </row>
    <row r="24" spans="1:12" s="8" customFormat="1" ht="19.5" customHeight="1" x14ac:dyDescent="0.25">
      <c r="A24" s="3">
        <f>IFERROR(VLOOKUP(B24,'[1]DADOS (OCULTAR)'!$Q$3:$S$136,3,0),"")</f>
        <v>10739225001785</v>
      </c>
      <c r="B24" s="4" t="str">
        <f>'[1]TCE - ANEXO IV - Preencher'!C33</f>
        <v>UPAE OURICURI - CG Nº 002/2020</v>
      </c>
      <c r="C24" s="4" t="str">
        <f>'[1]TCE - ANEXO IV - Preencher'!E33</f>
        <v>5.99 - Outros Serviços de Terceiros Pessoa Jurídica</v>
      </c>
      <c r="D24" s="3" t="str">
        <f>'[1]TCE - ANEXO IV - Preencher'!F33</f>
        <v>90.400.888/2444-40</v>
      </c>
      <c r="E24" s="5" t="str">
        <f>'[1]TCE - ANEXO IV - Preencher'!G33</f>
        <v>BANCO SANTANDER CC 13001116-5</v>
      </c>
      <c r="F24" s="5" t="str">
        <f>'[1]TCE - ANEXO IV - Preencher'!H33</f>
        <v>S</v>
      </c>
      <c r="G24" s="5" t="str">
        <f>'[1]TCE - ANEXO IV - Preencher'!I33</f>
        <v>N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>2601102</v>
      </c>
      <c r="L24" s="7">
        <f>'[1]TCE - ANEXO IV - Preencher'!N33</f>
        <v>5.56</v>
      </c>
    </row>
    <row r="25" spans="1:12" s="8" customFormat="1" ht="19.5" customHeight="1" x14ac:dyDescent="0.25">
      <c r="A25" s="3">
        <f>IFERROR(VLOOKUP(B25,'[1]DADOS (OCULTAR)'!$Q$3:$S$136,3,0),"")</f>
        <v>10739225001785</v>
      </c>
      <c r="B25" s="4" t="str">
        <f>'[1]TCE - ANEXO IV - Preencher'!C34</f>
        <v>UPAE OURICURI - CG Nº 002/2020</v>
      </c>
      <c r="C25" s="4" t="str">
        <f>'[1]TCE - ANEXO IV - Preencher'!E34</f>
        <v>5.16 - Serviços Médico-Hospitalares, Odotonlogia e Laboratoriais</v>
      </c>
      <c r="D25" s="3">
        <f>'[1]TCE - ANEXO IV - Preencher'!F34</f>
        <v>64810568000150</v>
      </c>
      <c r="E25" s="5" t="str">
        <f>'[1]TCE - ANEXO IV - Preencher'!G34</f>
        <v>ATRIUM CARDIOLOGIA LTDA</v>
      </c>
      <c r="F25" s="5" t="str">
        <f>'[1]TCE - ANEXO IV - Preencher'!H34</f>
        <v>S</v>
      </c>
      <c r="G25" s="5" t="str">
        <f>'[1]TCE - ANEXO IV - Preencher'!I34</f>
        <v>S</v>
      </c>
      <c r="H25" s="5" t="str">
        <f>'[1]TCE - ANEXO IV - Preencher'!J34</f>
        <v>61</v>
      </c>
      <c r="I25" s="6">
        <f>IF('[1]TCE - ANEXO IV - Preencher'!K34="","",'[1]TCE - ANEXO IV - Preencher'!K34)</f>
        <v>46183</v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>2601102</v>
      </c>
      <c r="L25" s="7">
        <f>'[1]TCE - ANEXO IV - Preencher'!N34</f>
        <v>9420</v>
      </c>
    </row>
    <row r="26" spans="1:12" s="8" customFormat="1" ht="19.5" customHeight="1" x14ac:dyDescent="0.25">
      <c r="A26" s="3">
        <f>IFERROR(VLOOKUP(B26,'[1]DADOS (OCULTAR)'!$Q$3:$S$136,3,0),"")</f>
        <v>10739225001785</v>
      </c>
      <c r="B26" s="4" t="str">
        <f>'[1]TCE - ANEXO IV - Preencher'!C35</f>
        <v>UPAE OURICURI - CG Nº 002/2020</v>
      </c>
      <c r="C26" s="4" t="str">
        <f>'[1]TCE - ANEXO IV - Preencher'!E35</f>
        <v>5.16 - Serviços Médico-Hospitalares, Odotonlogia e Laboratoriais</v>
      </c>
      <c r="D26" s="3" t="str">
        <f>'[1]TCE - ANEXO IV - Preencher'!F35</f>
        <v>17.245.974/0001-38</v>
      </c>
      <c r="E26" s="5" t="str">
        <f>'[1]TCE - ANEXO IV - Preencher'!G35</f>
        <v>CLINICA ANGIOART LTDA - ME</v>
      </c>
      <c r="F26" s="5" t="str">
        <f>'[1]TCE - ANEXO IV - Preencher'!H35</f>
        <v>S</v>
      </c>
      <c r="G26" s="5" t="str">
        <f>'[1]TCE - ANEXO IV - Preencher'!I35</f>
        <v>S</v>
      </c>
      <c r="H26" s="5" t="str">
        <f>'[1]TCE - ANEXO IV - Preencher'!J35</f>
        <v>367</v>
      </c>
      <c r="I26" s="6">
        <f>IF('[1]TCE - ANEXO IV - Preencher'!K35="","",'[1]TCE - ANEXO IV - Preencher'!K35)</f>
        <v>46179</v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>2611101</v>
      </c>
      <c r="L26" s="7">
        <f>'[1]TCE - ANEXO IV - Preencher'!N35</f>
        <v>2240</v>
      </c>
    </row>
    <row r="27" spans="1:12" s="8" customFormat="1" ht="19.5" customHeight="1" x14ac:dyDescent="0.25">
      <c r="A27" s="3">
        <f>IFERROR(VLOOKUP(B27,'[1]DADOS (OCULTAR)'!$Q$3:$S$136,3,0),"")</f>
        <v>10739225001785</v>
      </c>
      <c r="B27" s="4" t="str">
        <f>'[1]TCE - ANEXO IV - Preencher'!C36</f>
        <v>UPAE OURICURI - CG Nº 002/2020</v>
      </c>
      <c r="C27" s="4" t="str">
        <f>'[1]TCE - ANEXO IV - Preencher'!E36</f>
        <v>5.16 - Serviços Médico-Hospitalares, Odotonlogia e Laboratoriais</v>
      </c>
      <c r="D27" s="3">
        <f>'[1]TCE - ANEXO IV - Preencher'!F36</f>
        <v>15489924000170</v>
      </c>
      <c r="E27" s="5" t="str">
        <f>'[1]TCE - ANEXO IV - Preencher'!G36</f>
        <v>CLINICA IMAGEM MEDICAL CENTER EIRELI</v>
      </c>
      <c r="F27" s="5" t="str">
        <f>'[1]TCE - ANEXO IV - Preencher'!H36</f>
        <v>S</v>
      </c>
      <c r="G27" s="5" t="str">
        <f>'[1]TCE - ANEXO IV - Preencher'!I36</f>
        <v>S</v>
      </c>
      <c r="H27" s="5" t="str">
        <f>'[1]TCE - ANEXO IV - Preencher'!J36</f>
        <v>00020381</v>
      </c>
      <c r="I27" s="6">
        <f>IF('[1]TCE - ANEXO IV - Preencher'!K36="","",'[1]TCE - ANEXO IV - Preencher'!K36)</f>
        <v>46179</v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>2609907</v>
      </c>
      <c r="L27" s="7">
        <f>'[1]TCE - ANEXO IV - Preencher'!N36</f>
        <v>3840</v>
      </c>
    </row>
    <row r="28" spans="1:12" s="8" customFormat="1" ht="19.5" customHeight="1" x14ac:dyDescent="0.25">
      <c r="A28" s="3">
        <f>IFERROR(VLOOKUP(B28,'[1]DADOS (OCULTAR)'!$Q$3:$S$136,3,0),"")</f>
        <v>10739225001785</v>
      </c>
      <c r="B28" s="4" t="str">
        <f>'[1]TCE - ANEXO IV - Preencher'!C37</f>
        <v>UPAE OURICURI - CG Nº 002/2020</v>
      </c>
      <c r="C28" s="4" t="str">
        <f>'[1]TCE - ANEXO IV - Preencher'!E37</f>
        <v>5.16 - Serviços Médico-Hospitalares, Odotonlogia e Laboratoriais</v>
      </c>
      <c r="D28" s="3" t="str">
        <f>'[1]TCE - ANEXO IV - Preencher'!F37</f>
        <v>26.425.569/0001-92</v>
      </c>
      <c r="E28" s="5" t="str">
        <f>'[1]TCE - ANEXO IV - Preencher'!G37</f>
        <v>CLINICA MEDICA HOLANDA FIGUEREDO LTDA - ME</v>
      </c>
      <c r="F28" s="5" t="str">
        <f>'[1]TCE - ANEXO IV - Preencher'!H37</f>
        <v>S</v>
      </c>
      <c r="G28" s="5" t="str">
        <f>'[1]TCE - ANEXO IV - Preencher'!I37</f>
        <v>S</v>
      </c>
      <c r="H28" s="5" t="str">
        <f>'[1]TCE - ANEXO IV - Preencher'!J37</f>
        <v>00020246</v>
      </c>
      <c r="I28" s="6">
        <f>IF('[1]TCE - ANEXO IV - Preencher'!K37="","",'[1]TCE - ANEXO IV - Preencher'!K37)</f>
        <v>46178</v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>2609907</v>
      </c>
      <c r="L28" s="7">
        <f>'[1]TCE - ANEXO IV - Preencher'!N37</f>
        <v>1680</v>
      </c>
    </row>
    <row r="29" spans="1:12" s="8" customFormat="1" ht="19.5" customHeight="1" x14ac:dyDescent="0.25">
      <c r="A29" s="3">
        <f>IFERROR(VLOOKUP(B29,'[1]DADOS (OCULTAR)'!$Q$3:$S$136,3,0),"")</f>
        <v>10739225001785</v>
      </c>
      <c r="B29" s="4" t="str">
        <f>'[1]TCE - ANEXO IV - Preencher'!C38</f>
        <v>UPAE OURICURI - CG Nº 002/2020</v>
      </c>
      <c r="C29" s="4" t="str">
        <f>'[1]TCE - ANEXO IV - Preencher'!E38</f>
        <v>5.16 - Serviços Médico-Hospitalares, Odotonlogia e Laboratoriais</v>
      </c>
      <c r="D29" s="3" t="str">
        <f>'[1]TCE - ANEXO IV - Preencher'!F38</f>
        <v>35.964.299/0001-89</v>
      </c>
      <c r="E29" s="5" t="str">
        <f>'[1]TCE - ANEXO IV - Preencher'!G38</f>
        <v>CLINICA MEDICA IPC LTDA</v>
      </c>
      <c r="F29" s="5" t="str">
        <f>'[1]TCE - ANEXO IV - Preencher'!H38</f>
        <v>S</v>
      </c>
      <c r="G29" s="5" t="str">
        <f>'[1]TCE - ANEXO IV - Preencher'!I38</f>
        <v>S</v>
      </c>
      <c r="H29" s="5" t="str">
        <f>'[1]TCE - ANEXO IV - Preencher'!J38</f>
        <v>475</v>
      </c>
      <c r="I29" s="6">
        <f>IF('[1]TCE - ANEXO IV - Preencher'!K38="","",'[1]TCE - ANEXO IV - Preencher'!K38)</f>
        <v>46184</v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>2304202</v>
      </c>
      <c r="L29" s="7">
        <f>'[1]TCE - ANEXO IV - Preencher'!N38</f>
        <v>5280</v>
      </c>
    </row>
    <row r="30" spans="1:12" s="8" customFormat="1" ht="19.5" customHeight="1" x14ac:dyDescent="0.25">
      <c r="A30" s="3">
        <f>IFERROR(VLOOKUP(B30,'[1]DADOS (OCULTAR)'!$Q$3:$S$136,3,0),"")</f>
        <v>10739225001785</v>
      </c>
      <c r="B30" s="4" t="str">
        <f>'[1]TCE - ANEXO IV - Preencher'!C39</f>
        <v>UPAE OURICURI - CG Nº 002/2020</v>
      </c>
      <c r="C30" s="4" t="str">
        <f>'[1]TCE - ANEXO IV - Preencher'!E39</f>
        <v>5.16 - Serviços Médico-Hospitalares, Odotonlogia e Laboratoriais</v>
      </c>
      <c r="D30" s="3" t="str">
        <f>'[1]TCE - ANEXO IV - Preencher'!F39</f>
        <v>43.369.770/0001-19</v>
      </c>
      <c r="E30" s="5" t="str">
        <f>'[1]TCE - ANEXO IV - Preencher'!G39</f>
        <v>CLINICA MEDICA KESIA LTDA</v>
      </c>
      <c r="F30" s="5" t="str">
        <f>'[1]TCE - ANEXO IV - Preencher'!H39</f>
        <v>S</v>
      </c>
      <c r="G30" s="5" t="str">
        <f>'[1]TCE - ANEXO IV - Preencher'!I39</f>
        <v>S</v>
      </c>
      <c r="H30" s="5" t="str">
        <f>'[1]TCE - ANEXO IV - Preencher'!J39</f>
        <v>303</v>
      </c>
      <c r="I30" s="6">
        <f>IF('[1]TCE - ANEXO IV - Preencher'!K39="","",'[1]TCE - ANEXO IV - Preencher'!K39)</f>
        <v>46181</v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>2601102</v>
      </c>
      <c r="L30" s="7">
        <f>'[1]TCE - ANEXO IV - Preencher'!N39</f>
        <v>5910</v>
      </c>
    </row>
    <row r="31" spans="1:12" s="8" customFormat="1" ht="19.5" customHeight="1" x14ac:dyDescent="0.25">
      <c r="A31" s="3">
        <f>IFERROR(VLOOKUP(B31,'[1]DADOS (OCULTAR)'!$Q$3:$S$136,3,0),"")</f>
        <v>10739225001785</v>
      </c>
      <c r="B31" s="4" t="str">
        <f>'[1]TCE - ANEXO IV - Preencher'!C40</f>
        <v>UPAE OURICURI - CG Nº 002/2020</v>
      </c>
      <c r="C31" s="4" t="str">
        <f>'[1]TCE - ANEXO IV - Preencher'!E40</f>
        <v>5.16 - Serviços Médico-Hospitalares, Odotonlogia e Laboratoriais</v>
      </c>
      <c r="D31" s="3">
        <f>'[1]TCE - ANEXO IV - Preencher'!F40</f>
        <v>49083461000164</v>
      </c>
      <c r="E31" s="5" t="str">
        <f>'[1]TCE - ANEXO IV - Preencher'!G40</f>
        <v>FABIO GONDIM PSIQUIATRIA LTDA</v>
      </c>
      <c r="F31" s="5" t="str">
        <f>'[1]TCE - ANEXO IV - Preencher'!H40</f>
        <v>S</v>
      </c>
      <c r="G31" s="5" t="str">
        <f>'[1]TCE - ANEXO IV - Preencher'!I40</f>
        <v>S</v>
      </c>
      <c r="H31" s="5" t="str">
        <f>'[1]TCE - ANEXO IV - Preencher'!J40</f>
        <v>0000000137</v>
      </c>
      <c r="I31" s="6">
        <f>IF('[1]TCE - ANEXO IV - Preencher'!K40="","",'[1]TCE - ANEXO IV - Preencher'!K40)</f>
        <v>46181</v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>2612208</v>
      </c>
      <c r="L31" s="7">
        <f>'[1]TCE - ANEXO IV - Preencher'!N40</f>
        <v>12660</v>
      </c>
    </row>
    <row r="32" spans="1:12" s="8" customFormat="1" ht="19.5" customHeight="1" x14ac:dyDescent="0.25">
      <c r="A32" s="3">
        <f>IFERROR(VLOOKUP(B32,'[1]DADOS (OCULTAR)'!$Q$3:$S$136,3,0),"")</f>
        <v>10739225001785</v>
      </c>
      <c r="B32" s="4" t="str">
        <f>'[1]TCE - ANEXO IV - Preencher'!C41</f>
        <v>UPAE OURICURI - CG Nº 002/2020</v>
      </c>
      <c r="C32" s="4" t="str">
        <f>'[1]TCE - ANEXO IV - Preencher'!E41</f>
        <v>5.16 - Serviços Médico-Hospitalares, Odotonlogia e Laboratoriais</v>
      </c>
      <c r="D32" s="3">
        <f>'[1]TCE - ANEXO IV - Preencher'!F41</f>
        <v>31094690000119</v>
      </c>
      <c r="E32" s="5" t="str">
        <f>'[1]TCE - ANEXO IV - Preencher'!G41</f>
        <v>LEONARDO COELHO BEZERRA CONSULTORIO</v>
      </c>
      <c r="F32" s="5" t="str">
        <f>'[1]TCE - ANEXO IV - Preencher'!H41</f>
        <v>S</v>
      </c>
      <c r="G32" s="5" t="str">
        <f>'[1]TCE - ANEXO IV - Preencher'!I41</f>
        <v>S</v>
      </c>
      <c r="H32" s="5" t="str">
        <f>'[1]TCE - ANEXO IV - Preencher'!J41</f>
        <v>00020211</v>
      </c>
      <c r="I32" s="6">
        <f>IF('[1]TCE - ANEXO IV - Preencher'!K41="","",'[1]TCE - ANEXO IV - Preencher'!K41)</f>
        <v>46178</v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>2609907</v>
      </c>
      <c r="L32" s="7">
        <f>'[1]TCE - ANEXO IV - Preencher'!N41</f>
        <v>6600</v>
      </c>
    </row>
    <row r="33" spans="1:12" s="8" customFormat="1" ht="19.5" customHeight="1" x14ac:dyDescent="0.25">
      <c r="A33" s="3">
        <f>IFERROR(VLOOKUP(B33,'[1]DADOS (OCULTAR)'!$Q$3:$S$136,3,0),"")</f>
        <v>10739225001785</v>
      </c>
      <c r="B33" s="4" t="str">
        <f>'[1]TCE - ANEXO IV - Preencher'!C42</f>
        <v>UPAE OURICURI - CG Nº 002/2020</v>
      </c>
      <c r="C33" s="4" t="str">
        <f>'[1]TCE - ANEXO IV - Preencher'!E42</f>
        <v>5.16 - Serviços Médico-Hospitalares, Odotonlogia e Laboratoriais</v>
      </c>
      <c r="D33" s="3">
        <f>'[1]TCE - ANEXO IV - Preencher'!F42</f>
        <v>53182144000172</v>
      </c>
      <c r="E33" s="5" t="str">
        <f>'[1]TCE - ANEXO IV - Preencher'!G42</f>
        <v>MEDICAL HEALTH LTDA</v>
      </c>
      <c r="F33" s="5" t="str">
        <f>'[1]TCE - ANEXO IV - Preencher'!H42</f>
        <v>S</v>
      </c>
      <c r="G33" s="5" t="str">
        <f>'[1]TCE - ANEXO IV - Preencher'!I42</f>
        <v>S</v>
      </c>
      <c r="H33" s="5" t="str">
        <f>'[1]TCE - ANEXO IV - Preencher'!J42</f>
        <v>00020085</v>
      </c>
      <c r="I33" s="6">
        <f>IF('[1]TCE - ANEXO IV - Preencher'!K42="","",'[1]TCE - ANEXO IV - Preencher'!K42)</f>
        <v>46178</v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>2609907</v>
      </c>
      <c r="L33" s="7">
        <f>'[1]TCE - ANEXO IV - Preencher'!N42</f>
        <v>6960</v>
      </c>
    </row>
    <row r="34" spans="1:12" s="8" customFormat="1" ht="19.5" customHeight="1" x14ac:dyDescent="0.25">
      <c r="A34" s="3">
        <f>IFERROR(VLOOKUP(B34,'[1]DADOS (OCULTAR)'!$Q$3:$S$136,3,0),"")</f>
        <v>10739225001785</v>
      </c>
      <c r="B34" s="4" t="str">
        <f>'[1]TCE - ANEXO IV - Preencher'!C43</f>
        <v>UPAE OURICURI - CG Nº 002/2020</v>
      </c>
      <c r="C34" s="4" t="str">
        <f>'[1]TCE - ANEXO IV - Preencher'!E43</f>
        <v>5.16 - Serviços Médico-Hospitalares, Odotonlogia e Laboratoriais</v>
      </c>
      <c r="D34" s="3">
        <f>'[1]TCE - ANEXO IV - Preencher'!F43</f>
        <v>47368069000136</v>
      </c>
      <c r="E34" s="5" t="str">
        <f>'[1]TCE - ANEXO IV - Preencher'!G43</f>
        <v>P.F. PINHO GOMES LTDA</v>
      </c>
      <c r="F34" s="5" t="str">
        <f>'[1]TCE - ANEXO IV - Preencher'!H43</f>
        <v>S</v>
      </c>
      <c r="G34" s="5" t="str">
        <f>'[1]TCE - ANEXO IV - Preencher'!I43</f>
        <v>S</v>
      </c>
      <c r="H34" s="5" t="str">
        <f>'[1]TCE - ANEXO IV - Preencher'!J43</f>
        <v>243</v>
      </c>
      <c r="I34" s="6">
        <f>IF('[1]TCE - ANEXO IV - Preencher'!K43="","",'[1]TCE - ANEXO IV - Preencher'!K43)</f>
        <v>46181</v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>2601102</v>
      </c>
      <c r="L34" s="7">
        <f>'[1]TCE - ANEXO IV - Preencher'!N43</f>
        <v>1552</v>
      </c>
    </row>
    <row r="35" spans="1:12" s="8" customFormat="1" ht="19.5" customHeight="1" x14ac:dyDescent="0.25">
      <c r="A35" s="3">
        <f>IFERROR(VLOOKUP(B35,'[1]DADOS (OCULTAR)'!$Q$3:$S$136,3,0),"")</f>
        <v>10739225001785</v>
      </c>
      <c r="B35" s="4" t="str">
        <f>'[1]TCE - ANEXO IV - Preencher'!C44</f>
        <v>UPAE OURICURI - CG Nº 002/2020</v>
      </c>
      <c r="C35" s="4" t="str">
        <f>'[1]TCE - ANEXO IV - Preencher'!E44</f>
        <v>5.16 - Serviços Médico-Hospitalares, Odotonlogia e Laboratoriais</v>
      </c>
      <c r="D35" s="3" t="str">
        <f>'[1]TCE - ANEXO IV - Preencher'!F44</f>
        <v>50.526.899/0001-59</v>
      </c>
      <c r="E35" s="5" t="str">
        <f>'[1]TCE - ANEXO IV - Preencher'!G44</f>
        <v>PEDRO ARTHUR PARENTE DE ALENCAR</v>
      </c>
      <c r="F35" s="5" t="str">
        <f>'[1]TCE - ANEXO IV - Preencher'!H44</f>
        <v>S</v>
      </c>
      <c r="G35" s="5" t="str">
        <f>'[1]TCE - ANEXO IV - Preencher'!I44</f>
        <v>S</v>
      </c>
      <c r="H35" s="5" t="str">
        <f>'[1]TCE - ANEXO IV - Preencher'!J44</f>
        <v>153</v>
      </c>
      <c r="I35" s="6">
        <f>IF('[1]TCE - ANEXO IV - Preencher'!K44="","",'[1]TCE - ANEXO IV - Preencher'!K44)</f>
        <v>46178</v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>2304202</v>
      </c>
      <c r="L35" s="7">
        <f>'[1]TCE - ANEXO IV - Preencher'!N44</f>
        <v>4080</v>
      </c>
    </row>
    <row r="36" spans="1:12" s="8" customFormat="1" ht="19.5" customHeight="1" x14ac:dyDescent="0.25">
      <c r="A36" s="3">
        <f>IFERROR(VLOOKUP(B36,'[1]DADOS (OCULTAR)'!$Q$3:$S$136,3,0),"")</f>
        <v>10739225001785</v>
      </c>
      <c r="B36" s="4" t="str">
        <f>'[1]TCE - ANEXO IV - Preencher'!C45</f>
        <v>UPAE OURICURI - CG Nº 002/2020</v>
      </c>
      <c r="C36" s="4" t="str">
        <f>'[1]TCE - ANEXO IV - Preencher'!E45</f>
        <v>5.16 - Serviços Médico-Hospitalares, Odotonlogia e Laboratoriais</v>
      </c>
      <c r="D36" s="3">
        <f>'[1]TCE - ANEXO IV - Preencher'!F45</f>
        <v>49172815000147</v>
      </c>
      <c r="E36" s="5" t="str">
        <f>'[1]TCE - ANEXO IV - Preencher'!G45</f>
        <v>T. M. DE ALENCAR &amp; CIA LTDA</v>
      </c>
      <c r="F36" s="5" t="str">
        <f>'[1]TCE - ANEXO IV - Preencher'!H45</f>
        <v>S</v>
      </c>
      <c r="G36" s="5" t="str">
        <f>'[1]TCE - ANEXO IV - Preencher'!I45</f>
        <v>S</v>
      </c>
      <c r="H36" s="5" t="str">
        <f>'[1]TCE - ANEXO IV - Preencher'!J45</f>
        <v>0000000264</v>
      </c>
      <c r="I36" s="6">
        <f>IF('[1]TCE - ANEXO IV - Preencher'!K45="","",'[1]TCE - ANEXO IV - Preencher'!K45)</f>
        <v>46182</v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>2304202</v>
      </c>
      <c r="L36" s="7">
        <f>'[1]TCE - ANEXO IV - Preencher'!N45</f>
        <v>9525</v>
      </c>
    </row>
    <row r="37" spans="1:12" s="8" customFormat="1" ht="19.5" customHeight="1" x14ac:dyDescent="0.25">
      <c r="A37" s="3">
        <f>IFERROR(VLOOKUP(B37,'[1]DADOS (OCULTAR)'!$Q$3:$S$136,3,0),"")</f>
        <v>10739225001785</v>
      </c>
      <c r="B37" s="4" t="str">
        <f>'[1]TCE - ANEXO IV - Preencher'!C46</f>
        <v>UPAE OURICURI - CG Nº 002/2020</v>
      </c>
      <c r="C37" s="4" t="str">
        <f>'[1]TCE - ANEXO IV - Preencher'!E46</f>
        <v>5.16 - Serviços Médico-Hospitalares, Odotonlogia e Laboratoriais</v>
      </c>
      <c r="D37" s="3">
        <f>'[1]TCE - ANEXO IV - Preencher'!F46</f>
        <v>20339140000104</v>
      </c>
      <c r="E37" s="5" t="str">
        <f>'[1]TCE - ANEXO IV - Preencher'!G46</f>
        <v>AS OTORHINUS LTDA</v>
      </c>
      <c r="F37" s="5" t="str">
        <f>'[1]TCE - ANEXO IV - Preencher'!H46</f>
        <v>S</v>
      </c>
      <c r="G37" s="5" t="str">
        <f>'[1]TCE - ANEXO IV - Preencher'!I46</f>
        <v>S</v>
      </c>
      <c r="H37" s="5" t="str">
        <f>'[1]TCE - ANEXO IV - Preencher'!J46</f>
        <v>1934</v>
      </c>
      <c r="I37" s="6">
        <f>IF('[1]TCE - ANEXO IV - Preencher'!K46="","",'[1]TCE - ANEXO IV - Preencher'!K46)</f>
        <v>46191</v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>2208007</v>
      </c>
      <c r="L37" s="7">
        <f>'[1]TCE - ANEXO IV - Preencher'!N46</f>
        <v>26</v>
      </c>
    </row>
    <row r="38" spans="1:12" s="8" customFormat="1" ht="19.5" customHeight="1" x14ac:dyDescent="0.25">
      <c r="A38" s="3">
        <f>IFERROR(VLOOKUP(B38,'[1]DADOS (OCULTAR)'!$Q$3:$S$136,3,0),"")</f>
        <v>10739225001785</v>
      </c>
      <c r="B38" s="4" t="str">
        <f>'[1]TCE - ANEXO IV - Preencher'!C47</f>
        <v>UPAE OURICURI - CG Nº 002/2020</v>
      </c>
      <c r="C38" s="4" t="str">
        <f>'[1]TCE - ANEXO IV - Preencher'!E47</f>
        <v>5.16 - Serviços Médico-Hospitalares, Odotonlogia e Laboratoriais</v>
      </c>
      <c r="D38" s="3">
        <f>'[1]TCE - ANEXO IV - Preencher'!F47</f>
        <v>20339140000104</v>
      </c>
      <c r="E38" s="5" t="str">
        <f>'[1]TCE - ANEXO IV - Preencher'!G47</f>
        <v>AS OTORHINUS LTDA</v>
      </c>
      <c r="F38" s="5" t="str">
        <f>'[1]TCE - ANEXO IV - Preencher'!H47</f>
        <v>S</v>
      </c>
      <c r="G38" s="5" t="str">
        <f>'[1]TCE - ANEXO IV - Preencher'!I47</f>
        <v>S</v>
      </c>
      <c r="H38" s="5" t="str">
        <f>'[1]TCE - ANEXO IV - Preencher'!J47</f>
        <v>1935</v>
      </c>
      <c r="I38" s="6">
        <f>IF('[1]TCE - ANEXO IV - Preencher'!K47="","",'[1]TCE - ANEXO IV - Preencher'!K47)</f>
        <v>46191</v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>2208007</v>
      </c>
      <c r="L38" s="7">
        <f>'[1]TCE - ANEXO IV - Preencher'!N47</f>
        <v>960</v>
      </c>
    </row>
    <row r="39" spans="1:12" s="8" customFormat="1" ht="19.5" customHeight="1" x14ac:dyDescent="0.25">
      <c r="A39" s="3">
        <f>IFERROR(VLOOKUP(B39,'[1]DADOS (OCULTAR)'!$Q$3:$S$136,3,0),"")</f>
        <v>10739225001785</v>
      </c>
      <c r="B39" s="4" t="str">
        <f>'[1]TCE - ANEXO IV - Preencher'!C48</f>
        <v>UPAE OURICURI - CG Nº 002/2020</v>
      </c>
      <c r="C39" s="4" t="str">
        <f>'[1]TCE - ANEXO IV - Preencher'!E48</f>
        <v>5.16 - Serviços Médico-Hospitalares, Odotonlogia e Laboratoriais</v>
      </c>
      <c r="D39" s="3">
        <f>'[1]TCE - ANEXO IV - Preencher'!F48</f>
        <v>70090907000174</v>
      </c>
      <c r="E39" s="5" t="str">
        <f>'[1]TCE - ANEXO IV - Preencher'!G48</f>
        <v>CLINICA MEDICA DO ARARIPE LTDA</v>
      </c>
      <c r="F39" s="5" t="str">
        <f>'[1]TCE - ANEXO IV - Preencher'!H48</f>
        <v>S</v>
      </c>
      <c r="G39" s="5" t="str">
        <f>'[1]TCE - ANEXO IV - Preencher'!I48</f>
        <v>S</v>
      </c>
      <c r="H39" s="5" t="str">
        <f>'[1]TCE - ANEXO IV - Preencher'!J48</f>
        <v>3004</v>
      </c>
      <c r="I39" s="6">
        <f>IF('[1]TCE - ANEXO IV - Preencher'!K48="","",'[1]TCE - ANEXO IV - Preencher'!K48)</f>
        <v>46183</v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>2601102</v>
      </c>
      <c r="L39" s="7">
        <f>'[1]TCE - ANEXO IV - Preencher'!N48</f>
        <v>2610</v>
      </c>
    </row>
    <row r="40" spans="1:12" s="8" customFormat="1" ht="19.5" customHeight="1" x14ac:dyDescent="0.25">
      <c r="A40" s="3">
        <f>IFERROR(VLOOKUP(B40,'[1]DADOS (OCULTAR)'!$Q$3:$S$136,3,0),"")</f>
        <v>10739225001785</v>
      </c>
      <c r="B40" s="4" t="str">
        <f>'[1]TCE - ANEXO IV - Preencher'!C49</f>
        <v>UPAE OURICURI - CG Nº 002/2020</v>
      </c>
      <c r="C40" s="4" t="str">
        <f>'[1]TCE - ANEXO IV - Preencher'!E49</f>
        <v>5.16 - Serviços Médico-Hospitalares, Odotonlogia e Laboratoriais</v>
      </c>
      <c r="D40" s="3">
        <f>'[1]TCE - ANEXO IV - Preencher'!F49</f>
        <v>60363529000100</v>
      </c>
      <c r="E40" s="5" t="str">
        <f>'[1]TCE - ANEXO IV - Preencher'!G49</f>
        <v>CLINICA MEDICA DR. RAFAEL FERREIRA ANGELO LTDA</v>
      </c>
      <c r="F40" s="5" t="str">
        <f>'[1]TCE - ANEXO IV - Preencher'!H49</f>
        <v>S</v>
      </c>
      <c r="G40" s="5" t="str">
        <f>'[1]TCE - ANEXO IV - Preencher'!I49</f>
        <v>S</v>
      </c>
      <c r="H40" s="5" t="str">
        <f>'[1]TCE - ANEXO IV - Preencher'!J49</f>
        <v>42</v>
      </c>
      <c r="I40" s="6">
        <f>IF('[1]TCE - ANEXO IV - Preencher'!K49="","",'[1]TCE - ANEXO IV - Preencher'!K49)</f>
        <v>46182</v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>2310605</v>
      </c>
      <c r="L40" s="7">
        <f>'[1]TCE - ANEXO IV - Preencher'!N49</f>
        <v>2220</v>
      </c>
    </row>
    <row r="41" spans="1:12" s="8" customFormat="1" ht="19.5" customHeight="1" x14ac:dyDescent="0.25">
      <c r="A41" s="3">
        <f>IFERROR(VLOOKUP(B41,'[1]DADOS (OCULTAR)'!$Q$3:$S$136,3,0),"")</f>
        <v>10739225001785</v>
      </c>
      <c r="B41" s="4" t="str">
        <f>'[1]TCE - ANEXO IV - Preencher'!C50</f>
        <v>UPAE OURICURI - CG Nº 002/2020</v>
      </c>
      <c r="C41" s="4" t="str">
        <f>'[1]TCE - ANEXO IV - Preencher'!E50</f>
        <v>5.16 - Serviços Médico-Hospitalares, Odotonlogia e Laboratoriais</v>
      </c>
      <c r="D41" s="3" t="str">
        <f>'[1]TCE - ANEXO IV - Preencher'!F50</f>
        <v xml:space="preserve">54.929.808/0001-87 </v>
      </c>
      <c r="E41" s="5" t="str">
        <f>'[1]TCE - ANEXO IV - Preencher'!G50</f>
        <v>MARCOS LIMA PINHO LTDA</v>
      </c>
      <c r="F41" s="5" t="str">
        <f>'[1]TCE - ANEXO IV - Preencher'!H50</f>
        <v>S</v>
      </c>
      <c r="G41" s="5" t="str">
        <f>'[1]TCE - ANEXO IV - Preencher'!I50</f>
        <v>S</v>
      </c>
      <c r="H41" s="5" t="str">
        <f>'[1]TCE - ANEXO IV - Preencher'!J50</f>
        <v>35</v>
      </c>
      <c r="I41" s="6">
        <f>IF('[1]TCE - ANEXO IV - Preencher'!K50="","",'[1]TCE - ANEXO IV - Preencher'!K50)</f>
        <v>46185</v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>2610400</v>
      </c>
      <c r="L41" s="7">
        <f>'[1]TCE - ANEXO IV - Preencher'!N50</f>
        <v>2940</v>
      </c>
    </row>
    <row r="42" spans="1:12" s="8" customFormat="1" ht="19.5" customHeight="1" x14ac:dyDescent="0.25">
      <c r="A42" s="3">
        <f>IFERROR(VLOOKUP(B42,'[1]DADOS (OCULTAR)'!$Q$3:$S$136,3,0),"")</f>
        <v>10739225001785</v>
      </c>
      <c r="B42" s="4" t="str">
        <f>'[1]TCE - ANEXO IV - Preencher'!C51</f>
        <v>UPAE OURICURI - CG Nº 002/2020</v>
      </c>
      <c r="C42" s="4" t="str">
        <f>'[1]TCE - ANEXO IV - Preencher'!E51</f>
        <v>5.16 - Serviços Médico-Hospitalares, Odotonlogia e Laboratoriais</v>
      </c>
      <c r="D42" s="3">
        <f>'[1]TCE - ANEXO IV - Preencher'!F51</f>
        <v>18976638000128</v>
      </c>
      <c r="E42" s="5" t="str">
        <f>'[1]TCE - ANEXO IV - Preencher'!G51</f>
        <v>CONSULTORIOS INTEGRADOS ALENCAR E ONOFRE</v>
      </c>
      <c r="F42" s="5" t="str">
        <f>'[1]TCE - ANEXO IV - Preencher'!H51</f>
        <v>S</v>
      </c>
      <c r="G42" s="5" t="str">
        <f>'[1]TCE - ANEXO IV - Preencher'!I51</f>
        <v>S</v>
      </c>
      <c r="H42" s="5" t="str">
        <f>'[1]TCE - ANEXO IV - Preencher'!J51</f>
        <v>535</v>
      </c>
      <c r="I42" s="6">
        <f>IF('[1]TCE - ANEXO IV - Preencher'!K51="","",'[1]TCE - ANEXO IV - Preencher'!K51)</f>
        <v>46196</v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>2605301</v>
      </c>
      <c r="L42" s="7">
        <f>'[1]TCE - ANEXO IV - Preencher'!N51</f>
        <v>1620</v>
      </c>
    </row>
    <row r="43" spans="1:12" s="8" customFormat="1" ht="19.5" customHeight="1" x14ac:dyDescent="0.25">
      <c r="A43" s="3">
        <f>IFERROR(VLOOKUP(B43,'[1]DADOS (OCULTAR)'!$Q$3:$S$136,3,0),"")</f>
        <v>10739225001785</v>
      </c>
      <c r="B43" s="4" t="str">
        <f>'[1]TCE - ANEXO IV - Preencher'!C52</f>
        <v>UPAE OURICURI - CG Nº 002/2020</v>
      </c>
      <c r="C43" s="4" t="str">
        <f>'[1]TCE - ANEXO IV - Preencher'!E52</f>
        <v>5.16 - Serviços Médico-Hospitalares, Odotonlogia e Laboratoriais</v>
      </c>
      <c r="D43" s="3" t="str">
        <f>'[1]TCE - ANEXO IV - Preencher'!F52</f>
        <v>24.334.380/0001-69</v>
      </c>
      <c r="E43" s="5" t="str">
        <f>'[1]TCE - ANEXO IV - Preencher'!G52</f>
        <v>CLINICA DE SAUDE SANTA LUZIA LTDA</v>
      </c>
      <c r="F43" s="5" t="str">
        <f>'[1]TCE - ANEXO IV - Preencher'!H52</f>
        <v>S</v>
      </c>
      <c r="G43" s="5" t="str">
        <f>'[1]TCE - ANEXO IV - Preencher'!I52</f>
        <v>S</v>
      </c>
      <c r="H43" s="5" t="str">
        <f>'[1]TCE - ANEXO IV - Preencher'!J52</f>
        <v>1013</v>
      </c>
      <c r="I43" s="6">
        <f>IF('[1]TCE - ANEXO IV - Preencher'!K52="","",'[1]TCE - ANEXO IV - Preencher'!K52)</f>
        <v>46196</v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>2304400</v>
      </c>
      <c r="L43" s="7">
        <f>'[1]TCE - ANEXO IV - Preencher'!N52</f>
        <v>3780</v>
      </c>
    </row>
    <row r="44" spans="1:12" s="8" customFormat="1" ht="19.5" customHeight="1" x14ac:dyDescent="0.25">
      <c r="A44" s="3">
        <f>IFERROR(VLOOKUP(B44,'[1]DADOS (OCULTAR)'!$Q$3:$S$136,3,0),"")</f>
        <v>10739225001785</v>
      </c>
      <c r="B44" s="4" t="str">
        <f>'[1]TCE - ANEXO IV - Preencher'!C53</f>
        <v>UPAE OURICURI - CG Nº 002/2020</v>
      </c>
      <c r="C44" s="4" t="str">
        <f>'[1]TCE - ANEXO IV - Preencher'!E53</f>
        <v>5.16 - Serviços Médico-Hospitalares, Odotonlogia e Laboratoriais</v>
      </c>
      <c r="D44" s="3">
        <f>'[1]TCE - ANEXO IV - Preencher'!F53</f>
        <v>64251707000153</v>
      </c>
      <c r="E44" s="5" t="str">
        <f>'[1]TCE - ANEXO IV - Preencher'!G53</f>
        <v>FONO &amp; AUDIO LTDA</v>
      </c>
      <c r="F44" s="5" t="str">
        <f>'[1]TCE - ANEXO IV - Preencher'!H53</f>
        <v>S</v>
      </c>
      <c r="G44" s="5" t="str">
        <f>'[1]TCE - ANEXO IV - Preencher'!I53</f>
        <v>S</v>
      </c>
      <c r="H44" s="5" t="str">
        <f>'[1]TCE - ANEXO IV - Preencher'!J53</f>
        <v>24</v>
      </c>
      <c r="I44" s="6">
        <f>IF('[1]TCE - ANEXO IV - Preencher'!K53="","",'[1]TCE - ANEXO IV - Preencher'!K53)</f>
        <v>46176</v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>2601102</v>
      </c>
      <c r="L44" s="7">
        <f>'[1]TCE - ANEXO IV - Preencher'!N53</f>
        <v>4000</v>
      </c>
    </row>
    <row r="45" spans="1:12" s="8" customFormat="1" ht="19.5" customHeight="1" x14ac:dyDescent="0.25">
      <c r="A45" s="3">
        <f>IFERROR(VLOOKUP(B45,'[1]DADOS (OCULTAR)'!$Q$3:$S$136,3,0),"")</f>
        <v>10739225001785</v>
      </c>
      <c r="B45" s="4" t="str">
        <f>'[1]TCE - ANEXO IV - Preencher'!C54</f>
        <v>UPAE OURICURI - CG Nº 002/2020</v>
      </c>
      <c r="C45" s="4" t="str">
        <f>'[1]TCE - ANEXO IV - Preencher'!E54</f>
        <v>5.16 - Serviços Médico-Hospitalares, Odotonlogia e Laboratoriais</v>
      </c>
      <c r="D45" s="3">
        <f>'[1]TCE - ANEXO IV - Preencher'!F54</f>
        <v>53440042000100</v>
      </c>
      <c r="E45" s="5" t="str">
        <f>'[1]TCE - ANEXO IV - Preencher'!G54</f>
        <v>SER-TÃO CANTINHO TERAPÊUTICO LTDA</v>
      </c>
      <c r="F45" s="5" t="str">
        <f>'[1]TCE - ANEXO IV - Preencher'!H54</f>
        <v>S</v>
      </c>
      <c r="G45" s="5" t="str">
        <f>'[1]TCE - ANEXO IV - Preencher'!I54</f>
        <v>S</v>
      </c>
      <c r="H45" s="5" t="str">
        <f>'[1]TCE - ANEXO IV - Preencher'!J54</f>
        <v>00020343</v>
      </c>
      <c r="I45" s="6">
        <f>IF('[1]TCE - ANEXO IV - Preencher'!K54="","",'[1]TCE - ANEXO IV - Preencher'!K54)</f>
        <v>46181</v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>2609907</v>
      </c>
      <c r="L45" s="7">
        <f>'[1]TCE - ANEXO IV - Preencher'!N54</f>
        <v>4875</v>
      </c>
    </row>
    <row r="46" spans="1:12" s="8" customFormat="1" ht="19.5" customHeight="1" x14ac:dyDescent="0.25">
      <c r="A46" s="3">
        <f>IFERROR(VLOOKUP(B46,'[1]DADOS (OCULTAR)'!$Q$3:$S$136,3,0),"")</f>
        <v>10739225001785</v>
      </c>
      <c r="B46" s="4" t="str">
        <f>'[1]TCE - ANEXO IV - Preencher'!C55</f>
        <v>UPAE OURICURI - CG Nº 002/2020</v>
      </c>
      <c r="C46" s="4" t="str">
        <f>'[1]TCE - ANEXO IV - Preencher'!E55</f>
        <v>5.16 - Serviços Médico-Hospitalares, Odotonlogia e Laboratoriais</v>
      </c>
      <c r="D46" s="3" t="str">
        <f>'[1]TCE - ANEXO IV - Preencher'!F55</f>
        <v>62.434.163/0001-30</v>
      </c>
      <c r="E46" s="5" t="str">
        <f>'[1]TCE - ANEXO IV - Preencher'!G55</f>
        <v>THIAGO SILVA GALDINO TERAPIA OCUPACIONAL LTDA</v>
      </c>
      <c r="F46" s="5" t="str">
        <f>'[1]TCE - ANEXO IV - Preencher'!H55</f>
        <v>S</v>
      </c>
      <c r="G46" s="5" t="str">
        <f>'[1]TCE - ANEXO IV - Preencher'!I55</f>
        <v>S</v>
      </c>
      <c r="H46" s="5" t="str">
        <f>'[1]TCE - ANEXO IV - Preencher'!J55</f>
        <v>27</v>
      </c>
      <c r="I46" s="6">
        <f>IF('[1]TCE - ANEXO IV - Preencher'!K55="","",'[1]TCE - ANEXO IV - Preencher'!K55)</f>
        <v>46178</v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>2615607</v>
      </c>
      <c r="L46" s="7">
        <f>'[1]TCE - ANEXO IV - Preencher'!N55</f>
        <v>1350</v>
      </c>
    </row>
    <row r="47" spans="1:12" s="8" customFormat="1" ht="19.5" customHeight="1" x14ac:dyDescent="0.25">
      <c r="A47" s="3">
        <f>IFERROR(VLOOKUP(B47,'[1]DADOS (OCULTAR)'!$Q$3:$S$136,3,0),"")</f>
        <v>10739225001785</v>
      </c>
      <c r="B47" s="4" t="str">
        <f>'[1]TCE - ANEXO IV - Preencher'!C56</f>
        <v>UPAE OURICURI - CG Nº 002/2020</v>
      </c>
      <c r="C47" s="4" t="str">
        <f>'[1]TCE - ANEXO IV - Preencher'!E56</f>
        <v>5.16 - Serviços Médico-Hospitalares, Odotonlogia e Laboratoriais</v>
      </c>
      <c r="D47" s="3" t="str">
        <f>'[1]TCE - ANEXO IV - Preencher'!F56</f>
        <v>62.434.163/0001-30</v>
      </c>
      <c r="E47" s="5" t="str">
        <f>'[1]TCE - ANEXO IV - Preencher'!G56</f>
        <v>THIAGO SILVA GALDINO TERAPIA OCUPACIONAL LTDA</v>
      </c>
      <c r="F47" s="5" t="str">
        <f>'[1]TCE - ANEXO IV - Preencher'!H56</f>
        <v>S</v>
      </c>
      <c r="G47" s="5" t="str">
        <f>'[1]TCE - ANEXO IV - Preencher'!I56</f>
        <v>S</v>
      </c>
      <c r="H47" s="5" t="str">
        <f>'[1]TCE - ANEXO IV - Preencher'!J56</f>
        <v>28</v>
      </c>
      <c r="I47" s="6">
        <f>IF('[1]TCE - ANEXO IV - Preencher'!K56="","",'[1]TCE - ANEXO IV - Preencher'!K56)</f>
        <v>46183</v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>2615607</v>
      </c>
      <c r="L47" s="7">
        <f>'[1]TCE - ANEXO IV - Preencher'!N56</f>
        <v>750</v>
      </c>
    </row>
    <row r="48" spans="1:12" s="8" customFormat="1" ht="19.5" customHeight="1" x14ac:dyDescent="0.25">
      <c r="A48" s="3">
        <f>IFERROR(VLOOKUP(B48,'[1]DADOS (OCULTAR)'!$Q$3:$S$136,3,0),"")</f>
        <v>10739225001785</v>
      </c>
      <c r="B48" s="4" t="str">
        <f>'[1]TCE - ANEXO IV - Preencher'!C57</f>
        <v>UPAE OURICURI - CG Nº 002/2020</v>
      </c>
      <c r="C48" s="4" t="str">
        <f>'[1]TCE - ANEXO IV - Preencher'!E57</f>
        <v>5.16 - Serviços Médico-Hospitalares, Odotonlogia e Laboratoriais</v>
      </c>
      <c r="D48" s="3">
        <f>'[1]TCE - ANEXO IV - Preencher'!F57</f>
        <v>28894873000104</v>
      </c>
      <c r="E48" s="5" t="str">
        <f>'[1]TCE - ANEXO IV - Preencher'!G57</f>
        <v>FONO COMERCIO E SERVIÇOS LTDA</v>
      </c>
      <c r="F48" s="5" t="str">
        <f>'[1]TCE - ANEXO IV - Preencher'!H57</f>
        <v>S</v>
      </c>
      <c r="G48" s="5" t="str">
        <f>'[1]TCE - ANEXO IV - Preencher'!I57</f>
        <v>S</v>
      </c>
      <c r="H48" s="5" t="str">
        <f>'[1]TCE - ANEXO IV - Preencher'!J57</f>
        <v>201</v>
      </c>
      <c r="I48" s="6">
        <f>IF('[1]TCE - ANEXO IV - Preencher'!K57="","",'[1]TCE - ANEXO IV - Preencher'!K57)</f>
        <v>46184</v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>2503704</v>
      </c>
      <c r="L48" s="7">
        <f>'[1]TCE - ANEXO IV - Preencher'!N57</f>
        <v>4000</v>
      </c>
    </row>
    <row r="49" spans="1:12" s="8" customFormat="1" ht="19.5" customHeight="1" x14ac:dyDescent="0.25">
      <c r="A49" s="3">
        <f>IFERROR(VLOOKUP(B49,'[1]DADOS (OCULTAR)'!$Q$3:$S$136,3,0),"")</f>
        <v>10739225001785</v>
      </c>
      <c r="B49" s="4" t="str">
        <f>'[1]TCE - ANEXO IV - Preencher'!C58</f>
        <v>UPAE OURICURI - CG Nº 002/2020</v>
      </c>
      <c r="C49" s="4" t="str">
        <f>'[1]TCE - ANEXO IV - Preencher'!E58</f>
        <v>5.16 - Serviços Médico-Hospitalares, Odotonlogia e Laboratoriais</v>
      </c>
      <c r="D49" s="3">
        <f>'[1]TCE - ANEXO IV - Preencher'!F58</f>
        <v>28894873000104</v>
      </c>
      <c r="E49" s="5" t="str">
        <f>'[1]TCE - ANEXO IV - Preencher'!G58</f>
        <v>FONO COMERCIO E SERVIÇOS LTDA</v>
      </c>
      <c r="F49" s="5" t="str">
        <f>'[1]TCE - ANEXO IV - Preencher'!H58</f>
        <v>S</v>
      </c>
      <c r="G49" s="5" t="str">
        <f>'[1]TCE - ANEXO IV - Preencher'!I58</f>
        <v>S</v>
      </c>
      <c r="H49" s="5" t="str">
        <f>'[1]TCE - ANEXO IV - Preencher'!J58</f>
        <v>223</v>
      </c>
      <c r="I49" s="6">
        <f>IF('[1]TCE - ANEXO IV - Preencher'!K58="","",'[1]TCE - ANEXO IV - Preencher'!K58)</f>
        <v>46192</v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>2503704</v>
      </c>
      <c r="L49" s="7">
        <f>'[1]TCE - ANEXO IV - Preencher'!N58</f>
        <v>1000</v>
      </c>
    </row>
    <row r="50" spans="1:12" s="8" customFormat="1" ht="19.5" customHeight="1" x14ac:dyDescent="0.25">
      <c r="A50" s="3">
        <f>IFERROR(VLOOKUP(B50,'[1]DADOS (OCULTAR)'!$Q$3:$S$136,3,0),"")</f>
        <v>10739225001785</v>
      </c>
      <c r="B50" s="4" t="str">
        <f>'[1]TCE - ANEXO IV - Preencher'!C59</f>
        <v>UPAE OURICURI - CG Nº 002/2020</v>
      </c>
      <c r="C50" s="4" t="str">
        <f>'[1]TCE - ANEXO IV - Preencher'!E59</f>
        <v>5.16 - Serviços Médico-Hospitalares, Odotonlogia e Laboratoriais</v>
      </c>
      <c r="D50" s="3">
        <f>'[1]TCE - ANEXO IV - Preencher'!F59</f>
        <v>33216168000198</v>
      </c>
      <c r="E50" s="5" t="str">
        <f>'[1]TCE - ANEXO IV - Preencher'!G59</f>
        <v>FABIANA DE CARVALHO LIMA</v>
      </c>
      <c r="F50" s="5" t="str">
        <f>'[1]TCE - ANEXO IV - Preencher'!H59</f>
        <v>S</v>
      </c>
      <c r="G50" s="5" t="str">
        <f>'[1]TCE - ANEXO IV - Preencher'!I59</f>
        <v>S</v>
      </c>
      <c r="H50" s="5" t="str">
        <f>'[1]TCE - ANEXO IV - Preencher'!J59</f>
        <v>00020002</v>
      </c>
      <c r="I50" s="6">
        <f>IF('[1]TCE - ANEXO IV - Preencher'!K59="","",'[1]TCE - ANEXO IV - Preencher'!K59)</f>
        <v>46192</v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>2609907</v>
      </c>
      <c r="L50" s="7">
        <f>'[1]TCE - ANEXO IV - Preencher'!N59</f>
        <v>2400</v>
      </c>
    </row>
    <row r="51" spans="1:12" s="8" customFormat="1" ht="19.5" customHeight="1" x14ac:dyDescent="0.25">
      <c r="A51" s="3">
        <f>IFERROR(VLOOKUP(B51,'[1]DADOS (OCULTAR)'!$Q$3:$S$136,3,0),"")</f>
        <v>10739225001785</v>
      </c>
      <c r="B51" s="4" t="str">
        <f>'[1]TCE - ANEXO IV - Preencher'!C60</f>
        <v>UPAE OURICURI - CG Nº 002/2020</v>
      </c>
      <c r="C51" s="4" t="str">
        <f>'[1]TCE - ANEXO IV - Preencher'!E60</f>
        <v>5.16 - Serviços Médico-Hospitalares, Odotonlogia e Laboratoriais</v>
      </c>
      <c r="D51" s="3" t="str">
        <f>'[1]TCE - ANEXO IV - Preencher'!F60</f>
        <v>27.903.138/0001-57</v>
      </c>
      <c r="E51" s="5" t="str">
        <f>'[1]TCE - ANEXO IV - Preencher'!G60</f>
        <v>DIAGNOSTICO LABORATORIAL ALVES LANDIM</v>
      </c>
      <c r="F51" s="5" t="str">
        <f>'[1]TCE - ANEXO IV - Preencher'!H60</f>
        <v>S</v>
      </c>
      <c r="G51" s="5" t="str">
        <f>'[1]TCE - ANEXO IV - Preencher'!I60</f>
        <v>S</v>
      </c>
      <c r="H51" s="5" t="str">
        <f>'[1]TCE - ANEXO IV - Preencher'!J60</f>
        <v>00021838</v>
      </c>
      <c r="I51" s="6">
        <f>IF('[1]TCE - ANEXO IV - Preencher'!K60="","",'[1]TCE - ANEXO IV - Preencher'!K60)</f>
        <v>46189</v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>2609907</v>
      </c>
      <c r="L51" s="7">
        <f>'[1]TCE - ANEXO IV - Preencher'!N60</f>
        <v>3655</v>
      </c>
    </row>
    <row r="52" spans="1:12" s="8" customFormat="1" ht="19.5" customHeight="1" x14ac:dyDescent="0.25">
      <c r="A52" s="3">
        <f>IFERROR(VLOOKUP(B52,'[1]DADOS (OCULTAR)'!$Q$3:$S$136,3,0),"")</f>
        <v>10739225001785</v>
      </c>
      <c r="B52" s="4" t="str">
        <f>'[1]TCE - ANEXO IV - Preencher'!C61</f>
        <v>UPAE OURICURI - CG Nº 002/2020</v>
      </c>
      <c r="C52" s="4" t="str">
        <f>'[1]TCE - ANEXO IV - Preencher'!E61</f>
        <v>5.16 - Serviços Médico-Hospitalares, Odotonlogia e Laboratoriais</v>
      </c>
      <c r="D52" s="3" t="str">
        <f>'[1]TCE - ANEXO IV - Preencher'!F61</f>
        <v>27.903.138/0001-57</v>
      </c>
      <c r="E52" s="5" t="str">
        <f>'[1]TCE - ANEXO IV - Preencher'!G61</f>
        <v>DIAGNOSTICO LABORATORIAL ALVES LANDIM</v>
      </c>
      <c r="F52" s="5" t="str">
        <f>'[1]TCE - ANEXO IV - Preencher'!H61</f>
        <v>S</v>
      </c>
      <c r="G52" s="5" t="str">
        <f>'[1]TCE - ANEXO IV - Preencher'!I61</f>
        <v>S</v>
      </c>
      <c r="H52" s="5" t="str">
        <f>'[1]TCE - ANEXO IV - Preencher'!J61</f>
        <v>00021839</v>
      </c>
      <c r="I52" s="6">
        <f>IF('[1]TCE - ANEXO IV - Preencher'!K61="","",'[1]TCE - ANEXO IV - Preencher'!K61)</f>
        <v>46189</v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>2609907</v>
      </c>
      <c r="L52" s="7">
        <f>'[1]TCE - ANEXO IV - Preencher'!N61</f>
        <v>9630.0499999999993</v>
      </c>
    </row>
    <row r="53" spans="1:12" s="8" customFormat="1" ht="19.5" customHeight="1" x14ac:dyDescent="0.25">
      <c r="A53" s="3">
        <f>IFERROR(VLOOKUP(B53,'[1]DADOS (OCULTAR)'!$Q$3:$S$136,3,0),"")</f>
        <v>10739225001785</v>
      </c>
      <c r="B53" s="4" t="str">
        <f>'[1]TCE - ANEXO IV - Preencher'!C62</f>
        <v>UPAE OURICURI - CG Nº 002/2020</v>
      </c>
      <c r="C53" s="4" t="str">
        <f>'[1]TCE - ANEXO IV - Preencher'!E62</f>
        <v>5.10 - Detetização/Tratamento de Resíduos e Afins</v>
      </c>
      <c r="D53" s="3" t="str">
        <f>'[1]TCE - ANEXO IV - Preencher'!F62</f>
        <v>15.713.532/0001-43</v>
      </c>
      <c r="E53" s="5" t="str">
        <f>'[1]TCE - ANEXO IV - Preencher'!G62</f>
        <v>CTI AMBIENTAL - COLETA, TRANSPORTE E INCINERACAO LTDA</v>
      </c>
      <c r="F53" s="5" t="str">
        <f>'[1]TCE - ANEXO IV - Preencher'!H62</f>
        <v>S</v>
      </c>
      <c r="G53" s="5" t="str">
        <f>'[1]TCE - ANEXO IV - Preencher'!I62</f>
        <v>S</v>
      </c>
      <c r="H53" s="5" t="str">
        <f>'[1]TCE - ANEXO IV - Preencher'!J62</f>
        <v>0000069424</v>
      </c>
      <c r="I53" s="6">
        <f>IF('[1]TCE - ANEXO IV - Preencher'!K62="","",'[1]TCE - ANEXO IV - Preencher'!K62)</f>
        <v>46174</v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>2307304</v>
      </c>
      <c r="L53" s="7">
        <f>'[1]TCE - ANEXO IV - Preencher'!N62</f>
        <v>136.33000000000001</v>
      </c>
    </row>
    <row r="54" spans="1:12" s="8" customFormat="1" ht="19.5" customHeight="1" x14ac:dyDescent="0.25">
      <c r="A54" s="3">
        <f>IFERROR(VLOOKUP(B54,'[1]DADOS (OCULTAR)'!$Q$3:$S$136,3,0),"")</f>
        <v>10739225001785</v>
      </c>
      <c r="B54" s="4" t="str">
        <f>'[1]TCE - ANEXO IV - Preencher'!C63</f>
        <v>UPAE OURICURI - CG Nº 002/2020</v>
      </c>
      <c r="C54" s="4" t="str">
        <f>'[1]TCE - ANEXO IV - Preencher'!E63</f>
        <v>5.17 - Manutenção de Software, Certificação Digital e Microfilmagem</v>
      </c>
      <c r="D54" s="3" t="str">
        <f>'[1]TCE - ANEXO IV - Preencher'!F63</f>
        <v>04.069.709/0001-02</v>
      </c>
      <c r="E54" s="5" t="str">
        <f>'[1]TCE - ANEXO IV - Preencher'!G63</f>
        <v>BIONEXO S.A.</v>
      </c>
      <c r="F54" s="5" t="str">
        <f>'[1]TCE - ANEXO IV - Preencher'!H63</f>
        <v>S</v>
      </c>
      <c r="G54" s="5" t="str">
        <f>'[1]TCE - ANEXO IV - Preencher'!I63</f>
        <v>S</v>
      </c>
      <c r="H54" s="5" t="str">
        <f>'[1]TCE - ANEXO IV - Preencher'!J63</f>
        <v>00660096</v>
      </c>
      <c r="I54" s="6">
        <f>IF('[1]TCE - ANEXO IV - Preencher'!K63="","",'[1]TCE - ANEXO IV - Preencher'!K63)</f>
        <v>46175</v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>3550308</v>
      </c>
      <c r="L54" s="7">
        <f>'[1]TCE - ANEXO IV - Preencher'!N63</f>
        <v>1050.06</v>
      </c>
    </row>
    <row r="55" spans="1:12" s="8" customFormat="1" ht="19.5" customHeight="1" x14ac:dyDescent="0.25">
      <c r="A55" s="3">
        <f>IFERROR(VLOOKUP(B55,'[1]DADOS (OCULTAR)'!$Q$3:$S$136,3,0),"")</f>
        <v>10739225001785</v>
      </c>
      <c r="B55" s="4" t="str">
        <f>'[1]TCE - ANEXO IV - Preencher'!C64</f>
        <v>UPAE OURICURI - CG Nº 002/2020</v>
      </c>
      <c r="C55" s="4" t="str">
        <f>'[1]TCE - ANEXO IV - Preencher'!E64</f>
        <v>5.17 - Manutenção de Software, Certificação Digital e Microfilmagem</v>
      </c>
      <c r="D55" s="3">
        <f>'[1]TCE - ANEXO IV - Preencher'!F64</f>
        <v>9393611000111</v>
      </c>
      <c r="E55" s="5" t="str">
        <f>'[1]TCE - ANEXO IV - Preencher'!G64</f>
        <v>NYX SERVIÇOS EM INFORMÁTICA LTDA</v>
      </c>
      <c r="F55" s="5" t="str">
        <f>'[1]TCE - ANEXO IV - Preencher'!H64</f>
        <v>S</v>
      </c>
      <c r="G55" s="5" t="str">
        <f>'[1]TCE - ANEXO IV - Preencher'!I64</f>
        <v>S</v>
      </c>
      <c r="H55" s="5" t="str">
        <f>'[1]TCE - ANEXO IV - Preencher'!J64</f>
        <v>394</v>
      </c>
      <c r="I55" s="6">
        <f>IF('[1]TCE - ANEXO IV - Preencher'!K64="","",'[1]TCE - ANEXO IV - Preencher'!K64)</f>
        <v>46171</v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>2611606</v>
      </c>
      <c r="L55" s="7">
        <f>'[1]TCE - ANEXO IV - Preencher'!N64</f>
        <v>822</v>
      </c>
    </row>
    <row r="56" spans="1:12" s="8" customFormat="1" ht="19.5" customHeight="1" x14ac:dyDescent="0.25">
      <c r="A56" s="3">
        <f>IFERROR(VLOOKUP(B56,'[1]DADOS (OCULTAR)'!$Q$3:$S$136,3,0),"")</f>
        <v>10739225001785</v>
      </c>
      <c r="B56" s="4" t="str">
        <f>'[1]TCE - ANEXO IV - Preencher'!C65</f>
        <v>UPAE OURICURI - CG Nº 002/2020</v>
      </c>
      <c r="C56" s="4" t="str">
        <f>'[1]TCE - ANEXO IV - Preencher'!E65</f>
        <v>5.17 - Manutenção de Software, Certificação Digital e Microfilmagem</v>
      </c>
      <c r="D56" s="3" t="str">
        <f>'[1]TCE - ANEXO IV - Preencher'!F65</f>
        <v>05.662.773/0002-38</v>
      </c>
      <c r="E56" s="5" t="str">
        <f>'[1]TCE - ANEXO IV - Preencher'!G65</f>
        <v>PIXEON MEDICAL SYSTEMS S.A COMERCIO E DESENVOLVIMENTO DE SOFTWARE</v>
      </c>
      <c r="F56" s="5" t="str">
        <f>'[1]TCE - ANEXO IV - Preencher'!H65</f>
        <v>S</v>
      </c>
      <c r="G56" s="5" t="str">
        <f>'[1]TCE - ANEXO IV - Preencher'!I65</f>
        <v>S</v>
      </c>
      <c r="H56" s="5" t="str">
        <f>'[1]TCE - ANEXO IV - Preencher'!J65</f>
        <v>111259</v>
      </c>
      <c r="I56" s="6">
        <f>IF('[1]TCE - ANEXO IV - Preencher'!K65="","",'[1]TCE - ANEXO IV - Preencher'!K65)</f>
        <v>46154</v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>3548807</v>
      </c>
      <c r="L56" s="7">
        <f>'[1]TCE - ANEXO IV - Preencher'!N65</f>
        <v>3265.97</v>
      </c>
    </row>
    <row r="57" spans="1:12" s="8" customFormat="1" ht="19.5" customHeight="1" x14ac:dyDescent="0.25">
      <c r="A57" s="3">
        <f>IFERROR(VLOOKUP(B57,'[1]DADOS (OCULTAR)'!$Q$3:$S$136,3,0),"")</f>
        <v>10739225001785</v>
      </c>
      <c r="B57" s="4" t="str">
        <f>'[1]TCE - ANEXO IV - Preencher'!C66</f>
        <v>UPAE OURICURI - CG Nº 002/2020</v>
      </c>
      <c r="C57" s="4" t="str">
        <f>'[1]TCE - ANEXO IV - Preencher'!E66</f>
        <v>5.17 - Manutenção de Software, Certificação Digital e Microfilmagem</v>
      </c>
      <c r="D57" s="3" t="str">
        <f>'[1]TCE - ANEXO IV - Preencher'!F66</f>
        <v>38.404.090/0001-59</v>
      </c>
      <c r="E57" s="5" t="str">
        <f>'[1]TCE - ANEXO IV - Preencher'!G66</f>
        <v>TRECCHINA TECNOLOGIA E INOVACAO LTDA</v>
      </c>
      <c r="F57" s="5" t="str">
        <f>'[1]TCE - ANEXO IV - Preencher'!H66</f>
        <v>S</v>
      </c>
      <c r="G57" s="5" t="str">
        <f>'[1]TCE - ANEXO IV - Preencher'!I66</f>
        <v>S</v>
      </c>
      <c r="H57" s="5" t="str">
        <f>'[1]TCE - ANEXO IV - Preencher'!J66</f>
        <v>45</v>
      </c>
      <c r="I57" s="6">
        <f>IF('[1]TCE - ANEXO IV - Preencher'!K66="","",'[1]TCE - ANEXO IV - Preencher'!K66)</f>
        <v>46175</v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>2611606</v>
      </c>
      <c r="L57" s="7">
        <f>'[1]TCE - ANEXO IV - Preencher'!N66</f>
        <v>2000</v>
      </c>
    </row>
    <row r="58" spans="1:12" s="8" customFormat="1" ht="19.5" customHeight="1" x14ac:dyDescent="0.25">
      <c r="A58" s="3">
        <f>IFERROR(VLOOKUP(B58,'[1]DADOS (OCULTAR)'!$Q$3:$S$136,3,0),"")</f>
        <v>10739225001785</v>
      </c>
      <c r="B58" s="4" t="str">
        <f>'[1]TCE - ANEXO IV - Preencher'!C67</f>
        <v>UPAE OURICURI - CG Nº 002/2020</v>
      </c>
      <c r="C58" s="4" t="str">
        <f>'[1]TCE - ANEXO IV - Preencher'!E67</f>
        <v>5.2 - Serviços Técnicos Profissionais</v>
      </c>
      <c r="D58" s="3" t="str">
        <f>'[1]TCE - ANEXO IV - Preencher'!F67</f>
        <v>36.710.076/0001-58</v>
      </c>
      <c r="E58" s="5" t="str">
        <f>'[1]TCE - ANEXO IV - Preencher'!G67</f>
        <v>APS APOIO ADMINISTRATIVO LTDA</v>
      </c>
      <c r="F58" s="5" t="str">
        <f>'[1]TCE - ANEXO IV - Preencher'!H67</f>
        <v>S</v>
      </c>
      <c r="G58" s="5" t="str">
        <f>'[1]TCE - ANEXO IV - Preencher'!I67</f>
        <v>S</v>
      </c>
      <c r="H58" s="5" t="str">
        <f>'[1]TCE - ANEXO IV - Preencher'!J67</f>
        <v>49</v>
      </c>
      <c r="I58" s="6">
        <f>IF('[1]TCE - ANEXO IV - Preencher'!K67="","",'[1]TCE - ANEXO IV - Preencher'!K67)</f>
        <v>46175</v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>2611606</v>
      </c>
      <c r="L58" s="7">
        <f>'[1]TCE - ANEXO IV - Preencher'!N67</f>
        <v>3000</v>
      </c>
    </row>
    <row r="59" spans="1:12" s="8" customFormat="1" ht="19.5" customHeight="1" x14ac:dyDescent="0.25">
      <c r="A59" s="3">
        <f>IFERROR(VLOOKUP(B59,'[1]DADOS (OCULTAR)'!$Q$3:$S$136,3,0),"")</f>
        <v>10739225001785</v>
      </c>
      <c r="B59" s="4" t="str">
        <f>'[1]TCE - ANEXO IV - Preencher'!C68</f>
        <v>UPAE OURICURI - CG Nº 002/2020</v>
      </c>
      <c r="C59" s="4" t="str">
        <f>'[1]TCE - ANEXO IV - Preencher'!E68</f>
        <v>5.2 - Serviços Técnicos Profissionais</v>
      </c>
      <c r="D59" s="3" t="str">
        <f>'[1]TCE - ANEXO IV - Preencher'!F68</f>
        <v>08.190.737/0001-26</v>
      </c>
      <c r="E59" s="5" t="str">
        <f>'[1]TCE - ANEXO IV - Preencher'!G68</f>
        <v>PH CONTABILIDADE SOCIEDADE SIMPLES LTDA - ME</v>
      </c>
      <c r="F59" s="5" t="str">
        <f>'[1]TCE - ANEXO IV - Preencher'!H68</f>
        <v>S</v>
      </c>
      <c r="G59" s="5" t="str">
        <f>'[1]TCE - ANEXO IV - Preencher'!I68</f>
        <v>S</v>
      </c>
      <c r="H59" s="5" t="str">
        <f>'[1]TCE - ANEXO IV - Preencher'!J68</f>
        <v>00002107</v>
      </c>
      <c r="I59" s="6">
        <f>IF('[1]TCE - ANEXO IV - Preencher'!K68="","",'[1]TCE - ANEXO IV - Preencher'!K68)</f>
        <v>46164</v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>2927408</v>
      </c>
      <c r="L59" s="7">
        <f>'[1]TCE - ANEXO IV - Preencher'!N68</f>
        <v>5598</v>
      </c>
    </row>
    <row r="60" spans="1:12" s="8" customFormat="1" ht="19.5" customHeight="1" x14ac:dyDescent="0.25">
      <c r="A60" s="3">
        <f>IFERROR(VLOOKUP(B60,'[1]DADOS (OCULTAR)'!$Q$3:$S$136,3,0),"")</f>
        <v>10739225001785</v>
      </c>
      <c r="B60" s="4" t="str">
        <f>'[1]TCE - ANEXO IV - Preencher'!C69</f>
        <v>UPAE OURICURI - CG Nº 002/2020</v>
      </c>
      <c r="C60" s="4" t="str">
        <f>'[1]TCE - ANEXO IV - Preencher'!E69</f>
        <v>5.99 - Outros Serviços de Terceiros Pessoa Jurídica</v>
      </c>
      <c r="D60" s="3" t="str">
        <f>'[1]TCE - ANEXO IV - Preencher'!F69</f>
        <v>10.998.292/0001-57</v>
      </c>
      <c r="E60" s="5" t="str">
        <f>'[1]TCE - ANEXO IV - Preencher'!G69</f>
        <v>CENTRO I E E PERNAMBUCO</v>
      </c>
      <c r="F60" s="5" t="str">
        <f>'[1]TCE - ANEXO IV - Preencher'!H69</f>
        <v>S</v>
      </c>
      <c r="G60" s="5" t="str">
        <f>'[1]TCE - ANEXO IV - Preencher'!I69</f>
        <v>N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>2611606</v>
      </c>
      <c r="L60" s="7">
        <f>'[1]TCE - ANEXO IV - Preencher'!N69</f>
        <v>196.95</v>
      </c>
    </row>
    <row r="61" spans="1:12" s="8" customFormat="1" ht="19.5" customHeight="1" x14ac:dyDescent="0.25">
      <c r="A61" s="3">
        <f>IFERROR(VLOOKUP(B61,'[1]DADOS (OCULTAR)'!$Q$3:$S$136,3,0),"")</f>
        <v>10739225001785</v>
      </c>
      <c r="B61" s="4" t="str">
        <f>'[1]TCE - ANEXO IV - Preencher'!C70</f>
        <v>UPAE OURICURI - CG Nº 002/2020</v>
      </c>
      <c r="C61" s="4" t="str">
        <f>'[1]TCE - ANEXO IV - Preencher'!E70</f>
        <v>5.99 - Outros Serviços de Terceiros Pessoa Jurídica</v>
      </c>
      <c r="D61" s="3">
        <f>'[1]TCE - ANEXO IV - Preencher'!F70</f>
        <v>54864974000142</v>
      </c>
      <c r="E61" s="5" t="str">
        <f>'[1]TCE - ANEXO IV - Preencher'!G70</f>
        <v>M Z D PEREIRA ENGENHARIA</v>
      </c>
      <c r="F61" s="5" t="str">
        <f>'[1]TCE - ANEXO IV - Preencher'!H70</f>
        <v>S</v>
      </c>
      <c r="G61" s="5" t="str">
        <f>'[1]TCE - ANEXO IV - Preencher'!I70</f>
        <v>S</v>
      </c>
      <c r="H61" s="5" t="str">
        <f>'[1]TCE - ANEXO IV - Preencher'!J70</f>
        <v>7</v>
      </c>
      <c r="I61" s="6">
        <f>IF('[1]TCE - ANEXO IV - Preencher'!K70="","",'[1]TCE - ANEXO IV - Preencher'!K70)</f>
        <v>46174</v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>2601102</v>
      </c>
      <c r="L61" s="7">
        <f>'[1]TCE - ANEXO IV - Preencher'!N70</f>
        <v>3000</v>
      </c>
    </row>
    <row r="62" spans="1:12" s="8" customFormat="1" ht="19.5" customHeight="1" x14ac:dyDescent="0.25">
      <c r="A62" s="3">
        <f>IFERROR(VLOOKUP(B62,'[1]DADOS (OCULTAR)'!$Q$3:$S$136,3,0),"")</f>
        <v>10739225001785</v>
      </c>
      <c r="B62" s="4" t="str">
        <f>'[1]TCE - ANEXO IV - Preencher'!C71</f>
        <v>UPAE OURICURI - CG Nº 002/2020</v>
      </c>
      <c r="C62" s="4" t="str">
        <f>'[1]TCE - ANEXO IV - Preencher'!E71</f>
        <v>5.99 - Outros Serviços de Terceiros Pessoa Jurídica</v>
      </c>
      <c r="D62" s="3">
        <f>'[1]TCE - ANEXO IV - Preencher'!F71</f>
        <v>24127434000115</v>
      </c>
      <c r="E62" s="5" t="str">
        <f>'[1]TCE - ANEXO IV - Preencher'!G71</f>
        <v>RODRIGO ALMENDRA E ADVOGADOS ASSOCIADOS</v>
      </c>
      <c r="F62" s="5" t="str">
        <f>'[1]TCE - ANEXO IV - Preencher'!H71</f>
        <v>S</v>
      </c>
      <c r="G62" s="5" t="str">
        <f>'[1]TCE - ANEXO IV - Preencher'!I71</f>
        <v>S</v>
      </c>
      <c r="H62" s="5" t="str">
        <f>'[1]TCE - ANEXO IV - Preencher'!J71</f>
        <v>104</v>
      </c>
      <c r="I62" s="6">
        <f>IF('[1]TCE - ANEXO IV - Preencher'!K71="","",'[1]TCE - ANEXO IV - Preencher'!K71)</f>
        <v>46163</v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>2611606</v>
      </c>
      <c r="L62" s="7">
        <f>'[1]TCE - ANEXO IV - Preencher'!N71</f>
        <v>3500</v>
      </c>
    </row>
    <row r="63" spans="1:12" s="8" customFormat="1" ht="19.5" customHeight="1" x14ac:dyDescent="0.25">
      <c r="A63" s="3">
        <f>IFERROR(VLOOKUP(B63,'[1]DADOS (OCULTAR)'!$Q$3:$S$136,3,0),"")</f>
        <v>10739225001785</v>
      </c>
      <c r="B63" s="4" t="str">
        <f>'[1]TCE - ANEXO IV - Preencher'!C72</f>
        <v>UPAE OURICURI - CG Nº 002/2020</v>
      </c>
      <c r="C63" s="4" t="str">
        <f>'[1]TCE - ANEXO IV - Preencher'!E72</f>
        <v>5.99 - Outros Serviços de Terceiros Pessoa Jurídica</v>
      </c>
      <c r="D63" s="3">
        <f>'[1]TCE - ANEXO IV - Preencher'!F72</f>
        <v>63973961000100</v>
      </c>
      <c r="E63" s="5" t="str">
        <f>'[1]TCE - ANEXO IV - Preencher'!G72</f>
        <v>VERIS SERVIÇOS E SOLUÇÕES LTDA</v>
      </c>
      <c r="F63" s="5" t="str">
        <f>'[1]TCE - ANEXO IV - Preencher'!H72</f>
        <v>S</v>
      </c>
      <c r="G63" s="5" t="str">
        <f>'[1]TCE - ANEXO IV - Preencher'!I72</f>
        <v>S</v>
      </c>
      <c r="H63" s="5" t="str">
        <f>'[1]TCE - ANEXO IV - Preencher'!J72</f>
        <v>0000000046</v>
      </c>
      <c r="I63" s="6">
        <f>IF('[1]TCE - ANEXO IV - Preencher'!K72="","",'[1]TCE - ANEXO IV - Preencher'!K72)</f>
        <v>46174</v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>2307304</v>
      </c>
      <c r="L63" s="7">
        <f>'[1]TCE - ANEXO IV - Preencher'!N72</f>
        <v>3500</v>
      </c>
    </row>
    <row r="64" spans="1:12" s="8" customFormat="1" ht="19.5" customHeight="1" x14ac:dyDescent="0.25">
      <c r="A64" s="3">
        <f>IFERROR(VLOOKUP(B64,'[1]DADOS (OCULTAR)'!$Q$3:$S$136,3,0),"")</f>
        <v>10739225001785</v>
      </c>
      <c r="B64" s="4" t="str">
        <f>'[1]TCE - ANEXO IV - Preencher'!C73</f>
        <v>UPAE OURICURI - CG Nº 002/2020</v>
      </c>
      <c r="C64" s="4" t="str">
        <f>'[1]TCE - ANEXO IV - Preencher'!E73</f>
        <v>5.5 - Reparo e Manutenção de Máquinas e Equipamentos</v>
      </c>
      <c r="D64" s="3" t="str">
        <f>'[1]TCE - ANEXO IV - Preencher'!F73</f>
        <v>60.306.077/0001-16</v>
      </c>
      <c r="E64" s="5" t="str">
        <f>'[1]TCE - ANEXO IV - Preencher'!G73</f>
        <v>MAGNES ANTONIO MOREIRA SIQUEIRA</v>
      </c>
      <c r="F64" s="5" t="str">
        <f>'[1]TCE - ANEXO IV - Preencher'!H73</f>
        <v>S</v>
      </c>
      <c r="G64" s="5" t="str">
        <f>'[1]TCE - ANEXO IV - Preencher'!I73</f>
        <v>S</v>
      </c>
      <c r="H64" s="5" t="str">
        <f>'[1]TCE - ANEXO IV - Preencher'!J73</f>
        <v>97</v>
      </c>
      <c r="I64" s="6">
        <f>IF('[1]TCE - ANEXO IV - Preencher'!K73="","",'[1]TCE - ANEXO IV - Preencher'!K73)</f>
        <v>46169</v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>2611101</v>
      </c>
      <c r="L64" s="7">
        <f>'[1]TCE - ANEXO IV - Preencher'!N73</f>
        <v>2139.4</v>
      </c>
    </row>
    <row r="65" spans="1:12" s="8" customFormat="1" ht="19.5" customHeight="1" x14ac:dyDescent="0.25">
      <c r="A65" s="3">
        <f>IFERROR(VLOOKUP(B65,'[1]DADOS (OCULTAR)'!$Q$3:$S$136,3,0),"")</f>
        <v>10739225001785</v>
      </c>
      <c r="B65" s="4" t="str">
        <f>'[1]TCE - ANEXO IV - Preencher'!C74</f>
        <v>UPAE OURICURI - CG Nº 002/2020</v>
      </c>
      <c r="C65" s="4" t="str">
        <f>'[1]TCE - ANEXO IV - Preencher'!E74</f>
        <v>1.99 - Outras Despesas com Pessoal</v>
      </c>
      <c r="D65" s="3">
        <f>'[1]TCE - ANEXO IV - Preencher'!F74</f>
        <v>21986074000119</v>
      </c>
      <c r="E65" s="5" t="str">
        <f>'[1]TCE - ANEXO IV - Preencher'!G74</f>
        <v>PRUDENTIAL DO BRASIL SEGUROS S.A.</v>
      </c>
      <c r="F65" s="5" t="str">
        <f>'[1]TCE - ANEXO IV - Preencher'!H74</f>
        <v>S</v>
      </c>
      <c r="G65" s="5" t="str">
        <f>'[1]TCE - ANEXO IV - Preencher'!I74</f>
        <v>N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>3550308</v>
      </c>
      <c r="L65" s="7">
        <f>'[1]TCE - ANEXO IV - Preencher'!N74</f>
        <v>58.86</v>
      </c>
    </row>
    <row r="66" spans="1:12" s="8" customFormat="1" ht="19.5" customHeight="1" x14ac:dyDescent="0.25">
      <c r="A66" s="3">
        <f>IFERROR(VLOOKUP(B66,'[1]DADOS (OCULTAR)'!$Q$3:$S$136,3,0),"")</f>
        <v>10739225001785</v>
      </c>
      <c r="B66" s="4" t="str">
        <f>'[1]TCE - ANEXO IV - Preencher'!C75</f>
        <v>UPAE OURICURI - CG Nº 002/2020</v>
      </c>
      <c r="C66" s="4" t="str">
        <f>'[1]TCE - ANEXO IV - Preencher'!E75</f>
        <v>1.99 - Outras Despesas com Pessoal</v>
      </c>
      <c r="D66" s="3">
        <f>'[1]TCE - ANEXO IV - Preencher'!F75</f>
        <v>21986074000119</v>
      </c>
      <c r="E66" s="5" t="str">
        <f>'[1]TCE - ANEXO IV - Preencher'!G75</f>
        <v>PRUDENTIAL DO BRASIL SEGUROS S.A.</v>
      </c>
      <c r="F66" s="5" t="str">
        <f>'[1]TCE - ANEXO IV - Preencher'!H75</f>
        <v>S</v>
      </c>
      <c r="G66" s="5" t="str">
        <f>'[1]TCE - ANEXO IV - Preencher'!I75</f>
        <v>N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>3550308</v>
      </c>
      <c r="L66" s="7">
        <f>'[1]TCE - ANEXO IV - Preencher'!N75</f>
        <v>86.2</v>
      </c>
    </row>
    <row r="67" spans="1:12" s="8" customFormat="1" ht="19.5" customHeight="1" x14ac:dyDescent="0.25">
      <c r="A67" s="3">
        <f>IFERROR(VLOOKUP(B67,'[1]DADOS (OCULTAR)'!$Q$3:$S$136,3,0),"")</f>
        <v>10739225001785</v>
      </c>
      <c r="B67" s="4" t="str">
        <f>'[1]TCE - ANEXO IV - Preencher'!C76</f>
        <v>UPAE OURICURI - CG Nº 002/2020</v>
      </c>
      <c r="C67" s="4" t="str">
        <f>'[1]TCE - ANEXO IV - Preencher'!E76</f>
        <v>1.99 - Outras Despesas com Pessoal</v>
      </c>
      <c r="D67" s="3">
        <f>'[1]TCE - ANEXO IV - Preencher'!F76</f>
        <v>21986074000119</v>
      </c>
      <c r="E67" s="5" t="str">
        <f>'[1]TCE - ANEXO IV - Preencher'!G76</f>
        <v>PRUDENTIAL DO BRASIL SEGUROS S.A.</v>
      </c>
      <c r="F67" s="5" t="str">
        <f>'[1]TCE - ANEXO IV - Preencher'!H76</f>
        <v>S</v>
      </c>
      <c r="G67" s="5" t="str">
        <f>'[1]TCE - ANEXO IV - Preencher'!I76</f>
        <v>N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>3550308</v>
      </c>
      <c r="L67" s="7">
        <f>'[1]TCE - ANEXO IV - Preencher'!N76</f>
        <v>62.5</v>
      </c>
    </row>
    <row r="68" spans="1:12" s="8" customFormat="1" ht="19.5" customHeight="1" x14ac:dyDescent="0.25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5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5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5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5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5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5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5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5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5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5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5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5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5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5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5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5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5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5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5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5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5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5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5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5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5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5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5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5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5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5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5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5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5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5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5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2026-06-29T10:03:45Z</dcterms:created>
  <dcterms:modified xsi:type="dcterms:W3CDTF">2026-06-29T10:03:58Z</dcterms:modified>
</cp:coreProperties>
</file>