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yleidem\Desktop\Leda Muniz\UNIDADES\HMA\2026\ANEXOS HMA 06.2026\TCE - PE\EXCEL PUB\"/>
    </mc:Choice>
  </mc:AlternateContent>
  <bookViews>
    <workbookView xWindow="0" yWindow="0" windowWidth="28800" windowHeight="12590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J8991" i="1"/>
  <c r="I8991" i="1"/>
  <c r="H8991" i="1"/>
  <c r="G8991" i="1"/>
  <c r="F8991" i="1"/>
  <c r="K8991" i="1" s="1"/>
  <c r="E8991" i="1"/>
  <c r="D8991" i="1"/>
  <c r="C8991" i="1"/>
  <c r="B8991" i="1"/>
  <c r="A8991" i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/>
  <c r="L8989" i="1"/>
  <c r="J8989" i="1"/>
  <c r="I8989" i="1"/>
  <c r="H8989" i="1"/>
  <c r="G8989" i="1"/>
  <c r="F8989" i="1"/>
  <c r="K8989" i="1" s="1"/>
  <c r="E8989" i="1"/>
  <c r="D8989" i="1"/>
  <c r="C8989" i="1"/>
  <c r="B8989" i="1"/>
  <c r="A8989" i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J8987" i="1"/>
  <c r="I8987" i="1"/>
  <c r="H8987" i="1"/>
  <c r="G8987" i="1"/>
  <c r="F8987" i="1"/>
  <c r="K8987" i="1" s="1"/>
  <c r="E8987" i="1"/>
  <c r="D8987" i="1"/>
  <c r="C8987" i="1"/>
  <c r="B8987" i="1"/>
  <c r="A8987" i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/>
  <c r="L8985" i="1"/>
  <c r="J8985" i="1"/>
  <c r="I8985" i="1"/>
  <c r="H8985" i="1"/>
  <c r="G8985" i="1"/>
  <c r="F8985" i="1"/>
  <c r="K8985" i="1" s="1"/>
  <c r="E8985" i="1"/>
  <c r="D8985" i="1"/>
  <c r="C8985" i="1"/>
  <c r="B8985" i="1"/>
  <c r="A8985" i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J8983" i="1"/>
  <c r="I8983" i="1"/>
  <c r="H8983" i="1"/>
  <c r="G8983" i="1"/>
  <c r="F8983" i="1"/>
  <c r="K8983" i="1" s="1"/>
  <c r="E8983" i="1"/>
  <c r="D8983" i="1"/>
  <c r="C8983" i="1"/>
  <c r="B8983" i="1"/>
  <c r="A8983" i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/>
  <c r="L8981" i="1"/>
  <c r="J8981" i="1"/>
  <c r="I8981" i="1"/>
  <c r="H8981" i="1"/>
  <c r="G8981" i="1"/>
  <c r="F8981" i="1"/>
  <c r="K8981" i="1" s="1"/>
  <c r="E8981" i="1"/>
  <c r="D8981" i="1"/>
  <c r="C8981" i="1"/>
  <c r="B8981" i="1"/>
  <c r="A8981" i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J8979" i="1"/>
  <c r="I8979" i="1"/>
  <c r="H8979" i="1"/>
  <c r="G8979" i="1"/>
  <c r="F8979" i="1"/>
  <c r="K8979" i="1" s="1"/>
  <c r="E8979" i="1"/>
  <c r="D8979" i="1"/>
  <c r="C8979" i="1"/>
  <c r="B8979" i="1"/>
  <c r="A8979" i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/>
  <c r="L8977" i="1"/>
  <c r="J8977" i="1"/>
  <c r="I8977" i="1"/>
  <c r="H8977" i="1"/>
  <c r="G8977" i="1"/>
  <c r="F8977" i="1"/>
  <c r="K8977" i="1" s="1"/>
  <c r="E8977" i="1"/>
  <c r="D8977" i="1"/>
  <c r="C8977" i="1"/>
  <c r="B8977" i="1"/>
  <c r="A8977" i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J8975" i="1"/>
  <c r="I8975" i="1"/>
  <c r="H8975" i="1"/>
  <c r="G8975" i="1"/>
  <c r="F8975" i="1"/>
  <c r="K8975" i="1" s="1"/>
  <c r="E8975" i="1"/>
  <c r="D8975" i="1"/>
  <c r="C8975" i="1"/>
  <c r="B8975" i="1"/>
  <c r="A8975" i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/>
  <c r="L8973" i="1"/>
  <c r="J8973" i="1"/>
  <c r="I8973" i="1"/>
  <c r="H8973" i="1"/>
  <c r="G8973" i="1"/>
  <c r="F8973" i="1"/>
  <c r="K8973" i="1" s="1"/>
  <c r="E8973" i="1"/>
  <c r="D8973" i="1"/>
  <c r="C8973" i="1"/>
  <c r="B8973" i="1"/>
  <c r="A8973" i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J8971" i="1"/>
  <c r="I8971" i="1"/>
  <c r="H8971" i="1"/>
  <c r="G8971" i="1"/>
  <c r="F8971" i="1"/>
  <c r="K8971" i="1" s="1"/>
  <c r="E8971" i="1"/>
  <c r="D8971" i="1"/>
  <c r="C8971" i="1"/>
  <c r="B8971" i="1"/>
  <c r="A8971" i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/>
  <c r="L8969" i="1"/>
  <c r="J8969" i="1"/>
  <c r="I8969" i="1"/>
  <c r="H8969" i="1"/>
  <c r="G8969" i="1"/>
  <c r="F8969" i="1"/>
  <c r="K8969" i="1" s="1"/>
  <c r="E8969" i="1"/>
  <c r="D8969" i="1"/>
  <c r="C8969" i="1"/>
  <c r="B8969" i="1"/>
  <c r="A8969" i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J8967" i="1"/>
  <c r="I8967" i="1"/>
  <c r="H8967" i="1"/>
  <c r="G8967" i="1"/>
  <c r="F8967" i="1"/>
  <c r="K8967" i="1" s="1"/>
  <c r="E8967" i="1"/>
  <c r="D8967" i="1"/>
  <c r="C8967" i="1"/>
  <c r="B8967" i="1"/>
  <c r="A8967" i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/>
  <c r="L8965" i="1"/>
  <c r="J8965" i="1"/>
  <c r="I8965" i="1"/>
  <c r="H8965" i="1"/>
  <c r="G8965" i="1"/>
  <c r="F8965" i="1"/>
  <c r="K8965" i="1" s="1"/>
  <c r="E8965" i="1"/>
  <c r="D8965" i="1"/>
  <c r="C8965" i="1"/>
  <c r="B8965" i="1"/>
  <c r="A8965" i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J8963" i="1"/>
  <c r="I8963" i="1"/>
  <c r="H8963" i="1"/>
  <c r="G8963" i="1"/>
  <c r="F8963" i="1"/>
  <c r="K8963" i="1" s="1"/>
  <c r="E8963" i="1"/>
  <c r="D8963" i="1"/>
  <c r="C8963" i="1"/>
  <c r="B8963" i="1"/>
  <c r="A8963" i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/>
  <c r="L8961" i="1"/>
  <c r="J8961" i="1"/>
  <c r="I8961" i="1"/>
  <c r="H8961" i="1"/>
  <c r="G8961" i="1"/>
  <c r="F8961" i="1"/>
  <c r="K8961" i="1" s="1"/>
  <c r="E8961" i="1"/>
  <c r="D8961" i="1"/>
  <c r="C8961" i="1"/>
  <c r="B8961" i="1"/>
  <c r="A8961" i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J8959" i="1"/>
  <c r="I8959" i="1"/>
  <c r="H8959" i="1"/>
  <c r="G8959" i="1"/>
  <c r="F8959" i="1"/>
  <c r="K8959" i="1" s="1"/>
  <c r="E8959" i="1"/>
  <c r="D8959" i="1"/>
  <c r="C8959" i="1"/>
  <c r="B8959" i="1"/>
  <c r="A8959" i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/>
  <c r="L8957" i="1"/>
  <c r="J8957" i="1"/>
  <c r="I8957" i="1"/>
  <c r="H8957" i="1"/>
  <c r="G8957" i="1"/>
  <c r="F8957" i="1"/>
  <c r="K8957" i="1" s="1"/>
  <c r="E8957" i="1"/>
  <c r="D8957" i="1"/>
  <c r="C8957" i="1"/>
  <c r="B8957" i="1"/>
  <c r="A8957" i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J8955" i="1"/>
  <c r="I8955" i="1"/>
  <c r="H8955" i="1"/>
  <c r="G8955" i="1"/>
  <c r="F8955" i="1"/>
  <c r="K8955" i="1" s="1"/>
  <c r="E8955" i="1"/>
  <c r="D8955" i="1"/>
  <c r="C8955" i="1"/>
  <c r="B8955" i="1"/>
  <c r="A8955" i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/>
  <c r="L8953" i="1"/>
  <c r="J8953" i="1"/>
  <c r="I8953" i="1"/>
  <c r="H8953" i="1"/>
  <c r="G8953" i="1"/>
  <c r="F8953" i="1"/>
  <c r="K8953" i="1" s="1"/>
  <c r="E8953" i="1"/>
  <c r="D8953" i="1"/>
  <c r="C8953" i="1"/>
  <c r="B8953" i="1"/>
  <c r="A8953" i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J8951" i="1"/>
  <c r="I8951" i="1"/>
  <c r="H8951" i="1"/>
  <c r="G8951" i="1"/>
  <c r="F8951" i="1"/>
  <c r="K8951" i="1" s="1"/>
  <c r="E8951" i="1"/>
  <c r="D8951" i="1"/>
  <c r="C8951" i="1"/>
  <c r="B8951" i="1"/>
  <c r="A8951" i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/>
  <c r="L8949" i="1"/>
  <c r="J8949" i="1"/>
  <c r="I8949" i="1"/>
  <c r="H8949" i="1"/>
  <c r="G8949" i="1"/>
  <c r="F8949" i="1"/>
  <c r="K8949" i="1" s="1"/>
  <c r="E8949" i="1"/>
  <c r="D8949" i="1"/>
  <c r="C8949" i="1"/>
  <c r="B8949" i="1"/>
  <c r="A8949" i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J8947" i="1"/>
  <c r="I8947" i="1"/>
  <c r="H8947" i="1"/>
  <c r="G8947" i="1"/>
  <c r="F8947" i="1"/>
  <c r="K8947" i="1" s="1"/>
  <c r="E8947" i="1"/>
  <c r="D8947" i="1"/>
  <c r="C8947" i="1"/>
  <c r="B8947" i="1"/>
  <c r="A8947" i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/>
  <c r="L8945" i="1"/>
  <c r="J8945" i="1"/>
  <c r="I8945" i="1"/>
  <c r="H8945" i="1"/>
  <c r="G8945" i="1"/>
  <c r="F8945" i="1"/>
  <c r="K8945" i="1" s="1"/>
  <c r="E8945" i="1"/>
  <c r="D8945" i="1"/>
  <c r="C8945" i="1"/>
  <c r="B8945" i="1"/>
  <c r="A8945" i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J8943" i="1"/>
  <c r="I8943" i="1"/>
  <c r="H8943" i="1"/>
  <c r="G8943" i="1"/>
  <c r="F8943" i="1"/>
  <c r="K8943" i="1" s="1"/>
  <c r="E8943" i="1"/>
  <c r="D8943" i="1"/>
  <c r="C8943" i="1"/>
  <c r="B8943" i="1"/>
  <c r="A8943" i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/>
  <c r="L8941" i="1"/>
  <c r="J8941" i="1"/>
  <c r="I8941" i="1"/>
  <c r="H8941" i="1"/>
  <c r="G8941" i="1"/>
  <c r="F8941" i="1"/>
  <c r="K8941" i="1" s="1"/>
  <c r="E8941" i="1"/>
  <c r="D8941" i="1"/>
  <c r="C8941" i="1"/>
  <c r="B8941" i="1"/>
  <c r="A8941" i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J8939" i="1"/>
  <c r="I8939" i="1"/>
  <c r="H8939" i="1"/>
  <c r="G8939" i="1"/>
  <c r="F8939" i="1"/>
  <c r="K8939" i="1" s="1"/>
  <c r="E8939" i="1"/>
  <c r="D8939" i="1"/>
  <c r="C8939" i="1"/>
  <c r="B8939" i="1"/>
  <c r="A8939" i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/>
  <c r="L8937" i="1"/>
  <c r="J8937" i="1"/>
  <c r="I8937" i="1"/>
  <c r="H8937" i="1"/>
  <c r="G8937" i="1"/>
  <c r="F8937" i="1"/>
  <c r="K8937" i="1" s="1"/>
  <c r="E8937" i="1"/>
  <c r="D8937" i="1"/>
  <c r="C8937" i="1"/>
  <c r="B8937" i="1"/>
  <c r="A8937" i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/>
  <c r="L8935" i="1"/>
  <c r="J8935" i="1"/>
  <c r="I8935" i="1"/>
  <c r="H8935" i="1"/>
  <c r="G8935" i="1"/>
  <c r="F8935" i="1"/>
  <c r="K8935" i="1" s="1"/>
  <c r="E8935" i="1"/>
  <c r="D8935" i="1"/>
  <c r="C8935" i="1"/>
  <c r="B8935" i="1"/>
  <c r="A8935" i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/>
  <c r="L8933" i="1"/>
  <c r="J8933" i="1"/>
  <c r="I8933" i="1"/>
  <c r="H8933" i="1"/>
  <c r="G8933" i="1"/>
  <c r="F8933" i="1"/>
  <c r="K8933" i="1" s="1"/>
  <c r="E8933" i="1"/>
  <c r="D8933" i="1"/>
  <c r="C8933" i="1"/>
  <c r="B8933" i="1"/>
  <c r="A8933" i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J8931" i="1"/>
  <c r="I8931" i="1"/>
  <c r="H8931" i="1"/>
  <c r="G8931" i="1"/>
  <c r="F8931" i="1"/>
  <c r="K8931" i="1" s="1"/>
  <c r="E8931" i="1"/>
  <c r="D8931" i="1"/>
  <c r="C8931" i="1"/>
  <c r="B8931" i="1"/>
  <c r="A8931" i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/>
  <c r="L8929" i="1"/>
  <c r="J8929" i="1"/>
  <c r="I8929" i="1"/>
  <c r="H8929" i="1"/>
  <c r="G8929" i="1"/>
  <c r="F8929" i="1"/>
  <c r="K8929" i="1" s="1"/>
  <c r="E8929" i="1"/>
  <c r="D8929" i="1"/>
  <c r="C8929" i="1"/>
  <c r="B8929" i="1"/>
  <c r="A8929" i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/>
  <c r="L8927" i="1"/>
  <c r="J8927" i="1"/>
  <c r="I8927" i="1"/>
  <c r="H8927" i="1"/>
  <c r="G8927" i="1"/>
  <c r="F8927" i="1"/>
  <c r="K8927" i="1" s="1"/>
  <c r="E8927" i="1"/>
  <c r="D8927" i="1"/>
  <c r="C8927" i="1"/>
  <c r="B8927" i="1"/>
  <c r="A8927" i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/>
  <c r="L8925" i="1"/>
  <c r="J8925" i="1"/>
  <c r="I8925" i="1"/>
  <c r="H8925" i="1"/>
  <c r="G8925" i="1"/>
  <c r="F8925" i="1"/>
  <c r="K8925" i="1" s="1"/>
  <c r="E8925" i="1"/>
  <c r="D8925" i="1"/>
  <c r="C8925" i="1"/>
  <c r="B8925" i="1"/>
  <c r="A8925" i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/>
  <c r="L8923" i="1"/>
  <c r="J8923" i="1"/>
  <c r="I8923" i="1"/>
  <c r="H8923" i="1"/>
  <c r="G8923" i="1"/>
  <c r="F8923" i="1"/>
  <c r="K8923" i="1" s="1"/>
  <c r="E8923" i="1"/>
  <c r="D8923" i="1"/>
  <c r="C8923" i="1"/>
  <c r="B8923" i="1"/>
  <c r="A8923" i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/>
  <c r="L8921" i="1"/>
  <c r="J8921" i="1"/>
  <c r="I8921" i="1"/>
  <c r="H8921" i="1"/>
  <c r="G8921" i="1"/>
  <c r="F8921" i="1"/>
  <c r="K8921" i="1" s="1"/>
  <c r="E8921" i="1"/>
  <c r="D8921" i="1"/>
  <c r="C8921" i="1"/>
  <c r="B8921" i="1"/>
  <c r="A8921" i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/>
  <c r="L8919" i="1"/>
  <c r="J8919" i="1"/>
  <c r="I8919" i="1"/>
  <c r="H8919" i="1"/>
  <c r="G8919" i="1"/>
  <c r="F8919" i="1"/>
  <c r="K8919" i="1" s="1"/>
  <c r="E8919" i="1"/>
  <c r="D8919" i="1"/>
  <c r="C8919" i="1"/>
  <c r="B8919" i="1"/>
  <c r="A8919" i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/>
  <c r="L8917" i="1"/>
  <c r="J8917" i="1"/>
  <c r="I8917" i="1"/>
  <c r="H8917" i="1"/>
  <c r="G8917" i="1"/>
  <c r="F8917" i="1"/>
  <c r="K8917" i="1" s="1"/>
  <c r="E8917" i="1"/>
  <c r="D8917" i="1"/>
  <c r="C8917" i="1"/>
  <c r="B8917" i="1"/>
  <c r="A8917" i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J8915" i="1"/>
  <c r="I8915" i="1"/>
  <c r="H8915" i="1"/>
  <c r="G8915" i="1"/>
  <c r="F8915" i="1"/>
  <c r="K8915" i="1" s="1"/>
  <c r="E8915" i="1"/>
  <c r="D8915" i="1"/>
  <c r="C8915" i="1"/>
  <c r="B8915" i="1"/>
  <c r="A8915" i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/>
  <c r="L8913" i="1"/>
  <c r="J8913" i="1"/>
  <c r="I8913" i="1"/>
  <c r="H8913" i="1"/>
  <c r="G8913" i="1"/>
  <c r="F8913" i="1"/>
  <c r="K8913" i="1" s="1"/>
  <c r="E8913" i="1"/>
  <c r="D8913" i="1"/>
  <c r="C8913" i="1"/>
  <c r="B8913" i="1"/>
  <c r="A8913" i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/>
  <c r="L8911" i="1"/>
  <c r="J8911" i="1"/>
  <c r="I8911" i="1"/>
  <c r="H8911" i="1"/>
  <c r="G8911" i="1"/>
  <c r="F8911" i="1"/>
  <c r="K8911" i="1" s="1"/>
  <c r="E8911" i="1"/>
  <c r="D8911" i="1"/>
  <c r="C8911" i="1"/>
  <c r="B8911" i="1"/>
  <c r="A8911" i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/>
  <c r="L8909" i="1"/>
  <c r="J8909" i="1"/>
  <c r="I8909" i="1"/>
  <c r="H8909" i="1"/>
  <c r="G8909" i="1"/>
  <c r="F8909" i="1"/>
  <c r="K8909" i="1" s="1"/>
  <c r="E8909" i="1"/>
  <c r="D8909" i="1"/>
  <c r="C8909" i="1"/>
  <c r="B8909" i="1"/>
  <c r="A8909" i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<sst xmlns="http://schemas.openxmlformats.org/spreadsheetml/2006/main" count="12" uniqueCount="12">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</sst>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ORDENA&#199;&#195;O%20-%20PRESTA&#199;&#195;O%20DE%20CONTAS\5.%20HMA%20-%20HOSPITAL%20MIGUEL%20ARRAES\ANEXOS%20HMA%202026\ANEXOS%20HMA%2006%202026\PCF%20SEI%20SES\13.2%20PCF_em_EXCEL%20-%20HMA%20-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MIGUEL ARRAES - CG. Nº 023/2022</v>
          </cell>
          <cell r="E11" t="str">
            <v>1.99 - Outras Despesas com Pessoal</v>
          </cell>
          <cell r="F11">
            <v>9759606000260</v>
          </cell>
          <cell r="G11" t="str">
            <v>SIND DAS EMP DE TRANSP DE PASSAG DO EST</v>
          </cell>
          <cell r="H11" t="str">
            <v>S</v>
          </cell>
          <cell r="I11" t="str">
            <v>N</v>
          </cell>
          <cell r="J11" t="str">
            <v>06/2026</v>
          </cell>
          <cell r="K11">
            <v>46171</v>
          </cell>
          <cell r="M11" t="str">
            <v>26 -  Pernambuco</v>
          </cell>
          <cell r="N11">
            <v>94046.46</v>
          </cell>
        </row>
        <row r="12">
          <cell r="C12" t="str">
            <v>HOSPITAL MIGUEL ARRAES - CG. Nº 023/2022</v>
          </cell>
          <cell r="E12" t="str">
            <v>1.99 - Outras Despesas com Pessoal</v>
          </cell>
          <cell r="F12">
            <v>9759606000260</v>
          </cell>
          <cell r="G12" t="str">
            <v>SIND DAS EMP DE TRANSP DE PASSAG DO EST</v>
          </cell>
          <cell r="H12" t="str">
            <v>S</v>
          </cell>
          <cell r="I12" t="str">
            <v>N</v>
          </cell>
          <cell r="J12" t="str">
            <v>06/2026</v>
          </cell>
          <cell r="K12">
            <v>46171</v>
          </cell>
          <cell r="M12" t="str">
            <v>26 -  Pernambuco</v>
          </cell>
          <cell r="N12">
            <v>3968.95</v>
          </cell>
        </row>
        <row r="13">
          <cell r="C13" t="str">
            <v>HOSPITAL MIGUEL ARRAES - CG. Nº 023/2022</v>
          </cell>
          <cell r="E13" t="str">
            <v>1.99 - Outras Despesas com Pessoal</v>
          </cell>
          <cell r="F13">
            <v>9759606000260</v>
          </cell>
          <cell r="G13" t="str">
            <v>SIND DAS EMP DE TRANSP DE PASSAG DO EST</v>
          </cell>
          <cell r="H13" t="str">
            <v>S</v>
          </cell>
          <cell r="I13" t="str">
            <v>N</v>
          </cell>
          <cell r="J13" t="str">
            <v>06/2026</v>
          </cell>
          <cell r="K13">
            <v>46182</v>
          </cell>
          <cell r="M13" t="str">
            <v>26 -  Pernambuco</v>
          </cell>
          <cell r="N13">
            <v>860.13</v>
          </cell>
        </row>
        <row r="14">
          <cell r="C14" t="str">
            <v>HOSPITAL MIGUEL ARRAES - CG. Nº 023/2022</v>
          </cell>
          <cell r="E14" t="str">
            <v>1.99 - Outras Despesas com Pessoal</v>
          </cell>
          <cell r="F14">
            <v>9759606000260</v>
          </cell>
          <cell r="G14" t="str">
            <v>SIND DAS EMP DE TRANSP DE PASSAG DO EST</v>
          </cell>
          <cell r="H14" t="str">
            <v>S</v>
          </cell>
          <cell r="I14" t="str">
            <v>N</v>
          </cell>
          <cell r="J14" t="str">
            <v>06/2026</v>
          </cell>
          <cell r="K14">
            <v>46183</v>
          </cell>
          <cell r="M14" t="str">
            <v>26 -  Pernambuco</v>
          </cell>
          <cell r="N14">
            <v>343.53</v>
          </cell>
        </row>
        <row r="15">
          <cell r="C15" t="str">
            <v>HOSPITAL MIGUEL ARRAES - CG. Nº 023/2022</v>
          </cell>
          <cell r="E15" t="str">
            <v>1.99 - Outras Despesas com Pessoal</v>
          </cell>
          <cell r="F15" t="str">
            <v>33.608.308/0001-73</v>
          </cell>
          <cell r="G15" t="str">
            <v>MONGERAL AEGON SEGUROS E PREVIDENCIA S.A</v>
          </cell>
          <cell r="H15" t="str">
            <v>S</v>
          </cell>
          <cell r="I15" t="str">
            <v>N</v>
          </cell>
          <cell r="J15" t="str">
            <v>06/2026</v>
          </cell>
          <cell r="K15">
            <v>46213</v>
          </cell>
          <cell r="M15" t="str">
            <v>26 -  Pernambuco</v>
          </cell>
          <cell r="N15">
            <v>2631.82</v>
          </cell>
        </row>
        <row r="16">
          <cell r="C16" t="str">
            <v>HOSPITAL MIGUEL ARRAES - CG. Nº 023/2022</v>
          </cell>
          <cell r="E16" t="str">
            <v>3.12 - Material Hospitalar</v>
          </cell>
          <cell r="F16" t="str">
            <v>61.418.042/0001-31</v>
          </cell>
          <cell r="G16" t="str">
            <v>CIRURGICA FERNANDES COM DE MAT CIRUR E HOSP LTDA</v>
          </cell>
          <cell r="H16" t="str">
            <v>B</v>
          </cell>
          <cell r="I16" t="str">
            <v>S</v>
          </cell>
          <cell r="J16" t="str">
            <v>1999991</v>
          </cell>
          <cell r="K16" t="str">
            <v>28/05/2026</v>
          </cell>
          <cell r="L16" t="str">
            <v>35260561418042000131550040019999911859782940</v>
          </cell>
          <cell r="M16" t="str">
            <v>35 - São Paulo</v>
          </cell>
          <cell r="N16">
            <v>20737.46</v>
          </cell>
        </row>
        <row r="17">
          <cell r="C17" t="str">
            <v>HOSPITAL MIGUEL ARRAES - CG. Nº 023/2022</v>
          </cell>
          <cell r="E17" t="str">
            <v>3.12 - Material Hospitalar</v>
          </cell>
          <cell r="F17" t="str">
            <v>67.729.178/0006-53</v>
          </cell>
          <cell r="G17" t="str">
            <v>COMERCIAL CIRURGICA RIOCLARENSE LTDA</v>
          </cell>
          <cell r="H17" t="str">
            <v>B</v>
          </cell>
          <cell r="I17" t="str">
            <v>S</v>
          </cell>
          <cell r="J17" t="str">
            <v>0137068</v>
          </cell>
          <cell r="K17" t="str">
            <v>11/06/2026</v>
          </cell>
          <cell r="L17" t="str">
            <v>26260667729178000653550010001370681273253346</v>
          </cell>
          <cell r="M17" t="str">
            <v>26 - Pernambuco</v>
          </cell>
          <cell r="N17">
            <v>1680</v>
          </cell>
        </row>
        <row r="18">
          <cell r="C18" t="str">
            <v>HOSPITAL MIGUEL ARRAES - CG. Nº 023/2022</v>
          </cell>
          <cell r="E18" t="str">
            <v>3.12 - Material Hospitalar</v>
          </cell>
          <cell r="F18" t="str">
            <v>67.729.178/0006-53</v>
          </cell>
          <cell r="G18" t="str">
            <v>COMERCIAL CIRURGICA RIOCLARENSE LTDA</v>
          </cell>
          <cell r="H18" t="str">
            <v>B</v>
          </cell>
          <cell r="I18" t="str">
            <v>S</v>
          </cell>
          <cell r="J18" t="str">
            <v>0137224</v>
          </cell>
          <cell r="K18" t="str">
            <v>12/06/2026</v>
          </cell>
          <cell r="L18" t="str">
            <v>26260667729178000653550010001372241415158948</v>
          </cell>
          <cell r="M18" t="str">
            <v>26 - Pernambuco</v>
          </cell>
          <cell r="N18">
            <v>23485.5</v>
          </cell>
        </row>
        <row r="19">
          <cell r="C19" t="str">
            <v>HOSPITAL MIGUEL ARRAES - CG. Nº 023/2022</v>
          </cell>
          <cell r="E19" t="str">
            <v>3.12 - Material Hospitalar</v>
          </cell>
          <cell r="F19" t="str">
            <v>67.729.178/0006-53</v>
          </cell>
          <cell r="G19" t="str">
            <v>COMERCIAL CIRURGICA RIOCLARENSE LTDA</v>
          </cell>
          <cell r="H19" t="str">
            <v>B</v>
          </cell>
          <cell r="I19" t="str">
            <v>S</v>
          </cell>
          <cell r="J19" t="str">
            <v>0137261</v>
          </cell>
          <cell r="K19" t="str">
            <v>12/06/2026</v>
          </cell>
          <cell r="L19" t="str">
            <v>26260667729178000653550010001372611985046262</v>
          </cell>
          <cell r="M19" t="str">
            <v>26 - Pernambuco</v>
          </cell>
          <cell r="N19">
            <v>3008</v>
          </cell>
        </row>
        <row r="20">
          <cell r="C20" t="str">
            <v>HOSPITAL MIGUEL ARRAES - CG. Nº 023/2022</v>
          </cell>
          <cell r="E20" t="str">
            <v>3.12 - Material Hospitalar</v>
          </cell>
          <cell r="F20" t="str">
            <v>67.729.178/0006-53</v>
          </cell>
          <cell r="G20" t="str">
            <v>COMERCIAL CIRURGICA RIOCLARENSE LTDA</v>
          </cell>
          <cell r="H20" t="str">
            <v>B</v>
          </cell>
          <cell r="I20" t="str">
            <v>S</v>
          </cell>
          <cell r="J20" t="str">
            <v>0138015</v>
          </cell>
          <cell r="K20" t="str">
            <v>22/06/2026</v>
          </cell>
          <cell r="L20" t="str">
            <v>26260667729178000653550010001380151553663154</v>
          </cell>
          <cell r="M20" t="str">
            <v>26 - Pernambuco</v>
          </cell>
          <cell r="N20">
            <v>2724.8</v>
          </cell>
        </row>
        <row r="21">
          <cell r="C21" t="str">
            <v>HOSPITAL MIGUEL ARRAES - CG. Nº 023/2022</v>
          </cell>
          <cell r="E21" t="str">
            <v>3.12 - Material Hospitalar</v>
          </cell>
          <cell r="F21" t="str">
            <v>67.729.178/0002-20</v>
          </cell>
          <cell r="G21" t="str">
            <v>COMERCIAL CIRURGICA RIOCLARENSE LTDA</v>
          </cell>
          <cell r="H21" t="str">
            <v>B</v>
          </cell>
          <cell r="I21" t="str">
            <v>S</v>
          </cell>
          <cell r="J21" t="str">
            <v>0928058</v>
          </cell>
          <cell r="K21" t="str">
            <v>15/06/2026</v>
          </cell>
          <cell r="L21" t="str">
            <v>31260667729178000220550010009280581953855162</v>
          </cell>
          <cell r="M21" t="str">
            <v>31 - Minas Gerais</v>
          </cell>
          <cell r="N21">
            <v>11700</v>
          </cell>
        </row>
        <row r="22">
          <cell r="C22" t="str">
            <v>HOSPITAL MIGUEL ARRAES - CG. Nº 023/2022</v>
          </cell>
          <cell r="E22" t="str">
            <v>3.12 - Material Hospitalar</v>
          </cell>
          <cell r="F22" t="str">
            <v>11.449.180/0001-00</v>
          </cell>
          <cell r="G22" t="str">
            <v>DPROSMED DISTRIB. DE PRODUTOS MEDICOS HOSPITALARES EIRELI</v>
          </cell>
          <cell r="H22" t="str">
            <v>B</v>
          </cell>
          <cell r="I22" t="str">
            <v>S</v>
          </cell>
          <cell r="J22" t="str">
            <v>00097749</v>
          </cell>
          <cell r="K22" t="str">
            <v>29/06/2026</v>
          </cell>
          <cell r="L22" t="str">
            <v>26260611449180000100550010000977491000845854</v>
          </cell>
          <cell r="M22" t="str">
            <v>26 - Pernambuco</v>
          </cell>
          <cell r="N22">
            <v>4967.5</v>
          </cell>
        </row>
        <row r="23">
          <cell r="C23" t="str">
            <v>HOSPITAL MIGUEL ARRAES - CG. Nº 023/2022</v>
          </cell>
          <cell r="E23" t="str">
            <v>3.12 - Material Hospitalar</v>
          </cell>
          <cell r="F23" t="str">
            <v>11.449.180/0002-90</v>
          </cell>
          <cell r="G23" t="str">
            <v>DPROSMED DISTRIBUIDORA DE PRODUTOS MEDICO-HOSPITALARES LTDA</v>
          </cell>
          <cell r="H23" t="str">
            <v>B</v>
          </cell>
          <cell r="I23" t="str">
            <v>S</v>
          </cell>
          <cell r="J23" t="str">
            <v>00034469</v>
          </cell>
          <cell r="K23" t="str">
            <v>29/05/2026</v>
          </cell>
          <cell r="L23" t="str">
            <v>26260511449180000290550010000344691000824405</v>
          </cell>
          <cell r="M23" t="str">
            <v>26 - Pernambuco</v>
          </cell>
          <cell r="N23">
            <v>7072</v>
          </cell>
        </row>
        <row r="24">
          <cell r="C24" t="str">
            <v>HOSPITAL MIGUEL ARRAES - CG. Nº 023/2022</v>
          </cell>
          <cell r="E24" t="str">
            <v>3.12 - Material Hospitalar</v>
          </cell>
          <cell r="F24" t="str">
            <v>11.449.180/0002-90</v>
          </cell>
          <cell r="G24" t="str">
            <v>DPROSMED DISTRIBUIDORA DE PRODUTOS MEDICO-HOSPITALARES LTDA</v>
          </cell>
          <cell r="H24" t="str">
            <v>B</v>
          </cell>
          <cell r="I24" t="str">
            <v>S</v>
          </cell>
          <cell r="J24" t="str">
            <v>00034594</v>
          </cell>
          <cell r="K24" t="str">
            <v>04/06/2026</v>
          </cell>
          <cell r="L24" t="str">
            <v>26260611449180000290550010000345941000828178</v>
          </cell>
          <cell r="M24" t="str">
            <v>26 - Pernambuco</v>
          </cell>
          <cell r="N24">
            <v>1719</v>
          </cell>
        </row>
        <row r="25">
          <cell r="C25" t="str">
            <v>HOSPITAL MIGUEL ARRAES - CG. Nº 023/2022</v>
          </cell>
          <cell r="E25" t="str">
            <v>3.12 - Material Hospitalar</v>
          </cell>
          <cell r="F25" t="str">
            <v>08.778.201/0001-26</v>
          </cell>
          <cell r="G25" t="str">
            <v>DROGAFONTE LTDA</v>
          </cell>
          <cell r="H25" t="str">
            <v>B</v>
          </cell>
          <cell r="I25" t="str">
            <v>S</v>
          </cell>
          <cell r="J25" t="str">
            <v>000540306</v>
          </cell>
          <cell r="K25" t="str">
            <v>04/06/2026</v>
          </cell>
          <cell r="L25" t="str">
            <v>26260608778201000126550010005403061209438696</v>
          </cell>
          <cell r="M25" t="str">
            <v>26 - Pernambuco</v>
          </cell>
          <cell r="N25">
            <v>13959.84</v>
          </cell>
        </row>
        <row r="26">
          <cell r="C26" t="str">
            <v>HOSPITAL MIGUEL ARRAES - CG. Nº 023/2022</v>
          </cell>
          <cell r="E26" t="str">
            <v>3.12 - Material Hospitalar</v>
          </cell>
          <cell r="F26" t="str">
            <v>08.778.201/0001-26</v>
          </cell>
          <cell r="G26" t="str">
            <v>DROGAFONTE LTDA</v>
          </cell>
          <cell r="H26" t="str">
            <v>B</v>
          </cell>
          <cell r="I26" t="str">
            <v>S</v>
          </cell>
          <cell r="J26" t="str">
            <v>000540331</v>
          </cell>
          <cell r="K26" t="str">
            <v>05/06/2026</v>
          </cell>
          <cell r="L26" t="str">
            <v>26260608778201000126550010005403311072753985</v>
          </cell>
          <cell r="M26" t="str">
            <v>26 - Pernambuco</v>
          </cell>
          <cell r="N26">
            <v>18541.78</v>
          </cell>
        </row>
        <row r="27">
          <cell r="C27" t="str">
            <v>HOSPITAL MIGUEL ARRAES - CG. Nº 023/2022</v>
          </cell>
          <cell r="E27" t="str">
            <v>3.12 - Material Hospitalar</v>
          </cell>
          <cell r="F27" t="str">
            <v>08.778.201/0001-26</v>
          </cell>
          <cell r="G27" t="str">
            <v>DROGAFONTE LTDA</v>
          </cell>
          <cell r="H27" t="str">
            <v>B</v>
          </cell>
          <cell r="I27" t="str">
            <v>S</v>
          </cell>
          <cell r="J27" t="str">
            <v>000540336</v>
          </cell>
          <cell r="K27" t="str">
            <v>05/06/2026</v>
          </cell>
          <cell r="L27" t="str">
            <v>26260608778201000126550010005403361341224702</v>
          </cell>
          <cell r="M27" t="str">
            <v>26 - Pernambuco</v>
          </cell>
          <cell r="N27">
            <v>10475</v>
          </cell>
        </row>
        <row r="28">
          <cell r="C28" t="str">
            <v>HOSPITAL MIGUEL ARRAES - CG. Nº 023/2022</v>
          </cell>
          <cell r="E28" t="str">
            <v>3.12 - Material Hospitalar</v>
          </cell>
          <cell r="F28" t="str">
            <v>08.778.201/0001-26</v>
          </cell>
          <cell r="G28" t="str">
            <v>DROGAFONTE LTDA</v>
          </cell>
          <cell r="H28" t="str">
            <v>B</v>
          </cell>
          <cell r="I28" t="str">
            <v>S</v>
          </cell>
          <cell r="J28" t="str">
            <v>000540860</v>
          </cell>
          <cell r="K28" t="str">
            <v>10/06/2026</v>
          </cell>
          <cell r="L28" t="str">
            <v>26260608778201000126550010005408601912577973</v>
          </cell>
          <cell r="M28" t="str">
            <v>26 - Pernambuco</v>
          </cell>
          <cell r="N28">
            <v>15602.4</v>
          </cell>
        </row>
        <row r="29">
          <cell r="C29" t="str">
            <v>HOSPITAL MIGUEL ARRAES - CG. Nº 023/2022</v>
          </cell>
          <cell r="E29" t="str">
            <v>3.12 - Material Hospitalar</v>
          </cell>
          <cell r="F29" t="str">
            <v>08.778.201/0001-26</v>
          </cell>
          <cell r="G29" t="str">
            <v>DROGAFONTE LTDA</v>
          </cell>
          <cell r="H29" t="str">
            <v>B</v>
          </cell>
          <cell r="I29" t="str">
            <v>S</v>
          </cell>
          <cell r="J29" t="str">
            <v>000542141</v>
          </cell>
          <cell r="K29" t="str">
            <v>22/06/2026</v>
          </cell>
          <cell r="L29" t="str">
            <v>26260608778201000126550010005421411923953950</v>
          </cell>
          <cell r="M29" t="str">
            <v>26 - Pernambuco</v>
          </cell>
          <cell r="N29">
            <v>20771.05</v>
          </cell>
        </row>
        <row r="30">
          <cell r="C30" t="str">
            <v>HOSPITAL MIGUEL ARRAES - CG. Nº 023/2022</v>
          </cell>
          <cell r="E30" t="str">
            <v>3.12 - Material Hospitalar</v>
          </cell>
          <cell r="F30" t="str">
            <v>10.889.989/0001-90</v>
          </cell>
          <cell r="G30" t="str">
            <v>FLEX MAKER PRODUCAO E COMERCIO LTDA</v>
          </cell>
          <cell r="H30" t="str">
            <v>B</v>
          </cell>
          <cell r="I30" t="str">
            <v>S</v>
          </cell>
          <cell r="J30" t="str">
            <v>14009</v>
          </cell>
          <cell r="K30" t="str">
            <v>13/05/2026</v>
          </cell>
          <cell r="L30" t="str">
            <v>29260510889989000190550010000140091313268289</v>
          </cell>
          <cell r="M30" t="str">
            <v>29 - Bahia</v>
          </cell>
          <cell r="N30">
            <v>15000</v>
          </cell>
        </row>
        <row r="31">
          <cell r="C31" t="str">
            <v>HOSPITAL MIGUEL ARRAES - CG. Nº 023/2022</v>
          </cell>
          <cell r="E31" t="str">
            <v>3.12 - Material Hospitalar</v>
          </cell>
          <cell r="F31" t="str">
            <v>10.889.989/0001-90</v>
          </cell>
          <cell r="G31" t="str">
            <v>FLEX MAKER PRODUCAO E COMERCIO LTDA</v>
          </cell>
          <cell r="H31" t="str">
            <v>B</v>
          </cell>
          <cell r="I31" t="str">
            <v>S</v>
          </cell>
          <cell r="J31" t="str">
            <v>14229</v>
          </cell>
          <cell r="K31" t="str">
            <v>12/06/2026</v>
          </cell>
          <cell r="L31" t="str">
            <v>29260610889989000190550010000142291068757208</v>
          </cell>
          <cell r="M31" t="str">
            <v>29 - Bahia</v>
          </cell>
          <cell r="N31">
            <v>3000</v>
          </cell>
        </row>
        <row r="32">
          <cell r="C32" t="str">
            <v>HOSPITAL MIGUEL ARRAES - CG. Nº 023/2022</v>
          </cell>
          <cell r="E32" t="str">
            <v>3.12 - Material Hospitalar</v>
          </cell>
          <cell r="F32" t="str">
            <v>51.680.172/0001-94</v>
          </cell>
          <cell r="G32" t="str">
            <v>GOOD MED SURGICAL LTDA</v>
          </cell>
          <cell r="H32" t="str">
            <v>B</v>
          </cell>
          <cell r="I32" t="str">
            <v>S</v>
          </cell>
          <cell r="J32" t="str">
            <v>000005495</v>
          </cell>
          <cell r="K32" t="str">
            <v>26/06/2026</v>
          </cell>
          <cell r="L32" t="str">
            <v>26260651680172000194550010000054951535468378</v>
          </cell>
          <cell r="M32" t="str">
            <v>26 - Pernambuco</v>
          </cell>
          <cell r="N32">
            <v>432</v>
          </cell>
        </row>
        <row r="33">
          <cell r="C33" t="str">
            <v>HOSPITAL MIGUEL ARRAES - CG. Nº 023/2022</v>
          </cell>
          <cell r="E33" t="str">
            <v>3.12 - Material Hospitalar</v>
          </cell>
          <cell r="F33" t="str">
            <v>07.199.135/0001-77</v>
          </cell>
          <cell r="G33" t="str">
            <v>HOSPSETE - DISTRIBUIDORA MAT MED HOSPITALARES LTDA</v>
          </cell>
          <cell r="H33" t="str">
            <v>B</v>
          </cell>
          <cell r="I33" t="str">
            <v>S</v>
          </cell>
          <cell r="J33" t="str">
            <v>000021173</v>
          </cell>
          <cell r="K33" t="str">
            <v>05/06/2026</v>
          </cell>
          <cell r="L33" t="str">
            <v>26260607199135000177550010000211731000231996</v>
          </cell>
          <cell r="M33" t="str">
            <v>26 - Pernambuco</v>
          </cell>
          <cell r="N33">
            <v>950</v>
          </cell>
        </row>
        <row r="34">
          <cell r="C34" t="str">
            <v>HOSPITAL MIGUEL ARRAES - CG. Nº 023/2022</v>
          </cell>
          <cell r="E34" t="str">
            <v>3.12 - Material Hospitalar</v>
          </cell>
          <cell r="F34" t="str">
            <v>07.199.135/0001-77</v>
          </cell>
          <cell r="G34" t="str">
            <v>HOSPSETE - DISTRIBUIDORA MAT MED HOSPITALARES LTDA</v>
          </cell>
          <cell r="H34" t="str">
            <v>B</v>
          </cell>
          <cell r="I34" t="str">
            <v>S</v>
          </cell>
          <cell r="J34" t="str">
            <v>000021251</v>
          </cell>
          <cell r="K34" t="str">
            <v>25/06/2026</v>
          </cell>
          <cell r="L34" t="str">
            <v>26260607199135000177550010000212511000232770</v>
          </cell>
          <cell r="M34" t="str">
            <v>26 - Pernambuco</v>
          </cell>
          <cell r="N34">
            <v>825</v>
          </cell>
        </row>
        <row r="35">
          <cell r="C35" t="str">
            <v>HOSPITAL MIGUEL ARRAES - CG. Nº 023/2022</v>
          </cell>
          <cell r="E35" t="str">
            <v>3.12 - Material Hospitalar</v>
          </cell>
          <cell r="F35" t="str">
            <v>07.199.135/0001-77</v>
          </cell>
          <cell r="G35" t="str">
            <v>HOSPSETE - DISTRIBUIDORA MAT MED HOSPITALARES LTDA</v>
          </cell>
          <cell r="H35" t="str">
            <v>B</v>
          </cell>
          <cell r="I35" t="str">
            <v>S</v>
          </cell>
          <cell r="J35" t="str">
            <v>000021259</v>
          </cell>
          <cell r="K35" t="str">
            <v>29/06/2026</v>
          </cell>
          <cell r="L35" t="str">
            <v>26260607199135000177550010000212591000232859</v>
          </cell>
          <cell r="M35" t="str">
            <v>26 - Pernambuco</v>
          </cell>
          <cell r="N35">
            <v>1435</v>
          </cell>
        </row>
        <row r="36">
          <cell r="C36" t="str">
            <v>HOSPITAL MIGUEL ARRAES - CG. Nº 023/2022</v>
          </cell>
          <cell r="E36" t="str">
            <v>3.12 - Material Hospitalar</v>
          </cell>
          <cell r="F36" t="str">
            <v>66.437.831/0001-33</v>
          </cell>
          <cell r="G36" t="str">
            <v>HTS TECNOLOGIA EM SAUDE COMERCIO IMPORT E EXPORT LTDA</v>
          </cell>
          <cell r="H36" t="str">
            <v>B</v>
          </cell>
          <cell r="I36" t="str">
            <v>S</v>
          </cell>
          <cell r="J36" t="str">
            <v>253011</v>
          </cell>
          <cell r="K36" t="str">
            <v>15/06/2026</v>
          </cell>
          <cell r="L36" t="str">
            <v>31260666437831000133550010002530111600704425</v>
          </cell>
          <cell r="M36" t="str">
            <v>31 - Minas Gerais</v>
          </cell>
          <cell r="N36">
            <v>2498</v>
          </cell>
        </row>
        <row r="37">
          <cell r="C37" t="str">
            <v>HOSPITAL MIGUEL ARRAES - CG. Nº 023/2022</v>
          </cell>
          <cell r="E37" t="str">
            <v>3.12 - Material Hospitalar</v>
          </cell>
          <cell r="F37" t="str">
            <v>28.145.496/0001-00</v>
          </cell>
          <cell r="G37" t="str">
            <v>IGEMEDIC DISTRIBUIDORA HOSPITALAR LTDA</v>
          </cell>
          <cell r="H37" t="str">
            <v>B</v>
          </cell>
          <cell r="I37" t="str">
            <v>S</v>
          </cell>
          <cell r="J37" t="str">
            <v>000006324</v>
          </cell>
          <cell r="K37" t="str">
            <v>01/06/2026</v>
          </cell>
          <cell r="L37" t="str">
            <v>26260628145496000100550010000063241544559123</v>
          </cell>
          <cell r="M37" t="str">
            <v>26 - Pernambuco</v>
          </cell>
          <cell r="N37">
            <v>10851.12</v>
          </cell>
        </row>
        <row r="38">
          <cell r="C38" t="str">
            <v>HOSPITAL MIGUEL ARRAES - CG. Nº 023/2022</v>
          </cell>
          <cell r="E38" t="str">
            <v>3.12 - Material Hospitalar</v>
          </cell>
          <cell r="F38" t="str">
            <v>28.145.496/0001-00</v>
          </cell>
          <cell r="G38" t="str">
            <v>IGEMEDIC DISTRIBUIDORA HOSPITALAR LTDA</v>
          </cell>
          <cell r="H38" t="str">
            <v>B</v>
          </cell>
          <cell r="I38" t="str">
            <v>S</v>
          </cell>
          <cell r="J38" t="str">
            <v>000006325</v>
          </cell>
          <cell r="K38" t="str">
            <v>01/06/2026</v>
          </cell>
          <cell r="L38" t="str">
            <v>26260628145496000100550010000063251908873721</v>
          </cell>
          <cell r="M38" t="str">
            <v>26 - Pernambuco</v>
          </cell>
          <cell r="N38">
            <v>540</v>
          </cell>
        </row>
        <row r="39">
          <cell r="C39" t="str">
            <v>HOSPITAL MIGUEL ARRAES - CG. Nº 023/2022</v>
          </cell>
          <cell r="E39" t="str">
            <v>3.12 - Material Hospitalar</v>
          </cell>
          <cell r="F39" t="str">
            <v>28.145.496/0001-00</v>
          </cell>
          <cell r="G39" t="str">
            <v>IGEMEDIC DISTRIBUIDORA HOSPITALAR LTDA</v>
          </cell>
          <cell r="H39" t="str">
            <v>B</v>
          </cell>
          <cell r="I39" t="str">
            <v>S</v>
          </cell>
          <cell r="J39" t="str">
            <v>000006406</v>
          </cell>
          <cell r="K39" t="str">
            <v>26/06/2026</v>
          </cell>
          <cell r="L39" t="str">
            <v>26260628145496000100550010000064061420958147</v>
          </cell>
          <cell r="M39" t="str">
            <v>26 - Pernambuco</v>
          </cell>
          <cell r="N39">
            <v>18216</v>
          </cell>
        </row>
        <row r="40">
          <cell r="C40" t="str">
            <v>HOSPITAL MIGUEL ARRAES - CG. Nº 023/2022</v>
          </cell>
          <cell r="E40" t="str">
            <v>3.12 - Material Hospitalar</v>
          </cell>
          <cell r="F40" t="str">
            <v>46.208.885/0001-10</v>
          </cell>
          <cell r="G40" t="str">
            <v>MD DISTRIBUIDORA DE MEDICAMENTOS LTDA</v>
          </cell>
          <cell r="H40" t="str">
            <v>B</v>
          </cell>
          <cell r="I40" t="str">
            <v>S</v>
          </cell>
          <cell r="J40" t="str">
            <v>000000503</v>
          </cell>
          <cell r="K40" t="str">
            <v>22/06/2026</v>
          </cell>
          <cell r="L40" t="str">
            <v>26260646208885000110550010000005031327807598</v>
          </cell>
          <cell r="M40" t="str">
            <v>26 - Pernambuco</v>
          </cell>
          <cell r="N40">
            <v>3400</v>
          </cell>
        </row>
        <row r="41">
          <cell r="C41" t="str">
            <v>HOSPITAL MIGUEL ARRAES - CG. Nº 023/2022</v>
          </cell>
          <cell r="E41" t="str">
            <v>3.12 - Material Hospitalar</v>
          </cell>
          <cell r="F41" t="str">
            <v>60.251.215/0001-07</v>
          </cell>
          <cell r="G41" t="str">
            <v>MED WIPES PRODUTOS PARA HIGIENE, LIMPEZA E SAUDE LTDA</v>
          </cell>
          <cell r="H41" t="str">
            <v>B</v>
          </cell>
          <cell r="I41" t="str">
            <v>S</v>
          </cell>
          <cell r="J41" t="str">
            <v>185</v>
          </cell>
          <cell r="K41" t="str">
            <v>11/06/2026</v>
          </cell>
          <cell r="L41" t="str">
            <v>35260660251215000107550010000001851509600428</v>
          </cell>
          <cell r="M41" t="str">
            <v>35 - São Paulo</v>
          </cell>
          <cell r="N41">
            <v>6027.27</v>
          </cell>
        </row>
        <row r="42">
          <cell r="C42" t="str">
            <v>HOSPITAL MIGUEL ARRAES - CG. Nº 023/2022</v>
          </cell>
          <cell r="E42" t="str">
            <v>3.12 - Material Hospitalar</v>
          </cell>
          <cell r="F42" t="str">
            <v>60.251.215/0001-07</v>
          </cell>
          <cell r="G42" t="str">
            <v>MED WIPES PRODUTOS PARA HIGIENE, LIMPEZA E SAUDE LTDA</v>
          </cell>
          <cell r="H42" t="str">
            <v>B</v>
          </cell>
          <cell r="I42" t="str">
            <v>S</v>
          </cell>
          <cell r="J42" t="str">
            <v>186</v>
          </cell>
          <cell r="K42" t="str">
            <v>11/06/2026</v>
          </cell>
          <cell r="L42" t="str">
            <v>35260660251215000107550010000001861000726966</v>
          </cell>
          <cell r="M42" t="str">
            <v>35 - São Paulo</v>
          </cell>
          <cell r="N42">
            <v>6197.21</v>
          </cell>
        </row>
        <row r="43">
          <cell r="C43" t="str">
            <v>HOSPITAL MIGUEL ARRAES - CG. Nº 023/2022</v>
          </cell>
          <cell r="E43" t="str">
            <v>3.12 - Material Hospitalar</v>
          </cell>
          <cell r="F43" t="str">
            <v>48.832.623/0001-57</v>
          </cell>
          <cell r="G43" t="str">
            <v>MEDCORP SOCIEDADE UNIPESSOAL LTDA</v>
          </cell>
          <cell r="H43" t="str">
            <v>B</v>
          </cell>
          <cell r="I43" t="str">
            <v>S</v>
          </cell>
          <cell r="J43" t="str">
            <v>001015</v>
          </cell>
          <cell r="K43" t="str">
            <v>01/06/2026</v>
          </cell>
          <cell r="L43" t="str">
            <v>26260648832623000157550010000010151639061123</v>
          </cell>
          <cell r="M43" t="str">
            <v>26 - Pernambuco</v>
          </cell>
          <cell r="N43">
            <v>3780</v>
          </cell>
        </row>
        <row r="44">
          <cell r="C44" t="str">
            <v>HOSPITAL MIGUEL ARRAES - CG. Nº 023/2022</v>
          </cell>
          <cell r="E44" t="str">
            <v>3.12 - Material Hospitalar</v>
          </cell>
          <cell r="F44" t="str">
            <v>48.832.623/0001-57</v>
          </cell>
          <cell r="G44" t="str">
            <v>MEDCORP SOCIEDADE UNIPESSOAL LTDA</v>
          </cell>
          <cell r="H44" t="str">
            <v>B</v>
          </cell>
          <cell r="I44" t="str">
            <v>S</v>
          </cell>
          <cell r="J44" t="str">
            <v>001016</v>
          </cell>
          <cell r="K44" t="str">
            <v>01/06/2026</v>
          </cell>
          <cell r="L44" t="str">
            <v>26260648832623000157550010000010161640413825</v>
          </cell>
          <cell r="M44" t="str">
            <v>26 - Pernambuco</v>
          </cell>
          <cell r="N44">
            <v>8800</v>
          </cell>
        </row>
        <row r="45">
          <cell r="C45" t="str">
            <v>HOSPITAL MIGUEL ARRAES - CG. Nº 023/2022</v>
          </cell>
          <cell r="E45" t="str">
            <v>3.12 - Material Hospitalar</v>
          </cell>
          <cell r="F45" t="str">
            <v>48.832.623/0001-57</v>
          </cell>
          <cell r="G45" t="str">
            <v>MEDCORP SOCIEDADE UNIPESSOAL LTDA</v>
          </cell>
          <cell r="H45" t="str">
            <v>B</v>
          </cell>
          <cell r="I45" t="str">
            <v>S</v>
          </cell>
          <cell r="J45" t="str">
            <v>001026</v>
          </cell>
          <cell r="K45" t="str">
            <v>05/06/2026</v>
          </cell>
          <cell r="L45" t="str">
            <v>26260648832623000157550010000010261013869002</v>
          </cell>
          <cell r="M45" t="str">
            <v>26 - Pernambuco</v>
          </cell>
          <cell r="N45">
            <v>6600</v>
          </cell>
        </row>
        <row r="46">
          <cell r="C46" t="str">
            <v>HOSPITAL MIGUEL ARRAES - CG. Nº 023/2022</v>
          </cell>
          <cell r="E46" t="str">
            <v>3.12 - Material Hospitalar</v>
          </cell>
          <cell r="F46" t="str">
            <v>48.832.623/0001-57</v>
          </cell>
          <cell r="G46" t="str">
            <v>MEDCORP SOCIEDADE UNIPESSOAL LTDA</v>
          </cell>
          <cell r="H46" t="str">
            <v>B</v>
          </cell>
          <cell r="I46" t="str">
            <v>S</v>
          </cell>
          <cell r="J46" t="str">
            <v>001033</v>
          </cell>
          <cell r="K46" t="str">
            <v>09/06/2026</v>
          </cell>
          <cell r="L46" t="str">
            <v>26260648832623000157550010000010331375984549</v>
          </cell>
          <cell r="M46" t="str">
            <v>26 - Pernambuco</v>
          </cell>
          <cell r="N46">
            <v>22000</v>
          </cell>
        </row>
        <row r="47">
          <cell r="C47" t="str">
            <v>HOSPITAL MIGUEL ARRAES - CG. Nº 023/2022</v>
          </cell>
          <cell r="E47" t="str">
            <v>3.12 - Material Hospitalar</v>
          </cell>
          <cell r="F47" t="str">
            <v>10.779.833/0001-56</v>
          </cell>
          <cell r="G47" t="str">
            <v>MEDICAL MERCANTIL DE APAR MEDICA LTDA</v>
          </cell>
          <cell r="H47" t="str">
            <v>B</v>
          </cell>
          <cell r="I47" t="str">
            <v>S</v>
          </cell>
          <cell r="J47" t="str">
            <v>000677912</v>
          </cell>
          <cell r="K47" t="str">
            <v>12/06/2026</v>
          </cell>
          <cell r="L47" t="str">
            <v>26260610779833000156550010006779121679938003</v>
          </cell>
          <cell r="M47" t="str">
            <v>26 - Pernambuco</v>
          </cell>
          <cell r="N47">
            <v>6825</v>
          </cell>
        </row>
        <row r="48">
          <cell r="C48" t="str">
            <v>HOSPITAL MIGUEL ARRAES - CG. Nº 023/2022</v>
          </cell>
          <cell r="E48" t="str">
            <v>3.12 - Material Hospitalar</v>
          </cell>
          <cell r="F48" t="str">
            <v>10.779.833/0001-56</v>
          </cell>
          <cell r="G48" t="str">
            <v>MEDICAL MERCANTIL DE APAR MEDICA LTDA</v>
          </cell>
          <cell r="H48" t="str">
            <v>B</v>
          </cell>
          <cell r="I48" t="str">
            <v>S</v>
          </cell>
          <cell r="J48" t="str">
            <v>000678135</v>
          </cell>
          <cell r="K48" t="str">
            <v>15/06/2026</v>
          </cell>
          <cell r="L48" t="str">
            <v>26260610779833000156550010006781351680161004</v>
          </cell>
          <cell r="M48" t="str">
            <v>26 - Pernambuco</v>
          </cell>
          <cell r="N48">
            <v>11938.76</v>
          </cell>
        </row>
        <row r="49">
          <cell r="C49" t="str">
            <v>HOSPITAL MIGUEL ARRAES - CG. Nº 023/2022</v>
          </cell>
          <cell r="E49" t="str">
            <v>3.12 - Material Hospitalar</v>
          </cell>
          <cell r="F49" t="str">
            <v>61.050.808/0001-78</v>
          </cell>
          <cell r="G49" t="str">
            <v>MEDWAY NORDESTE INDUSTRIA E COMERCIO</v>
          </cell>
          <cell r="H49" t="str">
            <v>B</v>
          </cell>
          <cell r="I49" t="str">
            <v>S</v>
          </cell>
          <cell r="J49" t="str">
            <v>000000279</v>
          </cell>
          <cell r="K49" t="str">
            <v>18/06/2026</v>
          </cell>
          <cell r="L49" t="str">
            <v>23260661050808000178550010000002791541087021</v>
          </cell>
          <cell r="M49" t="str">
            <v>23 - Ceará</v>
          </cell>
          <cell r="N49">
            <v>17100</v>
          </cell>
        </row>
        <row r="50">
          <cell r="C50" t="str">
            <v>HOSPITAL MIGUEL ARRAES - CG. Nº 023/2022</v>
          </cell>
          <cell r="E50" t="str">
            <v>3.12 - Material Hospitalar</v>
          </cell>
          <cell r="F50" t="str">
            <v>41.102.195/0001-68</v>
          </cell>
          <cell r="G50" t="str">
            <v>P R COMERCIAL MEDICA LTDA</v>
          </cell>
          <cell r="H50" t="str">
            <v>B</v>
          </cell>
          <cell r="I50" t="str">
            <v>S</v>
          </cell>
          <cell r="J50" t="str">
            <v>000100188</v>
          </cell>
          <cell r="K50" t="str">
            <v>05/06/2026</v>
          </cell>
          <cell r="L50" t="str">
            <v>26260641102195000168550000001001881102214004</v>
          </cell>
          <cell r="M50" t="str">
            <v>26 - Pernambuco</v>
          </cell>
          <cell r="N50">
            <v>2690</v>
          </cell>
        </row>
        <row r="51">
          <cell r="C51" t="str">
            <v>HOSPITAL MIGUEL ARRAES - CG. Nº 023/2022</v>
          </cell>
          <cell r="E51" t="str">
            <v>3.12 - Material Hospitalar</v>
          </cell>
          <cell r="F51" t="str">
            <v>01.722.296/0001-17</v>
          </cell>
          <cell r="G51" t="str">
            <v>PANORAMA COMERCIO DE PRODUTOS MEDICOS E FARMACEUTICOS LTDA</v>
          </cell>
          <cell r="H51" t="str">
            <v>B</v>
          </cell>
          <cell r="I51" t="str">
            <v>S</v>
          </cell>
          <cell r="J51" t="str">
            <v>000273452</v>
          </cell>
          <cell r="K51" t="str">
            <v>19/06/2026</v>
          </cell>
          <cell r="L51" t="str">
            <v>23260601722296000117550010002734521002736430</v>
          </cell>
          <cell r="M51" t="str">
            <v>23 - Ceará</v>
          </cell>
          <cell r="N51">
            <v>2898</v>
          </cell>
        </row>
        <row r="52">
          <cell r="C52" t="str">
            <v>HOSPITAL MIGUEL ARRAES - CG. Nº 023/2022</v>
          </cell>
          <cell r="E52" t="str">
            <v>3.12 - Material Hospitalar</v>
          </cell>
          <cell r="F52" t="str">
            <v>03.817.043/0001-52</v>
          </cell>
          <cell r="G52" t="str">
            <v>PHARMAPLUS LTDA</v>
          </cell>
          <cell r="H52" t="str">
            <v>B</v>
          </cell>
          <cell r="I52" t="str">
            <v>S</v>
          </cell>
          <cell r="J52" t="str">
            <v>94535</v>
          </cell>
          <cell r="K52" t="str">
            <v>06/06/2026</v>
          </cell>
          <cell r="L52" t="str">
            <v>26260603817043000152550010000945351361231696</v>
          </cell>
          <cell r="M52" t="str">
            <v>26 - Pernambuco</v>
          </cell>
          <cell r="N52">
            <v>37580</v>
          </cell>
        </row>
        <row r="53">
          <cell r="C53" t="str">
            <v>HOSPITAL MIGUEL ARRAES - CG. Nº 023/2022</v>
          </cell>
          <cell r="E53" t="str">
            <v>3.12 - Material Hospitalar</v>
          </cell>
          <cell r="F53" t="str">
            <v>03.817.043/0001-52</v>
          </cell>
          <cell r="G53" t="str">
            <v>PHARMAPLUS LTDA</v>
          </cell>
          <cell r="H53" t="str">
            <v>B</v>
          </cell>
          <cell r="I53" t="str">
            <v>S</v>
          </cell>
          <cell r="J53" t="str">
            <v>94869</v>
          </cell>
          <cell r="K53" t="str">
            <v>13/06/2026</v>
          </cell>
          <cell r="L53" t="str">
            <v>26260603817043000152550010000948691151116631</v>
          </cell>
          <cell r="M53" t="str">
            <v>26 - Pernambuco</v>
          </cell>
          <cell r="N53">
            <v>2340.6799999999998</v>
          </cell>
        </row>
        <row r="54">
          <cell r="C54" t="str">
            <v>HOSPITAL MIGUEL ARRAES - CG. Nº 023/2022</v>
          </cell>
          <cell r="E54" t="str">
            <v>3.12 - Material Hospitalar</v>
          </cell>
          <cell r="F54" t="str">
            <v>12.340.717/0001-61</v>
          </cell>
          <cell r="G54" t="str">
            <v>POINT SUTURE DO BRASIL</v>
          </cell>
          <cell r="H54" t="str">
            <v>B</v>
          </cell>
          <cell r="I54" t="str">
            <v>S</v>
          </cell>
          <cell r="J54" t="str">
            <v>000113560</v>
          </cell>
          <cell r="K54" t="str">
            <v>28/05/2026</v>
          </cell>
          <cell r="L54" t="str">
            <v>23260512340717000161550010001135601396637897</v>
          </cell>
          <cell r="M54" t="str">
            <v>23 - Ceará</v>
          </cell>
          <cell r="N54">
            <v>6089.3</v>
          </cell>
        </row>
        <row r="55">
          <cell r="C55" t="str">
            <v>HOSPITAL MIGUEL ARRAES - CG. Nº 023/2022</v>
          </cell>
          <cell r="E55" t="str">
            <v>3.12 - Material Hospitalar</v>
          </cell>
          <cell r="F55" t="str">
            <v>12.340.717/0001-61</v>
          </cell>
          <cell r="G55" t="str">
            <v>POINT SUTURE DO BRASIL</v>
          </cell>
          <cell r="H55" t="str">
            <v>B</v>
          </cell>
          <cell r="I55" t="str">
            <v>S</v>
          </cell>
          <cell r="J55" t="str">
            <v>000113561</v>
          </cell>
          <cell r="K55" t="str">
            <v>28/05/2026</v>
          </cell>
          <cell r="L55" t="str">
            <v>23260512340717000161550010001135611597478416</v>
          </cell>
          <cell r="M55" t="str">
            <v>23 - Ceará</v>
          </cell>
          <cell r="N55">
            <v>4774.46</v>
          </cell>
        </row>
        <row r="56">
          <cell r="C56" t="str">
            <v>HOSPITAL MIGUEL ARRAES - CG. Nº 023/2022</v>
          </cell>
          <cell r="E56" t="str">
            <v>3.12 - Material Hospitalar</v>
          </cell>
          <cell r="F56" t="str">
            <v>35.514.416/0001-02</v>
          </cell>
          <cell r="G56" t="str">
            <v>QUALIMMED - COMERCIO ATACADISTA DE MEDICAMENTOS E MATERIAIS HOSPITALARES LTDA</v>
          </cell>
          <cell r="H56" t="str">
            <v>B</v>
          </cell>
          <cell r="I56" t="str">
            <v>S</v>
          </cell>
          <cell r="J56" t="str">
            <v>000004410</v>
          </cell>
          <cell r="K56" t="str">
            <v>16/06/2026</v>
          </cell>
          <cell r="L56" t="str">
            <v>26260635514416000102550010000044101593449073</v>
          </cell>
          <cell r="M56" t="str">
            <v>26 - Pernambuco</v>
          </cell>
          <cell r="N56">
            <v>1303.5</v>
          </cell>
        </row>
        <row r="57">
          <cell r="C57" t="str">
            <v>HOSPITAL MIGUEL ARRAES - CG. Nº 023/2022</v>
          </cell>
          <cell r="E57" t="str">
            <v>3.12 - Material Hospitalar</v>
          </cell>
          <cell r="F57" t="str">
            <v>39.500.546/0001-47</v>
          </cell>
          <cell r="G57" t="str">
            <v>REC DISTRIBUIDORA HOSPITALAR LTDA</v>
          </cell>
          <cell r="H57" t="str">
            <v>B</v>
          </cell>
          <cell r="I57" t="str">
            <v>S</v>
          </cell>
          <cell r="J57" t="str">
            <v>000005519</v>
          </cell>
          <cell r="K57" t="str">
            <v>12/06/2026</v>
          </cell>
          <cell r="L57" t="str">
            <v>26260639500546000147550010000055191328437746</v>
          </cell>
          <cell r="M57" t="str">
            <v>26 - Pernambuco</v>
          </cell>
          <cell r="N57">
            <v>7334.1</v>
          </cell>
        </row>
        <row r="58">
          <cell r="C58" t="str">
            <v>HOSPITAL MIGUEL ARRAES - CG. Nº 023/2022</v>
          </cell>
          <cell r="E58" t="str">
            <v>3.12 - Material Hospitalar</v>
          </cell>
          <cell r="F58" t="str">
            <v>39.500.546/0001-47</v>
          </cell>
          <cell r="G58" t="str">
            <v>REC DISTRIBUIDORA HOSPITALAR LTDA</v>
          </cell>
          <cell r="H58" t="str">
            <v>B</v>
          </cell>
          <cell r="I58" t="str">
            <v>S</v>
          </cell>
          <cell r="J58" t="str">
            <v>000005566</v>
          </cell>
          <cell r="K58" t="str">
            <v>16/06/2026</v>
          </cell>
          <cell r="L58" t="str">
            <v>26260639500546000147550010000055661943371026</v>
          </cell>
          <cell r="M58" t="str">
            <v>26 - Pernambuco</v>
          </cell>
          <cell r="N58">
            <v>32233.599999999999</v>
          </cell>
        </row>
        <row r="59">
          <cell r="C59" t="str">
            <v>HOSPITAL MIGUEL ARRAES - CG. Nº 023/2022</v>
          </cell>
          <cell r="E59" t="str">
            <v>3.12 - Material Hospitalar</v>
          </cell>
          <cell r="F59" t="str">
            <v>21.381.761/0001-00</v>
          </cell>
          <cell r="G59" t="str">
            <v>SIX DISTRIBUIDORA HOSPITALAR LTDA</v>
          </cell>
          <cell r="H59" t="str">
            <v>B</v>
          </cell>
          <cell r="I59" t="str">
            <v>S</v>
          </cell>
          <cell r="J59" t="str">
            <v>000090198</v>
          </cell>
          <cell r="K59" t="str">
            <v>02/06/2026</v>
          </cell>
          <cell r="L59" t="str">
            <v>26260621381761000100550010000901981571607930</v>
          </cell>
          <cell r="M59" t="str">
            <v>26 - Pernambuco</v>
          </cell>
          <cell r="N59">
            <v>7600</v>
          </cell>
        </row>
        <row r="60">
          <cell r="C60" t="str">
            <v>HOSPITAL MIGUEL ARRAES - CG. Nº 023/2022</v>
          </cell>
          <cell r="E60" t="str">
            <v>3.12 - Material Hospitalar</v>
          </cell>
          <cell r="F60" t="str">
            <v>21.381.761/0001-00</v>
          </cell>
          <cell r="G60" t="str">
            <v>SIX DISTRIBUIDORA HOSPITALAR LTDA</v>
          </cell>
          <cell r="H60" t="str">
            <v>B</v>
          </cell>
          <cell r="I60" t="str">
            <v>S</v>
          </cell>
          <cell r="J60" t="str">
            <v>000090831</v>
          </cell>
          <cell r="K60" t="str">
            <v>22/06/2026</v>
          </cell>
          <cell r="L60" t="str">
            <v>26260621381761000100550010000908311033375261</v>
          </cell>
          <cell r="M60" t="str">
            <v>26 - Pernambuco</v>
          </cell>
          <cell r="N60">
            <v>7900</v>
          </cell>
        </row>
        <row r="61">
          <cell r="C61" t="str">
            <v>HOSPITAL MIGUEL ARRAES - CG. Nº 023/2022</v>
          </cell>
          <cell r="E61" t="str">
            <v>3.12 - Material Hospitalar</v>
          </cell>
          <cell r="F61" t="str">
            <v>01.884.446/0001-99</v>
          </cell>
          <cell r="G61" t="str">
            <v>TECNOVIDA COMERCIAL LTDA</v>
          </cell>
          <cell r="H61" t="str">
            <v>B</v>
          </cell>
          <cell r="I61" t="str">
            <v>S</v>
          </cell>
          <cell r="J61" t="str">
            <v>000148518</v>
          </cell>
          <cell r="K61" t="str">
            <v>09/06/2026</v>
          </cell>
          <cell r="L61" t="str">
            <v>26260601884446000199550010001485181150544008</v>
          </cell>
          <cell r="M61" t="str">
            <v>26 - Pernambuco</v>
          </cell>
          <cell r="N61">
            <v>355.75</v>
          </cell>
        </row>
        <row r="62">
          <cell r="C62" t="str">
            <v>HOSPITAL MIGUEL ARRAES - CG. Nº 023/2022</v>
          </cell>
          <cell r="E62" t="str">
            <v>3.12 - Material Hospitalar</v>
          </cell>
          <cell r="F62" t="str">
            <v>01.884.446/0001-99</v>
          </cell>
          <cell r="G62" t="str">
            <v>TECNOVIDA COMERCIAL LTDA</v>
          </cell>
          <cell r="H62" t="str">
            <v>B</v>
          </cell>
          <cell r="I62" t="str">
            <v>S</v>
          </cell>
          <cell r="J62" t="str">
            <v>000148634</v>
          </cell>
          <cell r="K62" t="str">
            <v>17/06/2026</v>
          </cell>
          <cell r="L62" t="str">
            <v>26260601884446000199550010001486341150660007</v>
          </cell>
          <cell r="M62" t="str">
            <v>26 - Pernambuco</v>
          </cell>
          <cell r="N62">
            <v>10418.4</v>
          </cell>
        </row>
        <row r="63">
          <cell r="C63" t="str">
            <v>HOSPITAL MIGUEL ARRAES - CG. Nº 023/2022</v>
          </cell>
          <cell r="E63" t="str">
            <v>3.12 - Material Hospitalar</v>
          </cell>
          <cell r="F63" t="str">
            <v>01.884.446/0001-99</v>
          </cell>
          <cell r="G63" t="str">
            <v>TECNOVIDA COMERCIAL LTDA</v>
          </cell>
          <cell r="H63" t="str">
            <v>B</v>
          </cell>
          <cell r="I63" t="str">
            <v>S</v>
          </cell>
          <cell r="J63" t="str">
            <v>000148635</v>
          </cell>
          <cell r="K63" t="str">
            <v>17/06/2026</v>
          </cell>
          <cell r="L63" t="str">
            <v>26260601884446000199550010001486351150661000</v>
          </cell>
          <cell r="M63" t="str">
            <v>26 - Pernambuco</v>
          </cell>
          <cell r="N63">
            <v>355.75</v>
          </cell>
        </row>
        <row r="64">
          <cell r="C64" t="str">
            <v>HOSPITAL MIGUEL ARRAES - CG. Nº 023/2022</v>
          </cell>
          <cell r="E64" t="str">
            <v>3.12 - Material Hospitalar</v>
          </cell>
          <cell r="F64" t="str">
            <v>35.253.360/0001-80</v>
          </cell>
          <cell r="G64" t="str">
            <v>UNIKA DISTRIBUIDORA DE MEDICAMENTOS LTDA</v>
          </cell>
          <cell r="H64" t="str">
            <v>B</v>
          </cell>
          <cell r="I64" t="str">
            <v>S</v>
          </cell>
          <cell r="J64" t="str">
            <v>000024843</v>
          </cell>
          <cell r="K64" t="str">
            <v>16/06/2026</v>
          </cell>
          <cell r="L64" t="str">
            <v>25260635253360000180550010000248431077391675</v>
          </cell>
          <cell r="M64" t="str">
            <v>25 - Paraíba</v>
          </cell>
          <cell r="N64">
            <v>1080</v>
          </cell>
        </row>
        <row r="65">
          <cell r="C65" t="str">
            <v>HOSPITAL MIGUEL ARRAES - CG. Nº 023/2022</v>
          </cell>
          <cell r="E65" t="str">
            <v>3.12 - Material Hospitalar</v>
          </cell>
          <cell r="F65" t="str">
            <v>07.160.019/0001-44</v>
          </cell>
          <cell r="G65" t="str">
            <v>VITALE COMERCIO SA</v>
          </cell>
          <cell r="H65" t="str">
            <v>B</v>
          </cell>
          <cell r="I65" t="str">
            <v>S</v>
          </cell>
          <cell r="J65" t="str">
            <v>191315</v>
          </cell>
          <cell r="K65" t="str">
            <v>17/06/2026</v>
          </cell>
          <cell r="L65" t="str">
            <v>26260607160019000144550010001913151992264814</v>
          </cell>
          <cell r="M65" t="str">
            <v>26 - Pernambuco</v>
          </cell>
          <cell r="N65">
            <v>5595</v>
          </cell>
        </row>
        <row r="66">
          <cell r="C66" t="str">
            <v>HOSPITAL MIGUEL ARRAES - CG. Nº 023/2022</v>
          </cell>
          <cell r="E66" t="str">
            <v>3.4 - Material Farmacológico</v>
          </cell>
          <cell r="F66" t="str">
            <v>49.351.786/0011-52</v>
          </cell>
          <cell r="G66" t="str">
            <v>BAXTER HOSPITALAR LTDA</v>
          </cell>
          <cell r="H66" t="str">
            <v>B</v>
          </cell>
          <cell r="I66" t="str">
            <v>S</v>
          </cell>
          <cell r="J66" t="str">
            <v>674666</v>
          </cell>
          <cell r="K66" t="str">
            <v>23/05/2026</v>
          </cell>
          <cell r="L66" t="str">
            <v>35260549351786001152550060006746661003408620</v>
          </cell>
          <cell r="M66" t="str">
            <v>35 - São Paulo</v>
          </cell>
          <cell r="N66">
            <v>8565</v>
          </cell>
        </row>
        <row r="67">
          <cell r="C67" t="str">
            <v>HOSPITAL MIGUEL ARRAES - CG. Nº 023/2022</v>
          </cell>
          <cell r="E67" t="str">
            <v>3.4 - Material Farmacológico</v>
          </cell>
          <cell r="F67" t="str">
            <v>49.351.786/0011-52</v>
          </cell>
          <cell r="G67" t="str">
            <v>BAXTER HOSPITALAR LTDA</v>
          </cell>
          <cell r="H67" t="str">
            <v>B</v>
          </cell>
          <cell r="I67" t="str">
            <v>S</v>
          </cell>
          <cell r="J67" t="str">
            <v>681293</v>
          </cell>
          <cell r="K67" t="str">
            <v>08/06/2026</v>
          </cell>
          <cell r="L67" t="str">
            <v>35260649351786001152550060006812931003656401</v>
          </cell>
          <cell r="M67" t="str">
            <v>35 - São Paulo</v>
          </cell>
          <cell r="N67">
            <v>107433.4</v>
          </cell>
        </row>
        <row r="68">
          <cell r="C68" t="str">
            <v>HOSPITAL MIGUEL ARRAES - CG. Nº 023/2022</v>
          </cell>
          <cell r="E68" t="str">
            <v>3.4 - Material Farmacológico</v>
          </cell>
          <cell r="F68" t="str">
            <v>49.351.786/0011-52</v>
          </cell>
          <cell r="G68" t="str">
            <v>BAXTER HOSPITALAR LTDA</v>
          </cell>
          <cell r="H68" t="str">
            <v>B</v>
          </cell>
          <cell r="I68" t="str">
            <v>S</v>
          </cell>
          <cell r="J68" t="str">
            <v>681617</v>
          </cell>
          <cell r="K68" t="str">
            <v>09/06/2026</v>
          </cell>
          <cell r="L68" t="str">
            <v>35260649351786001152550060006816171003662991</v>
          </cell>
          <cell r="M68" t="str">
            <v>35 - São Paulo</v>
          </cell>
          <cell r="N68">
            <v>33534</v>
          </cell>
        </row>
        <row r="69">
          <cell r="C69" t="str">
            <v>HOSPITAL MIGUEL ARRAES - CG. Nº 023/2022</v>
          </cell>
          <cell r="E69" t="str">
            <v>3.4 - Material Farmacológico</v>
          </cell>
          <cell r="F69" t="str">
            <v>67.729.178/0006-53</v>
          </cell>
          <cell r="G69" t="str">
            <v>COMERCIAL CIRURGICA RIOCLARENSE LTDA</v>
          </cell>
          <cell r="H69" t="str">
            <v>B</v>
          </cell>
          <cell r="I69" t="str">
            <v>S</v>
          </cell>
          <cell r="J69" t="str">
            <v>0137142</v>
          </cell>
          <cell r="K69" t="str">
            <v>11/06/2026</v>
          </cell>
          <cell r="L69" t="str">
            <v>26260667729178000653550010001371421728791294</v>
          </cell>
          <cell r="M69" t="str">
            <v>26 - Pernambuco</v>
          </cell>
          <cell r="N69">
            <v>484.38</v>
          </cell>
        </row>
        <row r="70">
          <cell r="C70" t="str">
            <v>HOSPITAL MIGUEL ARRAES - CG. Nº 023/2022</v>
          </cell>
          <cell r="E70" t="str">
            <v>3.4 - Material Farmacológico</v>
          </cell>
          <cell r="F70" t="str">
            <v>67.729.178/0006-53</v>
          </cell>
          <cell r="G70" t="str">
            <v>COMERCIAL CIRURGICA RIOCLARENSE LTDA</v>
          </cell>
          <cell r="H70" t="str">
            <v>B</v>
          </cell>
          <cell r="I70" t="str">
            <v>S</v>
          </cell>
          <cell r="J70" t="str">
            <v>0137164</v>
          </cell>
          <cell r="K70" t="str">
            <v>11/06/2026</v>
          </cell>
          <cell r="L70" t="str">
            <v>26260667729178000653550010001371641942772600</v>
          </cell>
          <cell r="M70" t="str">
            <v>26 - Pernambuco</v>
          </cell>
          <cell r="N70">
            <v>3663</v>
          </cell>
        </row>
        <row r="71">
          <cell r="C71" t="str">
            <v>HOSPITAL MIGUEL ARRAES - CG. Nº 023/2022</v>
          </cell>
          <cell r="E71" t="str">
            <v>3.4 - Material Farmacológico</v>
          </cell>
          <cell r="F71" t="str">
            <v>67.729.178/0006-53</v>
          </cell>
          <cell r="G71" t="str">
            <v>COMERCIAL CIRURGICA RIOCLARENSE LTDA</v>
          </cell>
          <cell r="H71" t="str">
            <v>B</v>
          </cell>
          <cell r="I71" t="str">
            <v>S</v>
          </cell>
          <cell r="J71" t="str">
            <v>0138080</v>
          </cell>
          <cell r="K71" t="str">
            <v>23/06/2026</v>
          </cell>
          <cell r="L71" t="str">
            <v>26260667729178000653550010001380801085872092</v>
          </cell>
          <cell r="M71" t="str">
            <v>26 - Pernambuco</v>
          </cell>
          <cell r="N71">
            <v>977</v>
          </cell>
        </row>
        <row r="72">
          <cell r="C72" t="str">
            <v>HOSPITAL MIGUEL ARRAES - CG. Nº 023/2022</v>
          </cell>
          <cell r="E72" t="str">
            <v>3.4 - Material Farmacológico</v>
          </cell>
          <cell r="F72" t="str">
            <v>67.729.178/0004-91</v>
          </cell>
          <cell r="G72" t="str">
            <v>COMERCIAL CIRURGICA RIOCLARENSE LTDA</v>
          </cell>
          <cell r="H72" t="str">
            <v>B</v>
          </cell>
          <cell r="I72" t="str">
            <v>S</v>
          </cell>
          <cell r="J72" t="str">
            <v>2160444</v>
          </cell>
          <cell r="K72" t="str">
            <v>26/05/2026</v>
          </cell>
          <cell r="L72" t="str">
            <v>35260567729178000491550010021604441516829739</v>
          </cell>
          <cell r="M72" t="str">
            <v>35 - São Paulo</v>
          </cell>
          <cell r="N72">
            <v>13000</v>
          </cell>
        </row>
        <row r="73">
          <cell r="C73" t="str">
            <v>HOSPITAL MIGUEL ARRAES - CG. Nº 023/2022</v>
          </cell>
          <cell r="E73" t="str">
            <v>3.4 - Material Farmacológico</v>
          </cell>
          <cell r="F73" t="str">
            <v>44.734.671/0022-86</v>
          </cell>
          <cell r="G73" t="str">
            <v>CRISTALIA PRODUTOS QUIMICOS FARMACEUTICOS LTDA</v>
          </cell>
          <cell r="H73" t="str">
            <v>B</v>
          </cell>
          <cell r="I73" t="str">
            <v>S</v>
          </cell>
          <cell r="J73" t="str">
            <v>001014611</v>
          </cell>
          <cell r="K73" t="str">
            <v>12/06/2026</v>
          </cell>
          <cell r="L73" t="str">
            <v>35260644734671002286550100010146111412381822</v>
          </cell>
          <cell r="M73" t="str">
            <v>35 - São Paulo</v>
          </cell>
          <cell r="N73">
            <v>4827.5</v>
          </cell>
        </row>
        <row r="74">
          <cell r="C74" t="str">
            <v>HOSPITAL MIGUEL ARRAES - CG. Nº 023/2022</v>
          </cell>
          <cell r="E74" t="str">
            <v>3.4 - Material Farmacológico</v>
          </cell>
          <cell r="F74" t="str">
            <v>44.734.671/0022-86</v>
          </cell>
          <cell r="G74" t="str">
            <v>CRISTALIA PRODUTOS QUIMICOS FARMACEUTICOS LTDA</v>
          </cell>
          <cell r="H74" t="str">
            <v>B</v>
          </cell>
          <cell r="I74" t="str">
            <v>S</v>
          </cell>
          <cell r="J74" t="str">
            <v>001016108</v>
          </cell>
          <cell r="K74" t="str">
            <v>15/06/2026</v>
          </cell>
          <cell r="L74" t="str">
            <v>35260644734671002286550100010161081994954037</v>
          </cell>
          <cell r="M74" t="str">
            <v>35 - São Paulo</v>
          </cell>
          <cell r="N74">
            <v>4250</v>
          </cell>
        </row>
        <row r="75">
          <cell r="C75" t="str">
            <v>HOSPITAL MIGUEL ARRAES - CG. Nº 023/2022</v>
          </cell>
          <cell r="E75" t="str">
            <v>3.4 - Material Farmacológico</v>
          </cell>
          <cell r="F75" t="str">
            <v>11.449.180/0001-00</v>
          </cell>
          <cell r="G75" t="str">
            <v>DPROSMED DISTRIB. DE PRODUTOS MEDICOS HOSPITALARES EIRELI</v>
          </cell>
          <cell r="H75" t="str">
            <v>B</v>
          </cell>
          <cell r="I75" t="str">
            <v>S</v>
          </cell>
          <cell r="J75" t="str">
            <v>00097729</v>
          </cell>
          <cell r="K75" t="str">
            <v>29/06/2026</v>
          </cell>
          <cell r="L75" t="str">
            <v>26260611449180000100550010000977291000845606</v>
          </cell>
          <cell r="M75" t="str">
            <v>26 - Pernambuco</v>
          </cell>
          <cell r="N75">
            <v>3273.9</v>
          </cell>
        </row>
        <row r="76">
          <cell r="C76" t="str">
            <v>HOSPITAL MIGUEL ARRAES - CG. Nº 023/2022</v>
          </cell>
          <cell r="E76" t="str">
            <v>3.4 - Material Farmacológico</v>
          </cell>
          <cell r="F76" t="str">
            <v>08.778.201/0001-26</v>
          </cell>
          <cell r="G76" t="str">
            <v>DROGAFONTE LTDA</v>
          </cell>
          <cell r="H76" t="str">
            <v>B</v>
          </cell>
          <cell r="I76" t="str">
            <v>S</v>
          </cell>
          <cell r="J76" t="str">
            <v>000540098</v>
          </cell>
          <cell r="K76" t="str">
            <v>03/06/2026</v>
          </cell>
          <cell r="L76" t="str">
            <v>26260608778201000126550010005400981831702224</v>
          </cell>
          <cell r="M76" t="str">
            <v>26 - Pernambuco</v>
          </cell>
          <cell r="N76">
            <v>6474</v>
          </cell>
        </row>
        <row r="77">
          <cell r="C77" t="str">
            <v>HOSPITAL MIGUEL ARRAES - CG. Nº 023/2022</v>
          </cell>
          <cell r="E77" t="str">
            <v>3.4 - Material Farmacológico</v>
          </cell>
          <cell r="F77" t="str">
            <v>08.778.201/0001-26</v>
          </cell>
          <cell r="G77" t="str">
            <v>DROGAFONTE LTDA</v>
          </cell>
          <cell r="H77" t="str">
            <v>B</v>
          </cell>
          <cell r="I77" t="str">
            <v>S</v>
          </cell>
          <cell r="J77" t="str">
            <v>000541765</v>
          </cell>
          <cell r="K77" t="str">
            <v>19/06/2026</v>
          </cell>
          <cell r="L77" t="str">
            <v>26260608778201000126550010005417651326694050</v>
          </cell>
          <cell r="M77" t="str">
            <v>26 - Pernambuco</v>
          </cell>
          <cell r="N77">
            <v>505.4</v>
          </cell>
        </row>
        <row r="78">
          <cell r="C78" t="str">
            <v>HOSPITAL MIGUEL ARRAES - CG. Nº 023/2022</v>
          </cell>
          <cell r="E78" t="str">
            <v>3.4 - Material Farmacológico</v>
          </cell>
          <cell r="F78" t="str">
            <v>08.778.201/0001-26</v>
          </cell>
          <cell r="G78" t="str">
            <v>DROGAFONTE LTDA</v>
          </cell>
          <cell r="H78" t="str">
            <v>B</v>
          </cell>
          <cell r="I78" t="str">
            <v>S</v>
          </cell>
          <cell r="J78" t="str">
            <v>000541794</v>
          </cell>
          <cell r="K78" t="str">
            <v>19/06/2026</v>
          </cell>
          <cell r="L78" t="str">
            <v>26260608778201000126550010005417941043633760</v>
          </cell>
          <cell r="M78" t="str">
            <v>26 - Pernambuco</v>
          </cell>
          <cell r="N78">
            <v>19987.599999999999</v>
          </cell>
        </row>
        <row r="79">
          <cell r="C79" t="str">
            <v>HOSPITAL MIGUEL ARRAES - CG. Nº 023/2022</v>
          </cell>
          <cell r="E79" t="str">
            <v>3.4 - Material Farmacológico</v>
          </cell>
          <cell r="F79" t="str">
            <v>08.778.201/0001-26</v>
          </cell>
          <cell r="G79" t="str">
            <v>DROGAFONTE LTDA</v>
          </cell>
          <cell r="H79" t="str">
            <v>B</v>
          </cell>
          <cell r="I79" t="str">
            <v>S</v>
          </cell>
          <cell r="J79" t="str">
            <v>000542131</v>
          </cell>
          <cell r="K79" t="str">
            <v>22/06/2026</v>
          </cell>
          <cell r="L79" t="str">
            <v>26260608778201000126550010005421311358665776</v>
          </cell>
          <cell r="M79" t="str">
            <v>26 - Pernambuco</v>
          </cell>
          <cell r="N79">
            <v>5532</v>
          </cell>
        </row>
        <row r="80">
          <cell r="C80" t="str">
            <v>HOSPITAL MIGUEL ARRAES - CG. Nº 023/2022</v>
          </cell>
          <cell r="E80" t="str">
            <v>3.4 - Material Farmacológico</v>
          </cell>
          <cell r="F80" t="str">
            <v>08.778.201/0001-26</v>
          </cell>
          <cell r="G80" t="str">
            <v>DROGAFONTE LTDA</v>
          </cell>
          <cell r="H80" t="str">
            <v>B</v>
          </cell>
          <cell r="I80" t="str">
            <v>S</v>
          </cell>
          <cell r="J80" t="str">
            <v>000542133</v>
          </cell>
          <cell r="K80" t="str">
            <v>22/06/2026</v>
          </cell>
          <cell r="L80" t="str">
            <v>26260608778201000126550010005421331525681096</v>
          </cell>
          <cell r="M80" t="str">
            <v>26 - Pernambuco</v>
          </cell>
          <cell r="N80">
            <v>9035.7000000000007</v>
          </cell>
        </row>
        <row r="81">
          <cell r="C81" t="str">
            <v>HOSPITAL MIGUEL ARRAES - CG. Nº 023/2022</v>
          </cell>
          <cell r="E81" t="str">
            <v>3.4 - Material Farmacológico</v>
          </cell>
          <cell r="F81" t="str">
            <v>08.778.201/0001-26</v>
          </cell>
          <cell r="G81" t="str">
            <v>DROGAFONTE LTDA</v>
          </cell>
          <cell r="H81" t="str">
            <v>B</v>
          </cell>
          <cell r="I81" t="str">
            <v>S</v>
          </cell>
          <cell r="J81" t="str">
            <v>000542142</v>
          </cell>
          <cell r="K81" t="str">
            <v>22/06/2026</v>
          </cell>
          <cell r="L81" t="str">
            <v>26260608778201000126550010005421421366030540</v>
          </cell>
          <cell r="M81" t="str">
            <v>26 - Pernambuco</v>
          </cell>
          <cell r="N81">
            <v>4389</v>
          </cell>
        </row>
        <row r="82">
          <cell r="C82" t="str">
            <v>HOSPITAL MIGUEL ARRAES - CG. Nº 023/2022</v>
          </cell>
          <cell r="E82" t="str">
            <v>3.4 - Material Farmacológico</v>
          </cell>
          <cell r="F82" t="str">
            <v>12.882.932/0001-94</v>
          </cell>
          <cell r="G82" t="str">
            <v>EXOMED REPRESENT DE MEDICAMENTOS LTDA</v>
          </cell>
          <cell r="H82" t="str">
            <v>B</v>
          </cell>
          <cell r="I82" t="str">
            <v>S</v>
          </cell>
          <cell r="J82" t="str">
            <v>200681</v>
          </cell>
          <cell r="K82" t="str">
            <v>16/06/2026</v>
          </cell>
          <cell r="L82" t="str">
            <v>26260612882932000194550010002006811425605980</v>
          </cell>
          <cell r="M82" t="str">
            <v>26 - Pernambuco</v>
          </cell>
          <cell r="N82">
            <v>2622</v>
          </cell>
        </row>
        <row r="83">
          <cell r="C83" t="str">
            <v>HOSPITAL MIGUEL ARRAES - CG. Nº 023/2022</v>
          </cell>
          <cell r="E83" t="str">
            <v>3.4 - Material Farmacológico</v>
          </cell>
          <cell r="F83" t="str">
            <v>12.882.932/0001-94</v>
          </cell>
          <cell r="G83" t="str">
            <v>EXOMED REPRESENT DE MEDICAMENTOS LTDA</v>
          </cell>
          <cell r="H83" t="str">
            <v>B</v>
          </cell>
          <cell r="I83" t="str">
            <v>S</v>
          </cell>
          <cell r="J83" t="str">
            <v>200760</v>
          </cell>
          <cell r="K83" t="str">
            <v>18/06/2026</v>
          </cell>
          <cell r="L83" t="str">
            <v>26260612882932000194550010002007601892065456</v>
          </cell>
          <cell r="M83" t="str">
            <v>26 - Pernambuco</v>
          </cell>
          <cell r="N83">
            <v>10807.21</v>
          </cell>
        </row>
        <row r="84">
          <cell r="C84" t="str">
            <v>HOSPITAL MIGUEL ARRAES - CG. Nº 023/2022</v>
          </cell>
          <cell r="E84" t="str">
            <v>3.4 - Material Farmacológico</v>
          </cell>
          <cell r="F84" t="str">
            <v>10.854.165/0001-84</v>
          </cell>
          <cell r="G84" t="str">
            <v>F &amp; F DISTIBUIDORA DE PRODUTOS FARMACEUTICOS LTDA</v>
          </cell>
          <cell r="H84" t="str">
            <v>B</v>
          </cell>
          <cell r="I84" t="str">
            <v>S</v>
          </cell>
          <cell r="J84" t="str">
            <v>366827</v>
          </cell>
          <cell r="K84" t="str">
            <v>12/06/2026</v>
          </cell>
          <cell r="L84" t="str">
            <v>26260610854165000184550010003668271450892562</v>
          </cell>
          <cell r="M84" t="str">
            <v>26 - Pernambuco</v>
          </cell>
          <cell r="N84">
            <v>6244.24</v>
          </cell>
        </row>
        <row r="85">
          <cell r="C85" t="str">
            <v>HOSPITAL MIGUEL ARRAES - CG. Nº 023/2022</v>
          </cell>
          <cell r="E85" t="str">
            <v>3.4 - Material Farmacológico</v>
          </cell>
          <cell r="F85" t="str">
            <v>10.854.165/0001-84</v>
          </cell>
          <cell r="G85" t="str">
            <v>F &amp; F DISTIBUIDORA DE PRODUTOS FARMACEUTICOS LTDA</v>
          </cell>
          <cell r="H85" t="str">
            <v>B</v>
          </cell>
          <cell r="I85" t="str">
            <v>S</v>
          </cell>
          <cell r="J85" t="str">
            <v>367484</v>
          </cell>
          <cell r="K85" t="str">
            <v>19/06/2026</v>
          </cell>
          <cell r="L85" t="str">
            <v>26260610854165000184550010003674841608473827</v>
          </cell>
          <cell r="M85" t="str">
            <v>26 - Pernambuco</v>
          </cell>
          <cell r="N85">
            <v>2400</v>
          </cell>
        </row>
        <row r="86">
          <cell r="C86" t="str">
            <v>HOSPITAL MIGUEL ARRAES - CG. Nº 023/2022</v>
          </cell>
          <cell r="E86" t="str">
            <v>3.4 - Material Farmacológico</v>
          </cell>
          <cell r="F86" t="str">
            <v>10.854.165/0003-46</v>
          </cell>
          <cell r="G86" t="str">
            <v>F &amp; F DISTRIBUIDORA DE PRODUTOS FARMACEUTICOS LTDA</v>
          </cell>
          <cell r="H86" t="str">
            <v>B</v>
          </cell>
          <cell r="I86" t="str">
            <v>S</v>
          </cell>
          <cell r="J86" t="str">
            <v>293523</v>
          </cell>
          <cell r="K86" t="str">
            <v>16/06/2026</v>
          </cell>
          <cell r="L86" t="str">
            <v>23260610854165000346550010002935231824389484</v>
          </cell>
          <cell r="M86" t="str">
            <v>23 - Ceará</v>
          </cell>
          <cell r="N86">
            <v>8300</v>
          </cell>
        </row>
        <row r="87">
          <cell r="C87" t="str">
            <v>HOSPITAL MIGUEL ARRAES - CG. Nº 023/2022</v>
          </cell>
          <cell r="E87" t="str">
            <v>3.4 - Material Farmacológico</v>
          </cell>
          <cell r="F87" t="str">
            <v>10.854.165/0003-46</v>
          </cell>
          <cell r="G87" t="str">
            <v>F &amp; F DISTRIBUIDORA DE PRODUTOS FARMACEUTICOS LTDA</v>
          </cell>
          <cell r="H87" t="str">
            <v>B</v>
          </cell>
          <cell r="I87" t="str">
            <v>S</v>
          </cell>
          <cell r="J87" t="str">
            <v>293696</v>
          </cell>
          <cell r="K87" t="str">
            <v>17/06/2026</v>
          </cell>
          <cell r="L87" t="str">
            <v>23260610854165000346550010002936961639154532</v>
          </cell>
          <cell r="M87" t="str">
            <v>23 - Ceará</v>
          </cell>
          <cell r="N87">
            <v>4050</v>
          </cell>
        </row>
        <row r="88">
          <cell r="C88" t="str">
            <v>HOSPITAL MIGUEL ARRAES - CG. Nº 023/2022</v>
          </cell>
          <cell r="E88" t="str">
            <v>3.4 - Material Farmacológico</v>
          </cell>
          <cell r="F88" t="str">
            <v>10.854.165/0003-46</v>
          </cell>
          <cell r="G88" t="str">
            <v>F &amp; F DISTRIBUIDORA DE PRODUTOS FARMACEUTICOS LTDA</v>
          </cell>
          <cell r="H88" t="str">
            <v>B</v>
          </cell>
          <cell r="I88" t="str">
            <v>S</v>
          </cell>
          <cell r="J88" t="str">
            <v>293901</v>
          </cell>
          <cell r="K88" t="str">
            <v>18/06/2026</v>
          </cell>
          <cell r="L88" t="str">
            <v>23260610854165000346550010002939011386124790</v>
          </cell>
          <cell r="M88" t="str">
            <v>23 - Ceará</v>
          </cell>
          <cell r="N88">
            <v>19600</v>
          </cell>
        </row>
        <row r="89">
          <cell r="C89" t="str">
            <v>HOSPITAL MIGUEL ARRAES - CG. Nº 023/2022</v>
          </cell>
          <cell r="E89" t="str">
            <v>3.4 - Material Farmacológico</v>
          </cell>
          <cell r="F89" t="str">
            <v>02.368.130/0002-98</v>
          </cell>
          <cell r="G89" t="str">
            <v>FARMASHOPPING LTDA</v>
          </cell>
          <cell r="H89" t="str">
            <v>B</v>
          </cell>
          <cell r="I89" t="str">
            <v>S</v>
          </cell>
          <cell r="J89" t="str">
            <v>000102945</v>
          </cell>
          <cell r="K89" t="str">
            <v>19/06/2026</v>
          </cell>
          <cell r="L89" t="str">
            <v>26260602368130000298550010001029451464551427</v>
          </cell>
          <cell r="M89" t="str">
            <v>26 - Pernambuco</v>
          </cell>
          <cell r="N89">
            <v>2720</v>
          </cell>
        </row>
        <row r="90">
          <cell r="C90" t="str">
            <v>HOSPITAL MIGUEL ARRAES - CG. Nº 023/2022</v>
          </cell>
          <cell r="E90" t="str">
            <v>3.4 - Material Farmacológico</v>
          </cell>
          <cell r="F90" t="str">
            <v>49.324.221/0008-80</v>
          </cell>
          <cell r="G90" t="str">
            <v>FRESENIUS KABI BRASIL LTDA.</v>
          </cell>
          <cell r="H90" t="str">
            <v>B</v>
          </cell>
          <cell r="I90" t="str">
            <v>S</v>
          </cell>
          <cell r="J90" t="str">
            <v>000273721</v>
          </cell>
          <cell r="K90" t="str">
            <v>01/06/2026</v>
          </cell>
          <cell r="L90" t="str">
            <v>23260649324221000880550000002737211833646253</v>
          </cell>
          <cell r="M90" t="str">
            <v>23 - Ceará</v>
          </cell>
          <cell r="N90">
            <v>4462.5</v>
          </cell>
        </row>
        <row r="91">
          <cell r="C91" t="str">
            <v>HOSPITAL MIGUEL ARRAES - CG. Nº 023/2022</v>
          </cell>
          <cell r="E91" t="str">
            <v>3.4 - Material Farmacológico</v>
          </cell>
          <cell r="F91" t="str">
            <v>42.705.829/0001-30</v>
          </cell>
          <cell r="G91" t="str">
            <v>HUB HEALTH DISTRIBUIDORA DE PRODUTOS HOSPITALARES LTDA</v>
          </cell>
          <cell r="H91" t="str">
            <v>B</v>
          </cell>
          <cell r="I91" t="str">
            <v>S</v>
          </cell>
          <cell r="J91" t="str">
            <v>11251</v>
          </cell>
          <cell r="K91" t="str">
            <v>12/06/2026</v>
          </cell>
          <cell r="L91" t="str">
            <v>23260642705829000130550010000112511246754319</v>
          </cell>
          <cell r="M91" t="str">
            <v>23 - Ceará</v>
          </cell>
          <cell r="N91">
            <v>22929.200000000001</v>
          </cell>
        </row>
        <row r="92">
          <cell r="C92" t="str">
            <v>HOSPITAL MIGUEL ARRAES - CG. Nº 023/2022</v>
          </cell>
          <cell r="E92" t="str">
            <v>3.4 - Material Farmacológico</v>
          </cell>
          <cell r="F92" t="str">
            <v>42.705.829/0001-30</v>
          </cell>
          <cell r="G92" t="str">
            <v>HUB HEALTH DISTRIBUIDORA DE PRODUTOS HOSPITALARES LTDA</v>
          </cell>
          <cell r="H92" t="str">
            <v>B</v>
          </cell>
          <cell r="I92" t="str">
            <v>S</v>
          </cell>
          <cell r="J92" t="str">
            <v>11369</v>
          </cell>
          <cell r="K92" t="str">
            <v>17/06/2026</v>
          </cell>
          <cell r="L92" t="str">
            <v>23260642705829000130550010000113691115112135</v>
          </cell>
          <cell r="M92" t="str">
            <v>23 - Ceará</v>
          </cell>
          <cell r="N92">
            <v>7830</v>
          </cell>
        </row>
        <row r="93">
          <cell r="C93" t="str">
            <v>HOSPITAL MIGUEL ARRAES - CG. Nº 023/2022</v>
          </cell>
          <cell r="E93" t="str">
            <v>3.4 - Material Farmacológico</v>
          </cell>
          <cell r="F93" t="str">
            <v>23.664.355/0001-80</v>
          </cell>
          <cell r="G93" t="str">
            <v>INJEMED MEDICAMENTOS ESPECIAIS LTDA</v>
          </cell>
          <cell r="H93" t="str">
            <v>B</v>
          </cell>
          <cell r="I93" t="str">
            <v>S</v>
          </cell>
          <cell r="J93" t="str">
            <v>000040493</v>
          </cell>
          <cell r="K93" t="str">
            <v>26/05/2026</v>
          </cell>
          <cell r="L93" t="str">
            <v>31260523664355000180550010000404931294490730</v>
          </cell>
          <cell r="M93" t="str">
            <v>31 - Minas Gerais</v>
          </cell>
          <cell r="N93">
            <v>741</v>
          </cell>
        </row>
        <row r="94">
          <cell r="C94" t="str">
            <v>HOSPITAL MIGUEL ARRAES - CG. Nº 023/2022</v>
          </cell>
          <cell r="E94" t="str">
            <v>3.4 - Material Farmacológico</v>
          </cell>
          <cell r="F94" t="str">
            <v>23.664.355/0001-80</v>
          </cell>
          <cell r="G94" t="str">
            <v>INJEMED MEDICAMENTOS ESPECIAIS LTDA</v>
          </cell>
          <cell r="H94" t="str">
            <v>B</v>
          </cell>
          <cell r="I94" t="str">
            <v>S</v>
          </cell>
          <cell r="J94" t="str">
            <v>000040569</v>
          </cell>
          <cell r="K94" t="str">
            <v>29/05/2026</v>
          </cell>
          <cell r="L94" t="str">
            <v>31260523664355000180550010000405691998814591</v>
          </cell>
          <cell r="M94" t="str">
            <v>31 - Minas Gerais</v>
          </cell>
          <cell r="N94">
            <v>158</v>
          </cell>
        </row>
        <row r="95">
          <cell r="C95" t="str">
            <v>HOSPITAL MIGUEL ARRAES - CG. Nº 023/2022</v>
          </cell>
          <cell r="E95" t="str">
            <v>3.4 - Material Farmacológico</v>
          </cell>
          <cell r="F95" t="str">
            <v>10.779.833/0001-56</v>
          </cell>
          <cell r="G95" t="str">
            <v>MEDICAL MERCANTIL DE APAR MEDICA LTDA</v>
          </cell>
          <cell r="H95" t="str">
            <v>B</v>
          </cell>
          <cell r="I95" t="str">
            <v>S</v>
          </cell>
          <cell r="J95" t="str">
            <v>000677926</v>
          </cell>
          <cell r="K95" t="str">
            <v>12/06/2026</v>
          </cell>
          <cell r="L95" t="str">
            <v>26260610779833000156550010006779261679952001</v>
          </cell>
          <cell r="M95" t="str">
            <v>26 - Pernambuco</v>
          </cell>
          <cell r="N95">
            <v>2256</v>
          </cell>
        </row>
        <row r="96">
          <cell r="C96" t="str">
            <v>HOSPITAL MIGUEL ARRAES - CG. Nº 023/2022</v>
          </cell>
          <cell r="E96" t="str">
            <v>3.4 - Material Farmacológico</v>
          </cell>
          <cell r="F96" t="str">
            <v>22.940.455/0001-20</v>
          </cell>
          <cell r="G96" t="str">
            <v>MOURA E MELO COMERCIO E SERVICOS</v>
          </cell>
          <cell r="H96" t="str">
            <v>B</v>
          </cell>
          <cell r="I96" t="str">
            <v>S</v>
          </cell>
          <cell r="J96" t="str">
            <v>000020870</v>
          </cell>
          <cell r="K96" t="str">
            <v>10/06/2026</v>
          </cell>
          <cell r="L96" t="str">
            <v>26260622940455000120550010000208701307616238</v>
          </cell>
          <cell r="M96" t="str">
            <v>26 - Pernambuco</v>
          </cell>
          <cell r="N96">
            <v>6340</v>
          </cell>
        </row>
        <row r="97">
          <cell r="C97" t="str">
            <v>HOSPITAL MIGUEL ARRAES - CG. Nº 023/2022</v>
          </cell>
          <cell r="E97" t="str">
            <v>3.4 - Material Farmacológico</v>
          </cell>
          <cell r="F97" t="str">
            <v>22.940.455/0001-20</v>
          </cell>
          <cell r="G97" t="str">
            <v>MOURA E MELO COMERCIO E SERVICOS</v>
          </cell>
          <cell r="H97" t="str">
            <v>B</v>
          </cell>
          <cell r="I97" t="str">
            <v>S</v>
          </cell>
          <cell r="J97" t="str">
            <v>000020871</v>
          </cell>
          <cell r="K97" t="str">
            <v>10/06/2026</v>
          </cell>
          <cell r="L97" t="str">
            <v>26260622940455000120550010000208711965677099</v>
          </cell>
          <cell r="M97" t="str">
            <v>26 - Pernambuco</v>
          </cell>
          <cell r="N97">
            <v>1920</v>
          </cell>
        </row>
        <row r="98">
          <cell r="C98" t="str">
            <v>HOSPITAL MIGUEL ARRAES - CG. Nº 023/2022</v>
          </cell>
          <cell r="E98" t="str">
            <v>3.4 - Material Farmacológico</v>
          </cell>
          <cell r="F98" t="str">
            <v>22.940.455/0001-20</v>
          </cell>
          <cell r="G98" t="str">
            <v>MOURA E MELO COMERCIO E SERVICOS</v>
          </cell>
          <cell r="H98" t="str">
            <v>B</v>
          </cell>
          <cell r="I98" t="str">
            <v>S</v>
          </cell>
          <cell r="J98" t="str">
            <v>000020872</v>
          </cell>
          <cell r="K98" t="str">
            <v>10/06/2026</v>
          </cell>
          <cell r="L98" t="str">
            <v>26260622940455000120550010000208721841057070</v>
          </cell>
          <cell r="M98" t="str">
            <v>26 - Pernambuco</v>
          </cell>
          <cell r="N98">
            <v>320</v>
          </cell>
        </row>
        <row r="99">
          <cell r="C99" t="str">
            <v>HOSPITAL MIGUEL ARRAES - CG. Nº 023/2022</v>
          </cell>
          <cell r="E99" t="str">
            <v>3.4 - Material Farmacológico</v>
          </cell>
          <cell r="F99" t="str">
            <v>35.753.111/0001-53</v>
          </cell>
          <cell r="G99" t="str">
            <v>NORD PRODUTOS EM SAUDE LTDA</v>
          </cell>
          <cell r="H99" t="str">
            <v>B</v>
          </cell>
          <cell r="I99" t="str">
            <v>S</v>
          </cell>
          <cell r="J99" t="str">
            <v>59966</v>
          </cell>
          <cell r="K99" t="str">
            <v>15/06/2026</v>
          </cell>
          <cell r="L99" t="str">
            <v>26260635753111000153550010000599661028596617</v>
          </cell>
          <cell r="M99" t="str">
            <v>26 - Pernambuco</v>
          </cell>
          <cell r="N99">
            <v>1287.48</v>
          </cell>
        </row>
        <row r="100">
          <cell r="C100" t="str">
            <v>HOSPITAL MIGUEL ARRAES - CG. Nº 023/2022</v>
          </cell>
          <cell r="E100" t="str">
            <v>3.4 - Material Farmacológico</v>
          </cell>
          <cell r="F100" t="str">
            <v>03.817.043/0001-52</v>
          </cell>
          <cell r="G100" t="str">
            <v>PHARMAPLUS LTDA</v>
          </cell>
          <cell r="H100" t="str">
            <v>B</v>
          </cell>
          <cell r="I100" t="str">
            <v>S</v>
          </cell>
          <cell r="J100" t="str">
            <v>94834</v>
          </cell>
          <cell r="K100" t="str">
            <v>12/06/2026</v>
          </cell>
          <cell r="L100" t="str">
            <v>26260603817043000152550010000948341106242172</v>
          </cell>
          <cell r="M100" t="str">
            <v>26 - Pernambuco</v>
          </cell>
          <cell r="N100">
            <v>4976.24</v>
          </cell>
        </row>
        <row r="101">
          <cell r="C101" t="str">
            <v>HOSPITAL MIGUEL ARRAES - CG. Nº 023/2022</v>
          </cell>
          <cell r="E101" t="str">
            <v>3.4 - Material Farmacológico</v>
          </cell>
          <cell r="F101" t="str">
            <v>03.817.043/0001-52</v>
          </cell>
          <cell r="G101" t="str">
            <v>PHARMAPLUS LTDA</v>
          </cell>
          <cell r="H101" t="str">
            <v>B</v>
          </cell>
          <cell r="I101" t="str">
            <v>S</v>
          </cell>
          <cell r="J101" t="str">
            <v>95023</v>
          </cell>
          <cell r="K101" t="str">
            <v>18/06/2026</v>
          </cell>
          <cell r="L101" t="str">
            <v>26260603817043000152550010000950231448318510</v>
          </cell>
          <cell r="M101" t="str">
            <v>26 - Pernambuco</v>
          </cell>
          <cell r="N101">
            <v>4812.8999999999996</v>
          </cell>
        </row>
        <row r="102">
          <cell r="C102" t="str">
            <v>HOSPITAL MIGUEL ARRAES - CG. Nº 023/2022</v>
          </cell>
          <cell r="E102" t="str">
            <v>3.4 - Material Farmacológico</v>
          </cell>
          <cell r="F102" t="str">
            <v>03.817.043/0001-52</v>
          </cell>
          <cell r="G102" t="str">
            <v>PHARMAPLUS LTDA</v>
          </cell>
          <cell r="H102" t="str">
            <v>B</v>
          </cell>
          <cell r="I102" t="str">
            <v>S</v>
          </cell>
          <cell r="J102" t="str">
            <v>95025</v>
          </cell>
          <cell r="K102" t="str">
            <v>18/06/2026</v>
          </cell>
          <cell r="L102" t="str">
            <v>26260603817043000152550010000950251143136870</v>
          </cell>
          <cell r="M102" t="str">
            <v>26 - Pernambuco</v>
          </cell>
          <cell r="N102">
            <v>144.34</v>
          </cell>
        </row>
        <row r="103">
          <cell r="C103" t="str">
            <v>HOSPITAL MIGUEL ARRAES - CG. Nº 023/2022</v>
          </cell>
          <cell r="E103" t="str">
            <v>3.4 - Material Farmacológico</v>
          </cell>
          <cell r="F103" t="str">
            <v>39.500.546/0001-47</v>
          </cell>
          <cell r="G103" t="str">
            <v>REC DISTRIBUIDORA HOSPITALAR LTDA</v>
          </cell>
          <cell r="H103" t="str">
            <v>B</v>
          </cell>
          <cell r="I103" t="str">
            <v>S</v>
          </cell>
          <cell r="J103" t="str">
            <v>000005518</v>
          </cell>
          <cell r="K103" t="str">
            <v>12/06/2026</v>
          </cell>
          <cell r="L103" t="str">
            <v>26260639500546000147550010000055181180731560</v>
          </cell>
          <cell r="M103" t="str">
            <v>26 - Pernambuco</v>
          </cell>
          <cell r="N103">
            <v>1420</v>
          </cell>
        </row>
        <row r="104">
          <cell r="C104" t="str">
            <v>HOSPITAL MIGUEL ARRAES - CG. Nº 023/2022</v>
          </cell>
          <cell r="E104" t="str">
            <v>3.4 - Material Farmacológico</v>
          </cell>
          <cell r="F104" t="str">
            <v>21.381.761/0001-00</v>
          </cell>
          <cell r="G104" t="str">
            <v>SIX DISTRIBUIDORA HOSPITALAR LTDA</v>
          </cell>
          <cell r="H104" t="str">
            <v>B</v>
          </cell>
          <cell r="I104" t="str">
            <v>S</v>
          </cell>
          <cell r="J104" t="str">
            <v>000090199</v>
          </cell>
          <cell r="K104" t="str">
            <v>03/06/2026</v>
          </cell>
          <cell r="L104" t="str">
            <v>26260621381761000100550010000901991584191610</v>
          </cell>
          <cell r="M104" t="str">
            <v>26 - Pernambuco</v>
          </cell>
          <cell r="N104">
            <v>455</v>
          </cell>
        </row>
        <row r="105">
          <cell r="C105" t="str">
            <v>HOSPITAL MIGUEL ARRAES - CG. Nº 023/2022</v>
          </cell>
          <cell r="E105" t="str">
            <v>3.4 - Material Farmacológico</v>
          </cell>
          <cell r="F105" t="str">
            <v>21.381.761/0001-00</v>
          </cell>
          <cell r="G105" t="str">
            <v>SIX DISTRIBUIDORA HOSPITALAR LTDA</v>
          </cell>
          <cell r="H105" t="str">
            <v>B</v>
          </cell>
          <cell r="I105" t="str">
            <v>S</v>
          </cell>
          <cell r="J105" t="str">
            <v>000090370</v>
          </cell>
          <cell r="K105" t="str">
            <v>08/06/2026</v>
          </cell>
          <cell r="L105" t="str">
            <v>26260621381761000100550010000903701641757005</v>
          </cell>
          <cell r="M105" t="str">
            <v>26 - Pernambuco</v>
          </cell>
          <cell r="N105">
            <v>918</v>
          </cell>
        </row>
        <row r="106">
          <cell r="C106" t="str">
            <v>HOSPITAL MIGUEL ARRAES - CG. Nº 023/2022</v>
          </cell>
          <cell r="E106" t="str">
            <v>3.4 - Material Farmacológico</v>
          </cell>
          <cell r="F106" t="str">
            <v>21.381.761/0001-00</v>
          </cell>
          <cell r="G106" t="str">
            <v>SIX DISTRIBUIDORA HOSPITALAR LTDA</v>
          </cell>
          <cell r="H106" t="str">
            <v>B</v>
          </cell>
          <cell r="I106" t="str">
            <v>S</v>
          </cell>
          <cell r="J106" t="str">
            <v>000090775</v>
          </cell>
          <cell r="K106" t="str">
            <v>19/06/2026</v>
          </cell>
          <cell r="L106" t="str">
            <v>26260621381761000100550010000907751021132147</v>
          </cell>
          <cell r="M106" t="str">
            <v>26 - Pernambuco</v>
          </cell>
          <cell r="N106">
            <v>304.64</v>
          </cell>
        </row>
        <row r="107">
          <cell r="C107" t="str">
            <v>HOSPITAL MIGUEL ARRAES - CG. Nº 023/2022</v>
          </cell>
          <cell r="E107" t="str">
            <v>3.4 - Material Farmacológico</v>
          </cell>
          <cell r="F107" t="str">
            <v>21.381.761/0001-00</v>
          </cell>
          <cell r="G107" t="str">
            <v>SIX DISTRIBUIDORA HOSPITALAR LTDA</v>
          </cell>
          <cell r="H107" t="str">
            <v>B</v>
          </cell>
          <cell r="I107" t="str">
            <v>S</v>
          </cell>
          <cell r="J107" t="str">
            <v>000090907</v>
          </cell>
          <cell r="K107" t="str">
            <v>26/06/2026</v>
          </cell>
          <cell r="L107" t="str">
            <v>26260621381761000100550010000909071410339851</v>
          </cell>
          <cell r="M107" t="str">
            <v>26 - Pernambuco</v>
          </cell>
          <cell r="N107">
            <v>328.5</v>
          </cell>
        </row>
        <row r="108">
          <cell r="C108" t="str">
            <v>HOSPITAL MIGUEL ARRAES - CG. Nº 023/2022</v>
          </cell>
          <cell r="E108" t="str">
            <v>3.4 - Material Farmacológico</v>
          </cell>
          <cell r="F108" t="str">
            <v>27.817.504/0001-55</v>
          </cell>
          <cell r="G108" t="str">
            <v>SP HOSPITALAR LTDA</v>
          </cell>
          <cell r="H108" t="str">
            <v>B</v>
          </cell>
          <cell r="I108" t="str">
            <v>S</v>
          </cell>
          <cell r="J108" t="str">
            <v>000009183</v>
          </cell>
          <cell r="K108" t="str">
            <v>08/06/2026</v>
          </cell>
          <cell r="L108" t="str">
            <v>35260627817504000155550010000091831338479957</v>
          </cell>
          <cell r="M108" t="str">
            <v>35 - São Paulo</v>
          </cell>
          <cell r="N108">
            <v>30995</v>
          </cell>
        </row>
        <row r="109">
          <cell r="C109" t="str">
            <v>HOSPITAL MIGUEL ARRAES - CG. Nº 023/2022</v>
          </cell>
          <cell r="E109" t="str">
            <v>3.4 - Material Farmacológico</v>
          </cell>
          <cell r="F109" t="str">
            <v>11.206.099/0004-41</v>
          </cell>
          <cell r="G109" t="str">
            <v>SUPERMED COMERCIO E IMPORTACAO DE PRODUTOS MEDICOS E HOSPITALARES LTDA</v>
          </cell>
          <cell r="H109" t="str">
            <v>B</v>
          </cell>
          <cell r="I109" t="str">
            <v>S</v>
          </cell>
          <cell r="J109" t="str">
            <v>000991143</v>
          </cell>
          <cell r="K109" t="str">
            <v>21/05/2026</v>
          </cell>
          <cell r="L109" t="str">
            <v>35260511206099000441550010009911431032200808</v>
          </cell>
          <cell r="M109" t="str">
            <v>35 - São Paulo</v>
          </cell>
          <cell r="N109">
            <v>4254.43</v>
          </cell>
        </row>
        <row r="110">
          <cell r="C110" t="str">
            <v>HOSPITAL MIGUEL ARRAES - CG. Nº 023/2022</v>
          </cell>
          <cell r="E110" t="str">
            <v>3.4 - Material Farmacológico</v>
          </cell>
          <cell r="F110" t="str">
            <v>07.160.019/0001-44</v>
          </cell>
          <cell r="G110" t="str">
            <v>VITALE COMERCIO SA</v>
          </cell>
          <cell r="H110" t="str">
            <v>B</v>
          </cell>
          <cell r="I110" t="str">
            <v>S</v>
          </cell>
          <cell r="J110" t="str">
            <v>191116</v>
          </cell>
          <cell r="K110" t="str">
            <v>11/06/2026</v>
          </cell>
          <cell r="L110" t="str">
            <v>26260607160019000144550010001911161179618111</v>
          </cell>
          <cell r="M110" t="str">
            <v>26 - Pernambuco</v>
          </cell>
          <cell r="N110">
            <v>63680</v>
          </cell>
        </row>
        <row r="111">
          <cell r="C111" t="str">
            <v>HOSPITAL MIGUEL ARRAES - CG. Nº 023/2022</v>
          </cell>
          <cell r="E111" t="str">
            <v>3.4 - Material Farmacológico</v>
          </cell>
          <cell r="F111" t="str">
            <v>07.160.019/0001-44</v>
          </cell>
          <cell r="G111" t="str">
            <v>VITALE COMERCIO SA</v>
          </cell>
          <cell r="H111" t="str">
            <v>B</v>
          </cell>
          <cell r="I111" t="str">
            <v>S</v>
          </cell>
          <cell r="J111" t="str">
            <v>191182</v>
          </cell>
          <cell r="K111" t="str">
            <v>12/06/2026</v>
          </cell>
          <cell r="L111" t="str">
            <v>26260607160019000144550010001911821379571157</v>
          </cell>
          <cell r="M111" t="str">
            <v>26 - Pernambuco</v>
          </cell>
          <cell r="N111">
            <v>2850</v>
          </cell>
        </row>
        <row r="112">
          <cell r="C112" t="str">
            <v>HOSPITAL MIGUEL ARRAES - CG. Nº 023/2022</v>
          </cell>
          <cell r="E112" t="str">
            <v>3.14 - Alimentação Preparada</v>
          </cell>
          <cell r="F112" t="str">
            <v>01.687.725/0001-62</v>
          </cell>
          <cell r="G112" t="str">
            <v>CENTRO ESPEC. EM NUTRI. ENTERAL E PARENTERAL - CENEP LTDA</v>
          </cell>
          <cell r="H112" t="str">
            <v>B</v>
          </cell>
          <cell r="I112" t="str">
            <v>S</v>
          </cell>
          <cell r="J112" t="str">
            <v>000069055</v>
          </cell>
          <cell r="K112" t="str">
            <v>19/06/2026</v>
          </cell>
          <cell r="L112" t="str">
            <v>26260601687725000162550010000690551151022290</v>
          </cell>
          <cell r="M112" t="str">
            <v>26 - Pernambuco</v>
          </cell>
          <cell r="N112">
            <v>21345</v>
          </cell>
        </row>
        <row r="113">
          <cell r="C113" t="str">
            <v>HOSPITAL MIGUEL ARRAES - CG. Nº 023/2022</v>
          </cell>
          <cell r="E113" t="str">
            <v>3.14 - Alimentação Preparada</v>
          </cell>
          <cell r="F113" t="str">
            <v>02.975.570/0001-22</v>
          </cell>
          <cell r="G113" t="str">
            <v>DIET FOOD NUTRICAO LTDA-ME</v>
          </cell>
          <cell r="H113" t="str">
            <v>B</v>
          </cell>
          <cell r="I113" t="str">
            <v>S</v>
          </cell>
          <cell r="J113" t="str">
            <v>000021807</v>
          </cell>
          <cell r="K113" t="str">
            <v>17/06/2026</v>
          </cell>
          <cell r="L113" t="str">
            <v>26260602975570000122550010000218071238330005</v>
          </cell>
          <cell r="M113" t="str">
            <v>26 - Pernambuco</v>
          </cell>
          <cell r="N113">
            <v>770</v>
          </cell>
        </row>
        <row r="114">
          <cell r="C114" t="str">
            <v>HOSPITAL MIGUEL ARRAES - CG. Nº 023/2022</v>
          </cell>
          <cell r="E114" t="str">
            <v>3.14 - Alimentação Preparada</v>
          </cell>
          <cell r="F114" t="str">
            <v>01.884.446/0001-99</v>
          </cell>
          <cell r="G114" t="str">
            <v>TECNOVIDA COMERCIAL LTDA</v>
          </cell>
          <cell r="H114" t="str">
            <v>B</v>
          </cell>
          <cell r="I114" t="str">
            <v>S</v>
          </cell>
          <cell r="J114" t="str">
            <v>000148517</v>
          </cell>
          <cell r="K114" t="str">
            <v>09/06/2026</v>
          </cell>
          <cell r="L114" t="str">
            <v>26260601884446000199550010001485171150543004</v>
          </cell>
          <cell r="M114" t="str">
            <v>26 - Pernambuco</v>
          </cell>
          <cell r="N114">
            <v>4410</v>
          </cell>
        </row>
        <row r="115">
          <cell r="C115" t="str">
            <v>HOSPITAL MIGUEL ARRAES - CG. Nº 023/2022</v>
          </cell>
          <cell r="E115" t="str">
            <v>3.14 - Alimentação Preparada</v>
          </cell>
          <cell r="F115" t="str">
            <v>07.160.019/0002-25</v>
          </cell>
          <cell r="G115" t="str">
            <v>VITALE COMERCIO SA</v>
          </cell>
          <cell r="H115" t="str">
            <v>B</v>
          </cell>
          <cell r="I115" t="str">
            <v>S</v>
          </cell>
          <cell r="J115" t="str">
            <v>15463</v>
          </cell>
          <cell r="K115" t="str">
            <v>05/06/2026</v>
          </cell>
          <cell r="L115" t="str">
            <v>26260607160019000225550010000154631124947410</v>
          </cell>
          <cell r="M115" t="str">
            <v>26 - Pernambuco</v>
          </cell>
          <cell r="N115">
            <v>15990</v>
          </cell>
        </row>
        <row r="116">
          <cell r="C116" t="str">
            <v>HOSPITAL MIGUEL ARRAES - CG. Nº 023/2022</v>
          </cell>
          <cell r="E116" t="str">
            <v>3.14 - Alimentação Preparada</v>
          </cell>
          <cell r="F116" t="str">
            <v>07.160.019/0002-25</v>
          </cell>
          <cell r="G116" t="str">
            <v>VITALE COMERCIO SA</v>
          </cell>
          <cell r="H116" t="str">
            <v>B</v>
          </cell>
          <cell r="I116" t="str">
            <v>S</v>
          </cell>
          <cell r="J116" t="str">
            <v>15507</v>
          </cell>
          <cell r="K116" t="str">
            <v>09/06/2026</v>
          </cell>
          <cell r="L116" t="str">
            <v>26260607160019000225550010000155071723264538</v>
          </cell>
          <cell r="M116" t="str">
            <v>26 - Pernambuco</v>
          </cell>
          <cell r="N116">
            <v>3626</v>
          </cell>
        </row>
        <row r="117">
          <cell r="C117" t="str">
            <v>HOSPITAL MIGUEL ARRAES - CG. Nº 023/2022</v>
          </cell>
          <cell r="E117" t="str">
            <v>3.2 - Gás e Outros Materiais Engarrafados</v>
          </cell>
          <cell r="F117" t="str">
            <v>24.380.578/0020-41</v>
          </cell>
          <cell r="G117" t="str">
            <v>WHITE MARTINS GASES INDUSTRIAIS DO NORDESTE LTDA</v>
          </cell>
          <cell r="H117" t="str">
            <v>B</v>
          </cell>
          <cell r="I117" t="str">
            <v>S</v>
          </cell>
          <cell r="J117" t="str">
            <v>15680</v>
          </cell>
          <cell r="K117" t="str">
            <v>01/06/2026</v>
          </cell>
          <cell r="L117" t="str">
            <v>26260624380578002041556040000156801933017066</v>
          </cell>
          <cell r="M117" t="str">
            <v>26 - Pernambuco</v>
          </cell>
          <cell r="N117">
            <v>284.74</v>
          </cell>
        </row>
        <row r="118">
          <cell r="C118" t="str">
            <v>HOSPITAL MIGUEL ARRAES - CG. Nº 023/2022</v>
          </cell>
          <cell r="E118" t="str">
            <v>3.2 - Gás e Outros Materiais Engarrafados</v>
          </cell>
          <cell r="F118" t="str">
            <v>24.380.578/0020-41</v>
          </cell>
          <cell r="G118" t="str">
            <v>WHITE MARTINS GASES INDUSTRIAIS DO NORDESTE LTDA</v>
          </cell>
          <cell r="H118" t="str">
            <v>B</v>
          </cell>
          <cell r="I118" t="str">
            <v>S</v>
          </cell>
          <cell r="J118" t="str">
            <v>15705</v>
          </cell>
          <cell r="K118" t="str">
            <v>03/06/2026</v>
          </cell>
          <cell r="L118" t="str">
            <v>26260624380578002041556040000157051157682457</v>
          </cell>
          <cell r="M118" t="str">
            <v>26 - Pernambuco</v>
          </cell>
          <cell r="N118">
            <v>170.85</v>
          </cell>
        </row>
        <row r="119">
          <cell r="C119" t="str">
            <v>HOSPITAL MIGUEL ARRAES - CG. Nº 023/2022</v>
          </cell>
          <cell r="E119" t="str">
            <v>3.2 - Gás e Outros Materiais Engarrafados</v>
          </cell>
          <cell r="F119" t="str">
            <v>24.380.578/0020-41</v>
          </cell>
          <cell r="G119" t="str">
            <v>WHITE MARTINS GASES INDUSTRIAIS DO NORDESTE LTDA</v>
          </cell>
          <cell r="H119" t="str">
            <v>B</v>
          </cell>
          <cell r="I119" t="str">
            <v>S</v>
          </cell>
          <cell r="J119" t="str">
            <v>15725</v>
          </cell>
          <cell r="K119" t="str">
            <v>05/06/2026</v>
          </cell>
          <cell r="L119" t="str">
            <v>26260624380578002041556040000157251665397024</v>
          </cell>
          <cell r="M119" t="str">
            <v>26 - Pernambuco</v>
          </cell>
          <cell r="N119">
            <v>284.74</v>
          </cell>
        </row>
        <row r="120">
          <cell r="C120" t="str">
            <v>HOSPITAL MIGUEL ARRAES - CG. Nº 023/2022</v>
          </cell>
          <cell r="E120" t="str">
            <v>3.2 - Gás e Outros Materiais Engarrafados</v>
          </cell>
          <cell r="F120" t="str">
            <v>24.380.578/0020-41</v>
          </cell>
          <cell r="G120" t="str">
            <v>WHITE MARTINS GASES INDUSTRIAIS DO NORDESTE LTDA</v>
          </cell>
          <cell r="H120" t="str">
            <v>B</v>
          </cell>
          <cell r="I120" t="str">
            <v>S</v>
          </cell>
          <cell r="J120" t="str">
            <v>15742</v>
          </cell>
          <cell r="K120" t="str">
            <v>08/06/2026</v>
          </cell>
          <cell r="L120" t="str">
            <v>26260624380578002041556040000157421329141711</v>
          </cell>
          <cell r="M120" t="str">
            <v>26 - Pernambuco</v>
          </cell>
          <cell r="N120">
            <v>227.8</v>
          </cell>
        </row>
        <row r="121">
          <cell r="C121" t="str">
            <v>HOSPITAL MIGUEL ARRAES - CG. Nº 023/2022</v>
          </cell>
          <cell r="E121" t="str">
            <v>3.2 - Gás e Outros Materiais Engarrafados</v>
          </cell>
          <cell r="F121" t="str">
            <v>24.380.578/0020-41</v>
          </cell>
          <cell r="G121" t="str">
            <v>WHITE MARTINS GASES INDUSTRIAIS DO NORDESTE LTDA</v>
          </cell>
          <cell r="H121" t="str">
            <v>B</v>
          </cell>
          <cell r="I121" t="str">
            <v>S</v>
          </cell>
          <cell r="J121" t="str">
            <v>15743</v>
          </cell>
          <cell r="K121" t="str">
            <v>08/06/2026</v>
          </cell>
          <cell r="L121" t="str">
            <v>26260624380578002041556040000157431574815212</v>
          </cell>
          <cell r="M121" t="str">
            <v>26 - Pernambuco</v>
          </cell>
          <cell r="N121">
            <v>56.95</v>
          </cell>
        </row>
        <row r="122">
          <cell r="C122" t="str">
            <v>HOSPITAL MIGUEL ARRAES - CG. Nº 023/2022</v>
          </cell>
          <cell r="E122" t="str">
            <v>3.2 - Gás e Outros Materiais Engarrafados</v>
          </cell>
          <cell r="F122" t="str">
            <v>24.380.578/0020-41</v>
          </cell>
          <cell r="G122" t="str">
            <v>WHITE MARTINS GASES INDUSTRIAIS DO NORDESTE LTDA</v>
          </cell>
          <cell r="H122" t="str">
            <v>B</v>
          </cell>
          <cell r="I122" t="str">
            <v>S</v>
          </cell>
          <cell r="J122" t="str">
            <v>15806</v>
          </cell>
          <cell r="K122" t="str">
            <v>12/06/2026</v>
          </cell>
          <cell r="L122" t="str">
            <v>26260624380578002041556040000158061793907882</v>
          </cell>
          <cell r="M122" t="str">
            <v>26 - Pernambuco</v>
          </cell>
          <cell r="N122">
            <v>170.85</v>
          </cell>
        </row>
        <row r="123">
          <cell r="C123" t="str">
            <v>HOSPITAL MIGUEL ARRAES - CG. Nº 023/2022</v>
          </cell>
          <cell r="E123" t="str">
            <v>3.2 - Gás e Outros Materiais Engarrafados</v>
          </cell>
          <cell r="F123" t="str">
            <v>24.380.578/0020-41</v>
          </cell>
          <cell r="G123" t="str">
            <v>WHITE MARTINS GASES INDUSTRIAIS DO NORDESTE LTDA</v>
          </cell>
          <cell r="H123" t="str">
            <v>B</v>
          </cell>
          <cell r="I123" t="str">
            <v>S</v>
          </cell>
          <cell r="J123" t="str">
            <v>15830</v>
          </cell>
          <cell r="K123" t="str">
            <v>15/06/2026</v>
          </cell>
          <cell r="L123" t="str">
            <v>26260624380578002041556040000158301722234716</v>
          </cell>
          <cell r="M123" t="str">
            <v>26 - Pernambuco</v>
          </cell>
          <cell r="N123">
            <v>170.85</v>
          </cell>
        </row>
        <row r="124">
          <cell r="C124" t="str">
            <v>HOSPITAL MIGUEL ARRAES - CG. Nº 023/2022</v>
          </cell>
          <cell r="E124" t="str">
            <v>3.2 - Gás e Outros Materiais Engarrafados</v>
          </cell>
          <cell r="F124" t="str">
            <v>24.380.578/0020-41</v>
          </cell>
          <cell r="G124" t="str">
            <v>WHITE MARTINS GASES INDUSTRIAIS DO NORDESTE LTDA</v>
          </cell>
          <cell r="H124" t="str">
            <v>B</v>
          </cell>
          <cell r="I124" t="str">
            <v>S</v>
          </cell>
          <cell r="J124" t="str">
            <v>15852</v>
          </cell>
          <cell r="K124" t="str">
            <v>17/06/2026</v>
          </cell>
          <cell r="L124" t="str">
            <v>26260624380578002041556040000158521854951714</v>
          </cell>
          <cell r="M124" t="str">
            <v>26 - Pernambuco</v>
          </cell>
          <cell r="N124">
            <v>341.69</v>
          </cell>
        </row>
        <row r="125">
          <cell r="C125" t="str">
            <v>HOSPITAL MIGUEL ARRAES - CG. Nº 023/2022</v>
          </cell>
          <cell r="E125" t="str">
            <v>3.2 - Gás e Outros Materiais Engarrafados</v>
          </cell>
          <cell r="F125" t="str">
            <v>24.380.578/0020-41</v>
          </cell>
          <cell r="G125" t="str">
            <v>WHITE MARTINS GASES INDUSTRIAIS DO NORDESTE LTDA</v>
          </cell>
          <cell r="H125" t="str">
            <v>B</v>
          </cell>
          <cell r="I125" t="str">
            <v>S</v>
          </cell>
          <cell r="J125" t="str">
            <v>15883</v>
          </cell>
          <cell r="K125" t="str">
            <v>19/06/2026</v>
          </cell>
          <cell r="L125" t="str">
            <v>26260624380578002041556040000158831782147619</v>
          </cell>
          <cell r="M125" t="str">
            <v>26 - Pernambuco</v>
          </cell>
          <cell r="N125">
            <v>56.95</v>
          </cell>
        </row>
        <row r="126">
          <cell r="C126" t="str">
            <v>HOSPITAL MIGUEL ARRAES - CG. Nº 023/2022</v>
          </cell>
          <cell r="E126" t="str">
            <v>3.2 - Gás e Outros Materiais Engarrafados</v>
          </cell>
          <cell r="F126" t="str">
            <v>24.380.578/0020-41</v>
          </cell>
          <cell r="G126" t="str">
            <v>WHITE MARTINS GASES INDUSTRIAIS DO NORDESTE LTDA</v>
          </cell>
          <cell r="H126" t="str">
            <v>B</v>
          </cell>
          <cell r="I126" t="str">
            <v>S</v>
          </cell>
          <cell r="J126" t="str">
            <v>15908</v>
          </cell>
          <cell r="K126" t="str">
            <v>22/06/2026</v>
          </cell>
          <cell r="L126" t="str">
            <v>26260624380578002041556040000159081346752080</v>
          </cell>
          <cell r="M126" t="str">
            <v>26 - Pernambuco</v>
          </cell>
          <cell r="N126">
            <v>284.74</v>
          </cell>
        </row>
        <row r="127">
          <cell r="C127" t="str">
            <v>HOSPITAL MIGUEL ARRAES - CG. Nº 023/2022</v>
          </cell>
          <cell r="E127" t="str">
            <v>3.2 - Gás e Outros Materiais Engarrafados</v>
          </cell>
          <cell r="F127" t="str">
            <v>24.380.578/0020-41</v>
          </cell>
          <cell r="G127" t="str">
            <v>WHITE MARTINS GASES INDUSTRIAIS DO NORDESTE LTDA</v>
          </cell>
          <cell r="H127" t="str">
            <v>B</v>
          </cell>
          <cell r="I127" t="str">
            <v>S</v>
          </cell>
          <cell r="J127" t="str">
            <v>15959</v>
          </cell>
          <cell r="K127" t="str">
            <v>26/06/2026</v>
          </cell>
          <cell r="L127" t="str">
            <v>26260624380578002041556040000159591271108782</v>
          </cell>
          <cell r="M127" t="str">
            <v>26 - Pernambuco</v>
          </cell>
          <cell r="N127">
            <v>113.9</v>
          </cell>
        </row>
        <row r="128">
          <cell r="C128" t="str">
            <v>HOSPITAL MIGUEL ARRAES - CG. Nº 023/2022</v>
          </cell>
          <cell r="E128" t="str">
            <v>3.2 - Gás e Outros Materiais Engarrafados</v>
          </cell>
          <cell r="F128" t="str">
            <v>24.380.578/0020-41</v>
          </cell>
          <cell r="G128" t="str">
            <v>WHITE MARTINS GASES INDUSTRIAIS DO NORDESTE LTDA</v>
          </cell>
          <cell r="H128" t="str">
            <v>B</v>
          </cell>
          <cell r="I128" t="str">
            <v>S</v>
          </cell>
          <cell r="J128" t="str">
            <v>15985</v>
          </cell>
          <cell r="K128" t="str">
            <v>30/06/2026</v>
          </cell>
          <cell r="L128" t="str">
            <v>26260624380578002041556040000159851931249515</v>
          </cell>
          <cell r="M128" t="str">
            <v>26 - Pernambuco</v>
          </cell>
          <cell r="N128">
            <v>512.54999999999995</v>
          </cell>
        </row>
        <row r="129">
          <cell r="C129" t="str">
            <v>HOSPITAL MIGUEL ARRAES - CG. Nº 023/2022</v>
          </cell>
          <cell r="E129" t="str">
            <v>3.2 - Gás e Outros Materiais Engarrafados</v>
          </cell>
          <cell r="F129" t="str">
            <v>24.380.578/0020-41</v>
          </cell>
          <cell r="G129" t="str">
            <v>WHITE MARTINS GASES INDUSTRIAIS DO NORDESTE LTDA</v>
          </cell>
          <cell r="H129" t="str">
            <v>B</v>
          </cell>
          <cell r="I129" t="str">
            <v>S</v>
          </cell>
          <cell r="J129" t="str">
            <v>4540</v>
          </cell>
          <cell r="K129" t="str">
            <v>10/06/2026</v>
          </cell>
          <cell r="L129" t="str">
            <v>26260624380578002041556130000045401221125443</v>
          </cell>
          <cell r="M129" t="str">
            <v>26 - Pernambuco</v>
          </cell>
          <cell r="N129">
            <v>284.75</v>
          </cell>
        </row>
        <row r="130">
          <cell r="C130" t="str">
            <v>HOSPITAL MIGUEL ARRAES - CG. Nº 023/2022</v>
          </cell>
          <cell r="E130" t="str">
            <v>3.2 - Gás e Outros Materiais Engarrafados</v>
          </cell>
          <cell r="F130" t="str">
            <v>24.380.578/0020-41</v>
          </cell>
          <cell r="G130" t="str">
            <v>WHITE MARTINS GASES INDUSTRIAIS DO NORDESTE LTDA</v>
          </cell>
          <cell r="H130" t="str">
            <v>B</v>
          </cell>
          <cell r="I130" t="str">
            <v>S</v>
          </cell>
          <cell r="J130" t="str">
            <v>4578</v>
          </cell>
          <cell r="K130" t="str">
            <v>24/06/2026</v>
          </cell>
          <cell r="L130" t="str">
            <v>26260624380578002041556130000045781678538741</v>
          </cell>
          <cell r="M130" t="str">
            <v>26 - Pernambuco</v>
          </cell>
          <cell r="N130">
            <v>113.9</v>
          </cell>
        </row>
        <row r="131">
          <cell r="C131" t="str">
            <v>HOSPITAL MIGUEL ARRAES - CG. Nº 023/2022</v>
          </cell>
          <cell r="E131" t="str">
            <v>3.2 - Gás e Outros Materiais Engarrafados</v>
          </cell>
          <cell r="F131" t="str">
            <v>24.380.578/0022-03</v>
          </cell>
          <cell r="G131" t="str">
            <v>WHITE MARTINS GASES INDUSTRIAIS NE LTDA</v>
          </cell>
          <cell r="H131" t="str">
            <v>B</v>
          </cell>
          <cell r="I131" t="str">
            <v>S</v>
          </cell>
          <cell r="J131" t="str">
            <v>1167</v>
          </cell>
          <cell r="K131" t="str">
            <v>06/06/2026</v>
          </cell>
          <cell r="L131" t="str">
            <v>26260624380578002203556030000011671358398940</v>
          </cell>
          <cell r="M131" t="str">
            <v>26 - Pernambuco</v>
          </cell>
          <cell r="N131">
            <v>9272.26</v>
          </cell>
        </row>
        <row r="132">
          <cell r="C132" t="str">
            <v>HOSPITAL MIGUEL ARRAES - CG. Nº 023/2022</v>
          </cell>
          <cell r="E132" t="str">
            <v>3.2 - Gás e Outros Materiais Engarrafados</v>
          </cell>
          <cell r="F132" t="str">
            <v>24.380.578/0022-03</v>
          </cell>
          <cell r="G132" t="str">
            <v>WHITE MARTINS GASES INDUSTRIAIS NE LTDA</v>
          </cell>
          <cell r="H132" t="str">
            <v>B</v>
          </cell>
          <cell r="I132" t="str">
            <v>S</v>
          </cell>
          <cell r="J132" t="str">
            <v>1207</v>
          </cell>
          <cell r="K132" t="str">
            <v>18/06/2026</v>
          </cell>
          <cell r="L132" t="str">
            <v>26260624380578002203556250000012071370108418</v>
          </cell>
          <cell r="M132" t="str">
            <v>26 - Pernambuco</v>
          </cell>
          <cell r="N132">
            <v>9513.16</v>
          </cell>
        </row>
        <row r="133">
          <cell r="C133" t="str">
            <v>HOSPITAL MIGUEL ARRAES - CG. Nº 023/2022</v>
          </cell>
          <cell r="E133" t="str">
            <v>3.2 - Gás e Outros Materiais Engarrafados</v>
          </cell>
          <cell r="F133" t="str">
            <v>24.380.578/0022-03</v>
          </cell>
          <cell r="G133" t="str">
            <v>WHITE MARTINS GASES INDUSTRIAIS NE LTDA</v>
          </cell>
          <cell r="H133" t="str">
            <v>B</v>
          </cell>
          <cell r="I133" t="str">
            <v>S</v>
          </cell>
          <cell r="J133" t="str">
            <v>44850</v>
          </cell>
          <cell r="K133" t="str">
            <v>29/05/2026</v>
          </cell>
          <cell r="L133" t="str">
            <v>26260524380578002203554000000448501524297459</v>
          </cell>
          <cell r="M133" t="str">
            <v>26 - Pernambuco</v>
          </cell>
          <cell r="N133">
            <v>36840.04</v>
          </cell>
        </row>
        <row r="134">
          <cell r="C134" t="str">
            <v>HOSPITAL MIGUEL ARRAES - CG. Nº 023/2022</v>
          </cell>
          <cell r="E134" t="str">
            <v>3.13 - Materiais e Materiais Ortopédicos e Corretivos (OPME)</v>
          </cell>
          <cell r="F134" t="str">
            <v>14.784.339/0001-30</v>
          </cell>
          <cell r="G134" t="str">
            <v>CROMUS MATERIAIS MEDICO HOSPITALAR EIREL</v>
          </cell>
          <cell r="H134" t="str">
            <v>B</v>
          </cell>
          <cell r="I134" t="str">
            <v>S</v>
          </cell>
          <cell r="J134" t="str">
            <v>27474</v>
          </cell>
          <cell r="K134" t="str">
            <v>21/05/2026</v>
          </cell>
          <cell r="L134" t="str">
            <v>26260514784339000130550020000274741057695406</v>
          </cell>
          <cell r="M134" t="str">
            <v>26 - Pernambuco</v>
          </cell>
          <cell r="N134">
            <v>2530</v>
          </cell>
        </row>
        <row r="135">
          <cell r="C135" t="str">
            <v>HOSPITAL MIGUEL ARRAES - CG. Nº 023/2022</v>
          </cell>
          <cell r="E135" t="str">
            <v>3.13 - Materiais e Materiais Ortopédicos e Corretivos (OPME)</v>
          </cell>
          <cell r="F135" t="str">
            <v>14.784.339/0001-30</v>
          </cell>
          <cell r="G135" t="str">
            <v>CROMUS MATERIAIS MEDICO HOSPITALAR EIREL</v>
          </cell>
          <cell r="H135" t="str">
            <v>B</v>
          </cell>
          <cell r="I135" t="str">
            <v>S</v>
          </cell>
          <cell r="J135" t="str">
            <v>28369</v>
          </cell>
          <cell r="K135" t="str">
            <v>01/06/2026</v>
          </cell>
          <cell r="L135" t="str">
            <v>26260614784339000130550020000283691002836906</v>
          </cell>
          <cell r="M135" t="str">
            <v>26 - Pernambuco</v>
          </cell>
          <cell r="N135">
            <v>2530</v>
          </cell>
        </row>
        <row r="136">
          <cell r="C136" t="str">
            <v>HOSPITAL MIGUEL ARRAES - CG. Nº 023/2022</v>
          </cell>
          <cell r="E136" t="str">
            <v>3.13 - Materiais e Materiais Ortopédicos e Corretivos (OPME)</v>
          </cell>
          <cell r="F136" t="str">
            <v>14.784.339/0001-30</v>
          </cell>
          <cell r="G136" t="str">
            <v>CROMUS MATERIAIS MEDICO HOSPITALAR EIREL</v>
          </cell>
          <cell r="H136" t="str">
            <v>B</v>
          </cell>
          <cell r="I136" t="str">
            <v>S</v>
          </cell>
          <cell r="J136" t="str">
            <v>28419</v>
          </cell>
          <cell r="K136" t="str">
            <v>02/06/2026</v>
          </cell>
          <cell r="L136" t="str">
            <v>26260614784339000130550020000284191005683845</v>
          </cell>
          <cell r="M136" t="str">
            <v>26 - Pernambuco</v>
          </cell>
          <cell r="N136">
            <v>3300</v>
          </cell>
        </row>
        <row r="137">
          <cell r="C137" t="str">
            <v>HOSPITAL MIGUEL ARRAES - CG. Nº 023/2022</v>
          </cell>
          <cell r="E137" t="str">
            <v>3.13 - Materiais e Materiais Ortopédicos e Corretivos (OPME)</v>
          </cell>
          <cell r="F137" t="str">
            <v>14.784.339/0001-30</v>
          </cell>
          <cell r="G137" t="str">
            <v>CROMUS MATERIAIS MEDICO HOSPITALAR EIREL</v>
          </cell>
          <cell r="H137" t="str">
            <v>B</v>
          </cell>
          <cell r="I137" t="str">
            <v>S</v>
          </cell>
          <cell r="J137" t="str">
            <v>28431</v>
          </cell>
          <cell r="K137" t="str">
            <v>02/06/2026</v>
          </cell>
          <cell r="L137" t="str">
            <v>26260614784339000130550020000284311005686270</v>
          </cell>
          <cell r="M137" t="str">
            <v>26 - Pernambuco</v>
          </cell>
          <cell r="N137">
            <v>3300</v>
          </cell>
        </row>
        <row r="138">
          <cell r="C138" t="str">
            <v>HOSPITAL MIGUEL ARRAES - CG. Nº 023/2022</v>
          </cell>
          <cell r="E138" t="str">
            <v>3.13 - Materiais e Materiais Ortopédicos e Corretivos (OPME)</v>
          </cell>
          <cell r="F138" t="str">
            <v>14.784.339/0001-30</v>
          </cell>
          <cell r="G138" t="str">
            <v>CROMUS MATERIAIS MEDICO HOSPITALAR EIREL</v>
          </cell>
          <cell r="H138" t="str">
            <v>B</v>
          </cell>
          <cell r="I138" t="str">
            <v>S</v>
          </cell>
          <cell r="J138" t="str">
            <v>28766</v>
          </cell>
          <cell r="K138" t="str">
            <v>08/06/2026</v>
          </cell>
          <cell r="L138" t="str">
            <v>26260614784339000130550020000287661023012880</v>
          </cell>
          <cell r="M138" t="str">
            <v>26 - Pernambuco</v>
          </cell>
          <cell r="N138">
            <v>3300</v>
          </cell>
        </row>
        <row r="139">
          <cell r="C139" t="str">
            <v>HOSPITAL MIGUEL ARRAES - CG. Nº 023/2022</v>
          </cell>
          <cell r="E139" t="str">
            <v>3.13 - Materiais e Materiais Ortopédicos e Corretivos (OPME)</v>
          </cell>
          <cell r="F139" t="str">
            <v>41.249.434/0001-07</v>
          </cell>
          <cell r="G139" t="str">
            <v>PROSMED PRODUTOS MEDICOS LTDA</v>
          </cell>
          <cell r="H139" t="str">
            <v>B</v>
          </cell>
          <cell r="I139" t="str">
            <v>S</v>
          </cell>
          <cell r="J139" t="str">
            <v>000159349</v>
          </cell>
          <cell r="K139" t="str">
            <v>02/06/2026</v>
          </cell>
          <cell r="L139" t="str">
            <v>26260641249434000107550010001593491799646652</v>
          </cell>
          <cell r="M139" t="str">
            <v>26 - Pernambuco</v>
          </cell>
          <cell r="N139">
            <v>296.8</v>
          </cell>
        </row>
        <row r="140">
          <cell r="C140" t="str">
            <v>HOSPITAL MIGUEL ARRAES - CG. Nº 023/2022</v>
          </cell>
          <cell r="E140" t="str">
            <v>3.13 - Materiais e Materiais Ortopédicos e Corretivos (OPME)</v>
          </cell>
          <cell r="F140" t="str">
            <v>41.249.434/0001-07</v>
          </cell>
          <cell r="G140" t="str">
            <v>PROSMED PRODUTOS MEDICOS LTDA</v>
          </cell>
          <cell r="H140" t="str">
            <v>B</v>
          </cell>
          <cell r="I140" t="str">
            <v>S</v>
          </cell>
          <cell r="J140" t="str">
            <v>000159350</v>
          </cell>
          <cell r="K140" t="str">
            <v>02/06/2026</v>
          </cell>
          <cell r="L140" t="str">
            <v>26260641249434000107550010001593501802368710</v>
          </cell>
          <cell r="M140" t="str">
            <v>26 - Pernambuco</v>
          </cell>
          <cell r="N140">
            <v>1277.7</v>
          </cell>
        </row>
        <row r="141">
          <cell r="C141" t="str">
            <v>HOSPITAL MIGUEL ARRAES - CG. Nº 023/2022</v>
          </cell>
          <cell r="E141" t="str">
            <v>3.13 - Materiais e Materiais Ortopédicos e Corretivos (OPME)</v>
          </cell>
          <cell r="F141" t="str">
            <v>41.249.434/0001-07</v>
          </cell>
          <cell r="G141" t="str">
            <v>PROSMED PRODUTOS MEDICOS LTDA</v>
          </cell>
          <cell r="H141" t="str">
            <v>B</v>
          </cell>
          <cell r="I141" t="str">
            <v>S</v>
          </cell>
          <cell r="J141" t="str">
            <v>000159351</v>
          </cell>
          <cell r="K141" t="str">
            <v>02/06/2026</v>
          </cell>
          <cell r="L141" t="str">
            <v>26260641249434000107550010001593511272295521</v>
          </cell>
          <cell r="M141" t="str">
            <v>26 - Pernambuco</v>
          </cell>
          <cell r="N141">
            <v>1464.01</v>
          </cell>
        </row>
        <row r="142">
          <cell r="C142" t="str">
            <v>HOSPITAL MIGUEL ARRAES - CG. Nº 023/2022</v>
          </cell>
          <cell r="E142" t="str">
            <v>3.13 - Materiais e Materiais Ortopédicos e Corretivos (OPME)</v>
          </cell>
          <cell r="F142" t="str">
            <v>41.249.434/0001-07</v>
          </cell>
          <cell r="G142" t="str">
            <v>PROSMED PRODUTOS MEDICOS LTDA</v>
          </cell>
          <cell r="H142" t="str">
            <v>B</v>
          </cell>
          <cell r="I142" t="str">
            <v>S</v>
          </cell>
          <cell r="J142" t="str">
            <v>000159352</v>
          </cell>
          <cell r="K142" t="str">
            <v>02/06/2026</v>
          </cell>
          <cell r="L142" t="str">
            <v>26260641249434000107550010001593521329728054</v>
          </cell>
          <cell r="M142" t="str">
            <v>26 - Pernambuco</v>
          </cell>
          <cell r="N142">
            <v>1925.73</v>
          </cell>
        </row>
        <row r="143">
          <cell r="C143" t="str">
            <v>HOSPITAL MIGUEL ARRAES - CG. Nº 023/2022</v>
          </cell>
          <cell r="E143" t="str">
            <v>3.13 - Materiais e Materiais Ortopédicos e Corretivos (OPME)</v>
          </cell>
          <cell r="F143" t="str">
            <v>41.249.434/0001-07</v>
          </cell>
          <cell r="G143" t="str">
            <v>PROSMED PRODUTOS MEDICOS LTDA</v>
          </cell>
          <cell r="H143" t="str">
            <v>B</v>
          </cell>
          <cell r="I143" t="str">
            <v>S</v>
          </cell>
          <cell r="J143" t="str">
            <v>000159353</v>
          </cell>
          <cell r="K143" t="str">
            <v>02/06/2026</v>
          </cell>
          <cell r="L143" t="str">
            <v>26260641249434000107550010001593531809637475</v>
          </cell>
          <cell r="M143" t="str">
            <v>26 - Pernambuco</v>
          </cell>
          <cell r="N143">
            <v>726.66</v>
          </cell>
        </row>
        <row r="144">
          <cell r="C144" t="str">
            <v>HOSPITAL MIGUEL ARRAES - CG. Nº 023/2022</v>
          </cell>
          <cell r="E144" t="str">
            <v>3.13 - Materiais e Materiais Ortopédicos e Corretivos (OPME)</v>
          </cell>
          <cell r="F144" t="str">
            <v>41.249.434/0001-07</v>
          </cell>
          <cell r="G144" t="str">
            <v>PROSMED PRODUTOS MEDICOS LTDA</v>
          </cell>
          <cell r="H144" t="str">
            <v>B</v>
          </cell>
          <cell r="I144" t="str">
            <v>S</v>
          </cell>
          <cell r="J144" t="str">
            <v>000159367</v>
          </cell>
          <cell r="K144" t="str">
            <v>03/06/2026</v>
          </cell>
          <cell r="L144" t="str">
            <v>26260641249434000107550010001593671238148635</v>
          </cell>
          <cell r="M144" t="str">
            <v>26 - Pernambuco</v>
          </cell>
          <cell r="N144">
            <v>163.74</v>
          </cell>
        </row>
        <row r="145">
          <cell r="C145" t="str">
            <v>HOSPITAL MIGUEL ARRAES - CG. Nº 023/2022</v>
          </cell>
          <cell r="E145" t="str">
            <v>3.13 - Materiais e Materiais Ortopédicos e Corretivos (OPME)</v>
          </cell>
          <cell r="F145" t="str">
            <v>41.249.434/0001-07</v>
          </cell>
          <cell r="G145" t="str">
            <v>PROSMED PRODUTOS MEDICOS LTDA</v>
          </cell>
          <cell r="H145" t="str">
            <v>B</v>
          </cell>
          <cell r="I145" t="str">
            <v>S</v>
          </cell>
          <cell r="J145" t="str">
            <v>000159369</v>
          </cell>
          <cell r="K145" t="str">
            <v>03/06/2026</v>
          </cell>
          <cell r="L145" t="str">
            <v>26260641249434000107550010001593691530390151</v>
          </cell>
          <cell r="M145" t="str">
            <v>26 - Pernambuco</v>
          </cell>
          <cell r="N145">
            <v>1277.7</v>
          </cell>
        </row>
        <row r="146">
          <cell r="C146" t="str">
            <v>HOSPITAL MIGUEL ARRAES - CG. Nº 023/2022</v>
          </cell>
          <cell r="E146" t="str">
            <v>3.13 - Materiais e Materiais Ortopédicos e Corretivos (OPME)</v>
          </cell>
          <cell r="F146" t="str">
            <v>41.249.434/0001-07</v>
          </cell>
          <cell r="G146" t="str">
            <v>PROSMED PRODUTOS MEDICOS LTDA</v>
          </cell>
          <cell r="H146" t="str">
            <v>B</v>
          </cell>
          <cell r="I146" t="str">
            <v>S</v>
          </cell>
          <cell r="J146" t="str">
            <v>000159370</v>
          </cell>
          <cell r="K146" t="str">
            <v>03/06/2026</v>
          </cell>
          <cell r="L146" t="str">
            <v>26260641249434000107550010001593701813307957</v>
          </cell>
          <cell r="M146" t="str">
            <v>26 - Pernambuco</v>
          </cell>
          <cell r="N146">
            <v>733.46</v>
          </cell>
        </row>
        <row r="147">
          <cell r="C147" t="str">
            <v>HOSPITAL MIGUEL ARRAES - CG. Nº 023/2022</v>
          </cell>
          <cell r="E147" t="str">
            <v>3.13 - Materiais e Materiais Ortopédicos e Corretivos (OPME)</v>
          </cell>
          <cell r="F147" t="str">
            <v>41.249.434/0001-07</v>
          </cell>
          <cell r="G147" t="str">
            <v>PROSMED PRODUTOS MEDICOS LTDA</v>
          </cell>
          <cell r="H147" t="str">
            <v>B</v>
          </cell>
          <cell r="I147" t="str">
            <v>S</v>
          </cell>
          <cell r="J147" t="str">
            <v>000159372</v>
          </cell>
          <cell r="K147" t="str">
            <v>03/06/2026</v>
          </cell>
          <cell r="L147" t="str">
            <v>26260641249434000107550010001593721076584893</v>
          </cell>
          <cell r="M147" t="str">
            <v>26 - Pernambuco</v>
          </cell>
          <cell r="N147">
            <v>1010.56</v>
          </cell>
        </row>
        <row r="148">
          <cell r="C148" t="str">
            <v>HOSPITAL MIGUEL ARRAES - CG. Nº 023/2022</v>
          </cell>
          <cell r="E148" t="str">
            <v>3.13 - Materiais e Materiais Ortopédicos e Corretivos (OPME)</v>
          </cell>
          <cell r="F148" t="str">
            <v>41.249.434/0001-07</v>
          </cell>
          <cell r="G148" t="str">
            <v>PROSMED PRODUTOS MEDICOS LTDA</v>
          </cell>
          <cell r="H148" t="str">
            <v>B</v>
          </cell>
          <cell r="I148" t="str">
            <v>S</v>
          </cell>
          <cell r="J148" t="str">
            <v>000159373</v>
          </cell>
          <cell r="K148" t="str">
            <v>03/06/2026</v>
          </cell>
          <cell r="L148" t="str">
            <v>26260641249434000107550010001593731006657643</v>
          </cell>
          <cell r="M148" t="str">
            <v>26 - Pernambuco</v>
          </cell>
          <cell r="N148">
            <v>936.58</v>
          </cell>
        </row>
        <row r="149">
          <cell r="C149" t="str">
            <v>HOSPITAL MIGUEL ARRAES - CG. Nº 023/2022</v>
          </cell>
          <cell r="E149" t="str">
            <v>3.13 - Materiais e Materiais Ortopédicos e Corretivos (OPME)</v>
          </cell>
          <cell r="F149" t="str">
            <v>41.249.434/0001-07</v>
          </cell>
          <cell r="G149" t="str">
            <v>PROSMED PRODUTOS MEDICOS LTDA</v>
          </cell>
          <cell r="H149" t="str">
            <v>B</v>
          </cell>
          <cell r="I149" t="str">
            <v>S</v>
          </cell>
          <cell r="J149" t="str">
            <v>000159374</v>
          </cell>
          <cell r="K149" t="str">
            <v>03/06/2026</v>
          </cell>
          <cell r="L149" t="str">
            <v>26260641249434000107550010001593741836701251</v>
          </cell>
          <cell r="M149" t="str">
            <v>26 - Pernambuco</v>
          </cell>
          <cell r="N149">
            <v>171.79</v>
          </cell>
        </row>
        <row r="150">
          <cell r="C150" t="str">
            <v>HOSPITAL MIGUEL ARRAES - CG. Nº 023/2022</v>
          </cell>
          <cell r="E150" t="str">
            <v>3.13 - Materiais e Materiais Ortopédicos e Corretivos (OPME)</v>
          </cell>
          <cell r="F150" t="str">
            <v>41.249.434/0001-07</v>
          </cell>
          <cell r="G150" t="str">
            <v>PROSMED PRODUTOS MEDICOS LTDA</v>
          </cell>
          <cell r="H150" t="str">
            <v>B</v>
          </cell>
          <cell r="I150" t="str">
            <v>S</v>
          </cell>
          <cell r="J150" t="str">
            <v>000159376</v>
          </cell>
          <cell r="K150" t="str">
            <v>03/06/2026</v>
          </cell>
          <cell r="L150" t="str">
            <v>26260641249434000107550010001593761240874525</v>
          </cell>
          <cell r="M150" t="str">
            <v>26 - Pernambuco</v>
          </cell>
          <cell r="N150">
            <v>1277.7</v>
          </cell>
        </row>
        <row r="151">
          <cell r="C151" t="str">
            <v>HOSPITAL MIGUEL ARRAES - CG. Nº 023/2022</v>
          </cell>
          <cell r="E151" t="str">
            <v>3.13 - Materiais e Materiais Ortopédicos e Corretivos (OPME)</v>
          </cell>
          <cell r="F151" t="str">
            <v>41.249.434/0001-07</v>
          </cell>
          <cell r="G151" t="str">
            <v>PROSMED PRODUTOS MEDICOS LTDA</v>
          </cell>
          <cell r="H151" t="str">
            <v>B</v>
          </cell>
          <cell r="I151" t="str">
            <v>S</v>
          </cell>
          <cell r="J151" t="str">
            <v>000159377</v>
          </cell>
          <cell r="K151" t="str">
            <v>03/06/2026</v>
          </cell>
          <cell r="L151" t="str">
            <v>26260641249434000107550010001593771360187255</v>
          </cell>
          <cell r="M151" t="str">
            <v>26 - Pernambuco</v>
          </cell>
          <cell r="N151">
            <v>299.89999999999998</v>
          </cell>
        </row>
        <row r="152">
          <cell r="C152" t="str">
            <v>HOSPITAL MIGUEL ARRAES - CG. Nº 023/2022</v>
          </cell>
          <cell r="E152" t="str">
            <v>3.13 - Materiais e Materiais Ortopédicos e Corretivos (OPME)</v>
          </cell>
          <cell r="F152" t="str">
            <v>41.249.434/0001-07</v>
          </cell>
          <cell r="G152" t="str">
            <v>PROSMED PRODUTOS MEDICOS LTDA</v>
          </cell>
          <cell r="H152" t="str">
            <v>B</v>
          </cell>
          <cell r="I152" t="str">
            <v>S</v>
          </cell>
          <cell r="J152" t="str">
            <v>000159378</v>
          </cell>
          <cell r="K152" t="str">
            <v>03/06/2026</v>
          </cell>
          <cell r="L152" t="str">
            <v>26260641249434000107550010001593781997838894</v>
          </cell>
          <cell r="M152" t="str">
            <v>26 - Pernambuco</v>
          </cell>
          <cell r="N152">
            <v>1277.7</v>
          </cell>
        </row>
        <row r="153">
          <cell r="C153" t="str">
            <v>HOSPITAL MIGUEL ARRAES - CG. Nº 023/2022</v>
          </cell>
          <cell r="E153" t="str">
            <v>3.13 - Materiais e Materiais Ortopédicos e Corretivos (OPME)</v>
          </cell>
          <cell r="F153" t="str">
            <v>41.249.434/0001-07</v>
          </cell>
          <cell r="G153" t="str">
            <v>PROSMED PRODUTOS MEDICOS LTDA</v>
          </cell>
          <cell r="H153" t="str">
            <v>B</v>
          </cell>
          <cell r="I153" t="str">
            <v>S</v>
          </cell>
          <cell r="J153" t="str">
            <v>000159403</v>
          </cell>
          <cell r="K153" t="str">
            <v>03/06/2026</v>
          </cell>
          <cell r="L153" t="str">
            <v>26260641249434000107550010001594031962070811</v>
          </cell>
          <cell r="M153" t="str">
            <v>26 - Pernambuco</v>
          </cell>
          <cell r="N153">
            <v>367.62</v>
          </cell>
        </row>
        <row r="154">
          <cell r="C154" t="str">
            <v>HOSPITAL MIGUEL ARRAES - CG. Nº 023/2022</v>
          </cell>
          <cell r="E154" t="str">
            <v>3.13 - Materiais e Materiais Ortopédicos e Corretivos (OPME)</v>
          </cell>
          <cell r="F154" t="str">
            <v>41.249.434/0001-07</v>
          </cell>
          <cell r="G154" t="str">
            <v>PROSMED PRODUTOS MEDICOS LTDA</v>
          </cell>
          <cell r="H154" t="str">
            <v>B</v>
          </cell>
          <cell r="I154" t="str">
            <v>S</v>
          </cell>
          <cell r="J154" t="str">
            <v>000159405</v>
          </cell>
          <cell r="K154" t="str">
            <v>03/06/2026</v>
          </cell>
          <cell r="L154" t="str">
            <v>26260641249434000107550010001594051203630000</v>
          </cell>
          <cell r="M154" t="str">
            <v>26 - Pernambuco</v>
          </cell>
          <cell r="N154">
            <v>1277.7</v>
          </cell>
        </row>
        <row r="155">
          <cell r="C155" t="str">
            <v>HOSPITAL MIGUEL ARRAES - CG. Nº 023/2022</v>
          </cell>
          <cell r="E155" t="str">
            <v>3.13 - Materiais e Materiais Ortopédicos e Corretivos (OPME)</v>
          </cell>
          <cell r="F155" t="str">
            <v>41.249.434/0001-07</v>
          </cell>
          <cell r="G155" t="str">
            <v>PROSMED PRODUTOS MEDICOS LTDA</v>
          </cell>
          <cell r="H155" t="str">
            <v>B</v>
          </cell>
          <cell r="I155" t="str">
            <v>S</v>
          </cell>
          <cell r="J155" t="str">
            <v>000159406</v>
          </cell>
          <cell r="K155" t="str">
            <v>03/06/2026</v>
          </cell>
          <cell r="L155" t="str">
            <v>26260641249434000107550010001594061556033840</v>
          </cell>
          <cell r="M155" t="str">
            <v>26 - Pernambuco</v>
          </cell>
          <cell r="N155">
            <v>1277.7</v>
          </cell>
        </row>
        <row r="156">
          <cell r="C156" t="str">
            <v>HOSPITAL MIGUEL ARRAES - CG. Nº 023/2022</v>
          </cell>
          <cell r="E156" t="str">
            <v>3.13 - Materiais e Materiais Ortopédicos e Corretivos (OPME)</v>
          </cell>
          <cell r="F156" t="str">
            <v>41.249.434/0001-07</v>
          </cell>
          <cell r="G156" t="str">
            <v>PROSMED PRODUTOS MEDICOS LTDA</v>
          </cell>
          <cell r="H156" t="str">
            <v>B</v>
          </cell>
          <cell r="I156" t="str">
            <v>S</v>
          </cell>
          <cell r="J156" t="str">
            <v>000159407</v>
          </cell>
          <cell r="K156" t="str">
            <v>03/06/2026</v>
          </cell>
          <cell r="L156" t="str">
            <v>26260641249434000107550010001594071110091456</v>
          </cell>
          <cell r="M156" t="str">
            <v>26 - Pernambuco</v>
          </cell>
          <cell r="N156">
            <v>116.02</v>
          </cell>
        </row>
        <row r="157">
          <cell r="C157" t="str">
            <v>HOSPITAL MIGUEL ARRAES - CG. Nº 023/2022</v>
          </cell>
          <cell r="E157" t="str">
            <v>3.13 - Materiais e Materiais Ortopédicos e Corretivos (OPME)</v>
          </cell>
          <cell r="F157" t="str">
            <v>41.249.434/0001-07</v>
          </cell>
          <cell r="G157" t="str">
            <v>PROSMED PRODUTOS MEDICOS LTDA</v>
          </cell>
          <cell r="H157" t="str">
            <v>B</v>
          </cell>
          <cell r="I157" t="str">
            <v>S</v>
          </cell>
          <cell r="J157" t="str">
            <v>000159408</v>
          </cell>
          <cell r="K157" t="str">
            <v>03/06/2026</v>
          </cell>
          <cell r="L157" t="str">
            <v>26260641249434000107550010001594081449731351</v>
          </cell>
          <cell r="M157" t="str">
            <v>26 - Pernambuco</v>
          </cell>
          <cell r="N157">
            <v>936.58</v>
          </cell>
        </row>
        <row r="158">
          <cell r="C158" t="str">
            <v>HOSPITAL MIGUEL ARRAES - CG. Nº 023/2022</v>
          </cell>
          <cell r="E158" t="str">
            <v>3.13 - Materiais e Materiais Ortopédicos e Corretivos (OPME)</v>
          </cell>
          <cell r="F158" t="str">
            <v>41.249.434/0001-07</v>
          </cell>
          <cell r="G158" t="str">
            <v>PROSMED PRODUTOS MEDICOS LTDA</v>
          </cell>
          <cell r="H158" t="str">
            <v>B</v>
          </cell>
          <cell r="I158" t="str">
            <v>S</v>
          </cell>
          <cell r="J158" t="str">
            <v>000159409</v>
          </cell>
          <cell r="K158" t="str">
            <v>03/06/2026</v>
          </cell>
          <cell r="L158" t="str">
            <v>26260641249434000107550010001594091464323312</v>
          </cell>
          <cell r="M158" t="str">
            <v>26 - Pernambuco</v>
          </cell>
          <cell r="N158">
            <v>154.38</v>
          </cell>
        </row>
        <row r="159">
          <cell r="C159" t="str">
            <v>HOSPITAL MIGUEL ARRAES - CG. Nº 023/2022</v>
          </cell>
          <cell r="E159" t="str">
            <v>3.13 - Materiais e Materiais Ortopédicos e Corretivos (OPME)</v>
          </cell>
          <cell r="F159" t="str">
            <v>41.249.434/0001-07</v>
          </cell>
          <cell r="G159" t="str">
            <v>PROSMED PRODUTOS MEDICOS LTDA</v>
          </cell>
          <cell r="H159" t="str">
            <v>B</v>
          </cell>
          <cell r="I159" t="str">
            <v>S</v>
          </cell>
          <cell r="J159" t="str">
            <v>000159410</v>
          </cell>
          <cell r="K159" t="str">
            <v>03/06/2026</v>
          </cell>
          <cell r="L159" t="str">
            <v>26260641249434000107550010001594101440441057</v>
          </cell>
          <cell r="M159" t="str">
            <v>26 - Pernambuco</v>
          </cell>
          <cell r="N159">
            <v>1464.84</v>
          </cell>
        </row>
        <row r="160">
          <cell r="C160" t="str">
            <v>HOSPITAL MIGUEL ARRAES - CG. Nº 023/2022</v>
          </cell>
          <cell r="E160" t="str">
            <v>3.13 - Materiais e Materiais Ortopédicos e Corretivos (OPME)</v>
          </cell>
          <cell r="F160" t="str">
            <v>41.249.434/0001-07</v>
          </cell>
          <cell r="G160" t="str">
            <v>PROSMED PRODUTOS MEDICOS LTDA</v>
          </cell>
          <cell r="H160" t="str">
            <v>B</v>
          </cell>
          <cell r="I160" t="str">
            <v>S</v>
          </cell>
          <cell r="J160" t="str">
            <v>000160048</v>
          </cell>
          <cell r="K160" t="str">
            <v>12/06/2026</v>
          </cell>
          <cell r="L160" t="str">
            <v>26260641249434000107550010001600481032673131</v>
          </cell>
          <cell r="M160" t="str">
            <v>26 - Pernambuco</v>
          </cell>
          <cell r="N160">
            <v>761.91</v>
          </cell>
        </row>
        <row r="161">
          <cell r="C161" t="str">
            <v>HOSPITAL MIGUEL ARRAES - CG. Nº 023/2022</v>
          </cell>
          <cell r="E161" t="str">
            <v>3.13 - Materiais e Materiais Ortopédicos e Corretivos (OPME)</v>
          </cell>
          <cell r="F161" t="str">
            <v>41.249.434/0001-07</v>
          </cell>
          <cell r="G161" t="str">
            <v>PROSMED PRODUTOS MEDICOS LTDA</v>
          </cell>
          <cell r="H161" t="str">
            <v>B</v>
          </cell>
          <cell r="I161" t="str">
            <v>S</v>
          </cell>
          <cell r="J161" t="str">
            <v>000160049</v>
          </cell>
          <cell r="K161" t="str">
            <v>12/06/2026</v>
          </cell>
          <cell r="L161" t="str">
            <v>26260641249434000107550010001600491512289359</v>
          </cell>
          <cell r="M161" t="str">
            <v>26 - Pernambuco</v>
          </cell>
          <cell r="N161">
            <v>6540.92</v>
          </cell>
        </row>
        <row r="162">
          <cell r="C162" t="str">
            <v>HOSPITAL MIGUEL ARRAES - CG. Nº 023/2022</v>
          </cell>
          <cell r="E162" t="str">
            <v>3.13 - Materiais e Materiais Ortopédicos e Corretivos (OPME)</v>
          </cell>
          <cell r="F162" t="str">
            <v>41.249.434/0001-07</v>
          </cell>
          <cell r="G162" t="str">
            <v>PROSMED PRODUTOS MEDICOS LTDA</v>
          </cell>
          <cell r="H162" t="str">
            <v>B</v>
          </cell>
          <cell r="I162" t="str">
            <v>S</v>
          </cell>
          <cell r="J162" t="str">
            <v>000160050</v>
          </cell>
          <cell r="K162" t="str">
            <v>12/06/2026</v>
          </cell>
          <cell r="L162" t="str">
            <v>26260641249434000107550010001600501666546735</v>
          </cell>
          <cell r="M162" t="str">
            <v>26 - Pernambuco</v>
          </cell>
          <cell r="N162">
            <v>761.91</v>
          </cell>
        </row>
        <row r="163">
          <cell r="C163" t="str">
            <v>HOSPITAL MIGUEL ARRAES - CG. Nº 023/2022</v>
          </cell>
          <cell r="E163" t="str">
            <v>3.13 - Materiais e Materiais Ortopédicos e Corretivos (OPME)</v>
          </cell>
          <cell r="F163" t="str">
            <v>41.249.434/0001-07</v>
          </cell>
          <cell r="G163" t="str">
            <v>PROSMED PRODUTOS MEDICOS LTDA</v>
          </cell>
          <cell r="H163" t="str">
            <v>B</v>
          </cell>
          <cell r="I163" t="str">
            <v>S</v>
          </cell>
          <cell r="J163" t="str">
            <v>000160051</v>
          </cell>
          <cell r="K163" t="str">
            <v>12/06/2026</v>
          </cell>
          <cell r="L163" t="str">
            <v>26260641249434000107550010001600511050990181</v>
          </cell>
          <cell r="M163" t="str">
            <v>26 - Pernambuco</v>
          </cell>
          <cell r="N163">
            <v>761.91</v>
          </cell>
        </row>
        <row r="164">
          <cell r="C164" t="str">
            <v>HOSPITAL MIGUEL ARRAES - CG. Nº 023/2022</v>
          </cell>
          <cell r="E164" t="str">
            <v>3.13 - Materiais e Materiais Ortopédicos e Corretivos (OPME)</v>
          </cell>
          <cell r="F164" t="str">
            <v>41.249.434/0001-07</v>
          </cell>
          <cell r="G164" t="str">
            <v>PROSMED PRODUTOS MEDICOS LTDA</v>
          </cell>
          <cell r="H164" t="str">
            <v>B</v>
          </cell>
          <cell r="I164" t="str">
            <v>S</v>
          </cell>
          <cell r="J164" t="str">
            <v>000160052</v>
          </cell>
          <cell r="K164" t="str">
            <v>12/06/2026</v>
          </cell>
          <cell r="L164" t="str">
            <v>26260641249434000107550010001600521450367128</v>
          </cell>
          <cell r="M164" t="str">
            <v>26 - Pernambuco</v>
          </cell>
          <cell r="N164">
            <v>975.97</v>
          </cell>
        </row>
        <row r="165">
          <cell r="C165" t="str">
            <v>HOSPITAL MIGUEL ARRAES - CG. Nº 023/2022</v>
          </cell>
          <cell r="E165" t="str">
            <v>3.13 - Materiais e Materiais Ortopédicos e Corretivos (OPME)</v>
          </cell>
          <cell r="F165" t="str">
            <v>41.249.434/0001-07</v>
          </cell>
          <cell r="G165" t="str">
            <v>PROSMED PRODUTOS MEDICOS LTDA</v>
          </cell>
          <cell r="H165" t="str">
            <v>B</v>
          </cell>
          <cell r="I165" t="str">
            <v>S</v>
          </cell>
          <cell r="J165" t="str">
            <v>000160053</v>
          </cell>
          <cell r="K165" t="str">
            <v>12/06/2026</v>
          </cell>
          <cell r="L165" t="str">
            <v>26260641249434000107550010001600531139935320</v>
          </cell>
          <cell r="M165" t="str">
            <v>26 - Pernambuco</v>
          </cell>
          <cell r="N165">
            <v>197.6</v>
          </cell>
        </row>
        <row r="166">
          <cell r="C166" t="str">
            <v>HOSPITAL MIGUEL ARRAES - CG. Nº 023/2022</v>
          </cell>
          <cell r="E166" t="str">
            <v>3.13 - Materiais e Materiais Ortopédicos e Corretivos (OPME)</v>
          </cell>
          <cell r="F166" t="str">
            <v>41.249.434/0001-07</v>
          </cell>
          <cell r="G166" t="str">
            <v>PROSMED PRODUTOS MEDICOS LTDA</v>
          </cell>
          <cell r="H166" t="str">
            <v>B</v>
          </cell>
          <cell r="I166" t="str">
            <v>S</v>
          </cell>
          <cell r="J166" t="str">
            <v>000160083</v>
          </cell>
          <cell r="K166" t="str">
            <v>12/06/2026</v>
          </cell>
          <cell r="L166" t="str">
            <v>26260641249434000107550010001600831691088274</v>
          </cell>
          <cell r="M166" t="str">
            <v>26 - Pernambuco</v>
          </cell>
          <cell r="N166">
            <v>4293.62</v>
          </cell>
        </row>
        <row r="167">
          <cell r="C167" t="str">
            <v>HOSPITAL MIGUEL ARRAES - CG. Nº 023/2022</v>
          </cell>
          <cell r="E167" t="str">
            <v>3.13 - Materiais e Materiais Ortopédicos e Corretivos (OPME)</v>
          </cell>
          <cell r="F167" t="str">
            <v>41.249.434/0001-07</v>
          </cell>
          <cell r="G167" t="str">
            <v>PROSMED PRODUTOS MEDICOS LTDA</v>
          </cell>
          <cell r="H167" t="str">
            <v>B</v>
          </cell>
          <cell r="I167" t="str">
            <v>S</v>
          </cell>
          <cell r="J167" t="str">
            <v>000160084</v>
          </cell>
          <cell r="K167" t="str">
            <v>12/06/2026</v>
          </cell>
          <cell r="L167" t="str">
            <v>26260641249434000107550010001600841329936200</v>
          </cell>
          <cell r="M167" t="str">
            <v>26 - Pernambuco</v>
          </cell>
          <cell r="N167">
            <v>3914.25</v>
          </cell>
        </row>
        <row r="168">
          <cell r="C168" t="str">
            <v>HOSPITAL MIGUEL ARRAES - CG. Nº 023/2022</v>
          </cell>
          <cell r="E168" t="str">
            <v>3.13 - Materiais e Materiais Ortopédicos e Corretivos (OPME)</v>
          </cell>
          <cell r="F168" t="str">
            <v>41.249.434/0001-07</v>
          </cell>
          <cell r="G168" t="str">
            <v>PROSMED PRODUTOS MEDICOS LTDA</v>
          </cell>
          <cell r="H168" t="str">
            <v>B</v>
          </cell>
          <cell r="I168" t="str">
            <v>S</v>
          </cell>
          <cell r="J168" t="str">
            <v>000160085</v>
          </cell>
          <cell r="K168" t="str">
            <v>12/06/2026</v>
          </cell>
          <cell r="L168" t="str">
            <v>26260641249434000107550010001600851788033274</v>
          </cell>
          <cell r="M168" t="str">
            <v>26 - Pernambuco</v>
          </cell>
          <cell r="N168">
            <v>4293.62</v>
          </cell>
        </row>
        <row r="169">
          <cell r="C169" t="str">
            <v>HOSPITAL MIGUEL ARRAES - CG. Nº 023/2022</v>
          </cell>
          <cell r="E169" t="str">
            <v>3.13 - Materiais e Materiais Ortopédicos e Corretivos (OPME)</v>
          </cell>
          <cell r="F169" t="str">
            <v>41.249.434/0001-07</v>
          </cell>
          <cell r="G169" t="str">
            <v>PROSMED PRODUTOS MEDICOS LTDA</v>
          </cell>
          <cell r="H169" t="str">
            <v>B</v>
          </cell>
          <cell r="I169" t="str">
            <v>S</v>
          </cell>
          <cell r="J169" t="str">
            <v>000160157</v>
          </cell>
          <cell r="K169" t="str">
            <v>15/06/2026</v>
          </cell>
          <cell r="L169" t="str">
            <v>26260641249434000107550010001601571309267645</v>
          </cell>
          <cell r="M169" t="str">
            <v>26 - Pernambuco</v>
          </cell>
          <cell r="N169">
            <v>299.89999999999998</v>
          </cell>
        </row>
        <row r="170">
          <cell r="C170" t="str">
            <v>HOSPITAL MIGUEL ARRAES - CG. Nº 023/2022</v>
          </cell>
          <cell r="E170" t="str">
            <v>3.13 - Materiais e Materiais Ortopédicos e Corretivos (OPME)</v>
          </cell>
          <cell r="F170" t="str">
            <v>41.249.434/0001-07</v>
          </cell>
          <cell r="G170" t="str">
            <v>PROSMED PRODUTOS MEDICOS LTDA</v>
          </cell>
          <cell r="H170" t="str">
            <v>B</v>
          </cell>
          <cell r="I170" t="str">
            <v>S</v>
          </cell>
          <cell r="J170" t="str">
            <v>000160159</v>
          </cell>
          <cell r="K170" t="str">
            <v>15/06/2026</v>
          </cell>
          <cell r="L170" t="str">
            <v>26260641249434000107550010001601591635090978</v>
          </cell>
          <cell r="M170" t="str">
            <v>26 - Pernambuco</v>
          </cell>
          <cell r="N170">
            <v>1277.7</v>
          </cell>
        </row>
        <row r="171">
          <cell r="C171" t="str">
            <v>HOSPITAL MIGUEL ARRAES - CG. Nº 023/2022</v>
          </cell>
          <cell r="E171" t="str">
            <v>3.13 - Materiais e Materiais Ortopédicos e Corretivos (OPME)</v>
          </cell>
          <cell r="F171" t="str">
            <v>41.249.434/0001-07</v>
          </cell>
          <cell r="G171" t="str">
            <v>PROSMED PRODUTOS MEDICOS LTDA</v>
          </cell>
          <cell r="H171" t="str">
            <v>B</v>
          </cell>
          <cell r="I171" t="str">
            <v>S</v>
          </cell>
          <cell r="J171" t="str">
            <v>000160160</v>
          </cell>
          <cell r="K171" t="str">
            <v>15/06/2026</v>
          </cell>
          <cell r="L171" t="str">
            <v>26260641249434000107550010001601601956093883</v>
          </cell>
          <cell r="M171" t="str">
            <v>26 - Pernambuco</v>
          </cell>
          <cell r="N171">
            <v>1277.7</v>
          </cell>
        </row>
        <row r="172">
          <cell r="C172" t="str">
            <v>HOSPITAL MIGUEL ARRAES - CG. Nº 023/2022</v>
          </cell>
          <cell r="E172" t="str">
            <v>3.13 - Materiais e Materiais Ortopédicos e Corretivos (OPME)</v>
          </cell>
          <cell r="F172" t="str">
            <v>41.249.434/0001-07</v>
          </cell>
          <cell r="G172" t="str">
            <v>PROSMED PRODUTOS MEDICOS LTDA</v>
          </cell>
          <cell r="H172" t="str">
            <v>B</v>
          </cell>
          <cell r="I172" t="str">
            <v>S</v>
          </cell>
          <cell r="J172" t="str">
            <v>000160163</v>
          </cell>
          <cell r="K172" t="str">
            <v>15/06/2026</v>
          </cell>
          <cell r="L172" t="str">
            <v>26260641249434000107550010001601631520952430</v>
          </cell>
          <cell r="M172" t="str">
            <v>26 - Pernambuco</v>
          </cell>
          <cell r="N172">
            <v>480.96</v>
          </cell>
        </row>
        <row r="173">
          <cell r="C173" t="str">
            <v>HOSPITAL MIGUEL ARRAES - CG. Nº 023/2022</v>
          </cell>
          <cell r="E173" t="str">
            <v>3.13 - Materiais e Materiais Ortopédicos e Corretivos (OPME)</v>
          </cell>
          <cell r="F173" t="str">
            <v>41.249.434/0001-07</v>
          </cell>
          <cell r="G173" t="str">
            <v>PROSMED PRODUTOS MEDICOS LTDA</v>
          </cell>
          <cell r="H173" t="str">
            <v>B</v>
          </cell>
          <cell r="I173" t="str">
            <v>S</v>
          </cell>
          <cell r="J173" t="str">
            <v>000160165</v>
          </cell>
          <cell r="K173" t="str">
            <v>15/06/2026</v>
          </cell>
          <cell r="L173" t="str">
            <v>26260641249434000107550010001601651420232724</v>
          </cell>
          <cell r="M173" t="str">
            <v>26 - Pernambuco</v>
          </cell>
          <cell r="N173">
            <v>153.47999999999999</v>
          </cell>
        </row>
        <row r="174">
          <cell r="C174" t="str">
            <v>HOSPITAL MIGUEL ARRAES - CG. Nº 023/2022</v>
          </cell>
          <cell r="E174" t="str">
            <v>3.13 - Materiais e Materiais Ortopédicos e Corretivos (OPME)</v>
          </cell>
          <cell r="F174" t="str">
            <v>41.249.434/0001-07</v>
          </cell>
          <cell r="G174" t="str">
            <v>PROSMED PRODUTOS MEDICOS LTDA</v>
          </cell>
          <cell r="H174" t="str">
            <v>B</v>
          </cell>
          <cell r="I174" t="str">
            <v>S</v>
          </cell>
          <cell r="J174" t="str">
            <v>000160287</v>
          </cell>
          <cell r="K174" t="str">
            <v>17/06/2026</v>
          </cell>
          <cell r="L174" t="str">
            <v>26260641249434000107550010001602871147764651</v>
          </cell>
          <cell r="M174" t="str">
            <v>26 - Pernambuco</v>
          </cell>
          <cell r="N174">
            <v>4293.62</v>
          </cell>
        </row>
        <row r="175">
          <cell r="C175" t="str">
            <v>HOSPITAL MIGUEL ARRAES - CG. Nº 023/2022</v>
          </cell>
          <cell r="E175" t="str">
            <v>3.13 - Materiais e Materiais Ortopédicos e Corretivos (OPME)</v>
          </cell>
          <cell r="F175" t="str">
            <v>41.249.434/0001-07</v>
          </cell>
          <cell r="G175" t="str">
            <v>PROSMED PRODUTOS MEDICOS LTDA</v>
          </cell>
          <cell r="H175" t="str">
            <v>B</v>
          </cell>
          <cell r="I175" t="str">
            <v>S</v>
          </cell>
          <cell r="J175" t="str">
            <v>000160288</v>
          </cell>
          <cell r="K175" t="str">
            <v>17/06/2026</v>
          </cell>
          <cell r="L175" t="str">
            <v>26260641249434000107550010001602881525591171</v>
          </cell>
          <cell r="M175" t="str">
            <v>26 - Pernambuco</v>
          </cell>
          <cell r="N175">
            <v>761.91</v>
          </cell>
        </row>
        <row r="176">
          <cell r="C176" t="str">
            <v>HOSPITAL MIGUEL ARRAES - CG. Nº 023/2022</v>
          </cell>
          <cell r="E176" t="str">
            <v>3.13 - Materiais e Materiais Ortopédicos e Corretivos (OPME)</v>
          </cell>
          <cell r="F176" t="str">
            <v>41.249.434/0001-07</v>
          </cell>
          <cell r="G176" t="str">
            <v>PROSMED PRODUTOS MEDICOS LTDA</v>
          </cell>
          <cell r="H176" t="str">
            <v>B</v>
          </cell>
          <cell r="I176" t="str">
            <v>S</v>
          </cell>
          <cell r="J176" t="str">
            <v>000160289</v>
          </cell>
          <cell r="K176" t="str">
            <v>17/06/2026</v>
          </cell>
          <cell r="L176" t="str">
            <v>26260641249434000107550010001602891998394397</v>
          </cell>
          <cell r="M176" t="str">
            <v>26 - Pernambuco</v>
          </cell>
          <cell r="N176">
            <v>761.91</v>
          </cell>
        </row>
        <row r="177">
          <cell r="C177" t="str">
            <v>HOSPITAL MIGUEL ARRAES - CG. Nº 023/2022</v>
          </cell>
          <cell r="E177" t="str">
            <v>3.13 - Materiais e Materiais Ortopédicos e Corretivos (OPME)</v>
          </cell>
          <cell r="F177" t="str">
            <v>41.249.434/0001-07</v>
          </cell>
          <cell r="G177" t="str">
            <v>PROSMED PRODUTOS MEDICOS LTDA</v>
          </cell>
          <cell r="H177" t="str">
            <v>B</v>
          </cell>
          <cell r="I177" t="str">
            <v>S</v>
          </cell>
          <cell r="J177" t="str">
            <v>000160290</v>
          </cell>
          <cell r="K177" t="str">
            <v>17/06/2026</v>
          </cell>
          <cell r="L177" t="str">
            <v>26260641249434000107550010001602901566794482</v>
          </cell>
          <cell r="M177" t="str">
            <v>26 - Pernambuco</v>
          </cell>
          <cell r="N177">
            <v>4138.6000000000004</v>
          </cell>
        </row>
        <row r="178">
          <cell r="C178" t="str">
            <v>HOSPITAL MIGUEL ARRAES - CG. Nº 023/2022</v>
          </cell>
          <cell r="E178" t="str">
            <v>3.13 - Materiais e Materiais Ortopédicos e Corretivos (OPME)</v>
          </cell>
          <cell r="F178" t="str">
            <v>41.249.434/0001-07</v>
          </cell>
          <cell r="G178" t="str">
            <v>PROSMED PRODUTOS MEDICOS LTDA</v>
          </cell>
          <cell r="H178" t="str">
            <v>B</v>
          </cell>
          <cell r="I178" t="str">
            <v>S</v>
          </cell>
          <cell r="J178" t="str">
            <v>000160291</v>
          </cell>
          <cell r="K178" t="str">
            <v>17/06/2026</v>
          </cell>
          <cell r="L178" t="str">
            <v>26260641249434000107550010001602911285788273</v>
          </cell>
          <cell r="M178" t="str">
            <v>26 - Pernambuco</v>
          </cell>
          <cell r="N178">
            <v>761.91</v>
          </cell>
        </row>
        <row r="179">
          <cell r="C179" t="str">
            <v>HOSPITAL MIGUEL ARRAES - CG. Nº 023/2022</v>
          </cell>
          <cell r="E179" t="str">
            <v>3.13 - Materiais e Materiais Ortopédicos e Corretivos (OPME)</v>
          </cell>
          <cell r="F179" t="str">
            <v>41.249.434/0001-07</v>
          </cell>
          <cell r="G179" t="str">
            <v>PROSMED PRODUTOS MEDICOS LTDA</v>
          </cell>
          <cell r="H179" t="str">
            <v>B</v>
          </cell>
          <cell r="I179" t="str">
            <v>S</v>
          </cell>
          <cell r="J179" t="str">
            <v>000160344</v>
          </cell>
          <cell r="K179" t="str">
            <v>18/06/2026</v>
          </cell>
          <cell r="L179" t="str">
            <v>26260641249434000107550010001603441734202896</v>
          </cell>
          <cell r="M179" t="str">
            <v>26 - Pernambuco</v>
          </cell>
          <cell r="N179">
            <v>761.91</v>
          </cell>
        </row>
        <row r="180">
          <cell r="C180" t="str">
            <v>HOSPITAL MIGUEL ARRAES - CG. Nº 023/2022</v>
          </cell>
          <cell r="E180" t="str">
            <v>3.13 - Materiais e Materiais Ortopédicos e Corretivos (OPME)</v>
          </cell>
          <cell r="F180" t="str">
            <v>41.249.434/0001-07</v>
          </cell>
          <cell r="G180" t="str">
            <v>PROSMED PRODUTOS MEDICOS LTDA</v>
          </cell>
          <cell r="H180" t="str">
            <v>B</v>
          </cell>
          <cell r="I180" t="str">
            <v>S</v>
          </cell>
          <cell r="J180" t="str">
            <v>000160345</v>
          </cell>
          <cell r="K180" t="str">
            <v>18/06/2026</v>
          </cell>
          <cell r="L180" t="str">
            <v>26260641249434000107550010001603451336727503</v>
          </cell>
          <cell r="M180" t="str">
            <v>26 - Pernambuco</v>
          </cell>
          <cell r="N180">
            <v>4293.62</v>
          </cell>
        </row>
        <row r="181">
          <cell r="C181" t="str">
            <v>HOSPITAL MIGUEL ARRAES - CG. Nº 023/2022</v>
          </cell>
          <cell r="E181" t="str">
            <v>3.13 - Materiais e Materiais Ortopédicos e Corretivos (OPME)</v>
          </cell>
          <cell r="F181" t="str">
            <v>41.249.434/0001-07</v>
          </cell>
          <cell r="G181" t="str">
            <v>PROSMED PRODUTOS MEDICOS LTDA</v>
          </cell>
          <cell r="H181" t="str">
            <v>B</v>
          </cell>
          <cell r="I181" t="str">
            <v>S</v>
          </cell>
          <cell r="J181" t="str">
            <v>000160371</v>
          </cell>
          <cell r="K181" t="str">
            <v>18/06/2026</v>
          </cell>
          <cell r="L181" t="str">
            <v>26260641249434000107550010001603711535446440</v>
          </cell>
          <cell r="M181" t="str">
            <v>26 - Pernambuco</v>
          </cell>
          <cell r="N181">
            <v>761.91</v>
          </cell>
        </row>
        <row r="182">
          <cell r="C182" t="str">
            <v>HOSPITAL MIGUEL ARRAES - CG. Nº 023/2022</v>
          </cell>
          <cell r="E182" t="str">
            <v>3.13 - Materiais e Materiais Ortopédicos e Corretivos (OPME)</v>
          </cell>
          <cell r="F182" t="str">
            <v>41.249.434/0001-07</v>
          </cell>
          <cell r="G182" t="str">
            <v>PROSMED PRODUTOS MEDICOS LTDA</v>
          </cell>
          <cell r="H182" t="str">
            <v>B</v>
          </cell>
          <cell r="I182" t="str">
            <v>S</v>
          </cell>
          <cell r="J182" t="str">
            <v>000160733</v>
          </cell>
          <cell r="K182" t="str">
            <v>26/06/2026</v>
          </cell>
          <cell r="L182" t="str">
            <v>26260641249434000107550010001607331112037385</v>
          </cell>
          <cell r="M182" t="str">
            <v>26 - Pernambuco</v>
          </cell>
          <cell r="N182">
            <v>761.91</v>
          </cell>
        </row>
        <row r="183">
          <cell r="C183" t="str">
            <v>HOSPITAL MIGUEL ARRAES - CG. Nº 023/2022</v>
          </cell>
          <cell r="E183" t="str">
            <v>3.13 - Materiais e Materiais Ortopédicos e Corretivos (OPME)</v>
          </cell>
          <cell r="F183" t="str">
            <v>41.249.434/0001-07</v>
          </cell>
          <cell r="G183" t="str">
            <v>PROSMED PRODUTOS MEDICOS LTDA</v>
          </cell>
          <cell r="H183" t="str">
            <v>B</v>
          </cell>
          <cell r="I183" t="str">
            <v>S</v>
          </cell>
          <cell r="J183" t="str">
            <v>000160734</v>
          </cell>
          <cell r="K183" t="str">
            <v>26/06/2026</v>
          </cell>
          <cell r="L183" t="str">
            <v>26260641249434000107550010001607341101287951</v>
          </cell>
          <cell r="M183" t="str">
            <v>26 - Pernambuco</v>
          </cell>
          <cell r="N183">
            <v>761.91</v>
          </cell>
        </row>
        <row r="184">
          <cell r="C184" t="str">
            <v>HOSPITAL MIGUEL ARRAES - CG. Nº 023/2022</v>
          </cell>
          <cell r="E184" t="str">
            <v>3.13 - Materiais e Materiais Ortopédicos e Corretivos (OPME)</v>
          </cell>
          <cell r="F184" t="str">
            <v>41.249.434/0001-07</v>
          </cell>
          <cell r="G184" t="str">
            <v>PROSMED PRODUTOS MEDICOS LTDA</v>
          </cell>
          <cell r="H184" t="str">
            <v>B</v>
          </cell>
          <cell r="I184" t="str">
            <v>S</v>
          </cell>
          <cell r="J184" t="str">
            <v>000160782</v>
          </cell>
          <cell r="K184" t="str">
            <v>29/06/2026</v>
          </cell>
          <cell r="L184" t="str">
            <v>26260641249434000107550010001607821096973241</v>
          </cell>
          <cell r="M184" t="str">
            <v>26 - Pernambuco</v>
          </cell>
          <cell r="N184">
            <v>989.15</v>
          </cell>
        </row>
        <row r="185">
          <cell r="C185" t="str">
            <v>HOSPITAL MIGUEL ARRAES - CG. Nº 023/2022</v>
          </cell>
          <cell r="E185" t="str">
            <v>3.13 - Materiais e Materiais Ortopédicos e Corretivos (OPME)</v>
          </cell>
          <cell r="F185" t="str">
            <v>41.249.434/0001-07</v>
          </cell>
          <cell r="G185" t="str">
            <v>PROSMED PRODUTOS MEDICOS LTDA</v>
          </cell>
          <cell r="H185" t="str">
            <v>B</v>
          </cell>
          <cell r="I185" t="str">
            <v>S</v>
          </cell>
          <cell r="J185" t="str">
            <v>000160788</v>
          </cell>
          <cell r="K185" t="str">
            <v>29/06/2026</v>
          </cell>
          <cell r="L185" t="str">
            <v>26260641249434000107550010001607881803908906</v>
          </cell>
          <cell r="M185" t="str">
            <v>26 - Pernambuco</v>
          </cell>
          <cell r="N185">
            <v>1277.7</v>
          </cell>
        </row>
        <row r="186">
          <cell r="C186" t="str">
            <v>HOSPITAL MIGUEL ARRAES - CG. Nº 023/2022</v>
          </cell>
          <cell r="E186" t="str">
            <v>3.13 - Materiais e Materiais Ortopédicos e Corretivos (OPME)</v>
          </cell>
          <cell r="F186" t="str">
            <v>41.249.434/0001-07</v>
          </cell>
          <cell r="G186" t="str">
            <v>PROSMED PRODUTOS MEDICOS LTDA</v>
          </cell>
          <cell r="H186" t="str">
            <v>B</v>
          </cell>
          <cell r="I186" t="str">
            <v>S</v>
          </cell>
          <cell r="J186" t="str">
            <v>000160790</v>
          </cell>
          <cell r="K186" t="str">
            <v>29/06/2026</v>
          </cell>
          <cell r="L186" t="str">
            <v>26260641249434000107550010001607901635536960</v>
          </cell>
          <cell r="M186" t="str">
            <v>26 - Pernambuco</v>
          </cell>
          <cell r="N186">
            <v>148.4</v>
          </cell>
        </row>
        <row r="187">
          <cell r="C187" t="str">
            <v>HOSPITAL MIGUEL ARRAES - CG. Nº 023/2022</v>
          </cell>
          <cell r="E187" t="str">
            <v>3.13 - Materiais e Materiais Ortopédicos e Corretivos (OPME)</v>
          </cell>
          <cell r="F187" t="str">
            <v>41.249.434/0001-07</v>
          </cell>
          <cell r="G187" t="str">
            <v>PROSMED PRODUTOS MEDICOS LTDA</v>
          </cell>
          <cell r="H187" t="str">
            <v>B</v>
          </cell>
          <cell r="I187" t="str">
            <v>S</v>
          </cell>
          <cell r="J187" t="str">
            <v>000160791</v>
          </cell>
          <cell r="K187" t="str">
            <v>29/06/2026</v>
          </cell>
          <cell r="L187" t="str">
            <v>26260641249434000107550010001607911297465935</v>
          </cell>
          <cell r="M187" t="str">
            <v>26 - Pernambuco</v>
          </cell>
          <cell r="N187">
            <v>1096.3900000000001</v>
          </cell>
        </row>
        <row r="188">
          <cell r="C188" t="str">
            <v>HOSPITAL MIGUEL ARRAES - CG. Nº 023/2022</v>
          </cell>
          <cell r="E188" t="str">
            <v>3.13 - Materiais e Materiais Ortopédicos e Corretivos (OPME)</v>
          </cell>
          <cell r="F188" t="str">
            <v>41.249.434/0001-07</v>
          </cell>
          <cell r="G188" t="str">
            <v>PROSMED PRODUTOS MEDICOS LTDA</v>
          </cell>
          <cell r="H188" t="str">
            <v>B</v>
          </cell>
          <cell r="I188" t="str">
            <v>S</v>
          </cell>
          <cell r="J188" t="str">
            <v>000160792</v>
          </cell>
          <cell r="K188" t="str">
            <v>29/06/2026</v>
          </cell>
          <cell r="L188" t="str">
            <v>26260641249434000107550010001607921618597234</v>
          </cell>
          <cell r="M188" t="str">
            <v>26 - Pernambuco</v>
          </cell>
          <cell r="N188">
            <v>124.07</v>
          </cell>
        </row>
        <row r="189">
          <cell r="C189" t="str">
            <v>HOSPITAL MIGUEL ARRAES - CG. Nº 023/2022</v>
          </cell>
          <cell r="E189" t="str">
            <v>3.13 - Materiais e Materiais Ortopédicos e Corretivos (OPME)</v>
          </cell>
          <cell r="F189" t="str">
            <v>41.249.434/0001-07</v>
          </cell>
          <cell r="G189" t="str">
            <v>PROSMED PRODUTOS MEDICOS LTDA</v>
          </cell>
          <cell r="H189" t="str">
            <v>B</v>
          </cell>
          <cell r="I189" t="str">
            <v>S</v>
          </cell>
          <cell r="J189" t="str">
            <v>000160793</v>
          </cell>
          <cell r="K189" t="str">
            <v>29/06/2026</v>
          </cell>
          <cell r="L189" t="str">
            <v>26260641249434000107550010001607931063579785</v>
          </cell>
          <cell r="M189" t="str">
            <v>26 - Pernambuco</v>
          </cell>
          <cell r="N189">
            <v>1277.7</v>
          </cell>
        </row>
        <row r="190">
          <cell r="C190" t="str">
            <v>HOSPITAL MIGUEL ARRAES - CG. Nº 023/2022</v>
          </cell>
          <cell r="E190" t="str">
            <v>3.13 - Materiais e Materiais Ortopédicos e Corretivos (OPME)</v>
          </cell>
          <cell r="F190" t="str">
            <v>41.249.434/0001-07</v>
          </cell>
          <cell r="G190" t="str">
            <v>PROSMED PRODUTOS MEDICOS LTDA</v>
          </cell>
          <cell r="H190" t="str">
            <v>B</v>
          </cell>
          <cell r="I190" t="str">
            <v>S</v>
          </cell>
          <cell r="J190" t="str">
            <v>000160794</v>
          </cell>
          <cell r="K190" t="str">
            <v>29/06/2026</v>
          </cell>
          <cell r="L190" t="str">
            <v>26260641249434000107550010001607941833453483</v>
          </cell>
          <cell r="M190" t="str">
            <v>26 - Pernambuco</v>
          </cell>
          <cell r="N190">
            <v>1277.7</v>
          </cell>
        </row>
        <row r="191">
          <cell r="C191" t="str">
            <v>HOSPITAL MIGUEL ARRAES - CG. Nº 023/2022</v>
          </cell>
          <cell r="E191" t="str">
            <v>3.13 - Materiais e Materiais Ortopédicos e Corretivos (OPME)</v>
          </cell>
          <cell r="F191" t="str">
            <v>41.249.434/0001-07</v>
          </cell>
          <cell r="G191" t="str">
            <v>PROSMED PRODUTOS MEDICOS LTDA</v>
          </cell>
          <cell r="H191" t="str">
            <v>B</v>
          </cell>
          <cell r="I191" t="str">
            <v>S</v>
          </cell>
          <cell r="J191" t="str">
            <v>000160795</v>
          </cell>
          <cell r="K191" t="str">
            <v>29/06/2026</v>
          </cell>
          <cell r="L191" t="str">
            <v>26260641249434000107550010001607951840853537</v>
          </cell>
          <cell r="M191" t="str">
            <v>26 - Pernambuco</v>
          </cell>
          <cell r="N191">
            <v>398.24</v>
          </cell>
        </row>
        <row r="192">
          <cell r="C192" t="str">
            <v>HOSPITAL MIGUEL ARRAES - CG. Nº 023/2022</v>
          </cell>
          <cell r="E192" t="str">
            <v>3.13 - Materiais e Materiais Ortopédicos e Corretivos (OPME)</v>
          </cell>
          <cell r="F192" t="str">
            <v>41.249.434/0001-07</v>
          </cell>
          <cell r="G192" t="str">
            <v>PROSMED PRODUTOS MEDICOS LTDA</v>
          </cell>
          <cell r="H192" t="str">
            <v>B</v>
          </cell>
          <cell r="I192" t="str">
            <v>S</v>
          </cell>
          <cell r="J192" t="str">
            <v>000160796</v>
          </cell>
          <cell r="K192" t="str">
            <v>29/06/2026</v>
          </cell>
          <cell r="L192" t="str">
            <v>26260641249434000107550010001607961167676800</v>
          </cell>
          <cell r="M192" t="str">
            <v>26 - Pernambuco</v>
          </cell>
          <cell r="N192">
            <v>30.68</v>
          </cell>
        </row>
        <row r="193">
          <cell r="C193" t="str">
            <v>HOSPITAL MIGUEL ARRAES - CG. Nº 023/2022</v>
          </cell>
          <cell r="E193" t="str">
            <v>3.13 - Materiais e Materiais Ortopédicos e Corretivos (OPME)</v>
          </cell>
          <cell r="F193" t="str">
            <v>41.249.434/0001-07</v>
          </cell>
          <cell r="G193" t="str">
            <v>PROSMED PRODUTOS MEDICOS LTDA</v>
          </cell>
          <cell r="H193" t="str">
            <v>B</v>
          </cell>
          <cell r="I193" t="str">
            <v>S</v>
          </cell>
          <cell r="J193" t="str">
            <v>000160800</v>
          </cell>
          <cell r="K193" t="str">
            <v>29/06/2026</v>
          </cell>
          <cell r="L193" t="str">
            <v>26260641249434000107550010001608001634608230</v>
          </cell>
          <cell r="M193" t="str">
            <v>26 - Pernambuco</v>
          </cell>
          <cell r="N193">
            <v>1509.74</v>
          </cell>
        </row>
        <row r="194">
          <cell r="C194" t="str">
            <v>HOSPITAL MIGUEL ARRAES - CG. Nº 023/2022</v>
          </cell>
          <cell r="E194" t="str">
            <v>3.13 - Materiais e Materiais Ortopédicos e Corretivos (OPME)</v>
          </cell>
          <cell r="F194" t="str">
            <v>41.249.434/0001-07</v>
          </cell>
          <cell r="G194" t="str">
            <v>PROSMED PRODUTOS MEDICOS LTDA</v>
          </cell>
          <cell r="H194" t="str">
            <v>B</v>
          </cell>
          <cell r="I194" t="str">
            <v>S</v>
          </cell>
          <cell r="J194" t="str">
            <v>000160801</v>
          </cell>
          <cell r="K194" t="str">
            <v>29/06/2026</v>
          </cell>
          <cell r="L194" t="str">
            <v>26260641249434000107550010001608011464546059</v>
          </cell>
          <cell r="M194" t="str">
            <v>26 - Pernambuco</v>
          </cell>
          <cell r="N194">
            <v>1277.7</v>
          </cell>
        </row>
        <row r="195">
          <cell r="C195" t="str">
            <v>HOSPITAL MIGUEL ARRAES - CG. Nº 023/2022</v>
          </cell>
          <cell r="E195" t="str">
            <v>3.13 - Materiais e Materiais Ortopédicos e Corretivos (OPME)</v>
          </cell>
          <cell r="F195" t="str">
            <v>41.249.434/0001-07</v>
          </cell>
          <cell r="G195" t="str">
            <v>PROSMED PRODUTOS MEDICOS LTDA</v>
          </cell>
          <cell r="H195" t="str">
            <v>B</v>
          </cell>
          <cell r="I195" t="str">
            <v>S</v>
          </cell>
          <cell r="J195" t="str">
            <v>000160802</v>
          </cell>
          <cell r="K195" t="str">
            <v>29/06/2026</v>
          </cell>
          <cell r="L195" t="str">
            <v>26260641249434000107550010001608021207761730</v>
          </cell>
          <cell r="M195" t="str">
            <v>26 - Pernambuco</v>
          </cell>
          <cell r="N195">
            <v>989.15</v>
          </cell>
        </row>
        <row r="196">
          <cell r="C196" t="str">
            <v>HOSPITAL MIGUEL ARRAES - CG. Nº 023/2022</v>
          </cell>
          <cell r="E196" t="str">
            <v>3.13 - Materiais e Materiais Ortopédicos e Corretivos (OPME)</v>
          </cell>
          <cell r="F196" t="str">
            <v>41.249.434/0001-07</v>
          </cell>
          <cell r="G196" t="str">
            <v>PROSMED PRODUTOS MEDICOS LTDA</v>
          </cell>
          <cell r="H196" t="str">
            <v>B</v>
          </cell>
          <cell r="I196" t="str">
            <v>S</v>
          </cell>
          <cell r="J196" t="str">
            <v>000160846</v>
          </cell>
          <cell r="K196" t="str">
            <v>30/06/2026</v>
          </cell>
          <cell r="L196" t="str">
            <v>26260641249434000107550010001608461726095182</v>
          </cell>
          <cell r="M196" t="str">
            <v>26 - Pernambuco</v>
          </cell>
          <cell r="N196">
            <v>568.37</v>
          </cell>
        </row>
        <row r="197">
          <cell r="C197" t="str">
            <v>HOSPITAL MIGUEL ARRAES - CG. Nº 023/2022</v>
          </cell>
          <cell r="E197" t="str">
            <v>3.13 - Materiais e Materiais Ortopédicos e Corretivos (OPME)</v>
          </cell>
          <cell r="F197" t="str">
            <v>41.249.434/0001-07</v>
          </cell>
          <cell r="G197" t="str">
            <v>PROSMED PRODUTOS MEDICOS LTDA</v>
          </cell>
          <cell r="H197" t="str">
            <v>B</v>
          </cell>
          <cell r="I197" t="str">
            <v>S</v>
          </cell>
          <cell r="J197" t="str">
            <v>000160847</v>
          </cell>
          <cell r="K197" t="str">
            <v>30/06/2026</v>
          </cell>
          <cell r="L197" t="str">
            <v>26260641249434000107550010001608471980914111</v>
          </cell>
          <cell r="M197" t="str">
            <v>26 - Pernambuco</v>
          </cell>
          <cell r="N197">
            <v>461.12</v>
          </cell>
        </row>
        <row r="198">
          <cell r="C198" t="str">
            <v>HOSPITAL MIGUEL ARRAES - CG. Nº 023/2022</v>
          </cell>
          <cell r="E198" t="str">
            <v>3.13 - Materiais e Materiais Ortopédicos e Corretivos (OPME)</v>
          </cell>
          <cell r="F198" t="str">
            <v>41.249.434/0001-07</v>
          </cell>
          <cell r="G198" t="str">
            <v>PROSMED PRODUTOS MEDICOS LTDA</v>
          </cell>
          <cell r="H198" t="str">
            <v>B</v>
          </cell>
          <cell r="I198" t="str">
            <v>S</v>
          </cell>
          <cell r="J198" t="str">
            <v>000160848</v>
          </cell>
          <cell r="K198" t="str">
            <v>30/06/2026</v>
          </cell>
          <cell r="L198" t="str">
            <v>26260641249434000107550010001608481175263534</v>
          </cell>
          <cell r="M198" t="str">
            <v>26 - Pernambuco</v>
          </cell>
          <cell r="N198">
            <v>358.51</v>
          </cell>
        </row>
        <row r="199">
          <cell r="C199" t="str">
            <v>HOSPITAL MIGUEL ARRAES - CG. Nº 023/2022</v>
          </cell>
          <cell r="E199" t="str">
            <v>3.13 - Materiais e Materiais Ortopédicos e Corretivos (OPME)</v>
          </cell>
          <cell r="F199" t="str">
            <v>41.249.434/0001-07</v>
          </cell>
          <cell r="G199" t="str">
            <v>PROSMED PRODUTOS MEDICOS LTDA</v>
          </cell>
          <cell r="H199" t="str">
            <v>B</v>
          </cell>
          <cell r="I199" t="str">
            <v>S</v>
          </cell>
          <cell r="J199" t="str">
            <v>000160849</v>
          </cell>
          <cell r="K199" t="str">
            <v>30/06/2026</v>
          </cell>
          <cell r="L199" t="str">
            <v>26260641249434000107550010001608491773165290</v>
          </cell>
          <cell r="M199" t="str">
            <v>26 - Pernambuco</v>
          </cell>
          <cell r="N199">
            <v>936.58</v>
          </cell>
        </row>
        <row r="200">
          <cell r="C200" t="str">
            <v>HOSPITAL MIGUEL ARRAES - CG. Nº 023/2022</v>
          </cell>
          <cell r="E200" t="str">
            <v>3.13 - Materiais e Materiais Ortopédicos e Corretivos (OPME)</v>
          </cell>
          <cell r="F200" t="str">
            <v>41.249.434/0001-07</v>
          </cell>
          <cell r="G200" t="str">
            <v>PROSMED PRODUTOS MEDICOS LTDA</v>
          </cell>
          <cell r="H200" t="str">
            <v>B</v>
          </cell>
          <cell r="I200" t="str">
            <v>S</v>
          </cell>
          <cell r="J200" t="str">
            <v>000160850</v>
          </cell>
          <cell r="K200" t="str">
            <v>30/06/2026</v>
          </cell>
          <cell r="L200" t="str">
            <v>26260641249434000107550010001608501031265007</v>
          </cell>
          <cell r="M200" t="str">
            <v>26 - Pernambuco</v>
          </cell>
          <cell r="N200">
            <v>1277.7</v>
          </cell>
        </row>
        <row r="201">
          <cell r="C201" t="str">
            <v>HOSPITAL MIGUEL ARRAES - CG. Nº 023/2022</v>
          </cell>
          <cell r="E201" t="str">
            <v>3.13 - Materiais e Materiais Ortopédicos e Corretivos (OPME)</v>
          </cell>
          <cell r="F201" t="str">
            <v>41.249.434/0001-07</v>
          </cell>
          <cell r="G201" t="str">
            <v>PROSMED PRODUTOS MEDICOS LTDA</v>
          </cell>
          <cell r="H201" t="str">
            <v>B</v>
          </cell>
          <cell r="I201" t="str">
            <v>S</v>
          </cell>
          <cell r="J201" t="str">
            <v>000160851</v>
          </cell>
          <cell r="K201" t="str">
            <v>30/06/2026</v>
          </cell>
          <cell r="L201" t="str">
            <v>26260641249434000107550010001608511678373912</v>
          </cell>
          <cell r="M201" t="str">
            <v>26 - Pernambuco</v>
          </cell>
          <cell r="N201">
            <v>594.87</v>
          </cell>
        </row>
        <row r="202">
          <cell r="C202" t="str">
            <v>HOSPITAL MIGUEL ARRAES - CG. Nº 023/2022</v>
          </cell>
          <cell r="E202" t="str">
            <v>3.13 - Materiais e Materiais Ortopédicos e Corretivos (OPME)</v>
          </cell>
          <cell r="F202" t="str">
            <v>41.249.434/0001-07</v>
          </cell>
          <cell r="G202" t="str">
            <v>PROSMED PRODUTOS MEDICOS LTDA</v>
          </cell>
          <cell r="H202" t="str">
            <v>B</v>
          </cell>
          <cell r="I202" t="str">
            <v>S</v>
          </cell>
          <cell r="J202" t="str">
            <v>000160852</v>
          </cell>
          <cell r="K202" t="str">
            <v>30/06/2026</v>
          </cell>
          <cell r="L202" t="str">
            <v>26260641249434000107550010001608521787919867</v>
          </cell>
          <cell r="M202" t="str">
            <v>26 - Pernambuco</v>
          </cell>
          <cell r="N202">
            <v>1277.7</v>
          </cell>
        </row>
        <row r="203">
          <cell r="C203" t="str">
            <v>HOSPITAL MIGUEL ARRAES - CG. Nº 023/2022</v>
          </cell>
          <cell r="E203" t="str">
            <v>3.13 - Materiais e Materiais Ortopédicos e Corretivos (OPME)</v>
          </cell>
          <cell r="F203" t="str">
            <v>41.249.434/0001-07</v>
          </cell>
          <cell r="G203" t="str">
            <v>PROSMED PRODUTOS MEDICOS LTDA</v>
          </cell>
          <cell r="H203" t="str">
            <v>B</v>
          </cell>
          <cell r="I203" t="str">
            <v>S</v>
          </cell>
          <cell r="J203" t="str">
            <v>000160853</v>
          </cell>
          <cell r="K203" t="str">
            <v>30/06/2026</v>
          </cell>
          <cell r="L203" t="str">
            <v>26260641249434000107550010001608531225495344</v>
          </cell>
          <cell r="M203" t="str">
            <v>26 - Pernambuco</v>
          </cell>
          <cell r="N203">
            <v>1277.7</v>
          </cell>
        </row>
        <row r="204">
          <cell r="C204" t="str">
            <v>HOSPITAL MIGUEL ARRAES - CG. Nº 023/2022</v>
          </cell>
          <cell r="E204" t="str">
            <v>3.13 - Materiais e Materiais Ortopédicos e Corretivos (OPME)</v>
          </cell>
          <cell r="F204" t="str">
            <v>41.249.434/0001-07</v>
          </cell>
          <cell r="G204" t="str">
            <v>PROSMED PRODUTOS MEDICOS LTDA</v>
          </cell>
          <cell r="H204" t="str">
            <v>B</v>
          </cell>
          <cell r="I204" t="str">
            <v>S</v>
          </cell>
          <cell r="J204" t="str">
            <v>000160858</v>
          </cell>
          <cell r="K204" t="str">
            <v>30/06/2026</v>
          </cell>
          <cell r="L204" t="str">
            <v>26260641249434000107550010001608581357502930</v>
          </cell>
          <cell r="M204" t="str">
            <v>26 - Pernambuco</v>
          </cell>
          <cell r="N204">
            <v>332.56</v>
          </cell>
        </row>
        <row r="205">
          <cell r="C205" t="str">
            <v>HOSPITAL MIGUEL ARRAES - CG. Nº 023/2022</v>
          </cell>
          <cell r="E205" t="str">
            <v>3.13 - Materiais e Materiais Ortopédicos e Corretivos (OPME)</v>
          </cell>
          <cell r="F205" t="str">
            <v>41.249.434/0001-07</v>
          </cell>
          <cell r="G205" t="str">
            <v>PROSMED PRODUTOS MEDICOS LTDA</v>
          </cell>
          <cell r="H205" t="str">
            <v>B</v>
          </cell>
          <cell r="I205" t="str">
            <v>S</v>
          </cell>
          <cell r="J205" t="str">
            <v>000160861</v>
          </cell>
          <cell r="K205" t="str">
            <v>30/06/2026</v>
          </cell>
          <cell r="L205" t="str">
            <v>26260641249434000107550010001608611687087540</v>
          </cell>
          <cell r="M205" t="str">
            <v>26 - Pernambuco</v>
          </cell>
          <cell r="N205">
            <v>213.89</v>
          </cell>
        </row>
        <row r="206">
          <cell r="C206" t="str">
            <v>HOSPITAL MIGUEL ARRAES - CG. Nº 023/2022</v>
          </cell>
          <cell r="E206" t="str">
            <v>3.13 - Materiais e Materiais Ortopédicos e Corretivos (OPME)</v>
          </cell>
          <cell r="F206" t="str">
            <v>41.249.434/0001-07</v>
          </cell>
          <cell r="G206" t="str">
            <v>PROSMED PRODUTOS MEDICOS LTDA</v>
          </cell>
          <cell r="H206" t="str">
            <v>B</v>
          </cell>
          <cell r="I206" t="str">
            <v>S</v>
          </cell>
          <cell r="J206" t="str">
            <v>000160862</v>
          </cell>
          <cell r="K206" t="str">
            <v>30/06/2026</v>
          </cell>
          <cell r="L206" t="str">
            <v>26260641249434000107550010001608621796254038</v>
          </cell>
          <cell r="M206" t="str">
            <v>26 - Pernambuco</v>
          </cell>
          <cell r="N206">
            <v>1277.7</v>
          </cell>
        </row>
        <row r="207">
          <cell r="C207" t="str">
            <v>HOSPITAL MIGUEL ARRAES - CG. Nº 023/2022</v>
          </cell>
          <cell r="E207" t="str">
            <v>3.13 - Materiais e Materiais Ortopédicos e Corretivos (OPME)</v>
          </cell>
          <cell r="F207" t="str">
            <v>41.249.434/0001-07</v>
          </cell>
          <cell r="G207" t="str">
            <v>PROSMED PRODUTOS MEDICOS LTDA</v>
          </cell>
          <cell r="H207" t="str">
            <v>B</v>
          </cell>
          <cell r="I207" t="str">
            <v>S</v>
          </cell>
          <cell r="J207" t="str">
            <v>000160863</v>
          </cell>
          <cell r="K207" t="str">
            <v>30/06/2026</v>
          </cell>
          <cell r="L207" t="str">
            <v>26260641249434000107550010001608631934864470</v>
          </cell>
          <cell r="M207" t="str">
            <v>26 - Pernambuco</v>
          </cell>
          <cell r="N207">
            <v>1096.3900000000001</v>
          </cell>
        </row>
        <row r="208">
          <cell r="C208" t="str">
            <v>HOSPITAL MIGUEL ARRAES - CG. Nº 023/2022</v>
          </cell>
          <cell r="E208" t="str">
            <v>3.13 - Materiais e Materiais Ortopédicos e Corretivos (OPME)</v>
          </cell>
          <cell r="F208" t="str">
            <v>41.249.434/0001-07</v>
          </cell>
          <cell r="G208" t="str">
            <v>PROSMED PRODUTOS MEDICOS LTDA</v>
          </cell>
          <cell r="H208" t="str">
            <v>B</v>
          </cell>
          <cell r="I208" t="str">
            <v>S</v>
          </cell>
          <cell r="J208" t="str">
            <v>000160864</v>
          </cell>
          <cell r="K208" t="str">
            <v>30/06/2026</v>
          </cell>
          <cell r="L208" t="str">
            <v>26260641249434000107550010001608641103502021</v>
          </cell>
          <cell r="M208" t="str">
            <v>26 - Pernambuco</v>
          </cell>
          <cell r="N208">
            <v>183.81</v>
          </cell>
        </row>
        <row r="209">
          <cell r="C209" t="str">
            <v>HOSPITAL MIGUEL ARRAES - CG. Nº 023/2022</v>
          </cell>
          <cell r="E209" t="str">
            <v>3.13 - Materiais e Materiais Ortopédicos e Corretivos (OPME)</v>
          </cell>
          <cell r="F209" t="str">
            <v>41.249.434/0001-07</v>
          </cell>
          <cell r="G209" t="str">
            <v>PROSMED PRODUTOS MEDICOS LTDA</v>
          </cell>
          <cell r="H209" t="str">
            <v>B</v>
          </cell>
          <cell r="I209" t="str">
            <v>S</v>
          </cell>
          <cell r="J209" t="str">
            <v>000160865</v>
          </cell>
          <cell r="K209" t="str">
            <v>30/06/2026</v>
          </cell>
          <cell r="L209" t="str">
            <v>26260641249434000107550010001608651717633180</v>
          </cell>
          <cell r="M209" t="str">
            <v>26 - Pernambuco</v>
          </cell>
          <cell r="N209">
            <v>370.07</v>
          </cell>
        </row>
        <row r="210">
          <cell r="C210" t="str">
            <v>HOSPITAL MIGUEL ARRAES - CG. Nº 023/2022</v>
          </cell>
          <cell r="E210" t="str">
            <v>3.13 - Materiais e Materiais Ortopédicos e Corretivos (OPME)</v>
          </cell>
          <cell r="F210" t="str">
            <v>41.249.434/0001-07</v>
          </cell>
          <cell r="G210" t="str">
            <v>PROSMED PRODUTOS MEDICOS LTDA</v>
          </cell>
          <cell r="H210" t="str">
            <v>B</v>
          </cell>
          <cell r="I210" t="str">
            <v>S</v>
          </cell>
          <cell r="J210" t="str">
            <v>000160878</v>
          </cell>
          <cell r="K210" t="str">
            <v>30/06/2026</v>
          </cell>
          <cell r="L210" t="str">
            <v>26260641249434000107550010001608781484327722</v>
          </cell>
          <cell r="M210" t="str">
            <v>26 - Pernambuco</v>
          </cell>
          <cell r="N210">
            <v>1277.7</v>
          </cell>
        </row>
        <row r="211">
          <cell r="C211" t="str">
            <v>HOSPITAL MIGUEL ARRAES - CG. Nº 023/2022</v>
          </cell>
          <cell r="E211" t="str">
            <v>3.13 - Materiais e Materiais Ortopédicos e Corretivos (OPME)</v>
          </cell>
          <cell r="F211" t="str">
            <v>41.249.434/0001-07</v>
          </cell>
          <cell r="G211" t="str">
            <v>PROSMED PRODUTOS MEDICOS LTDA</v>
          </cell>
          <cell r="H211" t="str">
            <v>B</v>
          </cell>
          <cell r="I211" t="str">
            <v>S</v>
          </cell>
          <cell r="J211" t="str">
            <v>000160879</v>
          </cell>
          <cell r="K211" t="str">
            <v>30/06/2026</v>
          </cell>
          <cell r="L211" t="str">
            <v>26260641249434000107550010001608791087080604</v>
          </cell>
          <cell r="M211" t="str">
            <v>26 - Pernambuco</v>
          </cell>
          <cell r="N211">
            <v>1277.7</v>
          </cell>
        </row>
        <row r="212">
          <cell r="C212" t="str">
            <v>HOSPITAL MIGUEL ARRAES - CG. Nº 023/2022</v>
          </cell>
          <cell r="E212" t="str">
            <v>3.13 - Materiais e Materiais Ortopédicos e Corretivos (OPME)</v>
          </cell>
          <cell r="F212" t="str">
            <v>11.896.145/0001-39</v>
          </cell>
          <cell r="G212" t="str">
            <v>TAG COMERC E IMPORT MAT MED HOSPITALAR</v>
          </cell>
          <cell r="H212" t="str">
            <v>B</v>
          </cell>
          <cell r="I212" t="str">
            <v>S</v>
          </cell>
          <cell r="J212" t="str">
            <v>26189</v>
          </cell>
          <cell r="K212" t="str">
            <v>26/05/2026</v>
          </cell>
          <cell r="L212" t="str">
            <v>26260511896145000139550010000261891779921444</v>
          </cell>
          <cell r="M212" t="str">
            <v>26 - Pernambuco</v>
          </cell>
          <cell r="N212">
            <v>1650</v>
          </cell>
        </row>
        <row r="213">
          <cell r="C213" t="str">
            <v>HOSPITAL MIGUEL ARRAES - CG. Nº 023/2022</v>
          </cell>
          <cell r="E213" t="str">
            <v>3.11 - Material Laboratorial</v>
          </cell>
          <cell r="F213" t="str">
            <v>10.779.833/0001-56</v>
          </cell>
          <cell r="G213" t="str">
            <v>MEDICAL MERCANTIL DE APAR MEDICA LTDA</v>
          </cell>
          <cell r="H213" t="str">
            <v>B</v>
          </cell>
          <cell r="I213" t="str">
            <v>S</v>
          </cell>
          <cell r="J213" t="str">
            <v>000678298</v>
          </cell>
          <cell r="K213" t="str">
            <v>16/06/2026</v>
          </cell>
          <cell r="L213" t="str">
            <v>26260610779833000156550010006782981680324006</v>
          </cell>
          <cell r="M213" t="str">
            <v>26 - Pernambuco</v>
          </cell>
          <cell r="N213">
            <v>8750</v>
          </cell>
        </row>
        <row r="214">
          <cell r="C214" t="str">
            <v>HOSPITAL MIGUEL ARRAES - CG. Nº 023/2022</v>
          </cell>
          <cell r="E214" t="str">
            <v>3.11 - Material Laboratorial</v>
          </cell>
          <cell r="F214" t="str">
            <v>49.341.441/0001-46</v>
          </cell>
          <cell r="G214" t="str">
            <v>TUPAN HOSPITALAR LTDA</v>
          </cell>
          <cell r="H214" t="str">
            <v>B</v>
          </cell>
          <cell r="I214" t="str">
            <v>S</v>
          </cell>
          <cell r="J214" t="str">
            <v>000002272</v>
          </cell>
          <cell r="K214" t="str">
            <v>19/06/2026</v>
          </cell>
          <cell r="L214" t="str">
            <v>26260649341441000146550010000022721000923971</v>
          </cell>
          <cell r="M214" t="str">
            <v>26 - Pernambuco</v>
          </cell>
          <cell r="N214">
            <v>1212</v>
          </cell>
        </row>
        <row r="215">
          <cell r="C215" t="str">
            <v>HOSPITAL MIGUEL ARRAES - CG. Nº 023/2022</v>
          </cell>
          <cell r="E215" t="str">
            <v>3.11 - Material Laboratorial</v>
          </cell>
          <cell r="F215" t="str">
            <v>49.341.441/0001-46</v>
          </cell>
          <cell r="G215" t="str">
            <v>TUPAN HOSPITALAR LTDA</v>
          </cell>
          <cell r="H215" t="str">
            <v>B</v>
          </cell>
          <cell r="I215" t="str">
            <v>S</v>
          </cell>
          <cell r="J215" t="str">
            <v>000002278</v>
          </cell>
          <cell r="K215" t="str">
            <v>19/06/2026</v>
          </cell>
          <cell r="L215" t="str">
            <v>26260649341441000146550010000022781000923983</v>
          </cell>
          <cell r="M215" t="str">
            <v>26 - Pernambuco</v>
          </cell>
          <cell r="N215">
            <v>2594</v>
          </cell>
        </row>
        <row r="216">
          <cell r="C216" t="str">
            <v>HOSPITAL MIGUEL ARRAES - CG. Nº 023/2022</v>
          </cell>
          <cell r="E216" t="str">
            <v>3.11 - Material Laboratorial</v>
          </cell>
          <cell r="F216" t="str">
            <v>49.341.441/0001-46</v>
          </cell>
          <cell r="G216" t="str">
            <v>TUPAN HOSPITALAR LTDA</v>
          </cell>
          <cell r="H216" t="str">
            <v>B</v>
          </cell>
          <cell r="I216" t="str">
            <v>S</v>
          </cell>
          <cell r="J216" t="str">
            <v>000002296</v>
          </cell>
          <cell r="K216" t="str">
            <v>25/06/2026</v>
          </cell>
          <cell r="L216" t="str">
            <v>26260649341441000146550010000022961000924104</v>
          </cell>
          <cell r="M216" t="str">
            <v>26 - Pernambuco</v>
          </cell>
          <cell r="N216">
            <v>2559</v>
          </cell>
        </row>
        <row r="217">
          <cell r="C217" t="str">
            <v>HOSPITAL MIGUEL ARRAES - CG. Nº 023/2022</v>
          </cell>
          <cell r="E217" t="str">
            <v>3.7 - Material de Limpeza e Produtos de Hgienização</v>
          </cell>
          <cell r="F217" t="str">
            <v>13.441.051/0002-81</v>
          </cell>
          <cell r="G217" t="str">
            <v>CL COMERCIO DE MATERIAIS MEDICOS HOSPITALARES LTDA</v>
          </cell>
          <cell r="H217" t="str">
            <v>B</v>
          </cell>
          <cell r="I217" t="str">
            <v>S</v>
          </cell>
          <cell r="J217" t="str">
            <v>000026248</v>
          </cell>
          <cell r="K217" t="str">
            <v>08/06/2026</v>
          </cell>
          <cell r="L217" t="str">
            <v>26260613441051000281550010000262481518005120</v>
          </cell>
          <cell r="M217" t="str">
            <v>26 - Pernambuco</v>
          </cell>
          <cell r="N217">
            <v>439.72</v>
          </cell>
        </row>
        <row r="218">
          <cell r="C218" t="str">
            <v>HOSPITAL MIGUEL ARRAES - CG. Nº 023/2022</v>
          </cell>
          <cell r="E218" t="str">
            <v>3.7 - Material de Limpeza e Produtos de Hgienização</v>
          </cell>
          <cell r="F218" t="str">
            <v>13.441.051/0002-81</v>
          </cell>
          <cell r="G218" t="str">
            <v>CL COMERCIO DE MATERIAIS MEDICOS HOSPITALARES LTDA</v>
          </cell>
          <cell r="H218" t="str">
            <v>B</v>
          </cell>
          <cell r="I218" t="str">
            <v>S</v>
          </cell>
          <cell r="J218" t="str">
            <v>000026256</v>
          </cell>
          <cell r="K218" t="str">
            <v>08/06/2026</v>
          </cell>
          <cell r="L218" t="str">
            <v>26260613441051000281550010000262561518005122</v>
          </cell>
          <cell r="M218" t="str">
            <v>26 - Pernambuco</v>
          </cell>
          <cell r="N218">
            <v>2340</v>
          </cell>
        </row>
        <row r="219">
          <cell r="C219" t="str">
            <v>HOSPITAL MIGUEL ARRAES - CG. Nº 023/2022</v>
          </cell>
          <cell r="E219" t="str">
            <v>3.7 - Material de Limpeza e Produtos de Hgienização</v>
          </cell>
          <cell r="F219" t="str">
            <v>13.441.051/0002-81</v>
          </cell>
          <cell r="G219" t="str">
            <v>CL COMERCIO DE MATERIAIS MEDICOS HOSPITALARES LTDA</v>
          </cell>
          <cell r="H219" t="str">
            <v>B</v>
          </cell>
          <cell r="I219" t="str">
            <v>S</v>
          </cell>
          <cell r="J219" t="str">
            <v>000026260</v>
          </cell>
          <cell r="K219" t="str">
            <v>09/06/2026</v>
          </cell>
          <cell r="L219" t="str">
            <v>26260613441051000281550010000262601518005125</v>
          </cell>
          <cell r="M219" t="str">
            <v>26 - Pernambuco</v>
          </cell>
          <cell r="N219">
            <v>118.8</v>
          </cell>
        </row>
        <row r="220">
          <cell r="C220" t="str">
            <v>HOSPITAL MIGUEL ARRAES - CG. Nº 023/2022</v>
          </cell>
          <cell r="E220" t="str">
            <v>3.7 - Material de Limpeza e Produtos de Hgienização</v>
          </cell>
          <cell r="F220" t="str">
            <v>13.441.051/0002-81</v>
          </cell>
          <cell r="G220" t="str">
            <v>CL COMERCIO DE MATERIAIS MEDICOS HOSPITALARES LTDA</v>
          </cell>
          <cell r="H220" t="str">
            <v>B</v>
          </cell>
          <cell r="I220" t="str">
            <v>S</v>
          </cell>
          <cell r="J220" t="str">
            <v>000026293</v>
          </cell>
          <cell r="K220" t="str">
            <v>16/06/2026</v>
          </cell>
          <cell r="L220" t="str">
            <v>26260613441051000281550010000262931518005126</v>
          </cell>
          <cell r="M220" t="str">
            <v>26 - Pernambuco</v>
          </cell>
          <cell r="N220">
            <v>2340</v>
          </cell>
        </row>
        <row r="221">
          <cell r="C221" t="str">
            <v>HOSPITAL MIGUEL ARRAES - CG. Nº 023/2022</v>
          </cell>
          <cell r="E221" t="str">
            <v>3.7 - Material de Limpeza e Produtos de Hgienização</v>
          </cell>
          <cell r="F221" t="str">
            <v>27.319.301/0001-39</v>
          </cell>
          <cell r="G221" t="str">
            <v>CONBO DISTRIBUIDORA FBV LTDA ME</v>
          </cell>
          <cell r="H221" t="str">
            <v>B</v>
          </cell>
          <cell r="I221" t="str">
            <v>S</v>
          </cell>
          <cell r="J221" t="str">
            <v>25993</v>
          </cell>
          <cell r="K221" t="str">
            <v>13/04/2026</v>
          </cell>
          <cell r="L221" t="str">
            <v>26260427319301000139550010000259931008838825</v>
          </cell>
          <cell r="M221" t="str">
            <v>26 - Pernambuco</v>
          </cell>
          <cell r="N221">
            <v>4200</v>
          </cell>
        </row>
        <row r="222">
          <cell r="C222" t="str">
            <v>HOSPITAL MIGUEL ARRAES - CG. Nº 023/2022</v>
          </cell>
          <cell r="E222" t="str">
            <v>3.7 - Material de Limpeza e Produtos de Hgienização</v>
          </cell>
          <cell r="F222" t="str">
            <v>27.319.301/0001-39</v>
          </cell>
          <cell r="G222" t="str">
            <v>CONBO DISTRIBUIDORA FBV LTDA ME</v>
          </cell>
          <cell r="H222" t="str">
            <v>B</v>
          </cell>
          <cell r="I222" t="str">
            <v>S</v>
          </cell>
          <cell r="J222" t="str">
            <v>28198</v>
          </cell>
          <cell r="K222" t="str">
            <v>05/06/2026</v>
          </cell>
          <cell r="L222" t="str">
            <v>26260627319301000139550010000281981504538803</v>
          </cell>
          <cell r="M222" t="str">
            <v>26 - Pernambuco</v>
          </cell>
          <cell r="N222">
            <v>4530.5</v>
          </cell>
        </row>
        <row r="223">
          <cell r="C223" t="str">
            <v>HOSPITAL MIGUEL ARRAES - CG. Nº 023/2022</v>
          </cell>
          <cell r="E223" t="str">
            <v>3.7 - Material de Limpeza e Produtos de Hgienização</v>
          </cell>
          <cell r="F223" t="str">
            <v>05.044.056/0001-61</v>
          </cell>
          <cell r="G223" t="str">
            <v>DMH PRODUTOS HOSPITALARES LTDA EPP</v>
          </cell>
          <cell r="H223" t="str">
            <v>B</v>
          </cell>
          <cell r="I223" t="str">
            <v>S</v>
          </cell>
          <cell r="J223" t="str">
            <v>27599</v>
          </cell>
          <cell r="K223" t="str">
            <v>12/06/2026</v>
          </cell>
          <cell r="L223" t="str">
            <v>26260605044056000161550010000275991729750527</v>
          </cell>
          <cell r="M223" t="str">
            <v>26 - Pernambuco</v>
          </cell>
          <cell r="N223">
            <v>269.8</v>
          </cell>
        </row>
        <row r="224">
          <cell r="C224" t="str">
            <v>HOSPITAL MIGUEL ARRAES - CG. Nº 023/2022</v>
          </cell>
          <cell r="E224" t="str">
            <v>3.7 - Material de Limpeza e Produtos de Hgienização</v>
          </cell>
          <cell r="F224" t="str">
            <v>05.044.056/0001-61</v>
          </cell>
          <cell r="G224" t="str">
            <v>DMH PRODUTOS HOSPITALARES LTDA EPP</v>
          </cell>
          <cell r="H224" t="str">
            <v>B</v>
          </cell>
          <cell r="I224" t="str">
            <v>S</v>
          </cell>
          <cell r="J224" t="str">
            <v>27600</v>
          </cell>
          <cell r="K224" t="str">
            <v>12/06/2026</v>
          </cell>
          <cell r="L224" t="str">
            <v>26260605044056000161550010000276001647998510</v>
          </cell>
          <cell r="M224" t="str">
            <v>26 - Pernambuco</v>
          </cell>
          <cell r="N224">
            <v>4380.5</v>
          </cell>
        </row>
        <row r="225">
          <cell r="C225" t="str">
            <v>HOSPITAL MIGUEL ARRAES - CG. Nº 023/2022</v>
          </cell>
          <cell r="E225" t="str">
            <v>3.7 - Material de Limpeza e Produtos de Hgienização</v>
          </cell>
          <cell r="F225" t="str">
            <v>05.044.056/0001-61</v>
          </cell>
          <cell r="G225" t="str">
            <v>DMH PRODUTOS HOSPITALARES LTDA EPP</v>
          </cell>
          <cell r="H225" t="str">
            <v>B</v>
          </cell>
          <cell r="I225" t="str">
            <v>S</v>
          </cell>
          <cell r="J225" t="str">
            <v>27619</v>
          </cell>
          <cell r="K225" t="str">
            <v>26/06/2026</v>
          </cell>
          <cell r="L225" t="str">
            <v>26260605044056000161550010000276191108869391</v>
          </cell>
          <cell r="M225" t="str">
            <v>26 - Pernambuco</v>
          </cell>
          <cell r="N225">
            <v>1235.05</v>
          </cell>
        </row>
        <row r="226">
          <cell r="C226" t="str">
            <v>HOSPITAL MIGUEL ARRAES - CG. Nº 023/2022</v>
          </cell>
          <cell r="E226" t="str">
            <v>3.7 - Material de Limpeza e Produtos de Hgienização</v>
          </cell>
          <cell r="F226" t="str">
            <v>51.680.172/0001-94</v>
          </cell>
          <cell r="G226" t="str">
            <v>GOOD MED SURGICAL LTDA</v>
          </cell>
          <cell r="H226" t="str">
            <v>B</v>
          </cell>
          <cell r="I226" t="str">
            <v>S</v>
          </cell>
          <cell r="J226" t="str">
            <v>000005495</v>
          </cell>
          <cell r="K226" t="str">
            <v>26/06/2026</v>
          </cell>
          <cell r="L226" t="str">
            <v>26260651680172000194550010000054951535468378</v>
          </cell>
          <cell r="M226" t="str">
            <v>26 - Pernambuco</v>
          </cell>
          <cell r="N226">
            <v>826.56</v>
          </cell>
        </row>
        <row r="227">
          <cell r="C227" t="str">
            <v>HOSPITAL MIGUEL ARRAES - CG. Nº 023/2022</v>
          </cell>
          <cell r="E227" t="str">
            <v>3.7 - Material de Limpeza e Produtos de Hgienização</v>
          </cell>
          <cell r="F227" t="str">
            <v>18.577.850/0001-12</v>
          </cell>
          <cell r="G227" t="str">
            <v>MATTOS DISTRIBUIDORA DE PRODUTOS DE LIMPEZA LTDA</v>
          </cell>
          <cell r="H227" t="str">
            <v>B</v>
          </cell>
          <cell r="I227" t="str">
            <v>S</v>
          </cell>
          <cell r="J227" t="str">
            <v>000012104</v>
          </cell>
          <cell r="K227" t="str">
            <v>08/06/2026</v>
          </cell>
          <cell r="L227" t="str">
            <v>26260618577850000112550010000121041000121058</v>
          </cell>
          <cell r="M227" t="str">
            <v>26 - Pernambuco</v>
          </cell>
          <cell r="N227">
            <v>7541</v>
          </cell>
        </row>
        <row r="228">
          <cell r="C228" t="str">
            <v>HOSPITAL MIGUEL ARRAES - CG. Nº 023/2022</v>
          </cell>
          <cell r="E228" t="str">
            <v>3.7 - Material de Limpeza e Produtos de Hgienização</v>
          </cell>
          <cell r="F228" t="str">
            <v>37.859.942/0001-30</v>
          </cell>
          <cell r="G228" t="str">
            <v>MAX PAPERS - FABRICACAO DE PRODUTOS DE PAPEL LTDA</v>
          </cell>
          <cell r="H228" t="str">
            <v>B</v>
          </cell>
          <cell r="I228" t="str">
            <v>S</v>
          </cell>
          <cell r="J228" t="str">
            <v>000009546</v>
          </cell>
          <cell r="K228" t="str">
            <v>05/06/2026</v>
          </cell>
          <cell r="L228" t="str">
            <v>26260637859942000130550010000095461000095476</v>
          </cell>
          <cell r="M228" t="str">
            <v>26 - Pernambuco</v>
          </cell>
          <cell r="N228">
            <v>5300</v>
          </cell>
        </row>
        <row r="229">
          <cell r="C229" t="str">
            <v>HOSPITAL MIGUEL ARRAES - CG. Nº 023/2022</v>
          </cell>
          <cell r="E229" t="str">
            <v>3.7 - Material de Limpeza e Produtos de Hgienização</v>
          </cell>
          <cell r="F229" t="str">
            <v>37.859.942/0001-30</v>
          </cell>
          <cell r="G229" t="str">
            <v>MAX PAPERS - FABRICACAO DE PRODUTOS DE PAPEL LTDA</v>
          </cell>
          <cell r="H229" t="str">
            <v>B</v>
          </cell>
          <cell r="I229" t="str">
            <v>S</v>
          </cell>
          <cell r="J229" t="str">
            <v>000009587</v>
          </cell>
          <cell r="K229" t="str">
            <v>15/06/2026</v>
          </cell>
          <cell r="L229" t="str">
            <v>26260637859942000130550010000095871000095886</v>
          </cell>
          <cell r="M229" t="str">
            <v>26 - Pernambuco</v>
          </cell>
          <cell r="N229">
            <v>6360</v>
          </cell>
        </row>
        <row r="230">
          <cell r="C230" t="str">
            <v>HOSPITAL MIGUEL ARRAES - CG. Nº 023/2022</v>
          </cell>
          <cell r="E230" t="str">
            <v>3.7 - Material de Limpeza e Produtos de Hgienização</v>
          </cell>
          <cell r="F230" t="str">
            <v>37.859.942/0001-30</v>
          </cell>
          <cell r="G230" t="str">
            <v>MAX PAPERS - FABRICACAO DE PRODUTOS DE PAPEL LTDA</v>
          </cell>
          <cell r="H230" t="str">
            <v>B</v>
          </cell>
          <cell r="I230" t="str">
            <v>S</v>
          </cell>
          <cell r="J230" t="str">
            <v>000009649</v>
          </cell>
          <cell r="K230" t="str">
            <v>22/06/2026</v>
          </cell>
          <cell r="L230" t="str">
            <v>26260637859942000130550010000096491000096500</v>
          </cell>
          <cell r="M230" t="str">
            <v>26 - Pernambuco</v>
          </cell>
          <cell r="N230">
            <v>3900</v>
          </cell>
        </row>
        <row r="231">
          <cell r="C231" t="str">
            <v>HOSPITAL MIGUEL ARRAES - CG. Nº 023/2022</v>
          </cell>
          <cell r="E231" t="str">
            <v>3.7 - Material de Limpeza e Produtos de Hgienização</v>
          </cell>
          <cell r="F231" t="str">
            <v>37.859.942/0001-30</v>
          </cell>
          <cell r="G231" t="str">
            <v>MAX PAPERS - FABRICACAO DE PRODUTOS DE PAPEL LTDA</v>
          </cell>
          <cell r="H231" t="str">
            <v>B</v>
          </cell>
          <cell r="I231" t="str">
            <v>S</v>
          </cell>
          <cell r="J231" t="str">
            <v>000009658</v>
          </cell>
          <cell r="K231" t="str">
            <v>25/06/2026</v>
          </cell>
          <cell r="L231" t="str">
            <v>26260637859942000130550010000096581000096592</v>
          </cell>
          <cell r="M231" t="str">
            <v>26 - Pernambuco</v>
          </cell>
          <cell r="N231">
            <v>5940</v>
          </cell>
        </row>
        <row r="232">
          <cell r="C232" t="str">
            <v>HOSPITAL MIGUEL ARRAES - CG. Nº 023/2022</v>
          </cell>
          <cell r="E232" t="str">
            <v>3.7 - Material de Limpeza e Produtos de Hgienização</v>
          </cell>
          <cell r="F232" t="str">
            <v>50.375.151/0001-00</v>
          </cell>
          <cell r="G232" t="str">
            <v>UNIQUE HOSPITALAR LTDA</v>
          </cell>
          <cell r="H232" t="str">
            <v>B</v>
          </cell>
          <cell r="I232" t="str">
            <v>S</v>
          </cell>
          <cell r="J232" t="str">
            <v>000000620</v>
          </cell>
          <cell r="K232" t="str">
            <v>08/06/2026</v>
          </cell>
          <cell r="L232" t="str">
            <v>26260650375151000100550010000006201518005124</v>
          </cell>
          <cell r="M232" t="str">
            <v>26 - Pernambuco</v>
          </cell>
          <cell r="N232">
            <v>182.75</v>
          </cell>
        </row>
        <row r="233">
          <cell r="C233" t="str">
            <v>HOSPITAL MIGUEL ARRAES - CG. Nº 023/2022</v>
          </cell>
          <cell r="E233" t="str">
            <v>3.7 - Material de Limpeza e Produtos de Hgienização</v>
          </cell>
          <cell r="F233" t="str">
            <v>50.375.151/0001-00</v>
          </cell>
          <cell r="G233" t="str">
            <v>UNIQUE HOSPITALAR LTDA</v>
          </cell>
          <cell r="H233" t="str">
            <v>B</v>
          </cell>
          <cell r="I233" t="str">
            <v>S</v>
          </cell>
          <cell r="J233" t="str">
            <v>000000620</v>
          </cell>
          <cell r="K233" t="str">
            <v>08/06/2026</v>
          </cell>
          <cell r="L233" t="str">
            <v>26260650375151000100550010000006201518005124</v>
          </cell>
          <cell r="M233" t="str">
            <v>26 - Pernambuco</v>
          </cell>
          <cell r="N233">
            <v>3860.84</v>
          </cell>
        </row>
        <row r="234">
          <cell r="C234" t="str">
            <v>HOSPITAL MIGUEL ARRAES - CG. Nº 023/2022</v>
          </cell>
          <cell r="E234" t="str">
            <v>3.7 - Material de Limpeza e Produtos de Hgienização</v>
          </cell>
          <cell r="F234" t="str">
            <v>64.299.077/0001-97</v>
          </cell>
          <cell r="G234" t="str">
            <v>W DOS SANTOS TELLES LTDA</v>
          </cell>
          <cell r="H234" t="str">
            <v>B</v>
          </cell>
          <cell r="I234" t="str">
            <v>S</v>
          </cell>
          <cell r="J234" t="str">
            <v>1669</v>
          </cell>
          <cell r="K234" t="str">
            <v>26/06/2026</v>
          </cell>
          <cell r="L234" t="str">
            <v>26260664299077000197550010000016691548492249</v>
          </cell>
          <cell r="M234" t="str">
            <v>26 - Pernambuco</v>
          </cell>
          <cell r="N234">
            <v>153</v>
          </cell>
        </row>
        <row r="235">
          <cell r="C235" t="str">
            <v>HOSPITAL MIGUEL ARRAES - CG. Nº 023/2022</v>
          </cell>
          <cell r="E235" t="str">
            <v>3.7 - Material de Limpeza e Produtos de Hgienização</v>
          </cell>
          <cell r="F235" t="str">
            <v>64.299.077/0001-97</v>
          </cell>
          <cell r="G235" t="str">
            <v>W DOS SANTOS TELLES LTDA</v>
          </cell>
          <cell r="H235" t="str">
            <v>B</v>
          </cell>
          <cell r="I235" t="str">
            <v>S</v>
          </cell>
          <cell r="J235" t="str">
            <v>1669</v>
          </cell>
          <cell r="K235" t="str">
            <v>26/06/2026</v>
          </cell>
          <cell r="L235" t="str">
            <v>26260664299077000197550010000016691548492249</v>
          </cell>
          <cell r="M235" t="str">
            <v>26 - Pernambuco</v>
          </cell>
          <cell r="N235">
            <v>19493.8</v>
          </cell>
        </row>
        <row r="236">
          <cell r="C236" t="str">
            <v>HOSPITAL MIGUEL ARRAES - CG. Nº 023/2022</v>
          </cell>
          <cell r="E236" t="str">
            <v>3.7 - Material de Limpeza e Produtos de Hgienização</v>
          </cell>
          <cell r="F236" t="str">
            <v>53.369.089/0001-24</v>
          </cell>
          <cell r="G236" t="str">
            <v>ZAX VAREJO E ATACADO LTDA</v>
          </cell>
          <cell r="H236" t="str">
            <v>B</v>
          </cell>
          <cell r="I236" t="str">
            <v>S</v>
          </cell>
          <cell r="J236" t="str">
            <v>000002182</v>
          </cell>
          <cell r="K236" t="str">
            <v>12/06/2026</v>
          </cell>
          <cell r="L236" t="str">
            <v>26260653369089000124550010000021821304850627</v>
          </cell>
          <cell r="M236" t="str">
            <v>26 - Pernambuco</v>
          </cell>
          <cell r="N236">
            <v>1482</v>
          </cell>
        </row>
        <row r="237">
          <cell r="C237" t="str">
            <v>HOSPITAL MIGUEL ARRAES - CG. Nº 023/2022</v>
          </cell>
          <cell r="E237" t="str">
            <v>3.7 - Material de Limpeza e Produtos de Hgienização</v>
          </cell>
          <cell r="F237" t="str">
            <v>53.369.089/0001-24</v>
          </cell>
          <cell r="G237" t="str">
            <v>ZAX VAREJO E ATACADO LTDA</v>
          </cell>
          <cell r="H237" t="str">
            <v>B</v>
          </cell>
          <cell r="I237" t="str">
            <v>S</v>
          </cell>
          <cell r="J237" t="str">
            <v>000002183</v>
          </cell>
          <cell r="K237" t="str">
            <v>12/06/2026</v>
          </cell>
          <cell r="L237" t="str">
            <v>26260653369089000124550010000021831489750540</v>
          </cell>
          <cell r="M237" t="str">
            <v>26 - Pernambuco</v>
          </cell>
          <cell r="N237">
            <v>1404</v>
          </cell>
        </row>
        <row r="238">
          <cell r="C238" t="str">
            <v>HOSPITAL MIGUEL ARRAES - CG. Nº 023/2022</v>
          </cell>
          <cell r="E238" t="str">
            <v>3.14 - Alimentação Preparada</v>
          </cell>
          <cell r="F238" t="str">
            <v>40.792.925/0001-37</v>
          </cell>
          <cell r="G238" t="str">
            <v>A C DOS SANTOS - HORTIFRUTIGRANJEIROS</v>
          </cell>
          <cell r="H238" t="str">
            <v>B</v>
          </cell>
          <cell r="I238" t="str">
            <v>S</v>
          </cell>
          <cell r="J238" t="str">
            <v>000012196</v>
          </cell>
          <cell r="K238" t="str">
            <v>11/06/2026</v>
          </cell>
          <cell r="L238" t="str">
            <v>26260640792925000137550010000121961179107950</v>
          </cell>
          <cell r="M238" t="str">
            <v>26 - Pernambuco</v>
          </cell>
          <cell r="N238">
            <v>1811.7</v>
          </cell>
        </row>
        <row r="239">
          <cell r="C239" t="str">
            <v>HOSPITAL MIGUEL ARRAES - CG. Nº 023/2022</v>
          </cell>
          <cell r="E239" t="str">
            <v>3.14 - Alimentação Preparada</v>
          </cell>
          <cell r="F239" t="str">
            <v>40.792.925/0001-37</v>
          </cell>
          <cell r="G239" t="str">
            <v>A C DOS SANTOS - HORTIFRUTIGRANJEIROS</v>
          </cell>
          <cell r="H239" t="str">
            <v>B</v>
          </cell>
          <cell r="I239" t="str">
            <v>S</v>
          </cell>
          <cell r="J239" t="str">
            <v>000012198</v>
          </cell>
          <cell r="K239" t="str">
            <v>11/06/2026</v>
          </cell>
          <cell r="L239" t="str">
            <v>26260640792925000137550010000121981791728557</v>
          </cell>
          <cell r="M239" t="str">
            <v>26 - Pernambuco</v>
          </cell>
          <cell r="N239">
            <v>1754.9</v>
          </cell>
        </row>
        <row r="240">
          <cell r="C240" t="str">
            <v>HOSPITAL MIGUEL ARRAES - CG. Nº 023/2022</v>
          </cell>
          <cell r="E240" t="str">
            <v>3.14 - Alimentação Preparada</v>
          </cell>
          <cell r="F240" t="str">
            <v>40.792.925/0001-37</v>
          </cell>
          <cell r="G240" t="str">
            <v>A C DOS SANTOS - HORTIFRUTIGRANJEIROS</v>
          </cell>
          <cell r="H240" t="str">
            <v>B</v>
          </cell>
          <cell r="I240" t="str">
            <v>S</v>
          </cell>
          <cell r="J240" t="str">
            <v>000012200</v>
          </cell>
          <cell r="K240" t="str">
            <v>11/06/2026</v>
          </cell>
          <cell r="L240" t="str">
            <v>26260640792925000137550010000122001040778040</v>
          </cell>
          <cell r="M240" t="str">
            <v>26 - Pernambuco</v>
          </cell>
          <cell r="N240">
            <v>831.15</v>
          </cell>
        </row>
        <row r="241">
          <cell r="C241" t="str">
            <v>HOSPITAL MIGUEL ARRAES - CG. Nº 023/2022</v>
          </cell>
          <cell r="E241" t="str">
            <v>3.14 - Alimentação Preparada</v>
          </cell>
          <cell r="F241" t="str">
            <v>40.792.925/0001-37</v>
          </cell>
          <cell r="G241" t="str">
            <v>A C DOS SANTOS - HORTIFRUTIGRANJEIROS</v>
          </cell>
          <cell r="H241" t="str">
            <v>B</v>
          </cell>
          <cell r="I241" t="str">
            <v>S</v>
          </cell>
          <cell r="J241" t="str">
            <v>000012202</v>
          </cell>
          <cell r="K241" t="str">
            <v>11/06/2026</v>
          </cell>
          <cell r="L241" t="str">
            <v>26260640792925000137550010000122021412317876</v>
          </cell>
          <cell r="M241" t="str">
            <v>26 - Pernambuco</v>
          </cell>
          <cell r="N241">
            <v>2314.84</v>
          </cell>
        </row>
        <row r="242">
          <cell r="C242" t="str">
            <v>HOSPITAL MIGUEL ARRAES - CG. Nº 023/2022</v>
          </cell>
          <cell r="E242" t="str">
            <v>3.14 - Alimentação Preparada</v>
          </cell>
          <cell r="F242" t="str">
            <v>11.744.898/0003-90</v>
          </cell>
          <cell r="G242" t="str">
            <v>ATACADAO COMERCIO DE CARNES LTDA</v>
          </cell>
          <cell r="H242" t="str">
            <v>B</v>
          </cell>
          <cell r="I242" t="str">
            <v>S</v>
          </cell>
          <cell r="J242" t="str">
            <v>1656422</v>
          </cell>
          <cell r="K242" t="str">
            <v>03/06/2026</v>
          </cell>
          <cell r="L242" t="str">
            <v>26260611744898000390550010016564221543587139</v>
          </cell>
          <cell r="M242" t="str">
            <v>26 - Pernambuco</v>
          </cell>
          <cell r="N242">
            <v>4203.2700000000004</v>
          </cell>
        </row>
        <row r="243">
          <cell r="C243" t="str">
            <v>HOSPITAL MIGUEL ARRAES - CG. Nº 023/2022</v>
          </cell>
          <cell r="E243" t="str">
            <v>3.14 - Alimentação Preparada</v>
          </cell>
          <cell r="F243" t="str">
            <v>11.744.898/0003-90</v>
          </cell>
          <cell r="G243" t="str">
            <v>ATACADAO COMERCIO DE CARNES LTDA</v>
          </cell>
          <cell r="H243" t="str">
            <v>B</v>
          </cell>
          <cell r="I243" t="str">
            <v>S</v>
          </cell>
          <cell r="J243" t="str">
            <v>1659107</v>
          </cell>
          <cell r="K243" t="str">
            <v>10/06/2026</v>
          </cell>
          <cell r="L243" t="str">
            <v>26260611744898000390550010016591071113464024</v>
          </cell>
          <cell r="M243" t="str">
            <v>26 - Pernambuco</v>
          </cell>
          <cell r="N243">
            <v>6878.24</v>
          </cell>
        </row>
        <row r="244">
          <cell r="C244" t="str">
            <v>HOSPITAL MIGUEL ARRAES - CG. Nº 023/2022</v>
          </cell>
          <cell r="E244" t="str">
            <v>3.14 - Alimentação Preparada</v>
          </cell>
          <cell r="F244" t="str">
            <v>11.744.898/0003-90</v>
          </cell>
          <cell r="G244" t="str">
            <v>ATACADAO COMERCIO DE CARNES LTDA</v>
          </cell>
          <cell r="H244" t="str">
            <v>B</v>
          </cell>
          <cell r="I244" t="str">
            <v>S</v>
          </cell>
          <cell r="J244" t="str">
            <v>1661089</v>
          </cell>
          <cell r="K244" t="str">
            <v>15/06/2026</v>
          </cell>
          <cell r="L244" t="str">
            <v>26260611744898000390550010016610891189762082</v>
          </cell>
          <cell r="M244" t="str">
            <v>26 - Pernambuco</v>
          </cell>
          <cell r="N244">
            <v>903.23</v>
          </cell>
        </row>
        <row r="245">
          <cell r="C245" t="str">
            <v>HOSPITAL MIGUEL ARRAES - CG. Nº 023/2022</v>
          </cell>
          <cell r="E245" t="str">
            <v>3.14 - Alimentação Preparada</v>
          </cell>
          <cell r="F245" t="str">
            <v>11.744.898/0003-90</v>
          </cell>
          <cell r="G245" t="str">
            <v>ATACADAO COMERCIO DE CARNES LTDA</v>
          </cell>
          <cell r="H245" t="str">
            <v>B</v>
          </cell>
          <cell r="I245" t="str">
            <v>S</v>
          </cell>
          <cell r="J245" t="str">
            <v>1663801</v>
          </cell>
          <cell r="K245" t="str">
            <v>22/06/2026</v>
          </cell>
          <cell r="L245" t="str">
            <v>26260611744898000390550010016638011832459433</v>
          </cell>
          <cell r="M245" t="str">
            <v>26 - Pernambuco</v>
          </cell>
          <cell r="N245">
            <v>6500.18</v>
          </cell>
        </row>
        <row r="246">
          <cell r="C246" t="str">
            <v>HOSPITAL MIGUEL ARRAES - CG. Nº 023/2022</v>
          </cell>
          <cell r="E246" t="str">
            <v>3.14 - Alimentação Preparada</v>
          </cell>
          <cell r="F246" t="str">
            <v>11.744.898/0003-90</v>
          </cell>
          <cell r="G246" t="str">
            <v>ATACADAO COMERCIO DE CARNES LTDA</v>
          </cell>
          <cell r="H246" t="str">
            <v>B</v>
          </cell>
          <cell r="I246" t="str">
            <v>S</v>
          </cell>
          <cell r="J246" t="str">
            <v>1663802</v>
          </cell>
          <cell r="K246" t="str">
            <v>22/06/2026</v>
          </cell>
          <cell r="L246" t="str">
            <v>26260611744898000390550010016638021127411252</v>
          </cell>
          <cell r="M246" t="str">
            <v>26 - Pernambuco</v>
          </cell>
          <cell r="N246">
            <v>4597.01</v>
          </cell>
        </row>
        <row r="247">
          <cell r="C247" t="str">
            <v>HOSPITAL MIGUEL ARRAES - CG. Nº 023/2022</v>
          </cell>
          <cell r="E247" t="str">
            <v>3.14 - Alimentação Preparada</v>
          </cell>
          <cell r="F247" t="str">
            <v>11.744.898/0003-90</v>
          </cell>
          <cell r="G247" t="str">
            <v>ATACADAO COMERCIO DE CARNES LTDA</v>
          </cell>
          <cell r="H247" t="str">
            <v>B</v>
          </cell>
          <cell r="I247" t="str">
            <v>S</v>
          </cell>
          <cell r="J247" t="str">
            <v>1664300</v>
          </cell>
          <cell r="K247" t="str">
            <v>23/06/2026</v>
          </cell>
          <cell r="L247" t="str">
            <v>26260611744898000390550010016643001174226515</v>
          </cell>
          <cell r="M247" t="str">
            <v>26 - Pernambuco</v>
          </cell>
          <cell r="N247">
            <v>583.91999999999996</v>
          </cell>
        </row>
        <row r="248">
          <cell r="C248" t="str">
            <v>HOSPITAL MIGUEL ARRAES - CG. Nº 023/2022</v>
          </cell>
          <cell r="E248" t="str">
            <v>3.14 - Alimentação Preparada</v>
          </cell>
          <cell r="F248" t="str">
            <v>75.315.333/0264-18</v>
          </cell>
          <cell r="G248" t="str">
            <v>ATACADAO S.A.</v>
          </cell>
          <cell r="H248" t="str">
            <v>B</v>
          </cell>
          <cell r="I248" t="str">
            <v>S</v>
          </cell>
          <cell r="J248" t="str">
            <v>000165411</v>
          </cell>
          <cell r="K248" t="str">
            <v>11/05/2026</v>
          </cell>
          <cell r="L248" t="str">
            <v>26260575315333026418550010001654111754242857</v>
          </cell>
          <cell r="M248" t="str">
            <v>26 - Pernambuco</v>
          </cell>
          <cell r="N248">
            <v>534.21</v>
          </cell>
        </row>
        <row r="249">
          <cell r="C249" t="str">
            <v>HOSPITAL MIGUEL ARRAES - CG. Nº 023/2022</v>
          </cell>
          <cell r="E249" t="str">
            <v>3.14 - Alimentação Preparada</v>
          </cell>
          <cell r="F249" t="str">
            <v>35.361.251/0001-86</v>
          </cell>
          <cell r="G249" t="str">
            <v>B D L COMERCIO DE ALIMENTOS LTDA</v>
          </cell>
          <cell r="H249" t="str">
            <v>B</v>
          </cell>
          <cell r="I249" t="str">
            <v>S</v>
          </cell>
          <cell r="J249" t="str">
            <v>4026</v>
          </cell>
          <cell r="K249" t="str">
            <v>09/06/2026</v>
          </cell>
          <cell r="L249" t="str">
            <v>26260635361251000186550010000040261156386120</v>
          </cell>
          <cell r="M249" t="str">
            <v>26 - Pernambuco</v>
          </cell>
          <cell r="N249">
            <v>2177.61</v>
          </cell>
        </row>
        <row r="250">
          <cell r="C250" t="str">
            <v>HOSPITAL MIGUEL ARRAES - CG. Nº 023/2022</v>
          </cell>
          <cell r="E250" t="str">
            <v>3.14 - Alimentação Preparada</v>
          </cell>
          <cell r="F250" t="str">
            <v>35.401.447/0001-57</v>
          </cell>
          <cell r="G250" t="str">
            <v>BOM LEITE INDUSTRIAL LTDA</v>
          </cell>
          <cell r="H250" t="str">
            <v>B</v>
          </cell>
          <cell r="I250" t="str">
            <v>S</v>
          </cell>
          <cell r="J250" t="str">
            <v>0002460213</v>
          </cell>
          <cell r="K250" t="str">
            <v>12/06/2026</v>
          </cell>
          <cell r="L250" t="str">
            <v>26260635401447000157550560024602131946125983</v>
          </cell>
          <cell r="M250" t="str">
            <v>26 - Pernambuco</v>
          </cell>
          <cell r="N250">
            <v>730.8</v>
          </cell>
        </row>
        <row r="251">
          <cell r="C251" t="str">
            <v>HOSPITAL MIGUEL ARRAES - CG. Nº 023/2022</v>
          </cell>
          <cell r="E251" t="str">
            <v>3.14 - Alimentação Preparada</v>
          </cell>
          <cell r="F251" t="str">
            <v>35.401.447/0001-57</v>
          </cell>
          <cell r="G251" t="str">
            <v>BOM LEITE INDUSTRIAL LTDA</v>
          </cell>
          <cell r="H251" t="str">
            <v>B</v>
          </cell>
          <cell r="I251" t="str">
            <v>S</v>
          </cell>
          <cell r="J251" t="str">
            <v>2456470</v>
          </cell>
          <cell r="K251" t="str">
            <v>08/06/2026</v>
          </cell>
          <cell r="L251" t="str">
            <v>26260635401447000157550560024564701527099585</v>
          </cell>
          <cell r="M251" t="str">
            <v>26 - Pernambuco</v>
          </cell>
          <cell r="N251">
            <v>1030.19</v>
          </cell>
        </row>
        <row r="252">
          <cell r="C252" t="str">
            <v>HOSPITAL MIGUEL ARRAES - CG. Nº 023/2022</v>
          </cell>
          <cell r="E252" t="str">
            <v>3.14 - Alimentação Preparada</v>
          </cell>
          <cell r="F252" t="str">
            <v>07.534.303/0001-33</v>
          </cell>
          <cell r="G252" t="str">
            <v>COMAL COM ATACADISTA DE ALIMENTOS</v>
          </cell>
          <cell r="H252" t="str">
            <v>B</v>
          </cell>
          <cell r="I252" t="str">
            <v>S</v>
          </cell>
          <cell r="J252" t="str">
            <v>1447987</v>
          </cell>
          <cell r="K252" t="str">
            <v>08/06/2026</v>
          </cell>
          <cell r="L252" t="str">
            <v>26260607534303000133550010014479871240066405</v>
          </cell>
          <cell r="M252" t="str">
            <v>26 - Pernambuco</v>
          </cell>
          <cell r="N252">
            <v>8324.58</v>
          </cell>
        </row>
        <row r="253">
          <cell r="C253" t="str">
            <v>HOSPITAL MIGUEL ARRAES - CG. Nº 023/2022</v>
          </cell>
          <cell r="E253" t="str">
            <v>3.14 - Alimentação Preparada</v>
          </cell>
          <cell r="F253" t="str">
            <v>07.534.303/0001-33</v>
          </cell>
          <cell r="G253" t="str">
            <v>COMAL COM ATACADISTA DE ALIMENTOS</v>
          </cell>
          <cell r="H253" t="str">
            <v>B</v>
          </cell>
          <cell r="I253" t="str">
            <v>S</v>
          </cell>
          <cell r="J253" t="str">
            <v>1447988</v>
          </cell>
          <cell r="K253" t="str">
            <v>08/06/2026</v>
          </cell>
          <cell r="L253" t="str">
            <v>26260607534303000133550010014479881188181528</v>
          </cell>
          <cell r="M253" t="str">
            <v>26 - Pernambuco</v>
          </cell>
          <cell r="N253">
            <v>8653.68</v>
          </cell>
        </row>
        <row r="254">
          <cell r="C254" t="str">
            <v>HOSPITAL MIGUEL ARRAES - CG. Nº 023/2022</v>
          </cell>
          <cell r="E254" t="str">
            <v>3.14 - Alimentação Preparada</v>
          </cell>
          <cell r="F254" t="str">
            <v>69.944.973/0001-85</v>
          </cell>
          <cell r="G254" t="str">
            <v>DIA DISTRIBUICAO E IMPORTACAO AFOGADOS</v>
          </cell>
          <cell r="H254" t="str">
            <v>B</v>
          </cell>
          <cell r="I254" t="str">
            <v>S</v>
          </cell>
          <cell r="J254" t="str">
            <v>2390716</v>
          </cell>
          <cell r="K254" t="str">
            <v>04/06/2026</v>
          </cell>
          <cell r="L254" t="str">
            <v>26260669944973000185550030023907161156254124</v>
          </cell>
          <cell r="M254" t="str">
            <v>26 - Pernambuco</v>
          </cell>
          <cell r="N254">
            <v>1232.4000000000001</v>
          </cell>
        </row>
        <row r="255">
          <cell r="C255" t="str">
            <v>HOSPITAL MIGUEL ARRAES - CG. Nº 023/2022</v>
          </cell>
          <cell r="E255" t="str">
            <v>3.14 - Alimentação Preparada</v>
          </cell>
          <cell r="F255" t="str">
            <v>69.944.973/0001-85</v>
          </cell>
          <cell r="G255" t="str">
            <v>DIA DISTRIBUICAO E IMPORTACAO AFOGADOS</v>
          </cell>
          <cell r="H255" t="str">
            <v>B</v>
          </cell>
          <cell r="I255" t="str">
            <v>S</v>
          </cell>
          <cell r="J255" t="str">
            <v>2390717</v>
          </cell>
          <cell r="K255" t="str">
            <v>04/06/2026</v>
          </cell>
          <cell r="L255" t="str">
            <v>26260669944973000185550030023907171174104241</v>
          </cell>
          <cell r="M255" t="str">
            <v>26 - Pernambuco</v>
          </cell>
          <cell r="N255">
            <v>710.42</v>
          </cell>
        </row>
        <row r="256">
          <cell r="C256" t="str">
            <v>HOSPITAL MIGUEL ARRAES - CG. Nº 023/2022</v>
          </cell>
          <cell r="E256" t="str">
            <v>3.14 - Alimentação Preparada</v>
          </cell>
          <cell r="F256" t="str">
            <v>69.944.973/0001-85</v>
          </cell>
          <cell r="G256" t="str">
            <v>DIA DISTRIBUICAO E IMPORTACAO AFOGADOS</v>
          </cell>
          <cell r="H256" t="str">
            <v>B</v>
          </cell>
          <cell r="I256" t="str">
            <v>S</v>
          </cell>
          <cell r="J256" t="str">
            <v>2395475</v>
          </cell>
          <cell r="K256" t="str">
            <v>08/06/2026</v>
          </cell>
          <cell r="L256" t="str">
            <v>26260669944973000185550030023954751216209070</v>
          </cell>
          <cell r="M256" t="str">
            <v>26 - Pernambuco</v>
          </cell>
          <cell r="N256">
            <v>3999.92</v>
          </cell>
        </row>
        <row r="257">
          <cell r="C257" t="str">
            <v>HOSPITAL MIGUEL ARRAES - CG. Nº 023/2022</v>
          </cell>
          <cell r="E257" t="str">
            <v>3.14 - Alimentação Preparada</v>
          </cell>
          <cell r="F257" t="str">
            <v>69.944.973/0001-85</v>
          </cell>
          <cell r="G257" t="str">
            <v>DIA DISTRIBUICAO E IMPORTACAO AFOGADOS</v>
          </cell>
          <cell r="H257" t="str">
            <v>B</v>
          </cell>
          <cell r="I257" t="str">
            <v>S</v>
          </cell>
          <cell r="J257" t="str">
            <v>2395476</v>
          </cell>
          <cell r="K257" t="str">
            <v>08/06/2026</v>
          </cell>
          <cell r="L257" t="str">
            <v>26260669944973000185550030023954761181197176</v>
          </cell>
          <cell r="M257" t="str">
            <v>26 - Pernambuco</v>
          </cell>
          <cell r="N257">
            <v>1231.2</v>
          </cell>
        </row>
        <row r="258">
          <cell r="C258" t="str">
            <v>HOSPITAL MIGUEL ARRAES - CG. Nº 023/2022</v>
          </cell>
          <cell r="E258" t="str">
            <v>3.14 - Alimentação Preparada</v>
          </cell>
          <cell r="F258" t="str">
            <v>69.944.973/0001-85</v>
          </cell>
          <cell r="G258" t="str">
            <v>DIA DISTRIBUICAO E IMPORTACAO AFOGADOS</v>
          </cell>
          <cell r="H258" t="str">
            <v>B</v>
          </cell>
          <cell r="I258" t="str">
            <v>S</v>
          </cell>
          <cell r="J258" t="str">
            <v>2417422</v>
          </cell>
          <cell r="K258" t="str">
            <v>30/06/2026</v>
          </cell>
          <cell r="L258" t="str">
            <v>26260669944973000185550030024174221811201799</v>
          </cell>
          <cell r="M258" t="str">
            <v>26 - Pernambuco</v>
          </cell>
          <cell r="N258">
            <v>149.94999999999999</v>
          </cell>
        </row>
        <row r="259">
          <cell r="C259" t="str">
            <v>HOSPITAL MIGUEL ARRAES - CG. Nº 023/2022</v>
          </cell>
          <cell r="E259" t="str">
            <v>3.14 - Alimentação Preparada</v>
          </cell>
          <cell r="F259" t="str">
            <v>08.593.008/0001-10</v>
          </cell>
          <cell r="G259" t="str">
            <v>DISTCARNES DISTRIBUIDORA</v>
          </cell>
          <cell r="H259" t="str">
            <v>B</v>
          </cell>
          <cell r="I259" t="str">
            <v>S</v>
          </cell>
          <cell r="J259" t="str">
            <v>000033996</v>
          </cell>
          <cell r="K259" t="str">
            <v>03/06/2026</v>
          </cell>
          <cell r="L259" t="str">
            <v>26260608593008000110550020000339961000904379</v>
          </cell>
          <cell r="M259" t="str">
            <v>26 - Pernambuco</v>
          </cell>
          <cell r="N259">
            <v>7418.97</v>
          </cell>
        </row>
        <row r="260">
          <cell r="C260" t="str">
            <v>HOSPITAL MIGUEL ARRAES - CG. Nº 023/2022</v>
          </cell>
          <cell r="E260" t="str">
            <v>3.14 - Alimentação Preparada</v>
          </cell>
          <cell r="F260" t="str">
            <v>08.593.008/0001-10</v>
          </cell>
          <cell r="G260" t="str">
            <v>DISTCARNES DISTRIBUIDORA</v>
          </cell>
          <cell r="H260" t="str">
            <v>B</v>
          </cell>
          <cell r="I260" t="str">
            <v>S</v>
          </cell>
          <cell r="J260" t="str">
            <v>000036143</v>
          </cell>
          <cell r="K260" t="str">
            <v>22/06/2026</v>
          </cell>
          <cell r="L260" t="str">
            <v>26260608593008000110550020000361431001083260</v>
          </cell>
          <cell r="M260" t="str">
            <v>26 - Pernambuco</v>
          </cell>
          <cell r="N260">
            <v>3597.66</v>
          </cell>
        </row>
        <row r="261">
          <cell r="C261" t="str">
            <v>HOSPITAL MIGUEL ARRAES - CG. Nº 023/2022</v>
          </cell>
          <cell r="E261" t="str">
            <v>3.14 - Alimentação Preparada</v>
          </cell>
          <cell r="F261" t="str">
            <v>08.593.008/0001-10</v>
          </cell>
          <cell r="G261" t="str">
            <v>DISTCARNES DISTRIBUIDORA</v>
          </cell>
          <cell r="H261" t="str">
            <v>B</v>
          </cell>
          <cell r="I261" t="str">
            <v>S</v>
          </cell>
          <cell r="J261" t="str">
            <v>000036262</v>
          </cell>
          <cell r="K261" t="str">
            <v>23/06/2026</v>
          </cell>
          <cell r="L261" t="str">
            <v>26260608593008000110550020000362621001096079</v>
          </cell>
          <cell r="M261" t="str">
            <v>26 - Pernambuco</v>
          </cell>
          <cell r="N261">
            <v>4618.71</v>
          </cell>
        </row>
        <row r="262">
          <cell r="C262" t="str">
            <v>HOSPITAL MIGUEL ARRAES - CG. Nº 023/2022</v>
          </cell>
          <cell r="E262" t="str">
            <v>3.14 - Alimentação Preparada</v>
          </cell>
          <cell r="F262" t="str">
            <v>38.597.102/0001-09</v>
          </cell>
          <cell r="G262" t="str">
            <v>DJL ALVES COMERCIO DE ALIMENTOS LTDA</v>
          </cell>
          <cell r="H262" t="str">
            <v>B</v>
          </cell>
          <cell r="I262" t="str">
            <v>S</v>
          </cell>
          <cell r="J262" t="str">
            <v>000026590</v>
          </cell>
          <cell r="K262" t="str">
            <v>04/06/2026</v>
          </cell>
          <cell r="L262" t="str">
            <v>26260638597102000109550010000265901010104203</v>
          </cell>
          <cell r="M262" t="str">
            <v>26 - Pernambuco</v>
          </cell>
          <cell r="N262">
            <v>3572.2</v>
          </cell>
        </row>
        <row r="263">
          <cell r="C263" t="str">
            <v>HOSPITAL MIGUEL ARRAES - CG. Nº 023/2022</v>
          </cell>
          <cell r="E263" t="str">
            <v>3.14 - Alimentação Preparada</v>
          </cell>
          <cell r="F263" t="str">
            <v>38.597.102/0001-09</v>
          </cell>
          <cell r="G263" t="str">
            <v>DJL ALVES COMERCIO DE ALIMENTOS LTDA</v>
          </cell>
          <cell r="H263" t="str">
            <v>B</v>
          </cell>
          <cell r="I263" t="str">
            <v>S</v>
          </cell>
          <cell r="J263" t="str">
            <v>000026678</v>
          </cell>
          <cell r="K263" t="str">
            <v>05/06/2026</v>
          </cell>
          <cell r="L263" t="str">
            <v>26260638597102000109550010000266781010137641</v>
          </cell>
          <cell r="M263" t="str">
            <v>26 - Pernambuco</v>
          </cell>
          <cell r="N263">
            <v>1966.9</v>
          </cell>
        </row>
        <row r="264">
          <cell r="C264" t="str">
            <v>HOSPITAL MIGUEL ARRAES - CG. Nº 023/2022</v>
          </cell>
          <cell r="E264" t="str">
            <v>3.14 - Alimentação Preparada</v>
          </cell>
          <cell r="F264" t="str">
            <v>38.597.102/0001-09</v>
          </cell>
          <cell r="G264" t="str">
            <v>DJL ALVES COMERCIO DE ALIMENTOS LTDA</v>
          </cell>
          <cell r="H264" t="str">
            <v>B</v>
          </cell>
          <cell r="I264" t="str">
            <v>S</v>
          </cell>
          <cell r="J264" t="str">
            <v>000026742</v>
          </cell>
          <cell r="K264" t="str">
            <v>08/06/2026</v>
          </cell>
          <cell r="L264" t="str">
            <v>26260638597102000109550010000267421010161960</v>
          </cell>
          <cell r="M264" t="str">
            <v>26 - Pernambuco</v>
          </cell>
          <cell r="N264">
            <v>1034.5</v>
          </cell>
        </row>
        <row r="265">
          <cell r="C265" t="str">
            <v>HOSPITAL MIGUEL ARRAES - CG. Nº 023/2022</v>
          </cell>
          <cell r="E265" t="str">
            <v>3.14 - Alimentação Preparada</v>
          </cell>
          <cell r="F265" t="str">
            <v>38.597.102/0001-09</v>
          </cell>
          <cell r="G265" t="str">
            <v>DJL ALVES COMERCIO DE ALIMENTOS LTDA</v>
          </cell>
          <cell r="H265" t="str">
            <v>B</v>
          </cell>
          <cell r="I265" t="str">
            <v>S</v>
          </cell>
          <cell r="J265" t="str">
            <v>000026877</v>
          </cell>
          <cell r="K265" t="str">
            <v>11/06/2026</v>
          </cell>
          <cell r="L265" t="str">
            <v>26260638597102000109550010000268771010213260</v>
          </cell>
          <cell r="M265" t="str">
            <v>26 - Pernambuco</v>
          </cell>
          <cell r="N265">
            <v>2760.2</v>
          </cell>
        </row>
        <row r="266">
          <cell r="C266" t="str">
            <v>HOSPITAL MIGUEL ARRAES - CG. Nº 023/2022</v>
          </cell>
          <cell r="E266" t="str">
            <v>3.14 - Alimentação Preparada</v>
          </cell>
          <cell r="F266" t="str">
            <v>38.597.102/0001-09</v>
          </cell>
          <cell r="G266" t="str">
            <v>DJL ALVES COMERCIO DE ALIMENTOS LTDA</v>
          </cell>
          <cell r="H266" t="str">
            <v>B</v>
          </cell>
          <cell r="I266" t="str">
            <v>S</v>
          </cell>
          <cell r="J266" t="str">
            <v>000027026</v>
          </cell>
          <cell r="K266" t="str">
            <v>15/06/2026</v>
          </cell>
          <cell r="L266" t="str">
            <v>26260638597102000109550010000270261010269888</v>
          </cell>
          <cell r="M266" t="str">
            <v>26 - Pernambuco</v>
          </cell>
          <cell r="N266">
            <v>2365</v>
          </cell>
        </row>
        <row r="267">
          <cell r="C267" t="str">
            <v>HOSPITAL MIGUEL ARRAES - CG. Nº 023/2022</v>
          </cell>
          <cell r="E267" t="str">
            <v>3.14 - Alimentação Preparada</v>
          </cell>
          <cell r="F267" t="str">
            <v>38.597.102/0001-09</v>
          </cell>
          <cell r="G267" t="str">
            <v>DJL ALVES COMERCIO DE ALIMENTOS LTDA</v>
          </cell>
          <cell r="H267" t="str">
            <v>B</v>
          </cell>
          <cell r="I267" t="str">
            <v>S</v>
          </cell>
          <cell r="J267" t="str">
            <v>000027232</v>
          </cell>
          <cell r="K267" t="str">
            <v>18/06/2026</v>
          </cell>
          <cell r="L267" t="str">
            <v>26260638597102000109550010000272321010348166</v>
          </cell>
          <cell r="M267" t="str">
            <v>26 - Pernambuco</v>
          </cell>
          <cell r="N267">
            <v>2747.1</v>
          </cell>
        </row>
        <row r="268">
          <cell r="C268" t="str">
            <v>HOSPITAL MIGUEL ARRAES - CG. Nº 023/2022</v>
          </cell>
          <cell r="E268" t="str">
            <v>3.14 - Alimentação Preparada</v>
          </cell>
          <cell r="F268" t="str">
            <v>38.597.102/0001-09</v>
          </cell>
          <cell r="G268" t="str">
            <v>DJL ALVES COMERCIO DE ALIMENTOS LTDA</v>
          </cell>
          <cell r="H268" t="str">
            <v>B</v>
          </cell>
          <cell r="I268" t="str">
            <v>S</v>
          </cell>
          <cell r="J268" t="str">
            <v>000027399</v>
          </cell>
          <cell r="K268" t="str">
            <v>22/06/2026</v>
          </cell>
          <cell r="L268" t="str">
            <v>26260638597102000109550010000273991010411628</v>
          </cell>
          <cell r="M268" t="str">
            <v>26 - Pernambuco</v>
          </cell>
          <cell r="N268">
            <v>2880.6</v>
          </cell>
        </row>
        <row r="269">
          <cell r="C269" t="str">
            <v>HOSPITAL MIGUEL ARRAES - CG. Nº 023/2022</v>
          </cell>
          <cell r="E269" t="str">
            <v>3.14 - Alimentação Preparada</v>
          </cell>
          <cell r="F269" t="str">
            <v>38.597.102/0001-09</v>
          </cell>
          <cell r="G269" t="str">
            <v>DJL ALVES COMERCIO DE ALIMENTOS LTDA</v>
          </cell>
          <cell r="H269" t="str">
            <v>B</v>
          </cell>
          <cell r="I269" t="str">
            <v>S</v>
          </cell>
          <cell r="J269" t="str">
            <v>000027596</v>
          </cell>
          <cell r="K269" t="str">
            <v>26/06/2026</v>
          </cell>
          <cell r="L269" t="str">
            <v>26260638597102000109550010000275961010486481</v>
          </cell>
          <cell r="M269" t="str">
            <v>26 - Pernambuco</v>
          </cell>
          <cell r="N269">
            <v>1841.1</v>
          </cell>
        </row>
        <row r="270">
          <cell r="C270" t="str">
            <v>HOSPITAL MIGUEL ARRAES - CG. Nº 023/2022</v>
          </cell>
          <cell r="E270" t="str">
            <v>3.14 - Alimentação Preparada</v>
          </cell>
          <cell r="F270" t="str">
            <v>38.597.102/0001-09</v>
          </cell>
          <cell r="G270" t="str">
            <v>DJL ALVES COMERCIO DE ALIMENTOS LTDA</v>
          </cell>
          <cell r="H270" t="str">
            <v>B</v>
          </cell>
          <cell r="I270" t="str">
            <v>S</v>
          </cell>
          <cell r="J270" t="str">
            <v>000027671</v>
          </cell>
          <cell r="K270" t="str">
            <v>29/06/2026</v>
          </cell>
          <cell r="L270" t="str">
            <v>26260638597102000109550010000276711010514988</v>
          </cell>
          <cell r="M270" t="str">
            <v>26 - Pernambuco</v>
          </cell>
          <cell r="N270">
            <v>1205.5999999999999</v>
          </cell>
        </row>
        <row r="271">
          <cell r="C271" t="str">
            <v>HOSPITAL MIGUEL ARRAES - CG. Nº 023/2022</v>
          </cell>
          <cell r="E271" t="str">
            <v>3.14 - Alimentação Preparada</v>
          </cell>
          <cell r="F271" t="str">
            <v>51.103.242/0001-41</v>
          </cell>
          <cell r="G271" t="str">
            <v>H V C S S S COMERCIO DE HORTIFRUTI LTDA</v>
          </cell>
          <cell r="H271" t="str">
            <v>B</v>
          </cell>
          <cell r="I271" t="str">
            <v>S</v>
          </cell>
          <cell r="J271" t="str">
            <v>000005308</v>
          </cell>
          <cell r="K271" t="str">
            <v>19/05/2026</v>
          </cell>
          <cell r="L271" t="str">
            <v>26260551103242000141550010000053081032121707</v>
          </cell>
          <cell r="M271" t="str">
            <v>26 - Pernambuco</v>
          </cell>
          <cell r="N271">
            <v>693.32</v>
          </cell>
        </row>
        <row r="272">
          <cell r="C272" t="str">
            <v>HOSPITAL MIGUEL ARRAES - CG. Nº 023/2022</v>
          </cell>
          <cell r="E272" t="str">
            <v>3.14 - Alimentação Preparada</v>
          </cell>
          <cell r="F272" t="str">
            <v>51.103.242/0001-41</v>
          </cell>
          <cell r="G272" t="str">
            <v>H V C S S S COMERCIO DE HORTIFRUTI LTDA</v>
          </cell>
          <cell r="H272" t="str">
            <v>B</v>
          </cell>
          <cell r="I272" t="str">
            <v>S</v>
          </cell>
          <cell r="J272" t="str">
            <v>5438</v>
          </cell>
          <cell r="K272" t="str">
            <v>16/06/2026</v>
          </cell>
          <cell r="L272" t="str">
            <v>26260651103242000141550010000054381683966169</v>
          </cell>
          <cell r="M272" t="str">
            <v>26 - Pernambuco</v>
          </cell>
          <cell r="N272">
            <v>450.5</v>
          </cell>
        </row>
        <row r="273">
          <cell r="C273" t="str">
            <v>HOSPITAL MIGUEL ARRAES - CG. Nº 023/2022</v>
          </cell>
          <cell r="E273" t="str">
            <v>3.14 - Alimentação Preparada</v>
          </cell>
          <cell r="F273" t="str">
            <v>24.150.377/0001-95</v>
          </cell>
          <cell r="G273" t="str">
            <v>KARNE E KEIJO LOGISTICA INTEGRADA LTDA</v>
          </cell>
          <cell r="H273" t="str">
            <v>B</v>
          </cell>
          <cell r="I273" t="str">
            <v>S</v>
          </cell>
          <cell r="J273" t="str">
            <v>005995779</v>
          </cell>
          <cell r="K273" t="str">
            <v>16/06/2026</v>
          </cell>
          <cell r="L273" t="str">
            <v>26260624150377000195550010059957791880454124</v>
          </cell>
          <cell r="M273" t="str">
            <v>26 - Pernambuco</v>
          </cell>
          <cell r="N273">
            <v>637</v>
          </cell>
        </row>
        <row r="274">
          <cell r="C274" t="str">
            <v>HOSPITAL MIGUEL ARRAES - CG. Nº 023/2022</v>
          </cell>
          <cell r="E274" t="str">
            <v>3.14 - Alimentação Preparada</v>
          </cell>
          <cell r="F274" t="str">
            <v>24.150.377/0001-95</v>
          </cell>
          <cell r="G274" t="str">
            <v>KARNE E KEIJO LOGISTICA INTEGRADA LTDA</v>
          </cell>
          <cell r="H274" t="str">
            <v>B</v>
          </cell>
          <cell r="I274" t="str">
            <v>S</v>
          </cell>
          <cell r="J274" t="str">
            <v>005995780</v>
          </cell>
          <cell r="K274" t="str">
            <v>16/06/2026</v>
          </cell>
          <cell r="L274" t="str">
            <v>26260624150377000195550010059957801442917710</v>
          </cell>
          <cell r="M274" t="str">
            <v>26 - Pernambuco</v>
          </cell>
          <cell r="N274">
            <v>11258.1</v>
          </cell>
        </row>
        <row r="275">
          <cell r="C275" t="str">
            <v>HOSPITAL MIGUEL ARRAES - CG. Nº 023/2022</v>
          </cell>
          <cell r="E275" t="str">
            <v>3.14 - Alimentação Preparada</v>
          </cell>
          <cell r="F275" t="str">
            <v>24.150.377/0001-95</v>
          </cell>
          <cell r="G275" t="str">
            <v>KARNE E KEIJO LOGISTICA INTEGRADA LTDA</v>
          </cell>
          <cell r="H275" t="str">
            <v>B</v>
          </cell>
          <cell r="I275" t="str">
            <v>S</v>
          </cell>
          <cell r="J275" t="str">
            <v>005999336</v>
          </cell>
          <cell r="K275" t="str">
            <v>18/06/2026</v>
          </cell>
          <cell r="L275" t="str">
            <v>26260624150377000195550010059993361344827137</v>
          </cell>
          <cell r="M275" t="str">
            <v>26 - Pernambuco</v>
          </cell>
          <cell r="N275">
            <v>279.29000000000002</v>
          </cell>
        </row>
        <row r="276">
          <cell r="C276" t="str">
            <v>HOSPITAL MIGUEL ARRAES - CG. Nº 023/2022</v>
          </cell>
          <cell r="E276" t="str">
            <v>3.14 - Alimentação Preparada</v>
          </cell>
          <cell r="F276" t="str">
            <v>24.150.377/0001-95</v>
          </cell>
          <cell r="G276" t="str">
            <v>KARNE E KEIJO LOGISTICA INTEGRADA LTDA</v>
          </cell>
          <cell r="H276" t="str">
            <v>B</v>
          </cell>
          <cell r="I276" t="str">
            <v>S</v>
          </cell>
          <cell r="J276" t="str">
            <v>006000565</v>
          </cell>
          <cell r="K276" t="str">
            <v>21/06/2026</v>
          </cell>
          <cell r="L276" t="str">
            <v>26260624150377000195550010060005651674391223</v>
          </cell>
          <cell r="M276" t="str">
            <v>26 - Pernambuco</v>
          </cell>
          <cell r="N276">
            <v>3889.4</v>
          </cell>
        </row>
        <row r="277">
          <cell r="C277" t="str">
            <v>HOSPITAL MIGUEL ARRAES - CG. Nº 023/2022</v>
          </cell>
          <cell r="E277" t="str">
            <v>3.14 - Alimentação Preparada</v>
          </cell>
          <cell r="F277" t="str">
            <v>24.150.377/0001-95</v>
          </cell>
          <cell r="G277" t="str">
            <v>KARNE E KEIJO LOGISTICA INTEGRADA LTDA</v>
          </cell>
          <cell r="H277" t="str">
            <v>B</v>
          </cell>
          <cell r="I277" t="str">
            <v>S</v>
          </cell>
          <cell r="J277" t="str">
            <v>006000566</v>
          </cell>
          <cell r="K277" t="str">
            <v>21/06/2026</v>
          </cell>
          <cell r="L277" t="str">
            <v>26260624150377000195550010060005661203456330</v>
          </cell>
          <cell r="M277" t="str">
            <v>26 - Pernambuco</v>
          </cell>
          <cell r="N277">
            <v>1000</v>
          </cell>
        </row>
        <row r="278">
          <cell r="C278" t="str">
            <v>HOSPITAL MIGUEL ARRAES - CG. Nº 023/2022</v>
          </cell>
          <cell r="E278" t="str">
            <v>3.14 - Alimentação Preparada</v>
          </cell>
          <cell r="F278" t="str">
            <v>51.576.351/0001-86</v>
          </cell>
          <cell r="G278" t="str">
            <v>LAMPEIRO COMERCIO E DESENVOLVIMENTO SPE LTDA</v>
          </cell>
          <cell r="H278" t="str">
            <v>B</v>
          </cell>
          <cell r="I278" t="str">
            <v>S</v>
          </cell>
          <cell r="J278" t="str">
            <v>24118</v>
          </cell>
          <cell r="K278" t="str">
            <v>01/06/2026</v>
          </cell>
          <cell r="L278" t="str">
            <v>26260651576351000186550010000241181323991665</v>
          </cell>
          <cell r="M278" t="str">
            <v>26 - Pernambuco</v>
          </cell>
          <cell r="N278">
            <v>2295.02</v>
          </cell>
        </row>
        <row r="279">
          <cell r="C279" t="str">
            <v>HOSPITAL MIGUEL ARRAES - CG. Nº 023/2022</v>
          </cell>
          <cell r="E279" t="str">
            <v>3.14 - Alimentação Preparada</v>
          </cell>
          <cell r="F279" t="str">
            <v>51.576.351/0001-86</v>
          </cell>
          <cell r="G279" t="str">
            <v>LAMPEIRO COMERCIO E DESENVOLVIMENTO SPE LTDA</v>
          </cell>
          <cell r="H279" t="str">
            <v>B</v>
          </cell>
          <cell r="I279" t="str">
            <v>S</v>
          </cell>
          <cell r="J279" t="str">
            <v>24208</v>
          </cell>
          <cell r="K279" t="str">
            <v>01/06/2026</v>
          </cell>
          <cell r="L279" t="str">
            <v>26260651576351000186550010000242081453780442</v>
          </cell>
          <cell r="M279" t="str">
            <v>26 - Pernambuco</v>
          </cell>
          <cell r="N279">
            <v>229.88</v>
          </cell>
        </row>
        <row r="280">
          <cell r="C280" t="str">
            <v>HOSPITAL MIGUEL ARRAES - CG. Nº 023/2022</v>
          </cell>
          <cell r="E280" t="str">
            <v>3.14 - Alimentação Preparada</v>
          </cell>
          <cell r="F280" t="str">
            <v>51.576.351/0001-86</v>
          </cell>
          <cell r="G280" t="str">
            <v>LAMPEIRO COMERCIO E DESENVOLVIMENTO SPE LTDA</v>
          </cell>
          <cell r="H280" t="str">
            <v>B</v>
          </cell>
          <cell r="I280" t="str">
            <v>S</v>
          </cell>
          <cell r="J280" t="str">
            <v>24597</v>
          </cell>
          <cell r="K280" t="str">
            <v>08/06/2026</v>
          </cell>
          <cell r="L280" t="str">
            <v>26260651576351000186550010000245971325838665</v>
          </cell>
          <cell r="M280" t="str">
            <v>26 - Pernambuco</v>
          </cell>
          <cell r="N280">
            <v>1910.65</v>
          </cell>
        </row>
        <row r="281">
          <cell r="C281" t="str">
            <v>HOSPITAL MIGUEL ARRAES - CG. Nº 023/2022</v>
          </cell>
          <cell r="E281" t="str">
            <v>3.14 - Alimentação Preparada</v>
          </cell>
          <cell r="F281" t="str">
            <v>51.576.351/0001-86</v>
          </cell>
          <cell r="G281" t="str">
            <v>LAMPEIRO COMERCIO E DESENVOLVIMENTO SPE LTDA</v>
          </cell>
          <cell r="H281" t="str">
            <v>B</v>
          </cell>
          <cell r="I281" t="str">
            <v>S</v>
          </cell>
          <cell r="J281" t="str">
            <v>24822</v>
          </cell>
          <cell r="K281" t="str">
            <v>11/06/2026</v>
          </cell>
          <cell r="L281" t="str">
            <v>26260651576351000186550010000248221429489832</v>
          </cell>
          <cell r="M281" t="str">
            <v>26 - Pernambuco</v>
          </cell>
          <cell r="N281">
            <v>3926.68</v>
          </cell>
        </row>
        <row r="282">
          <cell r="C282" t="str">
            <v>HOSPITAL MIGUEL ARRAES - CG. Nº 023/2022</v>
          </cell>
          <cell r="E282" t="str">
            <v>3.14 - Alimentação Preparada</v>
          </cell>
          <cell r="F282" t="str">
            <v>51.576.351/0001-86</v>
          </cell>
          <cell r="G282" t="str">
            <v>LAMPEIRO COMERCIO E DESENVOLVIMENTO SPE LTDA</v>
          </cell>
          <cell r="H282" t="str">
            <v>B</v>
          </cell>
          <cell r="I282" t="str">
            <v>S</v>
          </cell>
          <cell r="J282" t="str">
            <v>24833</v>
          </cell>
          <cell r="K282" t="str">
            <v>11/06/2026</v>
          </cell>
          <cell r="L282" t="str">
            <v>26260651576351000186550010000248331246482379</v>
          </cell>
          <cell r="M282" t="str">
            <v>26 - Pernambuco</v>
          </cell>
          <cell r="N282">
            <v>2284.4899999999998</v>
          </cell>
        </row>
        <row r="283">
          <cell r="C283" t="str">
            <v>HOSPITAL MIGUEL ARRAES - CG. Nº 023/2022</v>
          </cell>
          <cell r="E283" t="str">
            <v>3.14 - Alimentação Preparada</v>
          </cell>
          <cell r="F283" t="str">
            <v>51.576.351/0001-86</v>
          </cell>
          <cell r="G283" t="str">
            <v>LAMPEIRO COMERCIO E DESENVOLVIMENTO SPE LTDA</v>
          </cell>
          <cell r="H283" t="str">
            <v>B</v>
          </cell>
          <cell r="I283" t="str">
            <v>S</v>
          </cell>
          <cell r="J283" t="str">
            <v>25053</v>
          </cell>
          <cell r="K283" t="str">
            <v>15/06/2026</v>
          </cell>
          <cell r="L283" t="str">
            <v>26260651576351000186550010000250531886369080</v>
          </cell>
          <cell r="M283" t="str">
            <v>26 - Pernambuco</v>
          </cell>
          <cell r="N283">
            <v>3310.41</v>
          </cell>
        </row>
        <row r="284">
          <cell r="C284" t="str">
            <v>HOSPITAL MIGUEL ARRAES - CG. Nº 023/2022</v>
          </cell>
          <cell r="E284" t="str">
            <v>3.14 - Alimentação Preparada</v>
          </cell>
          <cell r="F284" t="str">
            <v>51.576.351/0001-86</v>
          </cell>
          <cell r="G284" t="str">
            <v>LAMPEIRO COMERCIO E DESENVOLVIMENTO SPE LTDA</v>
          </cell>
          <cell r="H284" t="str">
            <v>B</v>
          </cell>
          <cell r="I284" t="str">
            <v>S</v>
          </cell>
          <cell r="J284" t="str">
            <v>25403</v>
          </cell>
          <cell r="K284" t="str">
            <v>22/06/2026</v>
          </cell>
          <cell r="L284" t="str">
            <v>26260651576351000186550010000254031455584011</v>
          </cell>
          <cell r="M284" t="str">
            <v>26 - Pernambuco</v>
          </cell>
          <cell r="N284">
            <v>2809.71</v>
          </cell>
        </row>
        <row r="285">
          <cell r="C285" t="str">
            <v>HOSPITAL MIGUEL ARRAES - CG. Nº 023/2022</v>
          </cell>
          <cell r="E285" t="str">
            <v>3.14 - Alimentação Preparada</v>
          </cell>
          <cell r="F285" t="str">
            <v>51.576.351/0001-86</v>
          </cell>
          <cell r="G285" t="str">
            <v>LAMPEIRO COMERCIO E DESENVOLVIMENTO SPE LTDA</v>
          </cell>
          <cell r="H285" t="str">
            <v>B</v>
          </cell>
          <cell r="I285" t="str">
            <v>S</v>
          </cell>
          <cell r="J285" t="str">
            <v>25543</v>
          </cell>
          <cell r="K285" t="str">
            <v>25/06/2026</v>
          </cell>
          <cell r="L285" t="str">
            <v>26260651576351000186550010000255431329785365</v>
          </cell>
          <cell r="M285" t="str">
            <v>26 - Pernambuco</v>
          </cell>
          <cell r="N285">
            <v>1928.81</v>
          </cell>
        </row>
        <row r="286">
          <cell r="C286" t="str">
            <v>HOSPITAL MIGUEL ARRAES - CG. Nº 023/2022</v>
          </cell>
          <cell r="E286" t="str">
            <v>3.14 - Alimentação Preparada</v>
          </cell>
          <cell r="F286" t="str">
            <v>51.576.351/0001-86</v>
          </cell>
          <cell r="G286" t="str">
            <v>LAMPEIRO COMERCIO E DESENVOLVIMENTO SPE LTDA</v>
          </cell>
          <cell r="H286" t="str">
            <v>B</v>
          </cell>
          <cell r="I286" t="str">
            <v>S</v>
          </cell>
          <cell r="J286" t="str">
            <v>25837</v>
          </cell>
          <cell r="K286" t="str">
            <v>30/06/2026</v>
          </cell>
          <cell r="L286" t="str">
            <v>26260651576351000186550010000258371496379935</v>
          </cell>
          <cell r="M286" t="str">
            <v>26 - Pernambuco</v>
          </cell>
          <cell r="N286">
            <v>751.2</v>
          </cell>
        </row>
        <row r="287">
          <cell r="C287" t="str">
            <v>HOSPITAL MIGUEL ARRAES - CG. Nº 023/2022</v>
          </cell>
          <cell r="E287" t="str">
            <v>3.14 - Alimentação Preparada</v>
          </cell>
          <cell r="F287" t="str">
            <v>51.576.351/0001-86</v>
          </cell>
          <cell r="G287" t="str">
            <v>LAMPEIRO COMERCIO E DESENVOLVIMENTO SPE LTDA</v>
          </cell>
          <cell r="H287" t="str">
            <v>B</v>
          </cell>
          <cell r="I287" t="str">
            <v>S</v>
          </cell>
          <cell r="J287" t="str">
            <v>25870</v>
          </cell>
          <cell r="K287" t="str">
            <v>30/06/2026</v>
          </cell>
          <cell r="L287" t="str">
            <v>26260651576351000186550010000258701826022568</v>
          </cell>
          <cell r="M287" t="str">
            <v>26 - Pernambuco</v>
          </cell>
          <cell r="N287">
            <v>652.65</v>
          </cell>
        </row>
        <row r="288">
          <cell r="C288" t="str">
            <v>HOSPITAL MIGUEL ARRAES - CG. Nº 023/2022</v>
          </cell>
          <cell r="E288" t="str">
            <v>3.14 - Alimentação Preparada</v>
          </cell>
          <cell r="F288" t="str">
            <v>51.576.351/0001-86</v>
          </cell>
          <cell r="G288" t="str">
            <v>LAMPEIRO COMERCIO E DESENVOLVIMENTO SPE LTDA</v>
          </cell>
          <cell r="H288" t="str">
            <v>B</v>
          </cell>
          <cell r="I288" t="str">
            <v>S</v>
          </cell>
          <cell r="J288" t="str">
            <v>25895</v>
          </cell>
          <cell r="K288" t="str">
            <v>30/06/2026</v>
          </cell>
          <cell r="L288" t="str">
            <v>26260651576351000186550010000258951818843832</v>
          </cell>
          <cell r="M288" t="str">
            <v>26 - Pernambuco</v>
          </cell>
          <cell r="N288">
            <v>2409.5100000000002</v>
          </cell>
        </row>
        <row r="289">
          <cell r="C289" t="str">
            <v>HOSPITAL MIGUEL ARRAES - CG. Nº 023/2022</v>
          </cell>
          <cell r="E289" t="str">
            <v>3.14 - Alimentação Preparada</v>
          </cell>
          <cell r="F289" t="str">
            <v>18.478.889/0001-82</v>
          </cell>
          <cell r="G289" t="str">
            <v>M JOSE DE SOUZA OVOS</v>
          </cell>
          <cell r="H289" t="str">
            <v>B</v>
          </cell>
          <cell r="I289" t="str">
            <v>S</v>
          </cell>
          <cell r="J289" t="str">
            <v>000055038</v>
          </cell>
          <cell r="K289" t="str">
            <v>11/06/2026</v>
          </cell>
          <cell r="L289" t="str">
            <v>26260618478889000182550010000550381005425919</v>
          </cell>
          <cell r="M289" t="str">
            <v>26 - Pernambuco</v>
          </cell>
          <cell r="N289">
            <v>600</v>
          </cell>
        </row>
        <row r="290">
          <cell r="C290" t="str">
            <v>HOSPITAL MIGUEL ARRAES - CG. Nº 023/2022</v>
          </cell>
          <cell r="E290" t="str">
            <v>3.14 - Alimentação Preparada</v>
          </cell>
          <cell r="F290" t="str">
            <v>18.478.889/0001-82</v>
          </cell>
          <cell r="G290" t="str">
            <v>M JOSE DE SOUZA OVOS</v>
          </cell>
          <cell r="H290" t="str">
            <v>B</v>
          </cell>
          <cell r="I290" t="str">
            <v>S</v>
          </cell>
          <cell r="J290" t="str">
            <v>000055120</v>
          </cell>
          <cell r="K290" t="str">
            <v>13/06/2026</v>
          </cell>
          <cell r="L290" t="str">
            <v>26260675315333026418550010001697541754364028</v>
          </cell>
          <cell r="M290" t="str">
            <v>26 - Pernambuco</v>
          </cell>
          <cell r="N290">
            <v>450</v>
          </cell>
        </row>
        <row r="291">
          <cell r="C291" t="str">
            <v>HOSPITAL MIGUEL ARRAES - CG. Nº 023/2022</v>
          </cell>
          <cell r="E291" t="str">
            <v>3.14 - Alimentação Preparada</v>
          </cell>
          <cell r="F291" t="str">
            <v>18.478.889/0001-82</v>
          </cell>
          <cell r="G291" t="str">
            <v>M JOSE DE SOUZA OVOS</v>
          </cell>
          <cell r="H291" t="str">
            <v>B</v>
          </cell>
          <cell r="I291" t="str">
            <v>S</v>
          </cell>
          <cell r="J291" t="str">
            <v>000055368</v>
          </cell>
          <cell r="K291" t="str">
            <v>22/06/2026</v>
          </cell>
          <cell r="L291" t="str">
            <v>26260618478889000182550010000553681002976766</v>
          </cell>
          <cell r="M291" t="str">
            <v>26 - Pernambuco</v>
          </cell>
          <cell r="N291">
            <v>600</v>
          </cell>
        </row>
        <row r="292">
          <cell r="C292" t="str">
            <v>HOSPITAL MIGUEL ARRAES - CG. Nº 023/2022</v>
          </cell>
          <cell r="E292" t="str">
            <v>3.14 - Alimentação Preparada</v>
          </cell>
          <cell r="F292" t="str">
            <v>18.478.889/0001-82</v>
          </cell>
          <cell r="G292" t="str">
            <v>M JOSE DE SOUZA OVOS</v>
          </cell>
          <cell r="H292" t="str">
            <v>B</v>
          </cell>
          <cell r="I292" t="str">
            <v>S</v>
          </cell>
          <cell r="J292" t="str">
            <v>000055550</v>
          </cell>
          <cell r="K292" t="str">
            <v>27/06/2026</v>
          </cell>
          <cell r="L292" t="str">
            <v>26260618478889000182550010000555501005110030</v>
          </cell>
          <cell r="M292" t="str">
            <v>26 - Pernambuco</v>
          </cell>
          <cell r="N292">
            <v>810</v>
          </cell>
        </row>
        <row r="293">
          <cell r="C293" t="str">
            <v>HOSPITAL MIGUEL ARRAES - CG. Nº 023/2022</v>
          </cell>
          <cell r="E293" t="str">
            <v>3.14 - Alimentação Preparada</v>
          </cell>
          <cell r="F293" t="str">
            <v>11.840.014/0001-30</v>
          </cell>
          <cell r="G293" t="str">
            <v>MACROPAC PROTECAO E EMBALAGEM LTDA</v>
          </cell>
          <cell r="H293" t="str">
            <v>B</v>
          </cell>
          <cell r="I293" t="str">
            <v>S</v>
          </cell>
          <cell r="J293" t="str">
            <v>580004</v>
          </cell>
          <cell r="K293" t="str">
            <v>16/06/2026</v>
          </cell>
          <cell r="L293" t="str">
            <v>26260611840014000130550010005800041641105315</v>
          </cell>
          <cell r="M293" t="str">
            <v>26 - Pernambuco</v>
          </cell>
          <cell r="N293">
            <v>9473.32</v>
          </cell>
        </row>
        <row r="294">
          <cell r="C294" t="str">
            <v>HOSPITAL MIGUEL ARRAES - CG. Nº 023/2022</v>
          </cell>
          <cell r="E294" t="str">
            <v>3.14 - Alimentação Preparada</v>
          </cell>
          <cell r="F294" t="str">
            <v>11.840.014/0001-30</v>
          </cell>
          <cell r="G294" t="str">
            <v>MACROPAC PROTECAO E EMBALAGEM LTDA</v>
          </cell>
          <cell r="H294" t="str">
            <v>B</v>
          </cell>
          <cell r="I294" t="str">
            <v>S</v>
          </cell>
          <cell r="J294" t="str">
            <v>581874</v>
          </cell>
          <cell r="K294" t="str">
            <v>30/06/2026</v>
          </cell>
          <cell r="L294" t="str">
            <v>26260611840014000130550010005818741101741915</v>
          </cell>
          <cell r="M294" t="str">
            <v>26 - Pernambuco</v>
          </cell>
          <cell r="N294">
            <v>4563.3599999999997</v>
          </cell>
        </row>
        <row r="295">
          <cell r="C295" t="str">
            <v>HOSPITAL MIGUEL ARRAES - CG. Nº 023/2022</v>
          </cell>
          <cell r="E295" t="str">
            <v>3.14 - Alimentação Preparada</v>
          </cell>
          <cell r="F295" t="str">
            <v>04.004.741/0001-00</v>
          </cell>
          <cell r="G295" t="str">
            <v>NORLUX LTDA-ME</v>
          </cell>
          <cell r="H295" t="str">
            <v>B</v>
          </cell>
          <cell r="I295" t="str">
            <v>S</v>
          </cell>
          <cell r="J295" t="str">
            <v>000013063</v>
          </cell>
          <cell r="K295" t="str">
            <v>10/06/2026</v>
          </cell>
          <cell r="L295" t="str">
            <v>26260604004741000100550010000130631000913624</v>
          </cell>
          <cell r="M295" t="str">
            <v>26 - Pernambuco</v>
          </cell>
          <cell r="N295">
            <v>1770</v>
          </cell>
        </row>
        <row r="296">
          <cell r="C296" t="str">
            <v>HOSPITAL MIGUEL ARRAES - CG. Nº 023/2022</v>
          </cell>
          <cell r="E296" t="str">
            <v>3.14 - Alimentação Preparada</v>
          </cell>
          <cell r="F296" t="str">
            <v>08.215.522/0006-27</v>
          </cell>
          <cell r="G296" t="str">
            <v>NORONHA - INDUSTRIA E COMERCIO DE PESCADOS LTDA</v>
          </cell>
          <cell r="H296" t="str">
            <v>B</v>
          </cell>
          <cell r="I296" t="str">
            <v>S</v>
          </cell>
          <cell r="J296" t="str">
            <v>000036356</v>
          </cell>
          <cell r="K296" t="str">
            <v>03/06/2026</v>
          </cell>
          <cell r="L296" t="str">
            <v>26260608215522000627550010000363561142318141</v>
          </cell>
          <cell r="M296" t="str">
            <v>26 - Pernambuco</v>
          </cell>
          <cell r="N296">
            <v>12399.66</v>
          </cell>
        </row>
        <row r="297">
          <cell r="C297" t="str">
            <v>HOSPITAL MIGUEL ARRAES - CG. Nº 023/2022</v>
          </cell>
          <cell r="E297" t="str">
            <v>3.14 - Alimentação Preparada</v>
          </cell>
          <cell r="F297" t="str">
            <v>08.215.522/0006-27</v>
          </cell>
          <cell r="G297" t="str">
            <v>NORONHA - INDUSTRIA E COMERCIO DE PESCADOS LTDA</v>
          </cell>
          <cell r="H297" t="str">
            <v>B</v>
          </cell>
          <cell r="I297" t="str">
            <v>S</v>
          </cell>
          <cell r="J297" t="str">
            <v>000037085</v>
          </cell>
          <cell r="K297" t="str">
            <v>13/06/2026</v>
          </cell>
          <cell r="L297" t="str">
            <v>26260608215522000627550010000370851979571015</v>
          </cell>
          <cell r="M297" t="str">
            <v>26 - Pernambuco</v>
          </cell>
          <cell r="N297">
            <v>1993.49</v>
          </cell>
        </row>
        <row r="298">
          <cell r="C298" t="str">
            <v>HOSPITAL MIGUEL ARRAES - CG. Nº 023/2022</v>
          </cell>
          <cell r="E298" t="str">
            <v>3.14 - Alimentação Preparada</v>
          </cell>
          <cell r="F298" t="str">
            <v>11.529.351/0001-00</v>
          </cell>
          <cell r="G298" t="str">
            <v>PANIFICADORA CRUZ DE CRISTO</v>
          </cell>
          <cell r="H298" t="str">
            <v>B</v>
          </cell>
          <cell r="I298" t="str">
            <v>S</v>
          </cell>
          <cell r="J298" t="str">
            <v>000012615</v>
          </cell>
          <cell r="K298" t="str">
            <v>30/06/2026</v>
          </cell>
          <cell r="L298" t="str">
            <v>26260611529351000100550010000126151002321246</v>
          </cell>
          <cell r="M298" t="str">
            <v>26 - Pernambuco</v>
          </cell>
          <cell r="N298">
            <v>14843.81</v>
          </cell>
        </row>
        <row r="299">
          <cell r="C299" t="str">
            <v>HOSPITAL MIGUEL ARRAES - CG. Nº 023/2022</v>
          </cell>
          <cell r="E299" t="str">
            <v>3.14 - Alimentação Preparada</v>
          </cell>
          <cell r="F299" t="str">
            <v>42.434.646/0003-99</v>
          </cell>
          <cell r="G299" t="str">
            <v>PRASO PLATAFORMA DE COMERCIO LTDA.</v>
          </cell>
          <cell r="H299" t="str">
            <v>B</v>
          </cell>
          <cell r="I299" t="str">
            <v>S</v>
          </cell>
          <cell r="J299" t="str">
            <v>918359</v>
          </cell>
          <cell r="K299" t="str">
            <v>03/06/2026</v>
          </cell>
          <cell r="L299" t="str">
            <v>26260642434646000399550020009183591555726216</v>
          </cell>
          <cell r="M299" t="str">
            <v>26 - Pernambuco</v>
          </cell>
          <cell r="N299">
            <v>62.21</v>
          </cell>
        </row>
        <row r="300">
          <cell r="C300" t="str">
            <v>HOSPITAL MIGUEL ARRAES - CG. Nº 023/2022</v>
          </cell>
          <cell r="E300" t="str">
            <v>3.14 - Alimentação Preparada</v>
          </cell>
          <cell r="F300" t="str">
            <v>42.434.646/0003-99</v>
          </cell>
          <cell r="G300" t="str">
            <v>PRASO PLATAFORMA DE COMERCIO LTDA.</v>
          </cell>
          <cell r="H300" t="str">
            <v>B</v>
          </cell>
          <cell r="I300" t="str">
            <v>S</v>
          </cell>
          <cell r="J300" t="str">
            <v>926303</v>
          </cell>
          <cell r="K300" t="str">
            <v>09/06/2026</v>
          </cell>
          <cell r="L300" t="str">
            <v>26260642434646000399550020009263031596486863</v>
          </cell>
          <cell r="M300" t="str">
            <v>26 - Pernambuco</v>
          </cell>
          <cell r="N300">
            <v>2757.6</v>
          </cell>
        </row>
        <row r="301">
          <cell r="C301" t="str">
            <v>HOSPITAL MIGUEL ARRAES - CG. Nº 023/2022</v>
          </cell>
          <cell r="E301" t="str">
            <v>3.14 - Alimentação Preparada</v>
          </cell>
          <cell r="F301" t="str">
            <v>42.434.646/0003-99</v>
          </cell>
          <cell r="G301" t="str">
            <v>PRASO PLATAFORMA DE COMERCIO LTDA.</v>
          </cell>
          <cell r="H301" t="str">
            <v>B</v>
          </cell>
          <cell r="I301" t="str">
            <v>S</v>
          </cell>
          <cell r="J301" t="str">
            <v>928907</v>
          </cell>
          <cell r="K301" t="str">
            <v>11/06/2026</v>
          </cell>
          <cell r="L301" t="str">
            <v>26260642434646000399550020009289071301809853</v>
          </cell>
          <cell r="M301" t="str">
            <v>26 - Pernambuco</v>
          </cell>
          <cell r="N301">
            <v>10087.35</v>
          </cell>
        </row>
        <row r="302">
          <cell r="C302" t="str">
            <v>HOSPITAL MIGUEL ARRAES - CG. Nº 023/2022</v>
          </cell>
          <cell r="E302" t="str">
            <v>3.14 - Alimentação Preparada</v>
          </cell>
          <cell r="F302" t="str">
            <v>42.434.646/0003-99</v>
          </cell>
          <cell r="G302" t="str">
            <v>PRASO PLATAFORMA DE COMERCIO LTDA.</v>
          </cell>
          <cell r="H302" t="str">
            <v>B</v>
          </cell>
          <cell r="I302" t="str">
            <v>S</v>
          </cell>
          <cell r="J302" t="str">
            <v>935137</v>
          </cell>
          <cell r="K302" t="str">
            <v>16/06/2026</v>
          </cell>
          <cell r="L302" t="str">
            <v>26260642434646000399550020009351371516266060</v>
          </cell>
          <cell r="M302" t="str">
            <v>26 - Pernambuco</v>
          </cell>
          <cell r="N302">
            <v>448.05</v>
          </cell>
        </row>
        <row r="303">
          <cell r="C303" t="str">
            <v>HOSPITAL MIGUEL ARRAES - CG. Nº 023/2022</v>
          </cell>
          <cell r="E303" t="str">
            <v>3.14 - Alimentação Preparada</v>
          </cell>
          <cell r="F303" t="str">
            <v>42.434.646/0003-99</v>
          </cell>
          <cell r="G303" t="str">
            <v>PRASO PLATAFORMA DE COMERCIO LTDA.</v>
          </cell>
          <cell r="H303" t="str">
            <v>B</v>
          </cell>
          <cell r="I303" t="str">
            <v>S</v>
          </cell>
          <cell r="J303" t="str">
            <v>936201</v>
          </cell>
          <cell r="K303" t="str">
            <v>17/06/2026</v>
          </cell>
          <cell r="L303" t="str">
            <v>26260642434646000399550020009362011067685572</v>
          </cell>
          <cell r="M303" t="str">
            <v>26 - Pernambuco</v>
          </cell>
          <cell r="N303">
            <v>4521.17</v>
          </cell>
        </row>
        <row r="304">
          <cell r="C304" t="str">
            <v>HOSPITAL MIGUEL ARRAES - CG. Nº 023/2022</v>
          </cell>
          <cell r="E304" t="str">
            <v>3.14 - Alimentação Preparada</v>
          </cell>
          <cell r="F304" t="str">
            <v>42.434.646/0003-99</v>
          </cell>
          <cell r="G304" t="str">
            <v>PRASO PLATAFORMA DE COMERCIO LTDA.</v>
          </cell>
          <cell r="H304" t="str">
            <v>B</v>
          </cell>
          <cell r="I304" t="str">
            <v>S</v>
          </cell>
          <cell r="J304" t="str">
            <v>939917</v>
          </cell>
          <cell r="K304" t="str">
            <v>18/06/2026</v>
          </cell>
          <cell r="L304" t="str">
            <v>26260642434646000399550020009399171876134270</v>
          </cell>
          <cell r="M304" t="str">
            <v>26 - Pernambuco</v>
          </cell>
          <cell r="N304">
            <v>3659.68</v>
          </cell>
        </row>
        <row r="305">
          <cell r="C305" t="str">
            <v>HOSPITAL MIGUEL ARRAES - CG. Nº 023/2022</v>
          </cell>
          <cell r="E305" t="str">
            <v>3.14 - Alimentação Preparada</v>
          </cell>
          <cell r="F305" t="str">
            <v>28.454.744/0001-03</v>
          </cell>
          <cell r="G305" t="str">
            <v>RAIZ AGRO HORTIFRUTI COMERCIAL LTDA</v>
          </cell>
          <cell r="H305" t="str">
            <v>B</v>
          </cell>
          <cell r="I305" t="str">
            <v>S</v>
          </cell>
          <cell r="J305" t="str">
            <v>000027515</v>
          </cell>
          <cell r="K305" t="str">
            <v>06/06/2026</v>
          </cell>
          <cell r="L305" t="str">
            <v>25260628454744000103550020000275151008739143</v>
          </cell>
          <cell r="M305" t="str">
            <v>25 - Paraíba</v>
          </cell>
          <cell r="N305">
            <v>2200</v>
          </cell>
        </row>
        <row r="306">
          <cell r="C306" t="str">
            <v>HOSPITAL MIGUEL ARRAES - CG. Nº 023/2022</v>
          </cell>
          <cell r="E306" t="str">
            <v>3.14 - Alimentação Preparada</v>
          </cell>
          <cell r="F306" t="str">
            <v>28.454.744/0001-03</v>
          </cell>
          <cell r="G306" t="str">
            <v>RAIZ AGRO HORTIFRUTI COMERCIAL LTDA</v>
          </cell>
          <cell r="H306" t="str">
            <v>B</v>
          </cell>
          <cell r="I306" t="str">
            <v>S</v>
          </cell>
          <cell r="J306" t="str">
            <v>000027657</v>
          </cell>
          <cell r="K306" t="str">
            <v>13/06/2026</v>
          </cell>
          <cell r="L306" t="str">
            <v>25260628454744000103550020000276571095811951</v>
          </cell>
          <cell r="M306" t="str">
            <v>25 - Paraíba</v>
          </cell>
          <cell r="N306">
            <v>2200</v>
          </cell>
        </row>
        <row r="307">
          <cell r="C307" t="str">
            <v>HOSPITAL MIGUEL ARRAES - CG. Nº 023/2022</v>
          </cell>
          <cell r="E307" t="str">
            <v>3.14 - Alimentação Preparada</v>
          </cell>
          <cell r="F307" t="str">
            <v>28.454.744/0001-03</v>
          </cell>
          <cell r="G307" t="str">
            <v>RAIZ AGRO HORTIFRUTI COMERCIAL LTDA</v>
          </cell>
          <cell r="H307" t="str">
            <v>B</v>
          </cell>
          <cell r="I307" t="str">
            <v>S</v>
          </cell>
          <cell r="J307" t="str">
            <v>000027822</v>
          </cell>
          <cell r="K307" t="str">
            <v>20/06/2026</v>
          </cell>
          <cell r="L307" t="str">
            <v>25260628454744000103550020000278221980343720</v>
          </cell>
          <cell r="M307" t="str">
            <v>25 - Paraíba</v>
          </cell>
          <cell r="N307">
            <v>2200</v>
          </cell>
        </row>
        <row r="308">
          <cell r="C308" t="str">
            <v>HOSPITAL MIGUEL ARRAES - CG. Nº 023/2022</v>
          </cell>
          <cell r="E308" t="str">
            <v>3.14 - Alimentação Preparada</v>
          </cell>
          <cell r="F308" t="str">
            <v>28.454.744/0001-03</v>
          </cell>
          <cell r="G308" t="str">
            <v>RAIZ AGRO HORTIFRUTI COMERCIAL LTDA</v>
          </cell>
          <cell r="H308" t="str">
            <v>B</v>
          </cell>
          <cell r="I308" t="str">
            <v>S</v>
          </cell>
          <cell r="J308" t="str">
            <v>000027966</v>
          </cell>
          <cell r="K308" t="str">
            <v>27/06/2026</v>
          </cell>
          <cell r="L308" t="str">
            <v>25260628454744000103550020000279661969183517</v>
          </cell>
          <cell r="M308" t="str">
            <v>25 - Paraíba</v>
          </cell>
          <cell r="N308">
            <v>1100</v>
          </cell>
        </row>
        <row r="309">
          <cell r="C309" t="str">
            <v>HOSPITAL MIGUEL ARRAES - CG. Nº 023/2022</v>
          </cell>
          <cell r="E309" t="str">
            <v>3.14 - Alimentação Preparada</v>
          </cell>
          <cell r="F309" t="str">
            <v>25.529.293/0001-20</v>
          </cell>
          <cell r="G309" t="str">
            <v>RECIPOLPA LTDA</v>
          </cell>
          <cell r="H309" t="str">
            <v>B</v>
          </cell>
          <cell r="I309" t="str">
            <v>S</v>
          </cell>
          <cell r="J309" t="str">
            <v>31106</v>
          </cell>
          <cell r="K309" t="str">
            <v>05/06/2026</v>
          </cell>
          <cell r="L309" t="str">
            <v>26260625529293000120550010000311061935391997</v>
          </cell>
          <cell r="M309" t="str">
            <v>26 - Pernambuco</v>
          </cell>
          <cell r="N309">
            <v>1470</v>
          </cell>
        </row>
        <row r="310">
          <cell r="C310" t="str">
            <v>HOSPITAL MIGUEL ARRAES - CG. Nº 023/2022</v>
          </cell>
          <cell r="E310" t="str">
            <v>3.14 - Alimentação Preparada</v>
          </cell>
          <cell r="F310" t="str">
            <v>25.529.293/0001-20</v>
          </cell>
          <cell r="G310" t="str">
            <v>RECIPOLPA LTDA</v>
          </cell>
          <cell r="H310" t="str">
            <v>B</v>
          </cell>
          <cell r="I310" t="str">
            <v>S</v>
          </cell>
          <cell r="J310" t="str">
            <v>31161</v>
          </cell>
          <cell r="K310" t="str">
            <v>12/06/2026</v>
          </cell>
          <cell r="L310" t="str">
            <v>26260625529293000120550010000311611770460027</v>
          </cell>
          <cell r="M310" t="str">
            <v>26 - Pernambuco</v>
          </cell>
          <cell r="N310">
            <v>1394.4</v>
          </cell>
        </row>
        <row r="311">
          <cell r="C311" t="str">
            <v>HOSPITAL MIGUEL ARRAES - CG. Nº 023/2022</v>
          </cell>
          <cell r="E311" t="str">
            <v>3.14 - Alimentação Preparada</v>
          </cell>
          <cell r="F311" t="str">
            <v>24.560.896/0001-21</v>
          </cell>
          <cell r="G311" t="str">
            <v>ROBERTA M OLIVEIRA DE LIRA COMERCIO E SERVICOS</v>
          </cell>
          <cell r="H311" t="str">
            <v>B</v>
          </cell>
          <cell r="I311" t="str">
            <v>S</v>
          </cell>
          <cell r="J311" t="str">
            <v>000005226</v>
          </cell>
          <cell r="K311" t="str">
            <v>10/06/2026</v>
          </cell>
          <cell r="L311" t="str">
            <v>26260624560896000121550010000052261912991270</v>
          </cell>
          <cell r="M311" t="str">
            <v>26 - Pernambuco</v>
          </cell>
          <cell r="N311">
            <v>420</v>
          </cell>
        </row>
        <row r="312">
          <cell r="C312" t="str">
            <v>HOSPITAL MIGUEL ARRAES - CG. Nº 023/2022</v>
          </cell>
          <cell r="E312" t="str">
            <v>3.14 - Alimentação Preparada</v>
          </cell>
          <cell r="F312" t="str">
            <v>24.560.896/0001-21</v>
          </cell>
          <cell r="G312" t="str">
            <v>ROBERTA M OLIVEIRA DE LIRA COMERCIO E SERVICOS</v>
          </cell>
          <cell r="H312" t="str">
            <v>B</v>
          </cell>
          <cell r="I312" t="str">
            <v>S</v>
          </cell>
          <cell r="J312" t="str">
            <v>000005293</v>
          </cell>
          <cell r="K312" t="str">
            <v>22/06/2026</v>
          </cell>
          <cell r="L312" t="str">
            <v>26260624560896000121550010000052931914063003</v>
          </cell>
          <cell r="M312" t="str">
            <v>26 - Pernambuco</v>
          </cell>
          <cell r="N312">
            <v>1731.1</v>
          </cell>
        </row>
        <row r="313">
          <cell r="C313" t="str">
            <v>HOSPITAL MIGUEL ARRAES - CG. Nº 023/2022</v>
          </cell>
          <cell r="E313" t="str">
            <v>3.14 - Alimentação Preparada</v>
          </cell>
          <cell r="F313" t="str">
            <v>30.743.270/0001-53</v>
          </cell>
          <cell r="G313" t="str">
            <v>TRIUNFO COMERC. DE ALIMENTOS PAPEIS E MAT. DE LIMP. EIRELI</v>
          </cell>
          <cell r="H313" t="str">
            <v>B</v>
          </cell>
          <cell r="I313" t="str">
            <v>S</v>
          </cell>
          <cell r="J313" t="str">
            <v>000039791</v>
          </cell>
          <cell r="K313" t="str">
            <v>03/06/2026</v>
          </cell>
          <cell r="L313" t="str">
            <v>26260630743270000153550010000397911152630230</v>
          </cell>
          <cell r="M313" t="str">
            <v>26 - Pernambuco</v>
          </cell>
          <cell r="N313">
            <v>11700</v>
          </cell>
        </row>
        <row r="314">
          <cell r="C314" t="str">
            <v>HOSPITAL MIGUEL ARRAES - CG. Nº 023/2022</v>
          </cell>
          <cell r="E314" t="str">
            <v>3.14 - Alimentação Preparada</v>
          </cell>
          <cell r="F314" t="str">
            <v>30.743.270/0001-53</v>
          </cell>
          <cell r="G314" t="str">
            <v>TRIUNFO COMERC. DE ALIMENTOS PAPEIS E MAT. DE LIMP. EIRELI</v>
          </cell>
          <cell r="H314" t="str">
            <v>B</v>
          </cell>
          <cell r="I314" t="str">
            <v>S</v>
          </cell>
          <cell r="J314" t="str">
            <v>000039836</v>
          </cell>
          <cell r="K314" t="str">
            <v>04/06/2026</v>
          </cell>
          <cell r="L314" t="str">
            <v>26260630743270000153550010000398361437644691</v>
          </cell>
          <cell r="M314" t="str">
            <v>26 - Pernambuco</v>
          </cell>
          <cell r="N314">
            <v>17047.53</v>
          </cell>
        </row>
        <row r="315">
          <cell r="C315" t="str">
            <v>HOSPITAL MIGUEL ARRAES - CG. Nº 023/2022</v>
          </cell>
          <cell r="E315" t="str">
            <v>3.14 - Alimentação Preparada</v>
          </cell>
          <cell r="F315" t="str">
            <v>30.743.270/0001-53</v>
          </cell>
          <cell r="G315" t="str">
            <v>TRIUNFO COMERC. DE ALIMENTOS PAPEIS E MAT. DE LIMP. EIRELI</v>
          </cell>
          <cell r="H315" t="str">
            <v>B</v>
          </cell>
          <cell r="I315" t="str">
            <v>S</v>
          </cell>
          <cell r="J315" t="str">
            <v>000040053</v>
          </cell>
          <cell r="K315" t="str">
            <v>15/06/2026</v>
          </cell>
          <cell r="L315" t="str">
            <v>26260630743270000153550010000400531411431739</v>
          </cell>
          <cell r="M315" t="str">
            <v>26 - Pernambuco</v>
          </cell>
          <cell r="N315">
            <v>534.5</v>
          </cell>
        </row>
        <row r="316">
          <cell r="C316" t="str">
            <v>HOSPITAL MIGUEL ARRAES - CG. Nº 023/2022</v>
          </cell>
          <cell r="E316" t="str">
            <v>3.14 - Alimentação Preparada</v>
          </cell>
          <cell r="F316" t="str">
            <v>30.743.270/0001-53</v>
          </cell>
          <cell r="G316" t="str">
            <v>TRIUNFO COMERC. DE ALIMENTOS PAPEIS E MAT. DE LIMP. EIRELI</v>
          </cell>
          <cell r="H316" t="str">
            <v>B</v>
          </cell>
          <cell r="I316" t="str">
            <v>S</v>
          </cell>
          <cell r="J316" t="str">
            <v>000040177</v>
          </cell>
          <cell r="K316" t="str">
            <v>18/06/2026</v>
          </cell>
          <cell r="L316" t="str">
            <v>26260630743270000153550010000401771834259244</v>
          </cell>
          <cell r="M316" t="str">
            <v>26 - Pernambuco</v>
          </cell>
          <cell r="N316">
            <v>4857.3999999999996</v>
          </cell>
        </row>
        <row r="317">
          <cell r="C317" t="str">
            <v>HOSPITAL MIGUEL ARRAES - CG. Nº 023/2022</v>
          </cell>
          <cell r="E317" t="str">
            <v>3.14 - Alimentação Preparada</v>
          </cell>
          <cell r="F317" t="str">
            <v>53.369.089/0001-24</v>
          </cell>
          <cell r="G317" t="str">
            <v>ZAX VAREJO E ATACADO LTDA</v>
          </cell>
          <cell r="H317" t="str">
            <v>B</v>
          </cell>
          <cell r="I317" t="str">
            <v>S</v>
          </cell>
          <cell r="J317" t="str">
            <v>000002158</v>
          </cell>
          <cell r="K317" t="str">
            <v>05/06/2026</v>
          </cell>
          <cell r="L317" t="str">
            <v>26260653369089000124550010000021581157147786</v>
          </cell>
          <cell r="M317" t="str">
            <v>26 - Pernambuco</v>
          </cell>
          <cell r="N317">
            <v>3910</v>
          </cell>
        </row>
        <row r="318">
          <cell r="C318" t="str">
            <v>HOSPITAL MIGUEL ARRAES - CG. Nº 023/2022</v>
          </cell>
          <cell r="E318" t="str">
            <v>3.6 - Material de Expediente</v>
          </cell>
          <cell r="F318" t="str">
            <v>64.860.483/0001-87</v>
          </cell>
          <cell r="G318" t="str">
            <v>64.860.483 LAERTHY OLIVEIRA DO NASCIMENTO</v>
          </cell>
          <cell r="H318" t="str">
            <v>B</v>
          </cell>
          <cell r="I318" t="str">
            <v>S</v>
          </cell>
          <cell r="J318" t="str">
            <v>37</v>
          </cell>
          <cell r="K318" t="str">
            <v>03/06/2026</v>
          </cell>
          <cell r="L318" t="str">
            <v>26116062264860483000187000000000003726065531975036</v>
          </cell>
          <cell r="M318" t="str">
            <v>26 - Pernambuco</v>
          </cell>
          <cell r="N318">
            <v>180</v>
          </cell>
        </row>
        <row r="319">
          <cell r="C319" t="str">
            <v>HOSPITAL MIGUEL ARRAES - CG. Nº 023/2022</v>
          </cell>
          <cell r="E319" t="str">
            <v>3.6 - Material de Expediente</v>
          </cell>
          <cell r="F319" t="str">
            <v>64.860.483/0001-87</v>
          </cell>
          <cell r="G319" t="str">
            <v>64.860.483 LAERTHY OLIVEIRA DO NASCIMENTO</v>
          </cell>
          <cell r="H319" t="str">
            <v>B</v>
          </cell>
          <cell r="I319" t="str">
            <v>S</v>
          </cell>
          <cell r="J319" t="str">
            <v>38</v>
          </cell>
          <cell r="K319" t="str">
            <v>03/06/2026</v>
          </cell>
          <cell r="L319" t="str">
            <v>26116062264860483000187000000000003826064896863314</v>
          </cell>
          <cell r="M319" t="str">
            <v>26 - Pernambuco</v>
          </cell>
          <cell r="N319">
            <v>5105</v>
          </cell>
        </row>
        <row r="320">
          <cell r="C320" t="str">
            <v>HOSPITAL MIGUEL ARRAES - CG. Nº 023/2022</v>
          </cell>
          <cell r="E320" t="str">
            <v>3.6 - Material de Expediente</v>
          </cell>
          <cell r="F320" t="str">
            <v>09.383.665/0001-04</v>
          </cell>
          <cell r="G320" t="str">
            <v>CICERO JOAQUIM ALVES DA SILVA E CIA LTDA</v>
          </cell>
          <cell r="H320" t="str">
            <v>B</v>
          </cell>
          <cell r="I320" t="str">
            <v>S</v>
          </cell>
          <cell r="J320" t="str">
            <v>2600000000149</v>
          </cell>
          <cell r="K320" t="str">
            <v>22/06/2026</v>
          </cell>
          <cell r="L320" t="str">
            <v>26060021209383665000104260000000014926069356124970</v>
          </cell>
          <cell r="M320" t="str">
            <v>26 - Pernambuco</v>
          </cell>
          <cell r="N320">
            <v>2625</v>
          </cell>
        </row>
        <row r="321">
          <cell r="C321" t="str">
            <v>HOSPITAL MIGUEL ARRAES - CG. Nº 023/2022</v>
          </cell>
          <cell r="E321" t="str">
            <v>3.6 - Material de Expediente</v>
          </cell>
          <cell r="F321" t="str">
            <v>09.383.665/0001-04</v>
          </cell>
          <cell r="G321" t="str">
            <v>CICERO JOAQUIM ALVES DA SILVA E CIA LTDA</v>
          </cell>
          <cell r="H321" t="str">
            <v>B</v>
          </cell>
          <cell r="I321" t="str">
            <v>S</v>
          </cell>
          <cell r="J321" t="str">
            <v>2600000000152</v>
          </cell>
          <cell r="K321" t="str">
            <v>29/06/2026</v>
          </cell>
          <cell r="L321" t="str">
            <v>26060021209383665000104260000000015226068147524877</v>
          </cell>
          <cell r="M321" t="str">
            <v>26 - Pernambuco</v>
          </cell>
          <cell r="N321">
            <v>2925</v>
          </cell>
        </row>
        <row r="322">
          <cell r="C322" t="str">
            <v>HOSPITAL MIGUEL ARRAES - CG. Nº 023/2022</v>
          </cell>
          <cell r="E322" t="str">
            <v>3.6 - Material de Expediente</v>
          </cell>
          <cell r="F322" t="str">
            <v>37.531.583/0001-97</v>
          </cell>
          <cell r="G322" t="str">
            <v>COUTINHO E FERNANDES PROD MED HOSPITALAR</v>
          </cell>
          <cell r="H322" t="str">
            <v>B</v>
          </cell>
          <cell r="I322" t="str">
            <v>S</v>
          </cell>
          <cell r="J322" t="str">
            <v>000005432</v>
          </cell>
          <cell r="K322" t="str">
            <v>03/06/2026</v>
          </cell>
          <cell r="L322" t="str">
            <v>52260637531583000197550010000054321110528203</v>
          </cell>
          <cell r="M322" t="str">
            <v>52 - Goiás</v>
          </cell>
          <cell r="N322">
            <v>630</v>
          </cell>
        </row>
        <row r="323">
          <cell r="C323" t="str">
            <v>HOSPITAL MIGUEL ARRAES - CG. Nº 023/2022</v>
          </cell>
          <cell r="E323" t="str">
            <v>3.6 - Material de Expediente</v>
          </cell>
          <cell r="F323" t="str">
            <v>19.883.896/0001-22</v>
          </cell>
          <cell r="G323" t="str">
            <v>NORGAF LTDA</v>
          </cell>
          <cell r="H323" t="str">
            <v>B</v>
          </cell>
          <cell r="I323" t="str">
            <v>S</v>
          </cell>
          <cell r="J323" t="str">
            <v>32</v>
          </cell>
          <cell r="K323" t="str">
            <v>30/03/2026</v>
          </cell>
          <cell r="L323" t="str">
            <v>26260319883896000122550010000000321100000290</v>
          </cell>
          <cell r="M323" t="str">
            <v>26 - Pernambuco</v>
          </cell>
          <cell r="N323">
            <v>200</v>
          </cell>
        </row>
        <row r="324">
          <cell r="C324" t="str">
            <v>HOSPITAL MIGUEL ARRAES - CG. Nº 023/2022</v>
          </cell>
          <cell r="E324" t="str">
            <v>3.6 - Material de Expediente</v>
          </cell>
          <cell r="F324" t="str">
            <v>04.004.741/0001-00</v>
          </cell>
          <cell r="G324" t="str">
            <v>NORLUX LTDA-ME</v>
          </cell>
          <cell r="H324" t="str">
            <v>B</v>
          </cell>
          <cell r="I324" t="str">
            <v>S</v>
          </cell>
          <cell r="J324" t="str">
            <v>000013063</v>
          </cell>
          <cell r="K324" t="str">
            <v>10/06/2026</v>
          </cell>
          <cell r="L324" t="str">
            <v>26260604004741000100550010000130631000913624</v>
          </cell>
          <cell r="M324" t="str">
            <v>26 - Pernambuco</v>
          </cell>
          <cell r="N324">
            <v>2634</v>
          </cell>
        </row>
        <row r="325">
          <cell r="C325" t="str">
            <v>HOSPITAL MIGUEL ARRAES - CG. Nº 023/2022</v>
          </cell>
          <cell r="E325" t="str">
            <v>3.6 - Material de Expediente</v>
          </cell>
          <cell r="F325" t="str">
            <v>30.743.270/0001-53</v>
          </cell>
          <cell r="G325" t="str">
            <v>TRIUNFO COMERC. DE ALIMENTOS PAPEIS E MAT. DE LIMP. EIRELI</v>
          </cell>
          <cell r="H325" t="str">
            <v>B</v>
          </cell>
          <cell r="I325" t="str">
            <v>S</v>
          </cell>
          <cell r="J325" t="str">
            <v>000040178</v>
          </cell>
          <cell r="K325" t="str">
            <v>18/06/2026</v>
          </cell>
          <cell r="L325" t="str">
            <v>26260630743270000153550010000401781510322398</v>
          </cell>
          <cell r="M325" t="str">
            <v>26 - Pernambuco</v>
          </cell>
          <cell r="N325">
            <v>9560</v>
          </cell>
        </row>
        <row r="326">
          <cell r="C326" t="str">
            <v>HOSPITAL MIGUEL ARRAES - CG. Nº 023/2022</v>
          </cell>
          <cell r="E326" t="str">
            <v>3.6 - Material de Expediente</v>
          </cell>
          <cell r="F326" t="str">
            <v>30.743.270/0001-53</v>
          </cell>
          <cell r="G326" t="str">
            <v>TRIUNFO COMERC. DE ALIMENTOS PAPEIS E MAT. DE LIMP. EIRELI</v>
          </cell>
          <cell r="H326" t="str">
            <v>B</v>
          </cell>
          <cell r="I326" t="str">
            <v>S</v>
          </cell>
          <cell r="J326" t="str">
            <v>000040231</v>
          </cell>
          <cell r="K326" t="str">
            <v>23/06/2026</v>
          </cell>
          <cell r="L326" t="str">
            <v>26260630743270000153550010000402311388727065</v>
          </cell>
          <cell r="M326" t="str">
            <v>26 - Pernambuco</v>
          </cell>
          <cell r="N326">
            <v>5031</v>
          </cell>
        </row>
        <row r="327">
          <cell r="C327" t="str">
            <v>HOSPITAL MIGUEL ARRAES - CG. Nº 023/2022</v>
          </cell>
          <cell r="E327" t="str">
            <v>3.6 - Material de Expediente</v>
          </cell>
          <cell r="F327" t="str">
            <v>64.299.077/0001-97</v>
          </cell>
          <cell r="G327" t="str">
            <v>W DOS SANTOS TELLES LTDA</v>
          </cell>
          <cell r="H327" t="str">
            <v>B</v>
          </cell>
          <cell r="I327" t="str">
            <v>S</v>
          </cell>
          <cell r="J327" t="str">
            <v>1669</v>
          </cell>
          <cell r="K327" t="str">
            <v>26/06/2026</v>
          </cell>
          <cell r="L327" t="str">
            <v>26260664299077000197550010000016691548492249</v>
          </cell>
          <cell r="M327" t="str">
            <v>26 - Pernambuco</v>
          </cell>
          <cell r="N327">
            <v>1839.2</v>
          </cell>
        </row>
        <row r="328">
          <cell r="C328" t="str">
            <v>HOSPITAL MIGUEL ARRAES - CG. Nº 023/2022</v>
          </cell>
          <cell r="E328" t="str">
            <v>3.6 - Material de Expediente</v>
          </cell>
          <cell r="F328" t="str">
            <v>53.369.089/0001-24</v>
          </cell>
          <cell r="G328" t="str">
            <v>ZAX VAREJO E ATACADO LTDA</v>
          </cell>
          <cell r="H328" t="str">
            <v>B</v>
          </cell>
          <cell r="I328" t="str">
            <v>S</v>
          </cell>
          <cell r="J328" t="str">
            <v>000002158</v>
          </cell>
          <cell r="K328" t="str">
            <v>05/06/2026</v>
          </cell>
          <cell r="L328" t="str">
            <v>26260653369089000124550010000021581157147786</v>
          </cell>
          <cell r="M328" t="str">
            <v>26 - Pernambuco</v>
          </cell>
          <cell r="N328">
            <v>8392.2999999999993</v>
          </cell>
        </row>
        <row r="329">
          <cell r="C329" t="str">
            <v>HOSPITAL MIGUEL ARRAES - CG. Nº 023/2022</v>
          </cell>
          <cell r="E329" t="str">
            <v>3.6 - Material de Expediente</v>
          </cell>
          <cell r="F329" t="str">
            <v>53.369.089/0001-24</v>
          </cell>
          <cell r="G329" t="str">
            <v>ZAX VAREJO E ATACADO LTDA</v>
          </cell>
          <cell r="H329" t="str">
            <v>B</v>
          </cell>
          <cell r="I329" t="str">
            <v>S</v>
          </cell>
          <cell r="J329" t="str">
            <v>000002182</v>
          </cell>
          <cell r="K329" t="str">
            <v>12/06/2026</v>
          </cell>
          <cell r="L329" t="str">
            <v>26260653369089000124550010000021821304850627</v>
          </cell>
          <cell r="M329" t="str">
            <v>26 - Pernambuco</v>
          </cell>
          <cell r="N329">
            <v>330.6</v>
          </cell>
        </row>
        <row r="330">
          <cell r="C330" t="str">
            <v>HOSPITAL MIGUEL ARRAES - CG. Nº 023/2022</v>
          </cell>
          <cell r="E330" t="str">
            <v>3.1 - Combustíveis e Lubrificantes Automotivos</v>
          </cell>
          <cell r="F330" t="str">
            <v>40.893.858/0001-47</v>
          </cell>
          <cell r="G330" t="str">
            <v>FINFLEX INSTITUICAO DE PAGAMENTO LTDA</v>
          </cell>
          <cell r="H330" t="str">
            <v>S</v>
          </cell>
          <cell r="I330" t="str">
            <v>S</v>
          </cell>
          <cell r="J330" t="str">
            <v>47127</v>
          </cell>
          <cell r="K330" t="str">
            <v>04/06/2026</v>
          </cell>
          <cell r="M330" t="str">
            <v>31 - Minas Gerais</v>
          </cell>
          <cell r="N330">
            <v>6000</v>
          </cell>
        </row>
        <row r="331">
          <cell r="C331" t="str">
            <v>HOSPITAL MIGUEL ARRAES - CG. Nº 023/2022</v>
          </cell>
          <cell r="E331" t="str">
            <v>3.1 - Combustíveis e Lubrificantes Automotivos</v>
          </cell>
          <cell r="F331" t="str">
            <v>40.893.858/0001-47</v>
          </cell>
          <cell r="G331" t="str">
            <v>FINFLEX INSTITUICAO DE PAGAMENTO LTDA</v>
          </cell>
          <cell r="H331" t="str">
            <v>S</v>
          </cell>
          <cell r="I331" t="str">
            <v>S</v>
          </cell>
          <cell r="J331" t="str">
            <v>48555</v>
          </cell>
          <cell r="K331" t="str">
            <v>11/06/2026</v>
          </cell>
          <cell r="M331" t="str">
            <v>31 - Minas Gerais</v>
          </cell>
          <cell r="N331">
            <v>6000</v>
          </cell>
        </row>
        <row r="332">
          <cell r="C332" t="str">
            <v>HOSPITAL MIGUEL ARRAES - CG. Nº 023/2022</v>
          </cell>
          <cell r="E332" t="str">
            <v>3.1 - Combustíveis e Lubrificantes Automotivos</v>
          </cell>
          <cell r="F332" t="str">
            <v>40.893.858/0001-47</v>
          </cell>
          <cell r="G332" t="str">
            <v>FINFLEX INSTITUICAO DE PAGAMENTO LTDA</v>
          </cell>
          <cell r="H332" t="str">
            <v>S</v>
          </cell>
          <cell r="I332" t="str">
            <v>S</v>
          </cell>
          <cell r="J332" t="str">
            <v>51526</v>
          </cell>
          <cell r="K332" t="str">
            <v>19/06/2026</v>
          </cell>
          <cell r="M332" t="str">
            <v>31 - Minas Gerais</v>
          </cell>
          <cell r="N332">
            <v>6000</v>
          </cell>
        </row>
        <row r="333">
          <cell r="C333" t="str">
            <v>HOSPITAL MIGUEL ARRAES - CG. Nº 023/2022</v>
          </cell>
          <cell r="E333" t="str">
            <v>3.2 - Gás e Outros Materiais Engarrafados</v>
          </cell>
          <cell r="F333" t="str">
            <v>19.791.896/0158-09</v>
          </cell>
          <cell r="G333" t="str">
            <v>SUPERGASBRAS ENERGIA LTDA</v>
          </cell>
          <cell r="H333" t="str">
            <v>B</v>
          </cell>
          <cell r="I333" t="str">
            <v>S</v>
          </cell>
          <cell r="J333" t="str">
            <v>000151907</v>
          </cell>
          <cell r="K333" t="str">
            <v>22/06/2026</v>
          </cell>
          <cell r="L333" t="str">
            <v>26260619791896015809550470001519071491528207</v>
          </cell>
          <cell r="M333" t="str">
            <v>26 - Pernambuco</v>
          </cell>
          <cell r="N333">
            <v>8026.7</v>
          </cell>
        </row>
        <row r="334">
          <cell r="C334" t="str">
            <v>HOSPITAL MIGUEL ARRAES - CG. Nº 023/2022</v>
          </cell>
          <cell r="E334" t="str">
            <v xml:space="preserve">3.10 - Material para Manutenção de Bens Móveis </v>
          </cell>
          <cell r="F334" t="str">
            <v>54.677.704/0001-22</v>
          </cell>
          <cell r="G334" t="str">
            <v>BTECH STORE LTDA</v>
          </cell>
          <cell r="H334" t="str">
            <v>B</v>
          </cell>
          <cell r="I334" t="str">
            <v>S</v>
          </cell>
          <cell r="J334" t="str">
            <v>499</v>
          </cell>
          <cell r="K334" t="str">
            <v>04/06/2026</v>
          </cell>
          <cell r="L334" t="str">
            <v>26260654677704000122550010000004991627021443</v>
          </cell>
          <cell r="M334" t="str">
            <v>26 - Pernambuco</v>
          </cell>
          <cell r="N334">
            <v>2333</v>
          </cell>
        </row>
        <row r="335">
          <cell r="C335" t="str">
            <v>HOSPITAL MIGUEL ARRAES - CG. Nº 023/2022</v>
          </cell>
          <cell r="E335" t="str">
            <v xml:space="preserve">3.10 - Material para Manutenção de Bens Móveis </v>
          </cell>
          <cell r="F335" t="str">
            <v>27.306.243/0001-09</v>
          </cell>
          <cell r="G335" t="str">
            <v>ENBEX HOSPITALAR LTDA</v>
          </cell>
          <cell r="H335" t="str">
            <v>B</v>
          </cell>
          <cell r="I335" t="str">
            <v>S</v>
          </cell>
          <cell r="J335" t="str">
            <v>000008151</v>
          </cell>
          <cell r="K335" t="str">
            <v>13/01/2026</v>
          </cell>
          <cell r="L335" t="str">
            <v>31260127306243000109550010000081511636365610</v>
          </cell>
          <cell r="M335" t="str">
            <v>31 - Minas Gerais</v>
          </cell>
          <cell r="N335">
            <v>700</v>
          </cell>
        </row>
        <row r="336">
          <cell r="C336" t="str">
            <v>HOSPITAL MIGUEL ARRAES - CG. Nº 023/2022</v>
          </cell>
          <cell r="E336" t="str">
            <v xml:space="preserve">3.10 - Material para Manutenção de Bens Móveis </v>
          </cell>
          <cell r="F336" t="str">
            <v>27.306.243/0001-09</v>
          </cell>
          <cell r="G336" t="str">
            <v>ENBEX HOSPITALAR LTDA</v>
          </cell>
          <cell r="H336" t="str">
            <v>B</v>
          </cell>
          <cell r="I336" t="str">
            <v>S</v>
          </cell>
          <cell r="J336" t="str">
            <v>000008151</v>
          </cell>
          <cell r="K336" t="str">
            <v>13/01/2026</v>
          </cell>
          <cell r="L336" t="str">
            <v>31260127306243000109550010000081511636365610</v>
          </cell>
          <cell r="M336" t="str">
            <v>31 - Minas Gerais</v>
          </cell>
          <cell r="N336">
            <v>5325</v>
          </cell>
        </row>
        <row r="337">
          <cell r="C337" t="str">
            <v>HOSPITAL MIGUEL ARRAES - CG. Nº 023/2022</v>
          </cell>
          <cell r="E337" t="str">
            <v xml:space="preserve">3.10 - Material para Manutenção de Bens Móveis </v>
          </cell>
          <cell r="F337" t="str">
            <v>27.306.243/0001-09</v>
          </cell>
          <cell r="G337" t="str">
            <v>ENBEX HOSPITALAR LTDA</v>
          </cell>
          <cell r="H337" t="str">
            <v>B</v>
          </cell>
          <cell r="I337" t="str">
            <v>S</v>
          </cell>
          <cell r="J337" t="str">
            <v>000008730</v>
          </cell>
          <cell r="K337" t="str">
            <v>03/03/2026</v>
          </cell>
          <cell r="L337" t="str">
            <v>31260327306243000109550010000087301299900885</v>
          </cell>
          <cell r="M337" t="str">
            <v>31 - Minas Gerais</v>
          </cell>
          <cell r="N337">
            <v>5390</v>
          </cell>
        </row>
        <row r="338">
          <cell r="C338" t="str">
            <v>HOSPITAL MIGUEL ARRAES - CG. Nº 023/2022</v>
          </cell>
          <cell r="E338" t="str">
            <v xml:space="preserve">3.10 - Material para Manutenção de Bens Móveis </v>
          </cell>
          <cell r="F338" t="str">
            <v>10.779.833/0001-56</v>
          </cell>
          <cell r="G338" t="str">
            <v>MEDICAL MERCANTIL DE APAR MEDICA LTDA</v>
          </cell>
          <cell r="H338" t="str">
            <v>B</v>
          </cell>
          <cell r="I338" t="str">
            <v>S</v>
          </cell>
          <cell r="J338" t="str">
            <v>000677902</v>
          </cell>
          <cell r="K338" t="str">
            <v>12/06/2026</v>
          </cell>
          <cell r="L338" t="str">
            <v>26260610779833000156550010006779021679928001</v>
          </cell>
          <cell r="M338" t="str">
            <v>26 - Pernambuco</v>
          </cell>
          <cell r="N338">
            <v>1830.6</v>
          </cell>
        </row>
        <row r="339">
          <cell r="C339" t="str">
            <v>HOSPITAL MIGUEL ARRAES - CG. Nº 023/2022</v>
          </cell>
          <cell r="E339" t="str">
            <v xml:space="preserve">3.10 - Material para Manutenção de Bens Móveis </v>
          </cell>
          <cell r="F339" t="str">
            <v>50.375.151/0001-00</v>
          </cell>
          <cell r="G339" t="str">
            <v>UNIQUE HOSPITALAR LTDA</v>
          </cell>
          <cell r="H339" t="str">
            <v>B</v>
          </cell>
          <cell r="I339" t="str">
            <v>S</v>
          </cell>
          <cell r="J339" t="str">
            <v>000000602</v>
          </cell>
          <cell r="K339" t="str">
            <v>03/06/2026</v>
          </cell>
          <cell r="L339" t="str">
            <v>26260650375151000100550010000006021518005126</v>
          </cell>
          <cell r="M339" t="str">
            <v>26 - Pernambuco</v>
          </cell>
          <cell r="N339">
            <v>630.79999999999995</v>
          </cell>
        </row>
        <row r="340">
          <cell r="C340" t="str">
            <v>HOSPITAL MIGUEL ARRAES - CG. Nº 023/2022</v>
          </cell>
          <cell r="E340" t="str">
            <v xml:space="preserve">3.10 - Material para Manutenção de Bens Móveis </v>
          </cell>
          <cell r="F340" t="str">
            <v>50.375.151/0001-00</v>
          </cell>
          <cell r="G340" t="str">
            <v>UNIQUE HOSPITALAR LTDA</v>
          </cell>
          <cell r="H340" t="str">
            <v>B</v>
          </cell>
          <cell r="I340" t="str">
            <v>S</v>
          </cell>
          <cell r="J340" t="str">
            <v>000000643</v>
          </cell>
          <cell r="K340" t="str">
            <v>16/06/2026</v>
          </cell>
          <cell r="L340" t="str">
            <v>26260650375151000100550010000006431518005129</v>
          </cell>
          <cell r="M340" t="str">
            <v>26 - Pernambuco</v>
          </cell>
          <cell r="N340">
            <v>1144.08</v>
          </cell>
        </row>
        <row r="341">
          <cell r="C341" t="str">
            <v>HOSPITAL MIGUEL ARRAES - CG. Nº 023/2022</v>
          </cell>
          <cell r="E341" t="str">
            <v>3.99 - Outras despesas com Material de Consumo</v>
          </cell>
          <cell r="F341" t="str">
            <v>41.097.379/0001-87</v>
          </cell>
          <cell r="G341" t="str">
            <v>ARMAZEM JENIPAPO MATERIAIS DE CONT EM GERAL LTDA</v>
          </cell>
          <cell r="H341" t="str">
            <v>B</v>
          </cell>
          <cell r="I341" t="str">
            <v>S</v>
          </cell>
          <cell r="J341" t="str">
            <v>144635</v>
          </cell>
          <cell r="K341" t="str">
            <v>03/06/2026</v>
          </cell>
          <cell r="L341" t="str">
            <v>26260641097379000187550010001446351731121222</v>
          </cell>
          <cell r="M341" t="str">
            <v>26 - Pernambuco</v>
          </cell>
          <cell r="N341">
            <v>49.99</v>
          </cell>
        </row>
        <row r="342">
          <cell r="C342" t="str">
            <v>HOSPITAL MIGUEL ARRAES - CG. Nº 023/2022</v>
          </cell>
          <cell r="E342" t="str">
            <v>3.99 - Outras despesas com Material de Consumo</v>
          </cell>
          <cell r="F342" t="str">
            <v>41.097.379/0001-87</v>
          </cell>
          <cell r="G342" t="str">
            <v>ARMAZEM JENIPAPO MATERIAIS DE CONT EM GERAL LTDA</v>
          </cell>
          <cell r="H342" t="str">
            <v>B</v>
          </cell>
          <cell r="I342" t="str">
            <v>S</v>
          </cell>
          <cell r="J342" t="str">
            <v>144638</v>
          </cell>
          <cell r="K342" t="str">
            <v>03/06/2026</v>
          </cell>
          <cell r="L342" t="str">
            <v>26260641097379000187550010001446381534622182</v>
          </cell>
          <cell r="M342" t="str">
            <v>26 - Pernambuco</v>
          </cell>
          <cell r="N342">
            <v>150.65</v>
          </cell>
        </row>
        <row r="343">
          <cell r="C343" t="str">
            <v>HOSPITAL MIGUEL ARRAES - CG. Nº 023/2022</v>
          </cell>
          <cell r="E343" t="str">
            <v>3.99 - Outras despesas com Material de Consumo</v>
          </cell>
          <cell r="F343" t="str">
            <v>03.666.136/0001-23</v>
          </cell>
          <cell r="G343" t="str">
            <v>ESPERANCA NORDESTE LTDA</v>
          </cell>
          <cell r="H343" t="str">
            <v>B</v>
          </cell>
          <cell r="I343" t="str">
            <v>S</v>
          </cell>
          <cell r="J343" t="str">
            <v>1265924</v>
          </cell>
          <cell r="K343" t="str">
            <v>26/06/2026</v>
          </cell>
          <cell r="L343" t="str">
            <v>26260603666136000123550010012659241326727291</v>
          </cell>
          <cell r="M343" t="str">
            <v>26 - Pernambuco</v>
          </cell>
          <cell r="N343">
            <v>1607.5</v>
          </cell>
        </row>
        <row r="344">
          <cell r="C344" t="str">
            <v>HOSPITAL MIGUEL ARRAES - CG. Nº 023/2022</v>
          </cell>
          <cell r="E344" t="str">
            <v>3.99 - Outras despesas com Material de Consumo</v>
          </cell>
          <cell r="F344" t="str">
            <v>03.666.136/0001-23</v>
          </cell>
          <cell r="G344" t="str">
            <v>ESPERANCA NORDESTE LTDA</v>
          </cell>
          <cell r="H344" t="str">
            <v>B</v>
          </cell>
          <cell r="I344" t="str">
            <v>S</v>
          </cell>
          <cell r="J344" t="str">
            <v>1266432</v>
          </cell>
          <cell r="K344" t="str">
            <v>30/06/2026</v>
          </cell>
          <cell r="L344" t="str">
            <v>26260603666136000123550010012664321096199948</v>
          </cell>
          <cell r="M344" t="str">
            <v>26 - Pernambuco</v>
          </cell>
          <cell r="N344">
            <v>41</v>
          </cell>
        </row>
        <row r="345">
          <cell r="C345" t="str">
            <v>HOSPITAL MIGUEL ARRAES - CG. Nº 023/2022</v>
          </cell>
          <cell r="E345" t="str">
            <v>3.99 - Outras despesas com Material de Consumo</v>
          </cell>
          <cell r="F345" t="str">
            <v>92.660.406/0009-76</v>
          </cell>
          <cell r="G345" t="str">
            <v>FRIGELAR COMERCIO E INDUSTRIA LTDA</v>
          </cell>
          <cell r="H345" t="str">
            <v>B</v>
          </cell>
          <cell r="I345" t="str">
            <v>S</v>
          </cell>
          <cell r="J345" t="str">
            <v>000797670</v>
          </cell>
          <cell r="K345" t="str">
            <v>19/06/2026</v>
          </cell>
          <cell r="L345" t="str">
            <v>25260692660406000976550050007976701000196964</v>
          </cell>
          <cell r="M345" t="str">
            <v>25 - Paraíba</v>
          </cell>
          <cell r="N345">
            <v>612.32000000000005</v>
          </cell>
        </row>
        <row r="346">
          <cell r="C346" t="str">
            <v>HOSPITAL MIGUEL ARRAES - CG. Nº 023/2022</v>
          </cell>
          <cell r="E346" t="str">
            <v>3.99 - Outras despesas com Material de Consumo</v>
          </cell>
          <cell r="F346" t="str">
            <v>37.578.137/0001-38</v>
          </cell>
          <cell r="G346" t="str">
            <v>G M GOMES DIVISORIAS</v>
          </cell>
          <cell r="H346" t="str">
            <v>B</v>
          </cell>
          <cell r="I346" t="str">
            <v>S</v>
          </cell>
          <cell r="J346" t="str">
            <v>000000516</v>
          </cell>
          <cell r="K346" t="str">
            <v>05/06/2026</v>
          </cell>
          <cell r="L346" t="str">
            <v>26260637578137000138550010000005161123142424</v>
          </cell>
          <cell r="M346" t="str">
            <v>26 - Pernambuco</v>
          </cell>
          <cell r="N346">
            <v>315</v>
          </cell>
        </row>
        <row r="347">
          <cell r="C347" t="str">
            <v>HOSPITAL MIGUEL ARRAES - CG. Nº 023/2022</v>
          </cell>
          <cell r="E347" t="str">
            <v>3.99 - Outras despesas com Material de Consumo</v>
          </cell>
          <cell r="F347" t="str">
            <v>17.801.543/0001-00</v>
          </cell>
          <cell r="G347" t="str">
            <v>GILSON CRISTOVAO DE AGUIAR</v>
          </cell>
          <cell r="H347" t="str">
            <v>B</v>
          </cell>
          <cell r="I347" t="str">
            <v>S</v>
          </cell>
          <cell r="J347" t="str">
            <v>003953</v>
          </cell>
          <cell r="K347" t="str">
            <v>29/06/2026</v>
          </cell>
          <cell r="L347" t="str">
            <v>26260617801543000100550010000039531950347190</v>
          </cell>
          <cell r="M347" t="str">
            <v>26 - Pernambuco</v>
          </cell>
          <cell r="N347">
            <v>2208</v>
          </cell>
        </row>
        <row r="348">
          <cell r="C348" t="str">
            <v>HOSPITAL MIGUEL ARRAES - CG. Nº 023/2022</v>
          </cell>
          <cell r="E348" t="str">
            <v>3.99 - Outras despesas com Material de Consumo</v>
          </cell>
          <cell r="F348" t="str">
            <v>15.065.029/0001-29</v>
          </cell>
          <cell r="G348" t="str">
            <v>IBERIA A S C DE SANTANA</v>
          </cell>
          <cell r="H348" t="str">
            <v>B</v>
          </cell>
          <cell r="I348" t="str">
            <v>S</v>
          </cell>
          <cell r="J348" t="str">
            <v>024665</v>
          </cell>
          <cell r="K348" t="str">
            <v>29/06/2026</v>
          </cell>
          <cell r="L348" t="str">
            <v>26260615065029000129550010000246651976742194</v>
          </cell>
          <cell r="M348" t="str">
            <v>26 - Pernambuco</v>
          </cell>
          <cell r="N348">
            <v>104.96</v>
          </cell>
        </row>
        <row r="349">
          <cell r="C349" t="str">
            <v>HOSPITAL MIGUEL ARRAES - CG. Nº 023/2022</v>
          </cell>
          <cell r="E349" t="str">
            <v>3.99 - Outras despesas com Material de Consumo</v>
          </cell>
          <cell r="F349" t="str">
            <v>00.207.275/0001-09</v>
          </cell>
          <cell r="G349" t="str">
            <v>LIMARI MATERIAIS DE CONSTRUCOES LTDA</v>
          </cell>
          <cell r="H349" t="str">
            <v>B</v>
          </cell>
          <cell r="I349" t="str">
            <v>S</v>
          </cell>
          <cell r="J349" t="str">
            <v>000008122</v>
          </cell>
          <cell r="K349" t="str">
            <v>25/06/2026</v>
          </cell>
          <cell r="L349" t="str">
            <v>26260600207275000109550010000081221242625466</v>
          </cell>
          <cell r="M349" t="str">
            <v>26 - Pernambuco</v>
          </cell>
          <cell r="N349">
            <v>225</v>
          </cell>
        </row>
        <row r="350">
          <cell r="C350" t="str">
            <v>HOSPITAL MIGUEL ARRAES - CG. Nº 023/2022</v>
          </cell>
          <cell r="E350" t="str">
            <v>3.99 - Outras despesas com Material de Consumo</v>
          </cell>
          <cell r="F350" t="str">
            <v>00.207.275/0001-09</v>
          </cell>
          <cell r="G350" t="str">
            <v>LIMARI MATERIAIS DE CONSTRUCOES LTDA</v>
          </cell>
          <cell r="H350" t="str">
            <v>B</v>
          </cell>
          <cell r="I350" t="str">
            <v>S</v>
          </cell>
          <cell r="J350" t="str">
            <v>000008123</v>
          </cell>
          <cell r="K350" t="str">
            <v>25/06/2026</v>
          </cell>
          <cell r="L350" t="str">
            <v>26260600207275000109550010000081231286152234</v>
          </cell>
          <cell r="M350" t="str">
            <v>26 - Pernambuco</v>
          </cell>
          <cell r="N350">
            <v>135</v>
          </cell>
        </row>
        <row r="351">
          <cell r="C351" t="str">
            <v>HOSPITAL MIGUEL ARRAES - CG. Nº 023/2022</v>
          </cell>
          <cell r="E351" t="str">
            <v>3.99 - Outras despesas com Material de Consumo</v>
          </cell>
          <cell r="F351" t="str">
            <v>24.560.896/0001-21</v>
          </cell>
          <cell r="G351" t="str">
            <v>ROBERTA M OLIVEIRA DE LIRA COMERCIO E SERVICOS</v>
          </cell>
          <cell r="H351" t="str">
            <v>B</v>
          </cell>
          <cell r="I351" t="str">
            <v>S</v>
          </cell>
          <cell r="J351" t="str">
            <v>000005276</v>
          </cell>
          <cell r="K351" t="str">
            <v>18/06/2026</v>
          </cell>
          <cell r="L351" t="str">
            <v>26260624560896000121550010000052761069412282</v>
          </cell>
          <cell r="M351" t="str">
            <v>26 - Pernambuco</v>
          </cell>
          <cell r="N351">
            <v>855</v>
          </cell>
        </row>
        <row r="352">
          <cell r="C352" t="str">
            <v>HOSPITAL MIGUEL ARRAES - CG. Nº 023/2022</v>
          </cell>
          <cell r="E352" t="str">
            <v xml:space="preserve">3.8 - Uniformes, Tecidos e Aviamentos </v>
          </cell>
          <cell r="F352" t="str">
            <v>26.012.135/0001-60</v>
          </cell>
          <cell r="G352" t="str">
            <v>ACB SEGURANCA EM EPI LTDA</v>
          </cell>
          <cell r="H352" t="str">
            <v>B</v>
          </cell>
          <cell r="I352" t="str">
            <v>S</v>
          </cell>
          <cell r="J352" t="str">
            <v>000021965</v>
          </cell>
          <cell r="K352" t="str">
            <v>25/06/2026</v>
          </cell>
          <cell r="L352" t="str">
            <v>26260626012135000160550000000219651850837120</v>
          </cell>
          <cell r="M352" t="str">
            <v>26 - Pernambuco</v>
          </cell>
          <cell r="N352">
            <v>7449.8</v>
          </cell>
        </row>
        <row r="353">
          <cell r="C353" t="str">
            <v>HOSPITAL MIGUEL ARRAES - CG. Nº 023/2022</v>
          </cell>
          <cell r="E353" t="str">
            <v xml:space="preserve">3.8 - Uniformes, Tecidos e Aviamentos </v>
          </cell>
          <cell r="F353" t="str">
            <v>47.291.882/0001-55</v>
          </cell>
          <cell r="G353" t="str">
            <v>FERTEK EQUIPAMENTOS DE PROTECAO INDIVIDUAL LTDA</v>
          </cell>
          <cell r="H353" t="str">
            <v>B</v>
          </cell>
          <cell r="I353" t="str">
            <v>S</v>
          </cell>
          <cell r="J353" t="str">
            <v>006628</v>
          </cell>
          <cell r="K353" t="str">
            <v>08/06/2026</v>
          </cell>
          <cell r="L353" t="str">
            <v>26260647291882000155550010000066281288436578</v>
          </cell>
          <cell r="M353" t="str">
            <v>26 - Pernambuco</v>
          </cell>
          <cell r="N353">
            <v>11201.22</v>
          </cell>
        </row>
        <row r="354">
          <cell r="C354" t="str">
            <v>HOSPITAL MIGUEL ARRAES - CG. Nº 023/2022</v>
          </cell>
          <cell r="E354" t="str">
            <v xml:space="preserve">3.8 - Uniformes, Tecidos e Aviamentos </v>
          </cell>
          <cell r="F354" t="str">
            <v>20.551.869/0001-31</v>
          </cell>
          <cell r="G354" t="str">
            <v>JOSEFA DE OLIVEIRA VASCONCELOS CONFECCOES</v>
          </cell>
          <cell r="H354" t="str">
            <v>B</v>
          </cell>
          <cell r="I354" t="str">
            <v>S</v>
          </cell>
          <cell r="J354" t="str">
            <v>000000029</v>
          </cell>
          <cell r="K354" t="str">
            <v>09/06/2026</v>
          </cell>
          <cell r="L354" t="str">
            <v>26260620551869000131550020000000291087463767</v>
          </cell>
          <cell r="M354" t="str">
            <v>26 - Pernambuco</v>
          </cell>
          <cell r="N354">
            <v>65.52</v>
          </cell>
        </row>
        <row r="355">
          <cell r="C355" t="str">
            <v>HOSPITAL MIGUEL ARRAES - CG. Nº 023/2022</v>
          </cell>
          <cell r="E355" t="str">
            <v xml:space="preserve">3.8 - Uniformes, Tecidos e Aviamentos </v>
          </cell>
          <cell r="F355" t="str">
            <v>20.551.869/0001-31</v>
          </cell>
          <cell r="G355" t="str">
            <v>JOSEFA DE OLIVEIRA VASCONCELOS CONFECCOES</v>
          </cell>
          <cell r="H355" t="str">
            <v>B</v>
          </cell>
          <cell r="I355" t="str">
            <v>S</v>
          </cell>
          <cell r="J355" t="str">
            <v>000000029</v>
          </cell>
          <cell r="K355" t="str">
            <v>09/06/2026</v>
          </cell>
          <cell r="L355" t="str">
            <v>26260620551869000131550020000000291087463767</v>
          </cell>
          <cell r="M355" t="str">
            <v>26 - Pernambuco</v>
          </cell>
          <cell r="N355">
            <v>27.3</v>
          </cell>
        </row>
        <row r="356">
          <cell r="C356" t="str">
            <v>HOSPITAL MIGUEL ARRAES - CG. Nº 023/2022</v>
          </cell>
          <cell r="E356" t="str">
            <v xml:space="preserve">3.8 - Uniformes, Tecidos e Aviamentos </v>
          </cell>
          <cell r="F356" t="str">
            <v>44.949.871/0001-21</v>
          </cell>
          <cell r="G356" t="str">
            <v>LIDER DISTRIBUIÇÃO E ASSESSORIA COMERCIAL LTDA</v>
          </cell>
          <cell r="H356" t="str">
            <v>B</v>
          </cell>
          <cell r="I356" t="str">
            <v>S</v>
          </cell>
          <cell r="J356" t="str">
            <v>134</v>
          </cell>
          <cell r="K356" t="str">
            <v>08/06/2026</v>
          </cell>
          <cell r="L356" t="str">
            <v>52260644949871000121550010000001341532424024</v>
          </cell>
          <cell r="M356" t="str">
            <v>52 - Goiás</v>
          </cell>
          <cell r="N356">
            <v>1370</v>
          </cell>
        </row>
        <row r="357">
          <cell r="C357" t="str">
            <v>HOSPITAL MIGUEL ARRAES - CG. Nº 023/2022</v>
          </cell>
          <cell r="E357" t="str">
            <v xml:space="preserve">3.8 - Uniformes, Tecidos e Aviamentos </v>
          </cell>
          <cell r="F357" t="str">
            <v>48.832.623/0001-57</v>
          </cell>
          <cell r="G357" t="str">
            <v>MEDCORP SOCIEDADE UNIPESSOAL LTDA</v>
          </cell>
          <cell r="H357" t="str">
            <v>B</v>
          </cell>
          <cell r="I357" t="str">
            <v>S</v>
          </cell>
          <cell r="J357" t="str">
            <v>001019</v>
          </cell>
          <cell r="K357" t="str">
            <v>02/06/2026</v>
          </cell>
          <cell r="L357" t="str">
            <v>26260648832623000157550010000010191688014361</v>
          </cell>
          <cell r="M357" t="str">
            <v>26 - Pernambuco</v>
          </cell>
          <cell r="N357">
            <v>475</v>
          </cell>
        </row>
        <row r="358">
          <cell r="C358" t="str">
            <v>HOSPITAL MIGUEL ARRAES - CG. Nº 023/2022</v>
          </cell>
          <cell r="E358" t="str">
            <v xml:space="preserve">3.8 - Uniformes, Tecidos e Aviamentos </v>
          </cell>
          <cell r="F358" t="str">
            <v>33.343.972/0001-38</v>
          </cell>
          <cell r="G358" t="str">
            <v>RECIFE COMERCIO DE EQUIP DE SEGURANCA LTDA</v>
          </cell>
          <cell r="H358" t="str">
            <v>B</v>
          </cell>
          <cell r="I358" t="str">
            <v>S</v>
          </cell>
          <cell r="J358" t="str">
            <v>000010938</v>
          </cell>
          <cell r="K358" t="str">
            <v>02/06/2026</v>
          </cell>
          <cell r="L358" t="str">
            <v>26260633343972000138550010000109381000649477</v>
          </cell>
          <cell r="M358" t="str">
            <v>26 - Pernambuco</v>
          </cell>
          <cell r="N358">
            <v>880.12</v>
          </cell>
        </row>
        <row r="359">
          <cell r="C359" t="str">
            <v>HOSPITAL MIGUEL ARRAES - CG. Nº 023/2022</v>
          </cell>
          <cell r="E359" t="str">
            <v xml:space="preserve">5.21 - Seguros em geral </v>
          </cell>
          <cell r="F359">
            <v>61573796000166</v>
          </cell>
          <cell r="G359" t="str">
            <v>SEGURO ALIANS</v>
          </cell>
          <cell r="H359" t="str">
            <v>S</v>
          </cell>
          <cell r="I359" t="str">
            <v>N</v>
          </cell>
          <cell r="J359" t="str">
            <v>06/2026</v>
          </cell>
          <cell r="K359">
            <v>46002</v>
          </cell>
          <cell r="M359" t="str">
            <v>2611606 - Recife - PE</v>
          </cell>
          <cell r="N359">
            <v>709.37</v>
          </cell>
        </row>
        <row r="360">
          <cell r="C360" t="str">
            <v>HOSPITAL MIGUEL ARRAES - CG. Nº 023/2022</v>
          </cell>
          <cell r="E360" t="str">
            <v>5.99 - Outros Serviços de Terceiros Pessoa Jurídica</v>
          </cell>
          <cell r="F360" t="str">
            <v>09.039.744/0002-75</v>
          </cell>
          <cell r="G360" t="str">
            <v>P.M PAULISTA/PE</v>
          </cell>
          <cell r="H360" t="str">
            <v>S</v>
          </cell>
          <cell r="I360" t="str">
            <v>N</v>
          </cell>
          <cell r="J360" t="str">
            <v>06/2026</v>
          </cell>
          <cell r="K360">
            <v>46136</v>
          </cell>
          <cell r="M360" t="str">
            <v>2611606 - Recife - PE</v>
          </cell>
          <cell r="N360">
            <v>8742.3700000000008</v>
          </cell>
        </row>
        <row r="361">
          <cell r="C361" t="str">
            <v>HOSPITAL MIGUEL ARRAES - CG. Nº 023/2022</v>
          </cell>
          <cell r="E361" t="str">
            <v xml:space="preserve">5.25 - Serviços Bancários </v>
          </cell>
          <cell r="F361" t="str">
            <v>09.039.744/0002-75</v>
          </cell>
          <cell r="G361" t="str">
            <v>TARIFAS</v>
          </cell>
          <cell r="H361" t="str">
            <v>S</v>
          </cell>
          <cell r="I361" t="str">
            <v>N</v>
          </cell>
          <cell r="J361" t="str">
            <v>06/2026</v>
          </cell>
          <cell r="K361">
            <v>46203</v>
          </cell>
          <cell r="M361" t="str">
            <v>2611606 - Recife - PE</v>
          </cell>
          <cell r="N361">
            <v>815.45</v>
          </cell>
        </row>
        <row r="362">
          <cell r="C362" t="str">
            <v>HOSPITAL MIGUEL ARRAES - CG. Nº 023/2022</v>
          </cell>
          <cell r="E362" t="str">
            <v>5.9 - Telefonia Móvel</v>
          </cell>
          <cell r="F362" t="str">
            <v>02.421.421/0013-55</v>
          </cell>
          <cell r="G362" t="str">
            <v>TELEFÔNIA TIM</v>
          </cell>
          <cell r="H362" t="str">
            <v>S</v>
          </cell>
          <cell r="I362" t="str">
            <v>N</v>
          </cell>
          <cell r="J362">
            <v>7209767</v>
          </cell>
          <cell r="K362">
            <v>46191</v>
          </cell>
          <cell r="M362" t="str">
            <v>2611606 - Recife - PE</v>
          </cell>
          <cell r="N362">
            <v>79.44</v>
          </cell>
        </row>
        <row r="363">
          <cell r="C363" t="str">
            <v>HOSPITAL MIGUEL ARRAES - CG. Nº 023/2022</v>
          </cell>
          <cell r="E363" t="str">
            <v>5.9 - Telefonia Móvel</v>
          </cell>
          <cell r="F363" t="str">
            <v>02.558.157/0008-39</v>
          </cell>
          <cell r="G363" t="str">
            <v>TELEFÔNIA VIVO</v>
          </cell>
          <cell r="H363" t="str">
            <v>S</v>
          </cell>
          <cell r="I363" t="str">
            <v>N</v>
          </cell>
          <cell r="J363">
            <v>668446</v>
          </cell>
          <cell r="K363">
            <v>46202</v>
          </cell>
          <cell r="L363" t="str">
            <v>26260602558157000839620040006684461057004547</v>
          </cell>
          <cell r="M363" t="str">
            <v>2611606 - Recife - PE</v>
          </cell>
          <cell r="N363">
            <v>383.22</v>
          </cell>
        </row>
        <row r="364">
          <cell r="C364" t="str">
            <v>HOSPITAL MIGUEL ARRAES - CG. Nº 023/2022</v>
          </cell>
          <cell r="E364" t="str">
            <v>5.18 - Teledonia Fixa</v>
          </cell>
          <cell r="F364">
            <v>41644220001700</v>
          </cell>
          <cell r="G364" t="str">
            <v>DB3 SERVIÇOS DE TELECOMUNICAÇÕES</v>
          </cell>
          <cell r="H364" t="str">
            <v>S</v>
          </cell>
          <cell r="I364" t="str">
            <v>S</v>
          </cell>
          <cell r="J364">
            <v>105062</v>
          </cell>
          <cell r="K364">
            <v>46204</v>
          </cell>
          <cell r="L364" t="str">
            <v>26260741644220001700620020001050621015141413</v>
          </cell>
          <cell r="M364" t="str">
            <v>2607901 - Jaboatão dos Guararapes - PE</v>
          </cell>
          <cell r="N364">
            <v>1000</v>
          </cell>
        </row>
        <row r="365">
          <cell r="C365" t="str">
            <v>HOSPITAL MIGUEL ARRAES - CG. Nº 023/2022</v>
          </cell>
          <cell r="E365" t="str">
            <v>5.18 - Teledonia Fixa</v>
          </cell>
          <cell r="F365" t="str">
            <v>71.208.516/0165-00</v>
          </cell>
          <cell r="G365" t="str">
            <v>ALGAR TELECOM S/A</v>
          </cell>
          <cell r="H365" t="str">
            <v>S</v>
          </cell>
          <cell r="I365" t="str">
            <v>N</v>
          </cell>
          <cell r="J365">
            <v>549633495</v>
          </cell>
          <cell r="K365">
            <v>46215</v>
          </cell>
          <cell r="M365" t="str">
            <v>2611606 - Recife - PE</v>
          </cell>
          <cell r="N365">
            <v>1231.82</v>
          </cell>
        </row>
        <row r="366">
          <cell r="C366" t="str">
            <v>HOSPITAL MIGUEL ARRAES - CG. Nº 023/2022</v>
          </cell>
          <cell r="E366" t="str">
            <v>5.13 - Água e Esgoto</v>
          </cell>
          <cell r="F366">
            <v>9769035000164</v>
          </cell>
          <cell r="G366" t="str">
            <v>COMPESA COMPANHIA PERNAMBUCANA DE SANEAMENTO</v>
          </cell>
          <cell r="H366" t="str">
            <v>S</v>
          </cell>
          <cell r="I366" t="str">
            <v>N</v>
          </cell>
          <cell r="J366" t="str">
            <v>20260676447405</v>
          </cell>
          <cell r="K366">
            <v>46206</v>
          </cell>
          <cell r="M366" t="str">
            <v>2611606 - Recife - PE</v>
          </cell>
          <cell r="N366">
            <v>68126.399999999994</v>
          </cell>
        </row>
        <row r="367">
          <cell r="C367" t="str">
            <v>HOSPITAL MIGUEL ARRAES - CG. Nº 023/2022</v>
          </cell>
          <cell r="E367" t="str">
            <v>5.3 - Locação de Máquinas e Equipamentos</v>
          </cell>
          <cell r="F367">
            <v>33845322001081</v>
          </cell>
          <cell r="G367" t="str">
            <v>A GERADORA ALUGUEL DE MAQUINAS</v>
          </cell>
          <cell r="H367" t="str">
            <v>S</v>
          </cell>
          <cell r="I367" t="str">
            <v>N</v>
          </cell>
          <cell r="J367">
            <v>41232</v>
          </cell>
          <cell r="K367">
            <v>46195</v>
          </cell>
          <cell r="M367" t="str">
            <v>2610707 - Paulista - PE</v>
          </cell>
          <cell r="N367">
            <v>17900</v>
          </cell>
        </row>
        <row r="368">
          <cell r="C368" t="str">
            <v>HOSPITAL MIGUEL ARRAES - CG. Nº 023/2022</v>
          </cell>
          <cell r="E368" t="str">
            <v>5.3 - Locação de Máquinas e Equipamentos</v>
          </cell>
          <cell r="F368">
            <v>24801362000140</v>
          </cell>
          <cell r="G368" t="str">
            <v>BRUNO COSMO DA COSTA COMERCIO</v>
          </cell>
          <cell r="H368" t="str">
            <v>S</v>
          </cell>
          <cell r="I368" t="str">
            <v>S</v>
          </cell>
          <cell r="J368">
            <v>2859</v>
          </cell>
          <cell r="K368">
            <v>46204</v>
          </cell>
          <cell r="M368" t="str">
            <v>2611606 - Recife - PE</v>
          </cell>
          <cell r="N368">
            <v>207</v>
          </cell>
        </row>
        <row r="369">
          <cell r="C369" t="str">
            <v>HOSPITAL MIGUEL ARRAES - CG. Nº 023/2022</v>
          </cell>
          <cell r="E369" t="str">
            <v>5.3 - Locação de Máquinas e Equipamentos</v>
          </cell>
          <cell r="F369">
            <v>24801362000140</v>
          </cell>
          <cell r="G369" t="str">
            <v>BRUNO COSMO DA COSTA COMERCIO</v>
          </cell>
          <cell r="H369" t="str">
            <v>S</v>
          </cell>
          <cell r="I369" t="str">
            <v>S</v>
          </cell>
          <cell r="J369">
            <v>2836</v>
          </cell>
          <cell r="K369">
            <v>46204</v>
          </cell>
          <cell r="M369" t="str">
            <v>2611606 - Recife - PE</v>
          </cell>
          <cell r="N369">
            <v>998</v>
          </cell>
        </row>
        <row r="370">
          <cell r="C370" t="str">
            <v>HOSPITAL MIGUEL ARRAES - CG. Nº 023/2022</v>
          </cell>
          <cell r="E370" t="str">
            <v>5.3 - Locação de Máquinas e Equipamentos</v>
          </cell>
          <cell r="F370">
            <v>24801362000140</v>
          </cell>
          <cell r="G370" t="str">
            <v>BRUNO COSMO DA COSTA COMERCIO</v>
          </cell>
          <cell r="H370" t="str">
            <v>S</v>
          </cell>
          <cell r="I370" t="str">
            <v>S</v>
          </cell>
          <cell r="J370">
            <v>2853</v>
          </cell>
          <cell r="K370">
            <v>46204</v>
          </cell>
          <cell r="M370" t="str">
            <v>2611606 - Recife - PE</v>
          </cell>
          <cell r="N370">
            <v>3125</v>
          </cell>
        </row>
        <row r="371">
          <cell r="C371" t="str">
            <v>HOSPITAL MIGUEL ARRAES - CG. Nº 023/2022</v>
          </cell>
          <cell r="E371" t="str">
            <v>5.3 - Locação de Máquinas e Equipamentos</v>
          </cell>
          <cell r="F371">
            <v>24801362000140</v>
          </cell>
          <cell r="G371" t="str">
            <v>BRUNO COSMO DA COSTA COMERCIO</v>
          </cell>
          <cell r="H371" t="str">
            <v>S</v>
          </cell>
          <cell r="I371" t="str">
            <v>S</v>
          </cell>
          <cell r="J371">
            <v>2824</v>
          </cell>
          <cell r="K371">
            <v>46204</v>
          </cell>
          <cell r="M371" t="str">
            <v>2611606 - Recife - PE</v>
          </cell>
          <cell r="N371">
            <v>3237</v>
          </cell>
        </row>
        <row r="372">
          <cell r="C372" t="str">
            <v>HOSPITAL MIGUEL ARRAES - CG. Nº 023/2022</v>
          </cell>
          <cell r="E372" t="str">
            <v>5.3 - Locação de Máquinas e Equipamentos</v>
          </cell>
          <cell r="F372">
            <v>24801362000140</v>
          </cell>
          <cell r="G372" t="str">
            <v>BRUNO COSMO DA COSTA COMERCIO</v>
          </cell>
          <cell r="H372" t="str">
            <v>S</v>
          </cell>
          <cell r="I372" t="str">
            <v>S</v>
          </cell>
          <cell r="J372">
            <v>2850</v>
          </cell>
          <cell r="K372">
            <v>46204</v>
          </cell>
          <cell r="M372" t="str">
            <v>2611606 - Recife - PE</v>
          </cell>
          <cell r="N372">
            <v>2190</v>
          </cell>
        </row>
        <row r="373">
          <cell r="C373" t="str">
            <v>HOSPITAL MIGUEL ARRAES - CG. Nº 023/2022</v>
          </cell>
          <cell r="E373" t="str">
            <v>5.3 - Locação de Máquinas e Equipamentos</v>
          </cell>
          <cell r="F373">
            <v>24801362000140</v>
          </cell>
          <cell r="G373" t="str">
            <v>BRUNO COSMO DA COSTA COMERCIO</v>
          </cell>
          <cell r="H373" t="str">
            <v>S</v>
          </cell>
          <cell r="I373" t="str">
            <v>S</v>
          </cell>
          <cell r="J373">
            <v>2795</v>
          </cell>
          <cell r="K373">
            <v>46204</v>
          </cell>
          <cell r="M373" t="str">
            <v>2611606 - Recife - PE</v>
          </cell>
          <cell r="N373">
            <v>4420</v>
          </cell>
        </row>
        <row r="374">
          <cell r="C374" t="str">
            <v>HOSPITAL MIGUEL ARRAES - CG. Nº 023/2022</v>
          </cell>
          <cell r="E374" t="str">
            <v>5.3 - Locação de Máquinas e Equipamentos</v>
          </cell>
          <cell r="F374">
            <v>26081685000131</v>
          </cell>
          <cell r="G374" t="str">
            <v>CG REFRIFERAÇÃO</v>
          </cell>
          <cell r="H374" t="str">
            <v>S</v>
          </cell>
          <cell r="I374" t="str">
            <v>N</v>
          </cell>
          <cell r="J374">
            <v>35695</v>
          </cell>
          <cell r="K374">
            <v>46210</v>
          </cell>
          <cell r="M374" t="str">
            <v>2611606 - Recife - PE</v>
          </cell>
          <cell r="N374">
            <v>6947.21</v>
          </cell>
        </row>
        <row r="375">
          <cell r="C375" t="str">
            <v>HOSPITAL MIGUEL ARRAES - CG. Nº 023/2022</v>
          </cell>
          <cell r="E375" t="str">
            <v>5.3 - Locação de Máquinas e Equipamentos</v>
          </cell>
          <cell r="F375">
            <v>42287193000153</v>
          </cell>
          <cell r="G375" t="str">
            <v>COLORTEL LOC. E ADM. DE BENS PRÓPRIOS LTDA</v>
          </cell>
          <cell r="H375" t="str">
            <v>S</v>
          </cell>
          <cell r="I375" t="str">
            <v>N</v>
          </cell>
          <cell r="J375">
            <v>3407</v>
          </cell>
          <cell r="K375">
            <v>46213</v>
          </cell>
          <cell r="M375" t="str">
            <v>3304557 - Rio de Janeiro - RJ</v>
          </cell>
          <cell r="N375">
            <v>1843.22</v>
          </cell>
        </row>
        <row r="376">
          <cell r="C376" t="str">
            <v>HOSPITAL MIGUEL ARRAES - CG. Nº 023/2022</v>
          </cell>
          <cell r="E376" t="str">
            <v>5.3 - Locação de Máquinas e Equipamentos</v>
          </cell>
          <cell r="F376" t="str">
            <v>05.097.661/0001-09</v>
          </cell>
          <cell r="G376" t="str">
            <v>CONTAGE CONSULTORIA EM TELECOMUNICAÇÃO</v>
          </cell>
          <cell r="H376" t="str">
            <v>S</v>
          </cell>
          <cell r="I376" t="str">
            <v>N</v>
          </cell>
          <cell r="J376">
            <v>112737</v>
          </cell>
          <cell r="K376">
            <v>46184</v>
          </cell>
          <cell r="M376" t="str">
            <v>2610707 - Paulista - PE</v>
          </cell>
          <cell r="N376">
            <v>2200</v>
          </cell>
        </row>
        <row r="377">
          <cell r="C377" t="str">
            <v>HOSPITAL MIGUEL ARRAES - CG. Nº 023/2022</v>
          </cell>
          <cell r="E377" t="str">
            <v>5.3 - Locação de Máquinas e Equipamentos</v>
          </cell>
          <cell r="F377">
            <v>581295000137</v>
          </cell>
          <cell r="G377" t="str">
            <v>ITS MATERIAL CIRURGICO LTDA</v>
          </cell>
          <cell r="H377" t="str">
            <v>S</v>
          </cell>
          <cell r="I377" t="str">
            <v>N</v>
          </cell>
          <cell r="J377">
            <v>866</v>
          </cell>
          <cell r="K377">
            <v>46205</v>
          </cell>
          <cell r="M377" t="str">
            <v>4313409 - Novo Hamburgo - RS</v>
          </cell>
          <cell r="N377">
            <v>24500</v>
          </cell>
        </row>
        <row r="378">
          <cell r="C378" t="str">
            <v>HOSPITAL MIGUEL ARRAES - CG. Nº 023/2022</v>
          </cell>
          <cell r="E378" t="str">
            <v>5.3 - Locação de Máquinas e Equipamentos</v>
          </cell>
          <cell r="F378">
            <v>20265080000114</v>
          </cell>
          <cell r="G378" t="str">
            <v>JM SILVA MAQUINAS E EQUIPAMENTOS</v>
          </cell>
          <cell r="H378" t="str">
            <v>S</v>
          </cell>
          <cell r="I378" t="str">
            <v>N</v>
          </cell>
          <cell r="J378">
            <v>8</v>
          </cell>
          <cell r="K378">
            <v>46206</v>
          </cell>
          <cell r="L378" t="str">
            <v>26116062265033205000119000000000000826072362073850</v>
          </cell>
          <cell r="M378" t="str">
            <v>2611606 - Recife - PE</v>
          </cell>
          <cell r="N378">
            <v>3400</v>
          </cell>
        </row>
        <row r="379">
          <cell r="C379" t="str">
            <v>HOSPITAL MIGUEL ARRAES - CG. Nº 023/2022</v>
          </cell>
          <cell r="E379" t="str">
            <v>5.3 - Locação de Máquinas e Equipamentos</v>
          </cell>
          <cell r="F379" t="str">
            <v>00.845.661/0001-18</v>
          </cell>
          <cell r="G379" t="str">
            <v>OFFICE TOTAL RJ</v>
          </cell>
          <cell r="H379" t="str">
            <v>S</v>
          </cell>
          <cell r="I379" t="str">
            <v>N</v>
          </cell>
          <cell r="J379">
            <v>155129</v>
          </cell>
          <cell r="K379">
            <v>46190</v>
          </cell>
          <cell r="M379" t="str">
            <v>2611606 - Recife - PE</v>
          </cell>
          <cell r="N379">
            <v>6128.15</v>
          </cell>
        </row>
        <row r="380">
          <cell r="C380" t="str">
            <v>HOSPITAL MIGUEL ARRAES - CG. Nº 023/2022</v>
          </cell>
          <cell r="E380" t="str">
            <v>5.3 - Locação de Máquinas e Equipamentos</v>
          </cell>
          <cell r="F380" t="str">
            <v>10.279.299/0001-19</v>
          </cell>
          <cell r="G380" t="str">
            <v>RGRAPH LOC.COM. E SERV. LTDA-ME</v>
          </cell>
          <cell r="H380" t="str">
            <v>S</v>
          </cell>
          <cell r="I380" t="str">
            <v>N</v>
          </cell>
          <cell r="J380">
            <v>11300</v>
          </cell>
          <cell r="K380">
            <v>46216</v>
          </cell>
          <cell r="M380" t="str">
            <v>2611606 - Recife - PE</v>
          </cell>
          <cell r="N380">
            <v>9588.85</v>
          </cell>
        </row>
        <row r="381">
          <cell r="C381" t="str">
            <v>HOSPITAL MIGUEL ARRAES - CG. Nº 023/2022</v>
          </cell>
          <cell r="E381" t="str">
            <v>5.3 - Locação de Máquinas e Equipamentos</v>
          </cell>
          <cell r="F381" t="str">
            <v>43.559.107/0001-87</v>
          </cell>
          <cell r="G381" t="str">
            <v>SARAH LIMA GUSMAO NERES</v>
          </cell>
          <cell r="H381" t="str">
            <v>S</v>
          </cell>
          <cell r="I381" t="str">
            <v>N</v>
          </cell>
          <cell r="J381">
            <v>473</v>
          </cell>
          <cell r="K381">
            <v>46207</v>
          </cell>
          <cell r="L381" t="str">
            <v>26116062243559107000187000000000047326071261823248</v>
          </cell>
          <cell r="M381" t="str">
            <v>2611606 - Recife - PE</v>
          </cell>
          <cell r="N381">
            <v>1580</v>
          </cell>
        </row>
        <row r="382">
          <cell r="C382" t="str">
            <v>HOSPITAL MIGUEL ARRAES - CG. Nº 023/2022</v>
          </cell>
          <cell r="E382" t="str">
            <v>5.3 - Locação de Máquinas e Equipamentos</v>
          </cell>
          <cell r="F382">
            <v>40904492000164</v>
          </cell>
          <cell r="G382" t="str">
            <v>SOLIVETTI COMERCIO</v>
          </cell>
          <cell r="H382" t="str">
            <v>S</v>
          </cell>
          <cell r="I382" t="str">
            <v>N</v>
          </cell>
          <cell r="J382">
            <v>105744</v>
          </cell>
          <cell r="K382">
            <v>46198</v>
          </cell>
          <cell r="M382" t="str">
            <v>2609600 - Olinda - PE</v>
          </cell>
          <cell r="N382">
            <v>2000</v>
          </cell>
        </row>
        <row r="383">
          <cell r="C383" t="str">
            <v>HOSPITAL MIGUEL ARRAES - CG. Nº 023/2022</v>
          </cell>
          <cell r="E383" t="str">
            <v>5.1 - Locação de Equipamentos Médicos-Hospitalares</v>
          </cell>
          <cell r="F383" t="str">
            <v>00.331.788/0024-05</v>
          </cell>
          <cell r="G383" t="str">
            <v>AIRLIQUIDE BRASIL LTDA.</v>
          </cell>
          <cell r="H383" t="str">
            <v>S</v>
          </cell>
          <cell r="I383" t="str">
            <v>N</v>
          </cell>
          <cell r="J383">
            <v>60619</v>
          </cell>
          <cell r="K383">
            <v>46202</v>
          </cell>
          <cell r="M383" t="str">
            <v>2602902 - Cabo de Santo Agostinho - PE</v>
          </cell>
          <cell r="N383">
            <v>16743.580000000002</v>
          </cell>
        </row>
        <row r="384">
          <cell r="C384" t="str">
            <v>HOSPITAL MIGUEL ARRAES - CG. Nº 023/2022</v>
          </cell>
          <cell r="E384" t="str">
            <v>5.1 - Locação de Equipamentos Médicos-Hospitalares</v>
          </cell>
          <cell r="F384" t="str">
            <v>05.991.790/0001-38</v>
          </cell>
          <cell r="G384" t="str">
            <v>EXITO SOLUÇOES EM SAUDE</v>
          </cell>
          <cell r="H384" t="str">
            <v>S</v>
          </cell>
          <cell r="I384" t="str">
            <v>N</v>
          </cell>
          <cell r="J384">
            <v>50</v>
          </cell>
          <cell r="K384">
            <v>46204</v>
          </cell>
          <cell r="M384" t="str">
            <v>2611606 - Recife - PE</v>
          </cell>
          <cell r="N384">
            <v>1800</v>
          </cell>
        </row>
        <row r="385">
          <cell r="C385" t="str">
            <v>HOSPITAL MIGUEL ARRAES - CG. Nº 023/2022</v>
          </cell>
          <cell r="E385" t="str">
            <v>5.1 - Locação de Equipamentos Médicos-Hospitalares</v>
          </cell>
          <cell r="F385">
            <v>18271934000123</v>
          </cell>
          <cell r="G385" t="str">
            <v xml:space="preserve">NOVA BIOMEDICAL </v>
          </cell>
          <cell r="H385" t="str">
            <v>S</v>
          </cell>
          <cell r="I385" t="str">
            <v>S</v>
          </cell>
          <cell r="J385">
            <v>859</v>
          </cell>
          <cell r="K385">
            <v>46199</v>
          </cell>
          <cell r="M385" t="str">
            <v>3144805 - Nova Lima - MG</v>
          </cell>
          <cell r="N385">
            <v>7700</v>
          </cell>
        </row>
        <row r="386">
          <cell r="C386" t="str">
            <v>HOSPITAL MIGUEL ARRAES - CG. Nº 023/2022</v>
          </cell>
          <cell r="E386" t="str">
            <v>5.1 - Locação de Equipamentos Médicos-Hospitalares</v>
          </cell>
          <cell r="F386">
            <v>18271934000123</v>
          </cell>
          <cell r="G386" t="str">
            <v>NOVA BIOMEDICAL</v>
          </cell>
          <cell r="H386" t="str">
            <v>S</v>
          </cell>
          <cell r="I386" t="str">
            <v>S</v>
          </cell>
          <cell r="J386">
            <v>860</v>
          </cell>
          <cell r="K386">
            <v>46199</v>
          </cell>
          <cell r="M386" t="str">
            <v>3144805 - Nova Lima - MG</v>
          </cell>
          <cell r="N386">
            <v>17447.900000000001</v>
          </cell>
        </row>
        <row r="387">
          <cell r="C387" t="str">
            <v>HOSPITAL MIGUEL ARRAES - CG. Nº 023/2022</v>
          </cell>
          <cell r="E387" t="str">
            <v>5.1 - Locação de Equipamentos Médicos-Hospitalares</v>
          </cell>
          <cell r="F387">
            <v>24380578002041</v>
          </cell>
          <cell r="G387" t="str">
            <v>WHITE MARTINS</v>
          </cell>
          <cell r="H387" t="str">
            <v>S</v>
          </cell>
          <cell r="I387" t="str">
            <v>N</v>
          </cell>
          <cell r="J387">
            <v>100838237</v>
          </cell>
          <cell r="K387">
            <v>46192</v>
          </cell>
          <cell r="M387" t="str">
            <v>2607901 - Jaboatão dos Guararapes - PE</v>
          </cell>
          <cell r="N387">
            <v>1606.5</v>
          </cell>
        </row>
        <row r="388">
          <cell r="C388" t="str">
            <v>HOSPITAL MIGUEL ARRAES - CG. Nº 023/2022</v>
          </cell>
          <cell r="E388" t="str">
            <v>5.8 - Locação de Veículos Automotores</v>
          </cell>
          <cell r="F388" t="str">
            <v>04.488.986/0001-41</v>
          </cell>
          <cell r="G388" t="str">
            <v>CP PAULISTA LOCAÇÃO DE VEICULO</v>
          </cell>
          <cell r="H388" t="str">
            <v>S</v>
          </cell>
          <cell r="I388" t="str">
            <v>N</v>
          </cell>
          <cell r="J388">
            <v>4365</v>
          </cell>
          <cell r="K388">
            <v>46204</v>
          </cell>
          <cell r="M388" t="str">
            <v>2611606 - Recife - PE</v>
          </cell>
          <cell r="N388">
            <v>12363.45</v>
          </cell>
        </row>
        <row r="389">
          <cell r="C389" t="str">
            <v>HOSPITAL MIGUEL ARRAES - CG. Nº 023/2022</v>
          </cell>
          <cell r="E389" t="str">
            <v>5.19 - Serviços Gráficos, de Encadernação e de Emolduração</v>
          </cell>
          <cell r="F389" t="str">
            <v>19.168.683/0001-19</v>
          </cell>
          <cell r="G389" t="str">
            <v>SERGIO ALVES DA SILVA</v>
          </cell>
          <cell r="H389" t="str">
            <v>S</v>
          </cell>
          <cell r="I389" t="str">
            <v>S</v>
          </cell>
          <cell r="J389">
            <v>709</v>
          </cell>
          <cell r="K389">
            <v>46176</v>
          </cell>
          <cell r="L389" t="str">
            <v>26107072219168683000119000000000070926068148834100</v>
          </cell>
          <cell r="M389" t="str">
            <v>2610707 - Paulista - PE</v>
          </cell>
          <cell r="N389">
            <v>10</v>
          </cell>
        </row>
        <row r="390">
          <cell r="C390" t="str">
            <v>HOSPITAL MIGUEL ARRAES - CG. Nº 023/2022</v>
          </cell>
          <cell r="E390" t="str">
            <v>5.19 - Serviços Gráficos, de Encadernação e de Emolduração</v>
          </cell>
          <cell r="F390" t="str">
            <v>19.168.683/0001-19</v>
          </cell>
          <cell r="G390" t="str">
            <v>SERGIO ALVES DA SILVA</v>
          </cell>
          <cell r="H390" t="str">
            <v>S</v>
          </cell>
          <cell r="I390" t="str">
            <v>S</v>
          </cell>
          <cell r="J390">
            <v>713</v>
          </cell>
          <cell r="K390">
            <v>46181</v>
          </cell>
          <cell r="L390" t="str">
            <v>26107072219168683000119000000000071326068179184516</v>
          </cell>
          <cell r="M390" t="str">
            <v>2610707 - Paulista - PE</v>
          </cell>
          <cell r="N390">
            <v>120</v>
          </cell>
        </row>
        <row r="391">
          <cell r="C391" t="str">
            <v>HOSPITAL MIGUEL ARRAES - CG. Nº 023/2022</v>
          </cell>
          <cell r="E391" t="str">
            <v>5.20 - Serviços Judicíarios e Cartoriais</v>
          </cell>
          <cell r="F391">
            <v>9039744000275</v>
          </cell>
          <cell r="G391" t="str">
            <v>GUIAS JUDICIAIS</v>
          </cell>
          <cell r="H391" t="str">
            <v>S</v>
          </cell>
          <cell r="I391" t="str">
            <v>S</v>
          </cell>
          <cell r="J391" t="str">
            <v>06/2026</v>
          </cell>
          <cell r="K391">
            <v>46203</v>
          </cell>
          <cell r="M391" t="str">
            <v>2610707 - Paulista - PE</v>
          </cell>
          <cell r="N391">
            <v>84338.62</v>
          </cell>
        </row>
        <row r="392">
          <cell r="C392" t="str">
            <v>HOSPITAL MIGUEL ARRAES - CG. Nº 023/2022</v>
          </cell>
          <cell r="E392" t="str">
            <v>4.99 - Outros Serviços de Terceiros Pessoa Física</v>
          </cell>
          <cell r="F392" t="str">
            <v>906.349.854-34</v>
          </cell>
          <cell r="G392" t="str">
            <v>ANA PAULA ALVES DA SILVA</v>
          </cell>
          <cell r="H392" t="str">
            <v>S</v>
          </cell>
          <cell r="I392" t="str">
            <v>N</v>
          </cell>
          <cell r="J392" t="str">
            <v>06/2026</v>
          </cell>
          <cell r="K392">
            <v>46175</v>
          </cell>
          <cell r="M392" t="str">
            <v>2610707 - Paulista - PE</v>
          </cell>
          <cell r="N392">
            <v>14.3</v>
          </cell>
        </row>
        <row r="393">
          <cell r="C393" t="str">
            <v>HOSPITAL MIGUEL ARRAES - CG. Nº 023/2022</v>
          </cell>
          <cell r="E393" t="str">
            <v>5.99 - Outros Serviços de Terceiros Pessoa Jurídica</v>
          </cell>
          <cell r="F393" t="str">
            <v>09.039.744/0002-75</v>
          </cell>
          <cell r="G393" t="str">
            <v>JUROS</v>
          </cell>
          <cell r="H393" t="str">
            <v>S</v>
          </cell>
          <cell r="I393" t="str">
            <v>N</v>
          </cell>
          <cell r="J393" t="str">
            <v>06/2026</v>
          </cell>
          <cell r="K393">
            <v>46203</v>
          </cell>
          <cell r="M393" t="str">
            <v>2611606 - Recife - PE</v>
          </cell>
          <cell r="N393">
            <v>67562.66</v>
          </cell>
        </row>
        <row r="394">
          <cell r="C394" t="str">
            <v>HOSPITAL MIGUEL ARRAES - CG. Nº 023/2022</v>
          </cell>
          <cell r="E394" t="str">
            <v>5.16 - Serviços Médico-Hospitalares, Odotonlogia e Laboratoriais</v>
          </cell>
          <cell r="F394" t="str">
            <v>35.459.150/0001-42</v>
          </cell>
          <cell r="G394" t="str">
            <v>ACIOLY E MARTINS SERVIÇOS MEDICOS LTDA</v>
          </cell>
          <cell r="H394" t="str">
            <v>S</v>
          </cell>
          <cell r="I394" t="str">
            <v>S</v>
          </cell>
          <cell r="J394">
            <v>10</v>
          </cell>
          <cell r="K394">
            <v>46212</v>
          </cell>
          <cell r="L394" t="str">
            <v>26116062235459150000142000000000001026070506605470</v>
          </cell>
          <cell r="M394" t="str">
            <v>2611606 - Recife - PE</v>
          </cell>
          <cell r="N394">
            <v>11153.1</v>
          </cell>
        </row>
        <row r="395">
          <cell r="C395" t="str">
            <v>HOSPITAL MIGUEL ARRAES - CG. Nº 023/2022</v>
          </cell>
          <cell r="E395" t="str">
            <v>5.16 - Serviços Médico-Hospitalares, Odotonlogia e Laboratoriais</v>
          </cell>
          <cell r="F395" t="str">
            <v>32.215.123/0001-36</v>
          </cell>
          <cell r="G395" t="str">
            <v>BSL SERVIÇO DE DIAGNOSTICO POR ENDOSCOPIA</v>
          </cell>
          <cell r="H395" t="str">
            <v>S</v>
          </cell>
          <cell r="I395" t="str">
            <v>S</v>
          </cell>
          <cell r="J395">
            <v>61</v>
          </cell>
          <cell r="K395">
            <v>46209</v>
          </cell>
          <cell r="L395" t="str">
            <v>26116062239611088000113000000000006126071840169537</v>
          </cell>
          <cell r="M395" t="str">
            <v>2611606 - Recife - PE</v>
          </cell>
          <cell r="N395">
            <v>11418.48</v>
          </cell>
        </row>
        <row r="396">
          <cell r="C396" t="str">
            <v>HOSPITAL MIGUEL ARRAES - CG. Nº 023/2022</v>
          </cell>
          <cell r="E396" t="str">
            <v>5.16 - Serviços Médico-Hospitalares, Odotonlogia e Laboratoriais</v>
          </cell>
          <cell r="F396" t="str">
            <v>49.115.513/0001-37</v>
          </cell>
          <cell r="G396" t="str">
            <v>CAPIBARIBE ORTOPEDIA AVANCADA LTDA</v>
          </cell>
          <cell r="H396" t="str">
            <v>S</v>
          </cell>
          <cell r="I396" t="str">
            <v>S</v>
          </cell>
          <cell r="J396">
            <v>14</v>
          </cell>
          <cell r="K396">
            <v>46226</v>
          </cell>
          <cell r="L396" t="str">
            <v>V874U2Lla</v>
          </cell>
          <cell r="M396" t="str">
            <v>2507507 - João Pessoa - PB</v>
          </cell>
          <cell r="N396">
            <v>22235.56</v>
          </cell>
        </row>
        <row r="397">
          <cell r="C397" t="str">
            <v>HOSPITAL MIGUEL ARRAES - CG. Nº 023/2022</v>
          </cell>
          <cell r="E397" t="str">
            <v>5.16 - Serviços Médico-Hospitalares, Odotonlogia e Laboratoriais</v>
          </cell>
          <cell r="F397" t="str">
            <v>61.316.888/0001-60</v>
          </cell>
          <cell r="G397" t="str">
            <v>CARDIOSOLUTION LTDA</v>
          </cell>
          <cell r="H397" t="str">
            <v>S</v>
          </cell>
          <cell r="I397" t="str">
            <v>S</v>
          </cell>
          <cell r="J397">
            <v>29</v>
          </cell>
          <cell r="K397">
            <v>46213</v>
          </cell>
          <cell r="L397" t="str">
            <v>c745ff397</v>
          </cell>
          <cell r="M397" t="str">
            <v>2611101 - Petrolina - PE</v>
          </cell>
          <cell r="N397">
            <v>25000</v>
          </cell>
        </row>
        <row r="398">
          <cell r="C398" t="str">
            <v>HOSPITAL MIGUEL ARRAES - CG. Nº 023/2022</v>
          </cell>
          <cell r="E398" t="str">
            <v>5.16 - Serviços Médico-Hospitalares, Odotonlogia e Laboratoriais</v>
          </cell>
          <cell r="F398" t="str">
            <v>46.199.773/0001-40</v>
          </cell>
          <cell r="G398" t="str">
            <v xml:space="preserve">CARVALHO PEDROSA E PIMENTEL SERICOS MEDICOS LTDA </v>
          </cell>
          <cell r="H398" t="str">
            <v>S</v>
          </cell>
          <cell r="I398" t="str">
            <v>S</v>
          </cell>
          <cell r="J398">
            <v>25</v>
          </cell>
          <cell r="K398">
            <v>46204</v>
          </cell>
          <cell r="L398" t="str">
            <v>26116062232215123000136000000000002526078394519872</v>
          </cell>
          <cell r="M398" t="str">
            <v>2611606 - Recife - PE</v>
          </cell>
          <cell r="N398">
            <v>7748.64</v>
          </cell>
        </row>
        <row r="399">
          <cell r="C399" t="str">
            <v>HOSPITAL MIGUEL ARRAES - CG. Nº 023/2022</v>
          </cell>
          <cell r="E399" t="str">
            <v>5.16 - Serviços Médico-Hospitalares, Odotonlogia e Laboratoriais</v>
          </cell>
          <cell r="F399" t="str">
            <v>10.411.765/0001-78</v>
          </cell>
          <cell r="G399" t="str">
            <v>CASADO &amp; FRAGOSO MED SERVIÇOS MEDICOS LTDA</v>
          </cell>
          <cell r="H399" t="str">
            <v>S</v>
          </cell>
          <cell r="I399" t="str">
            <v>S</v>
          </cell>
          <cell r="J399">
            <v>345</v>
          </cell>
          <cell r="K399">
            <v>46216</v>
          </cell>
          <cell r="L399" t="str">
            <v>26116062246199773000140000000000034526079080660490</v>
          </cell>
          <cell r="M399" t="str">
            <v>2611606 - Recife - PE</v>
          </cell>
          <cell r="N399">
            <v>41939.56</v>
          </cell>
        </row>
        <row r="400">
          <cell r="C400" t="str">
            <v>HOSPITAL MIGUEL ARRAES - CG. Nº 023/2022</v>
          </cell>
          <cell r="E400" t="str">
            <v>5.16 - Serviços Médico-Hospitalares, Odotonlogia e Laboratoriais</v>
          </cell>
          <cell r="F400" t="str">
            <v>38.823.495/0001-21</v>
          </cell>
          <cell r="G400" t="str">
            <v>CDHJM COMÉRCIO E SERVIÇOS MÉDICOS</v>
          </cell>
          <cell r="H400" t="str">
            <v>S</v>
          </cell>
          <cell r="I400" t="str">
            <v>S</v>
          </cell>
          <cell r="J400" t="str">
            <v>2600000000117</v>
          </cell>
          <cell r="K400">
            <v>46217</v>
          </cell>
          <cell r="L400" t="str">
            <v>26062001210411765000178260000000011726073291626779</v>
          </cell>
          <cell r="M400" t="str">
            <v>2606200 - Goiana - PE</v>
          </cell>
          <cell r="N400">
            <v>64446.3</v>
          </cell>
        </row>
        <row r="401">
          <cell r="C401" t="str">
            <v>HOSPITAL MIGUEL ARRAES - CG. Nº 023/2022</v>
          </cell>
          <cell r="E401" t="str">
            <v>5.16 - Serviços Médico-Hospitalares, Odotonlogia e Laboratoriais</v>
          </cell>
          <cell r="F401" t="str">
            <v>38.823.495/0001-21</v>
          </cell>
          <cell r="G401" t="str">
            <v>CENTRALMED ATIVIDADES MEDICAS LTDA</v>
          </cell>
          <cell r="H401" t="str">
            <v>S</v>
          </cell>
          <cell r="I401" t="str">
            <v>S</v>
          </cell>
          <cell r="J401">
            <v>551</v>
          </cell>
          <cell r="K401">
            <v>46213</v>
          </cell>
          <cell r="L401" t="str">
            <v>26116062238823495000121000000000055126077247852220</v>
          </cell>
          <cell r="M401" t="str">
            <v>2611606 - Recife - PE</v>
          </cell>
          <cell r="N401">
            <v>45210.239999999998</v>
          </cell>
        </row>
        <row r="402">
          <cell r="C402" t="str">
            <v>HOSPITAL MIGUEL ARRAES - CG. Nº 023/2022</v>
          </cell>
          <cell r="E402" t="str">
            <v>5.16 - Serviços Médico-Hospitalares, Odotonlogia e Laboratoriais</v>
          </cell>
          <cell r="F402" t="str">
            <v>46.852.548/0001-60</v>
          </cell>
          <cell r="G402" t="str">
            <v>CERTMED ATIVIDADES MEDICAS</v>
          </cell>
          <cell r="H402" t="str">
            <v>S</v>
          </cell>
          <cell r="I402" t="str">
            <v>S</v>
          </cell>
          <cell r="J402" t="str">
            <v>2600000000887</v>
          </cell>
          <cell r="K402">
            <v>46213</v>
          </cell>
          <cell r="L402" t="str">
            <v>26096001246852548000160260000000088726071131214281</v>
          </cell>
          <cell r="M402" t="str">
            <v>2609600 - Olinda - PE</v>
          </cell>
          <cell r="N402">
            <v>80925.53</v>
          </cell>
        </row>
        <row r="403">
          <cell r="C403" t="str">
            <v>HOSPITAL MIGUEL ARRAES - CG. Nº 023/2022</v>
          </cell>
          <cell r="E403" t="str">
            <v>5.16 - Serviços Médico-Hospitalares, Odotonlogia e Laboratoriais</v>
          </cell>
          <cell r="F403" t="str">
            <v>21.891.380/0001-71</v>
          </cell>
          <cell r="G403" t="str">
            <v>CIRURGIA ORTOPEDICA DE PERNAMBUCO</v>
          </cell>
          <cell r="H403" t="str">
            <v>S</v>
          </cell>
          <cell r="I403" t="str">
            <v>S</v>
          </cell>
          <cell r="J403">
            <v>67</v>
          </cell>
          <cell r="K403">
            <v>46213</v>
          </cell>
          <cell r="L403" t="str">
            <v>26116062221891380000171000000000006726072348783654</v>
          </cell>
          <cell r="M403" t="str">
            <v>2611606 - Recife - PE</v>
          </cell>
          <cell r="N403">
            <v>16250.52</v>
          </cell>
        </row>
        <row r="404">
          <cell r="C404" t="str">
            <v>HOSPITAL MIGUEL ARRAES - CG. Nº 023/2022</v>
          </cell>
          <cell r="E404" t="str">
            <v>5.16 - Serviços Médico-Hospitalares, Odotonlogia e Laboratoriais</v>
          </cell>
          <cell r="F404" t="str">
            <v>04.669.465/0001-90</v>
          </cell>
          <cell r="G404" t="str">
            <v>CLINICA MEDICA MARQUES MOREIRA LTDA</v>
          </cell>
          <cell r="H404" t="str">
            <v>S</v>
          </cell>
          <cell r="I404" t="str">
            <v>S</v>
          </cell>
          <cell r="J404">
            <v>53</v>
          </cell>
          <cell r="K404">
            <v>46220</v>
          </cell>
          <cell r="L404" t="str">
            <v>26116062204669465000190000000000005326078552533756</v>
          </cell>
          <cell r="M404" t="str">
            <v>2611606 - Recife - PE</v>
          </cell>
          <cell r="N404">
            <v>12520</v>
          </cell>
        </row>
        <row r="405">
          <cell r="C405" t="str">
            <v>HOSPITAL MIGUEL ARRAES - CG. Nº 023/2022</v>
          </cell>
          <cell r="E405" t="str">
            <v>5.16 - Serviços Médico-Hospitalares, Odotonlogia e Laboratoriais</v>
          </cell>
          <cell r="F405" t="str">
            <v>31.064.605/0001-70</v>
          </cell>
          <cell r="G405" t="str">
            <v>COP - CIRURGIA ONCOLÓGICA DE PERNAMBUCO LTDA</v>
          </cell>
          <cell r="H405" t="str">
            <v>S</v>
          </cell>
          <cell r="I405" t="str">
            <v>S</v>
          </cell>
          <cell r="J405">
            <v>356</v>
          </cell>
          <cell r="K405">
            <v>46216</v>
          </cell>
          <cell r="L405" t="str">
            <v>26116062231064605000170000000000035626072069982570</v>
          </cell>
          <cell r="M405" t="str">
            <v>2611606 - Recife - PE</v>
          </cell>
          <cell r="N405">
            <v>14426.64</v>
          </cell>
        </row>
        <row r="406">
          <cell r="C406" t="str">
            <v>HOSPITAL MIGUEL ARRAES - CG. Nº 023/2022</v>
          </cell>
          <cell r="E406" t="str">
            <v>5.16 - Serviços Médico-Hospitalares, Odotonlogia e Laboratoriais</v>
          </cell>
          <cell r="F406" t="str">
            <v>55.398.022/0001-43</v>
          </cell>
          <cell r="G406" t="str">
            <v>DELTAMED ATIVIDADES MEDICAS LTDA</v>
          </cell>
          <cell r="H406" t="str">
            <v>S</v>
          </cell>
          <cell r="I406" t="str">
            <v>S</v>
          </cell>
          <cell r="J406" t="str">
            <v>2600000000408</v>
          </cell>
          <cell r="K406">
            <v>46213</v>
          </cell>
          <cell r="L406" t="str">
            <v>26096001255398022000143260000000040826077573661427</v>
          </cell>
          <cell r="M406" t="str">
            <v>2610707 - Paulista - PE</v>
          </cell>
          <cell r="N406">
            <v>7010.92</v>
          </cell>
        </row>
        <row r="407">
          <cell r="C407" t="str">
            <v>HOSPITAL MIGUEL ARRAES - CG. Nº 023/2022</v>
          </cell>
          <cell r="E407" t="str">
            <v>5.16 - Serviços Médico-Hospitalares, Odotonlogia e Laboratoriais</v>
          </cell>
          <cell r="F407" t="str">
            <v>55.398.022/0001-43</v>
          </cell>
          <cell r="G407" t="str">
            <v>DELTAMED ATIVIDADES MEDICAS LTDA</v>
          </cell>
          <cell r="H407" t="str">
            <v>S</v>
          </cell>
          <cell r="I407" t="str">
            <v>S</v>
          </cell>
          <cell r="J407" t="str">
            <v>2600000000418</v>
          </cell>
          <cell r="K407">
            <v>46217</v>
          </cell>
          <cell r="L407" t="str">
            <v>26096001255398022000143260000000041826076580336298</v>
          </cell>
          <cell r="M407" t="str">
            <v>2610707 - Paulista - PE</v>
          </cell>
          <cell r="N407">
            <v>11153.1</v>
          </cell>
        </row>
        <row r="408">
          <cell r="C408" t="str">
            <v>HOSPITAL MIGUEL ARRAES - CG. Nº 023/2022</v>
          </cell>
          <cell r="E408" t="str">
            <v>5.16 - Serviços Médico-Hospitalares, Odotonlogia e Laboratoriais</v>
          </cell>
          <cell r="F408" t="str">
            <v>48.539.793/0001-48</v>
          </cell>
          <cell r="G408" t="str">
            <v>EMEDI ESPECIALIDADES MEDICAS E DIAGNOSTICO POR IMAGEM</v>
          </cell>
          <cell r="H408" t="str">
            <v>S</v>
          </cell>
          <cell r="I408" t="str">
            <v>S</v>
          </cell>
          <cell r="J408">
            <v>92</v>
          </cell>
          <cell r="K408">
            <v>46226</v>
          </cell>
          <cell r="L408" t="str">
            <v>26116062248539793000148000000000009226077203812062</v>
          </cell>
          <cell r="M408" t="str">
            <v>2611606 - Recife - PE</v>
          </cell>
          <cell r="N408">
            <v>28055.4</v>
          </cell>
        </row>
        <row r="409">
          <cell r="C409" t="str">
            <v>HOSPITAL MIGUEL ARRAES - CG. Nº 023/2022</v>
          </cell>
          <cell r="E409" t="str">
            <v>5.16 - Serviços Médico-Hospitalares, Odotonlogia e Laboratoriais</v>
          </cell>
          <cell r="F409" t="str">
            <v>34.758.148/0001-01</v>
          </cell>
          <cell r="G409" t="str">
            <v>EMESP ASSISTENCIA MEDICA LTDA</v>
          </cell>
          <cell r="H409" t="str">
            <v>S</v>
          </cell>
          <cell r="I409" t="str">
            <v>S</v>
          </cell>
          <cell r="J409" t="str">
            <v>2600000000204</v>
          </cell>
          <cell r="K409">
            <v>46213</v>
          </cell>
          <cell r="L409" t="str">
            <v>26096001234758148000101260000000020426072752885962</v>
          </cell>
          <cell r="M409" t="str">
            <v>2609600 - Olinda - PE</v>
          </cell>
          <cell r="N409">
            <v>13453.1</v>
          </cell>
        </row>
        <row r="410">
          <cell r="C410" t="str">
            <v>HOSPITAL MIGUEL ARRAES - CG. Nº 023/2022</v>
          </cell>
          <cell r="E410" t="str">
            <v>5.16 - Serviços Médico-Hospitalares, Odotonlogia e Laboratoriais</v>
          </cell>
          <cell r="F410" t="str">
            <v>48.034.957/0001-85</v>
          </cell>
          <cell r="G410" t="str">
            <v>EVIDENCE GESTAO DE SERVICOS EM SAUDE LTDA</v>
          </cell>
          <cell r="H410" t="str">
            <v>S</v>
          </cell>
          <cell r="I410" t="str">
            <v>S</v>
          </cell>
          <cell r="J410">
            <v>1002285</v>
          </cell>
          <cell r="K410">
            <v>46213</v>
          </cell>
          <cell r="L410" t="str">
            <v>AHx9lvmAE</v>
          </cell>
          <cell r="M410" t="str">
            <v>2507507 - João Pessoa - PB</v>
          </cell>
          <cell r="N410">
            <v>2003.12</v>
          </cell>
        </row>
        <row r="411">
          <cell r="C411" t="str">
            <v>HOSPITAL MIGUEL ARRAES - CG. Nº 023/2022</v>
          </cell>
          <cell r="E411" t="str">
            <v>5.16 - Serviços Médico-Hospitalares, Odotonlogia e Laboratoriais</v>
          </cell>
          <cell r="F411" t="str">
            <v>41.627.545/0001-00</v>
          </cell>
          <cell r="G411" t="str">
            <v>FALAINFECTO EDUCAÇÃO E ASSISTENCIA LTDA</v>
          </cell>
          <cell r="H411" t="str">
            <v>S</v>
          </cell>
          <cell r="I411" t="str">
            <v>S</v>
          </cell>
          <cell r="J411">
            <v>121</v>
          </cell>
          <cell r="K411">
            <v>46206</v>
          </cell>
          <cell r="L411" t="str">
            <v>24112051241627545000100000000000012126075699696547</v>
          </cell>
          <cell r="M411" t="str">
            <v>2411205 - Santa Cruz - RN</v>
          </cell>
          <cell r="N411">
            <v>18588.5</v>
          </cell>
        </row>
        <row r="412">
          <cell r="C412" t="str">
            <v>HOSPITAL MIGUEL ARRAES - CG. Nº 023/2022</v>
          </cell>
          <cell r="E412" t="str">
            <v>5.16 - Serviços Médico-Hospitalares, Odotonlogia e Laboratoriais</v>
          </cell>
          <cell r="F412" t="str">
            <v>46.812.946/0001-53</v>
          </cell>
          <cell r="G412" t="str">
            <v>G4MED SOLUÇÕES EM SAÚDE LTDA</v>
          </cell>
          <cell r="H412" t="str">
            <v>S</v>
          </cell>
          <cell r="I412" t="str">
            <v>S</v>
          </cell>
          <cell r="J412">
            <v>226</v>
          </cell>
          <cell r="K412">
            <v>46217</v>
          </cell>
          <cell r="L412" t="str">
            <v>26116062246812946000153000000000022626074957447290</v>
          </cell>
          <cell r="M412" t="str">
            <v>2611606 - Recife - PE</v>
          </cell>
          <cell r="N412">
            <v>17542.939999999999</v>
          </cell>
        </row>
        <row r="413">
          <cell r="C413" t="str">
            <v>HOSPITAL MIGUEL ARRAES - CG. Nº 023/2022</v>
          </cell>
          <cell r="E413" t="str">
            <v>5.16 - Serviços Médico-Hospitalares, Odotonlogia e Laboratoriais</v>
          </cell>
          <cell r="F413" t="str">
            <v>01.050.827/0001-72</v>
          </cell>
          <cell r="G413" t="str">
            <v>GASTRO. PE ENDOSCOPIA E COLONOSCO LTDA</v>
          </cell>
          <cell r="H413" t="str">
            <v>S</v>
          </cell>
          <cell r="I413" t="str">
            <v>S</v>
          </cell>
          <cell r="J413" t="str">
            <v>2600000000999</v>
          </cell>
          <cell r="K413">
            <v>46210</v>
          </cell>
          <cell r="L413" t="str">
            <v>26096001201050827000172260000000099926072477981098</v>
          </cell>
          <cell r="M413" t="str">
            <v>2609600 - Olinda - PE</v>
          </cell>
          <cell r="N413">
            <v>1602.9</v>
          </cell>
        </row>
        <row r="414">
          <cell r="C414" t="str">
            <v>HOSPITAL MIGUEL ARRAES - CG. Nº 023/2022</v>
          </cell>
          <cell r="E414" t="str">
            <v>5.16 - Serviços Médico-Hospitalares, Odotonlogia e Laboratoriais</v>
          </cell>
          <cell r="F414" t="str">
            <v>47.993.782/0001-70</v>
          </cell>
          <cell r="G414" t="str">
            <v>GDCR SERVIÇOS MEDICOS LTDA</v>
          </cell>
          <cell r="H414" t="str">
            <v>S</v>
          </cell>
          <cell r="I414" t="str">
            <v>S</v>
          </cell>
          <cell r="J414">
            <v>15</v>
          </cell>
          <cell r="K414">
            <v>46209</v>
          </cell>
          <cell r="L414" t="str">
            <v>26116062247993782000170000000000001526077817765386</v>
          </cell>
          <cell r="M414" t="str">
            <v>2611606 - Recife - PE</v>
          </cell>
          <cell r="N414">
            <v>22306.2</v>
          </cell>
        </row>
        <row r="415">
          <cell r="C415" t="str">
            <v>HOSPITAL MIGUEL ARRAES - CG. Nº 023/2022</v>
          </cell>
          <cell r="E415" t="str">
            <v>5.16 - Serviços Médico-Hospitalares, Odotonlogia e Laboratoriais</v>
          </cell>
          <cell r="F415" t="str">
            <v>45.735.127/0001-97</v>
          </cell>
          <cell r="G415" t="str">
            <v>GLOBALMED ATIVIDADES MEDICAS LTDA</v>
          </cell>
          <cell r="H415" t="str">
            <v>S</v>
          </cell>
          <cell r="I415" t="str">
            <v>S</v>
          </cell>
          <cell r="J415" t="str">
            <v>2600000000534</v>
          </cell>
          <cell r="K415">
            <v>46213</v>
          </cell>
          <cell r="L415" t="str">
            <v>26096001245735127000197260000000053426074876857816</v>
          </cell>
          <cell r="M415" t="str">
            <v>2609600 - Olinda - PE</v>
          </cell>
          <cell r="N415">
            <v>13570.92</v>
          </cell>
        </row>
        <row r="416">
          <cell r="C416" t="str">
            <v>HOSPITAL MIGUEL ARRAES - CG. Nº 023/2022</v>
          </cell>
          <cell r="E416" t="str">
            <v>5.16 - Serviços Médico-Hospitalares, Odotonlogia e Laboratoriais</v>
          </cell>
          <cell r="F416" t="str">
            <v>04.020.195/0001-92</v>
          </cell>
          <cell r="G416" t="str">
            <v>IMC - INSTITUTO MENTE E CEREBRO LTDA</v>
          </cell>
          <cell r="H416" t="str">
            <v>S</v>
          </cell>
          <cell r="I416" t="str">
            <v>S</v>
          </cell>
          <cell r="J416">
            <v>2539</v>
          </cell>
          <cell r="K416">
            <v>46213</v>
          </cell>
          <cell r="L416" t="str">
            <v xml:space="preserve"> b46d0c2f8</v>
          </cell>
          <cell r="M416" t="str">
            <v>2611101 - Petrolina - PE</v>
          </cell>
          <cell r="N416">
            <v>11153.1</v>
          </cell>
        </row>
        <row r="417">
          <cell r="C417" t="str">
            <v>HOSPITAL MIGUEL ARRAES - CG. Nº 023/2022</v>
          </cell>
          <cell r="E417" t="str">
            <v>5.16 - Serviços Médico-Hospitalares, Odotonlogia e Laboratoriais</v>
          </cell>
          <cell r="F417" t="str">
            <v>39.746.753/0001-86</v>
          </cell>
          <cell r="G417" t="str">
            <v>INTERMED CLINICA MEDICA LTDA</v>
          </cell>
          <cell r="H417" t="str">
            <v>S</v>
          </cell>
          <cell r="I417" t="str">
            <v>S</v>
          </cell>
          <cell r="J417">
            <v>118</v>
          </cell>
          <cell r="K417">
            <v>46213</v>
          </cell>
          <cell r="L417" t="str">
            <v>26116062239746753000186000000000011826078205752667</v>
          </cell>
          <cell r="M417" t="str">
            <v>2611606 - Recife - PE</v>
          </cell>
          <cell r="N417">
            <v>11153.1</v>
          </cell>
        </row>
        <row r="418">
          <cell r="C418" t="str">
            <v>HOSPITAL MIGUEL ARRAES - CG. Nº 023/2022</v>
          </cell>
          <cell r="E418" t="str">
            <v>5.16 - Serviços Médico-Hospitalares, Odotonlogia e Laboratoriais</v>
          </cell>
          <cell r="F418" t="str">
            <v>17.214.633/0001-03</v>
          </cell>
          <cell r="G418" t="str">
            <v>JAB HOLOIMAGEM DIAGNOSTICOS LTDA</v>
          </cell>
          <cell r="H418" t="str">
            <v>S</v>
          </cell>
          <cell r="I418" t="str">
            <v>S</v>
          </cell>
          <cell r="J418">
            <v>159</v>
          </cell>
          <cell r="K418">
            <v>46211</v>
          </cell>
          <cell r="L418" t="str">
            <v>26116062217214633000103000000000015926072395931894</v>
          </cell>
          <cell r="M418" t="str">
            <v>2611606 - Recife - PE</v>
          </cell>
          <cell r="N418">
            <v>5100</v>
          </cell>
        </row>
        <row r="419">
          <cell r="C419" t="str">
            <v>HOSPITAL MIGUEL ARRAES - CG. Nº 023/2022</v>
          </cell>
          <cell r="E419" t="str">
            <v>5.16 - Serviços Médico-Hospitalares, Odotonlogia e Laboratoriais</v>
          </cell>
          <cell r="F419" t="str">
            <v>17.214.633/0001-03</v>
          </cell>
          <cell r="G419" t="str">
            <v>JDVMR ORTOPEDIA LTDA</v>
          </cell>
          <cell r="H419" t="str">
            <v>S</v>
          </cell>
          <cell r="I419" t="str">
            <v>S</v>
          </cell>
          <cell r="J419">
            <v>85</v>
          </cell>
          <cell r="K419">
            <v>46216</v>
          </cell>
          <cell r="L419" t="str">
            <v>26116062224113750000138000000000008526074424546644</v>
          </cell>
          <cell r="M419" t="str">
            <v>2611606 - Recife - PE</v>
          </cell>
          <cell r="N419">
            <v>6411.84</v>
          </cell>
        </row>
        <row r="420">
          <cell r="C420" t="str">
            <v>HOSPITAL MIGUEL ARRAES - CG. Nº 023/2022</v>
          </cell>
          <cell r="E420" t="str">
            <v>5.16 - Serviços Médico-Hospitalares, Odotonlogia e Laboratoriais</v>
          </cell>
          <cell r="F420" t="str">
            <v>26.245.293/0001-60</v>
          </cell>
          <cell r="G420" t="str">
            <v>LS PERNAMBUCO ASSISTENCIA MEDICA LTDA</v>
          </cell>
          <cell r="H420" t="str">
            <v>S</v>
          </cell>
          <cell r="I420" t="str">
            <v>S</v>
          </cell>
          <cell r="J420">
            <v>418</v>
          </cell>
          <cell r="K420">
            <v>46217</v>
          </cell>
          <cell r="L420" t="str">
            <v>26116062226245293000160000000000041826076398292179</v>
          </cell>
          <cell r="M420" t="str">
            <v>2611606 - Recife - PE</v>
          </cell>
          <cell r="N420">
            <v>5576.55</v>
          </cell>
        </row>
        <row r="421">
          <cell r="C421" t="str">
            <v>HOSPITAL MIGUEL ARRAES - CG. Nº 023/2022</v>
          </cell>
          <cell r="E421" t="str">
            <v>5.16 - Serviços Médico-Hospitalares, Odotonlogia e Laboratoriais</v>
          </cell>
          <cell r="F421" t="str">
            <v>42.921.289/0001-21</v>
          </cell>
          <cell r="G421" t="str">
            <v>LS RECIFE ASSISTENCIA MEDICA LTDA</v>
          </cell>
          <cell r="H421" t="str">
            <v>S</v>
          </cell>
          <cell r="I421" t="str">
            <v>S</v>
          </cell>
          <cell r="J421">
            <v>32</v>
          </cell>
          <cell r="K421">
            <v>46220</v>
          </cell>
          <cell r="L421" t="str">
            <v>26116062242921289000121000000000003226074423548058</v>
          </cell>
          <cell r="M421" t="str">
            <v>2611606 - Recife - PE</v>
          </cell>
          <cell r="N421">
            <v>320</v>
          </cell>
        </row>
        <row r="422">
          <cell r="C422" t="str">
            <v>HOSPITAL MIGUEL ARRAES - CG. Nº 023/2022</v>
          </cell>
          <cell r="E422" t="str">
            <v>5.16 - Serviços Médico-Hospitalares, Odotonlogia e Laboratoriais</v>
          </cell>
          <cell r="F422" t="str">
            <v>28.737.345/0001-41</v>
          </cell>
          <cell r="G422" t="str">
            <v>LUNA MACHADO,LACERDA SERVICOS MEDICOS E CIA LTDA</v>
          </cell>
          <cell r="H422" t="str">
            <v>S</v>
          </cell>
          <cell r="I422" t="str">
            <v>S</v>
          </cell>
          <cell r="J422">
            <v>34</v>
          </cell>
          <cell r="K422">
            <v>46217</v>
          </cell>
          <cell r="L422" t="str">
            <v>26116062228737345000141000000000003426077535325093</v>
          </cell>
          <cell r="M422" t="str">
            <v>2611606 - Recife - PE</v>
          </cell>
          <cell r="N422">
            <v>6411.84</v>
          </cell>
        </row>
        <row r="423">
          <cell r="C423" t="str">
            <v>HOSPITAL MIGUEL ARRAES - CG. Nº 023/2022</v>
          </cell>
          <cell r="E423" t="str">
            <v>5.16 - Serviços Médico-Hospitalares, Odotonlogia e Laboratoriais</v>
          </cell>
          <cell r="F423" t="str">
            <v>37.848.593/0001-50</v>
          </cell>
          <cell r="G423" t="str">
            <v>M.A SERVIÇOS EM SAUDE LTDA</v>
          </cell>
          <cell r="H423" t="str">
            <v>S</v>
          </cell>
          <cell r="I423" t="str">
            <v>S</v>
          </cell>
          <cell r="J423">
            <v>107</v>
          </cell>
          <cell r="K423">
            <v>46216</v>
          </cell>
          <cell r="L423" t="str">
            <v>26116062237848593000150000000000010726078652969830</v>
          </cell>
          <cell r="M423" t="str">
            <v>2611606 - Recife - PE</v>
          </cell>
          <cell r="N423">
            <v>90415.679999999993</v>
          </cell>
        </row>
        <row r="424">
          <cell r="C424" t="str">
            <v>HOSPITAL MIGUEL ARRAES - CG. Nº 023/2022</v>
          </cell>
          <cell r="E424" t="str">
            <v>5.16 - Serviços Médico-Hospitalares, Odotonlogia e Laboratoriais</v>
          </cell>
          <cell r="F424" t="str">
            <v>17.504.845/0001-17</v>
          </cell>
          <cell r="G424" t="str">
            <v>M4 SERVIÇOS MÉDICOS LTDA</v>
          </cell>
          <cell r="H424" t="str">
            <v>S</v>
          </cell>
          <cell r="I424" t="str">
            <v>S</v>
          </cell>
          <cell r="J424">
            <v>93</v>
          </cell>
          <cell r="K424">
            <v>46213</v>
          </cell>
          <cell r="L424" t="str">
            <v>0Z6GGMWZJ</v>
          </cell>
          <cell r="M424" t="str">
            <v>2610707 - Paulista - PE</v>
          </cell>
          <cell r="N424">
            <v>24929.16</v>
          </cell>
        </row>
        <row r="425">
          <cell r="C425" t="str">
            <v>HOSPITAL MIGUEL ARRAES - CG. Nº 023/2022</v>
          </cell>
          <cell r="E425" t="str">
            <v>5.16 - Serviços Médico-Hospitalares, Odotonlogia e Laboratoriais</v>
          </cell>
          <cell r="F425" t="str">
            <v>32.781.152/0001-65</v>
          </cell>
          <cell r="G425" t="str">
            <v>MADUREIRA, MACEDO E CIA SERV. MÉDICOS</v>
          </cell>
          <cell r="H425" t="str">
            <v>S</v>
          </cell>
          <cell r="I425" t="str">
            <v>S</v>
          </cell>
          <cell r="J425">
            <v>176</v>
          </cell>
          <cell r="K425">
            <v>46204</v>
          </cell>
          <cell r="L425" t="str">
            <v>26116062232781152000165000000000017626073881677635</v>
          </cell>
          <cell r="M425" t="str">
            <v>2611606 - Recife - PE</v>
          </cell>
          <cell r="N425">
            <v>6411.84</v>
          </cell>
        </row>
        <row r="426">
          <cell r="C426" t="str">
            <v>HOSPITAL MIGUEL ARRAES - CG. Nº 023/2022</v>
          </cell>
          <cell r="E426" t="str">
            <v>5.16 - Serviços Médico-Hospitalares, Odotonlogia e Laboratoriais</v>
          </cell>
          <cell r="F426" t="str">
            <v>28.230.853/0001-39</v>
          </cell>
          <cell r="G426" t="str">
            <v>MAGALHÃES TEIXEIRA MACEDO E GOMES LTDA</v>
          </cell>
          <cell r="H426" t="str">
            <v>S</v>
          </cell>
          <cell r="I426" t="str">
            <v>S</v>
          </cell>
          <cell r="J426">
            <v>35</v>
          </cell>
          <cell r="K426">
            <v>46213</v>
          </cell>
          <cell r="L426" t="str">
            <v>26116062228230853000139000000000003526070787159595</v>
          </cell>
          <cell r="M426" t="str">
            <v>2611606 - Recife - PE</v>
          </cell>
          <cell r="N426">
            <v>2560</v>
          </cell>
        </row>
        <row r="427">
          <cell r="C427" t="str">
            <v>HOSPITAL MIGUEL ARRAES - CG. Nº 023/2022</v>
          </cell>
          <cell r="E427" t="str">
            <v>5.16 - Serviços Médico-Hospitalares, Odotonlogia e Laboratoriais</v>
          </cell>
          <cell r="F427" t="str">
            <v>53.505.900/0001-57</v>
          </cell>
          <cell r="G427" t="str">
            <v>MASTERMED PE I GESTÃO MEDICA LTDA</v>
          </cell>
          <cell r="H427" t="str">
            <v>S</v>
          </cell>
          <cell r="I427" t="str">
            <v>S</v>
          </cell>
          <cell r="J427">
            <v>469</v>
          </cell>
          <cell r="K427">
            <v>46216</v>
          </cell>
          <cell r="L427" t="str">
            <v>26116062253505900000157000000000046926071849447449</v>
          </cell>
          <cell r="M427" t="str">
            <v>2611606 - Recife - PE</v>
          </cell>
          <cell r="N427">
            <v>48302.91</v>
          </cell>
        </row>
        <row r="428">
          <cell r="C428" t="str">
            <v>HOSPITAL MIGUEL ARRAES - CG. Nº 023/2022</v>
          </cell>
          <cell r="E428" t="str">
            <v>5.16 - Serviços Médico-Hospitalares, Odotonlogia e Laboratoriais</v>
          </cell>
          <cell r="F428" t="str">
            <v>53.505.900/0001-57</v>
          </cell>
          <cell r="G428" t="str">
            <v>MASTERMED PE I GESTÃO MEDICA LTDA</v>
          </cell>
          <cell r="H428" t="str">
            <v>S</v>
          </cell>
          <cell r="I428" t="str">
            <v>S</v>
          </cell>
          <cell r="J428">
            <v>475</v>
          </cell>
          <cell r="K428">
            <v>46217</v>
          </cell>
          <cell r="L428" t="str">
            <v>26116062253505900000157000000000047526070921550182</v>
          </cell>
          <cell r="M428" t="str">
            <v>2611606 - Recife - PE</v>
          </cell>
          <cell r="N428">
            <v>1602.96</v>
          </cell>
        </row>
        <row r="429">
          <cell r="C429" t="str">
            <v>HOSPITAL MIGUEL ARRAES - CG. Nº 023/2022</v>
          </cell>
          <cell r="E429" t="str">
            <v>5.16 - Serviços Médico-Hospitalares, Odotonlogia e Laboratoriais</v>
          </cell>
          <cell r="F429" t="str">
            <v>48.817.601/0001-18</v>
          </cell>
          <cell r="G429" t="str">
            <v>MASTERMED PE II GESTÃO MÉDICA LTDA</v>
          </cell>
          <cell r="H429" t="str">
            <v>S</v>
          </cell>
          <cell r="I429" t="str">
            <v>S</v>
          </cell>
          <cell r="J429" t="str">
            <v>2600000001967</v>
          </cell>
          <cell r="K429">
            <v>46216</v>
          </cell>
          <cell r="L429" t="str">
            <v>26096001248817601000118260000000196726072324879251</v>
          </cell>
          <cell r="M429" t="str">
            <v>2609600 - Olinda - PE</v>
          </cell>
          <cell r="N429">
            <v>98798.18</v>
          </cell>
        </row>
        <row r="430">
          <cell r="C430" t="str">
            <v>HOSPITAL MIGUEL ARRAES - CG. Nº 023/2022</v>
          </cell>
          <cell r="E430" t="str">
            <v>5.16 - Serviços Médico-Hospitalares, Odotonlogia e Laboratoriais</v>
          </cell>
          <cell r="F430" t="str">
            <v>52.355.127/0001-27</v>
          </cell>
          <cell r="G430" t="str">
            <v>MASTERMED PE III GESTÃO MÉDICA LTDA</v>
          </cell>
          <cell r="H430" t="str">
            <v>S</v>
          </cell>
          <cell r="I430" t="str">
            <v>S</v>
          </cell>
          <cell r="J430" t="str">
            <v>2600000001764</v>
          </cell>
          <cell r="K430">
            <v>46216</v>
          </cell>
          <cell r="L430" t="str">
            <v>26096001252355127000127260000000176426076380984727</v>
          </cell>
          <cell r="M430" t="str">
            <v>2609600 - Olinda - PE</v>
          </cell>
          <cell r="N430">
            <v>222412.96</v>
          </cell>
        </row>
        <row r="431">
          <cell r="C431" t="str">
            <v>HOSPITAL MIGUEL ARRAES - CG. Nº 023/2022</v>
          </cell>
          <cell r="E431" t="str">
            <v>5.16 - Serviços Médico-Hospitalares, Odotonlogia e Laboratoriais</v>
          </cell>
          <cell r="F431" t="str">
            <v>52.355.127/0001-27</v>
          </cell>
          <cell r="G431" t="str">
            <v>MASTERMED PE III GESTÃO MÉDICA LTDA</v>
          </cell>
          <cell r="H431" t="str">
            <v>S</v>
          </cell>
          <cell r="I431" t="str">
            <v>S</v>
          </cell>
          <cell r="J431" t="str">
            <v>2600000001785</v>
          </cell>
          <cell r="K431">
            <v>46217</v>
          </cell>
          <cell r="L431" t="str">
            <v>26096001252355127000127260000000178526076348011009</v>
          </cell>
          <cell r="M431" t="str">
            <v>2609600 - Olinda - PE</v>
          </cell>
          <cell r="N431">
            <v>6411.84</v>
          </cell>
        </row>
        <row r="432">
          <cell r="C432" t="str">
            <v>HOSPITAL MIGUEL ARRAES - CG. Nº 023/2022</v>
          </cell>
          <cell r="E432" t="str">
            <v>5.16 - Serviços Médico-Hospitalares, Odotonlogia e Laboratoriais</v>
          </cell>
          <cell r="F432" t="str">
            <v>53.969.908/0001-74</v>
          </cell>
          <cell r="G432" t="str">
            <v>MASTERMED PE IV GESTAO MEDICA LTDA</v>
          </cell>
          <cell r="H432" t="str">
            <v>S</v>
          </cell>
          <cell r="I432" t="str">
            <v>S</v>
          </cell>
          <cell r="J432" t="str">
            <v>2600000001756</v>
          </cell>
          <cell r="K432">
            <v>46216</v>
          </cell>
          <cell r="L432" t="str">
            <v>26096001253969908000174260000000175626075310062375</v>
          </cell>
          <cell r="M432" t="str">
            <v>2609600 - Olinda - PE</v>
          </cell>
          <cell r="N432">
            <v>168889.22</v>
          </cell>
        </row>
        <row r="433">
          <cell r="C433" t="str">
            <v>HOSPITAL MIGUEL ARRAES - CG. Nº 023/2022</v>
          </cell>
          <cell r="E433" t="str">
            <v>5.16 - Serviços Médico-Hospitalares, Odotonlogia e Laboratoriais</v>
          </cell>
          <cell r="F433" t="str">
            <v>58.663.377/0001-00</v>
          </cell>
          <cell r="G433" t="str">
            <v>MASTERMED PE V GESTÃO MÉDICA LTDA</v>
          </cell>
          <cell r="H433" t="str">
            <v>S</v>
          </cell>
          <cell r="I433" t="str">
            <v>S</v>
          </cell>
          <cell r="J433" t="str">
            <v>2600000000965</v>
          </cell>
          <cell r="K433">
            <v>46216</v>
          </cell>
          <cell r="L433" t="str">
            <v>26096001258663377000100260000000096526073105115410</v>
          </cell>
          <cell r="M433" t="str">
            <v>2609600 - Olinda - PE</v>
          </cell>
          <cell r="N433">
            <v>27844.76</v>
          </cell>
        </row>
        <row r="434">
          <cell r="C434" t="str">
            <v>HOSPITAL MIGUEL ARRAES - CG. Nº 023/2022</v>
          </cell>
          <cell r="E434" t="str">
            <v>5.16 - Serviços Médico-Hospitalares, Odotonlogia e Laboratoriais</v>
          </cell>
          <cell r="F434" t="str">
            <v>51.432.477/0001-87</v>
          </cell>
          <cell r="G434" t="str">
            <v>MASTERMED PE VI GESTÃO MÉDICA LTDA</v>
          </cell>
          <cell r="H434" t="str">
            <v>S</v>
          </cell>
          <cell r="I434" t="str">
            <v>S</v>
          </cell>
          <cell r="J434" t="str">
            <v>2600000000845</v>
          </cell>
          <cell r="K434">
            <v>46217</v>
          </cell>
          <cell r="L434" t="str">
            <v>26096001251432477000187260000000084526079167058209</v>
          </cell>
          <cell r="M434" t="str">
            <v>2609600 - Olinda - PE</v>
          </cell>
          <cell r="N434">
            <v>52491.83</v>
          </cell>
        </row>
        <row r="435">
          <cell r="C435" t="str">
            <v>HOSPITAL MIGUEL ARRAES - CG. Nº 023/2022</v>
          </cell>
          <cell r="E435" t="str">
            <v>5.16 - Serviços Médico-Hospitalares, Odotonlogia e Laboratoriais</v>
          </cell>
          <cell r="F435" t="str">
            <v>51.432.477/0001-87</v>
          </cell>
          <cell r="G435" t="str">
            <v>MASTERMED PE VIII GESTÃO MEDICA LTDA</v>
          </cell>
          <cell r="H435" t="str">
            <v>S</v>
          </cell>
          <cell r="I435" t="str">
            <v>S</v>
          </cell>
          <cell r="J435" t="str">
            <v>2600000000615</v>
          </cell>
          <cell r="K435">
            <v>46217</v>
          </cell>
          <cell r="L435" t="str">
            <v>26096001250924772000198260000000061526078098230186</v>
          </cell>
          <cell r="M435" t="str">
            <v>2609600 - Olinda - PE</v>
          </cell>
          <cell r="N435">
            <v>23241.759999999998</v>
          </cell>
        </row>
        <row r="436">
          <cell r="C436" t="str">
            <v>HOSPITAL MIGUEL ARRAES - CG. Nº 023/2022</v>
          </cell>
          <cell r="E436" t="str">
            <v>5.16 - Serviços Médico-Hospitalares, Odotonlogia e Laboratoriais</v>
          </cell>
          <cell r="F436" t="str">
            <v>64.918.744/0001-72</v>
          </cell>
          <cell r="G436" t="str">
            <v>MASTERMED PE XI GESTAO MEDICOS LTDA</v>
          </cell>
          <cell r="H436" t="str">
            <v>S</v>
          </cell>
          <cell r="I436" t="str">
            <v>S</v>
          </cell>
          <cell r="J436" t="str">
            <v>2600000000036</v>
          </cell>
          <cell r="K436">
            <v>46217</v>
          </cell>
          <cell r="L436" t="str">
            <v>26096001264918744000172260000000003626074989459220</v>
          </cell>
          <cell r="M436" t="str">
            <v>2609600 - Olinda - PE</v>
          </cell>
          <cell r="N436">
            <v>4006.24</v>
          </cell>
        </row>
        <row r="437">
          <cell r="C437" t="str">
            <v>HOSPITAL MIGUEL ARRAES - CG. Nº 023/2022</v>
          </cell>
          <cell r="E437" t="str">
            <v>5.16 - Serviços Médico-Hospitalares, Odotonlogia e Laboratoriais</v>
          </cell>
          <cell r="F437" t="str">
            <v>45.237.924/0001-44</v>
          </cell>
          <cell r="G437" t="str">
            <v>MEDCENTER ATIVIDADES MÉDICAS LTDA</v>
          </cell>
          <cell r="H437" t="str">
            <v>S</v>
          </cell>
          <cell r="I437" t="str">
            <v>S</v>
          </cell>
          <cell r="J437" t="str">
            <v>2600000001158</v>
          </cell>
          <cell r="K437">
            <v>46213</v>
          </cell>
          <cell r="L437" t="str">
            <v>26096001245237924000144260000000115826076915854215</v>
          </cell>
          <cell r="M437" t="str">
            <v>2609600 - Olinda - PE</v>
          </cell>
          <cell r="N437">
            <v>33855.440000000002</v>
          </cell>
        </row>
        <row r="438">
          <cell r="C438" t="str">
            <v>HOSPITAL MIGUEL ARRAES - CG. Nº 023/2022</v>
          </cell>
          <cell r="E438" t="str">
            <v>5.16 - Serviços Médico-Hospitalares, Odotonlogia e Laboratoriais</v>
          </cell>
          <cell r="F438" t="str">
            <v>55.234.338/0001-08</v>
          </cell>
          <cell r="G438" t="str">
            <v>MEDSTAFF SERVIÇOS MÉDICOS LTDA</v>
          </cell>
          <cell r="H438" t="str">
            <v>S</v>
          </cell>
          <cell r="I438" t="str">
            <v>S</v>
          </cell>
          <cell r="J438" t="str">
            <v>2600000000809</v>
          </cell>
          <cell r="K438">
            <v>46216</v>
          </cell>
          <cell r="L438" t="str">
            <v>26096001255234338000108260000000080926073950693380</v>
          </cell>
          <cell r="M438" t="str">
            <v>2609600 - Olinda - PE</v>
          </cell>
          <cell r="N438">
            <v>26712.52</v>
          </cell>
        </row>
        <row r="439">
          <cell r="C439" t="str">
            <v>HOSPITAL MIGUEL ARRAES - CG. Nº 023/2022</v>
          </cell>
          <cell r="E439" t="str">
            <v>5.16 - Serviços Médico-Hospitalares, Odotonlogia e Laboratoriais</v>
          </cell>
          <cell r="F439" t="str">
            <v>49.159.260/0001-01</v>
          </cell>
          <cell r="G439" t="str">
            <v>MEDVIDA ATIVIDADES MEDICAS</v>
          </cell>
          <cell r="H439" t="str">
            <v>S</v>
          </cell>
          <cell r="I439" t="str">
            <v>S</v>
          </cell>
          <cell r="J439" t="str">
            <v>2600000001228</v>
          </cell>
          <cell r="K439">
            <v>46218</v>
          </cell>
          <cell r="L439" t="str">
            <v>26096001249159260000101260000000122826070683001190</v>
          </cell>
          <cell r="M439" t="str">
            <v>2609600 - Olinda - PE</v>
          </cell>
          <cell r="N439">
            <v>8414.9599999999991</v>
          </cell>
        </row>
        <row r="440">
          <cell r="C440" t="str">
            <v>HOSPITAL MIGUEL ARRAES - CG. Nº 023/2022</v>
          </cell>
          <cell r="E440" t="str">
            <v>5.16 - Serviços Médico-Hospitalares, Odotonlogia e Laboratoriais</v>
          </cell>
          <cell r="F440" t="str">
            <v>49.159.260/0001-01</v>
          </cell>
          <cell r="G440" t="str">
            <v>MEDVIDA ATIVIDADES MEDICAS</v>
          </cell>
          <cell r="H440" t="str">
            <v>S</v>
          </cell>
          <cell r="I440" t="str">
            <v>S</v>
          </cell>
          <cell r="J440" t="str">
            <v>2600000001221</v>
          </cell>
          <cell r="K440">
            <v>46217</v>
          </cell>
          <cell r="L440" t="str">
            <v>26096001249159260000101260000000122126077491365152</v>
          </cell>
          <cell r="M440" t="str">
            <v>2609600 - Olinda - PE</v>
          </cell>
          <cell r="N440">
            <v>171034.62</v>
          </cell>
        </row>
        <row r="441">
          <cell r="C441" t="str">
            <v>HOSPITAL MIGUEL ARRAES - CG. Nº 023/2022</v>
          </cell>
          <cell r="E441" t="str">
            <v>5.16 - Serviços Médico-Hospitalares, Odotonlogia e Laboratoriais</v>
          </cell>
          <cell r="F441" t="str">
            <v>14.945.965/0001-61</v>
          </cell>
          <cell r="G441" t="str">
            <v>MEMORIAL ORTOPEDIA E TRAUMATOLOGIA LTDA ME</v>
          </cell>
          <cell r="H441" t="str">
            <v>S</v>
          </cell>
          <cell r="I441" t="str">
            <v>S</v>
          </cell>
          <cell r="J441">
            <v>361</v>
          </cell>
          <cell r="K441">
            <v>46216</v>
          </cell>
          <cell r="L441" t="str">
            <v>26116062214945965000161000000000036126075657228902</v>
          </cell>
          <cell r="M441" t="str">
            <v>2611606 - Recife - PE</v>
          </cell>
          <cell r="N441">
            <v>12823.68</v>
          </cell>
        </row>
        <row r="442">
          <cell r="C442" t="str">
            <v>HOSPITAL MIGUEL ARRAES - CG. Nº 023/2022</v>
          </cell>
          <cell r="E442" t="str">
            <v>5.16 - Serviços Médico-Hospitalares, Odotonlogia e Laboratoriais</v>
          </cell>
          <cell r="F442" t="str">
            <v>37.396.129/0001-70</v>
          </cell>
          <cell r="G442" t="str">
            <v>MGM MED SERVIÇOS MÉDICOS LTDA</v>
          </cell>
          <cell r="H442" t="str">
            <v>S</v>
          </cell>
          <cell r="I442" t="str">
            <v>S</v>
          </cell>
          <cell r="J442">
            <v>148</v>
          </cell>
          <cell r="K442">
            <v>46216</v>
          </cell>
          <cell r="L442" t="str">
            <v>29153531237396129000170000000000014826079738925669</v>
          </cell>
          <cell r="M442" t="str">
            <v>2915353 - Itaguaçu da Bahia - BA</v>
          </cell>
          <cell r="N442">
            <v>6009.36</v>
          </cell>
        </row>
        <row r="443">
          <cell r="C443" t="str">
            <v>HOSPITAL MIGUEL ARRAES - CG. Nº 023/2022</v>
          </cell>
          <cell r="E443" t="str">
            <v>5.16 - Serviços Médico-Hospitalares, Odotonlogia e Laboratoriais</v>
          </cell>
          <cell r="F443" t="str">
            <v>44.989.694/0001-07</v>
          </cell>
          <cell r="G443" t="str">
            <v>MNJD SERVIÇOS MÉDICOS LTDA</v>
          </cell>
          <cell r="H443" t="str">
            <v>S</v>
          </cell>
          <cell r="I443" t="str">
            <v>S</v>
          </cell>
          <cell r="J443">
            <v>95</v>
          </cell>
          <cell r="K443">
            <v>46210</v>
          </cell>
          <cell r="L443" t="str">
            <v>26116062244989694000107000000000009526072767035180</v>
          </cell>
          <cell r="M443" t="str">
            <v>2611606 - Recife - PE</v>
          </cell>
          <cell r="N443">
            <v>11480</v>
          </cell>
        </row>
        <row r="444">
          <cell r="C444" t="str">
            <v>HOSPITAL MIGUEL ARRAES - CG. Nº 023/2022</v>
          </cell>
          <cell r="E444" t="str">
            <v>5.16 - Serviços Médico-Hospitalares, Odotonlogia e Laboratoriais</v>
          </cell>
          <cell r="F444">
            <v>49628195000108</v>
          </cell>
          <cell r="G444" t="str">
            <v>MPR SERVIÇOS DE DIAGNOSTICOS POR IMAGEM LTDA</v>
          </cell>
          <cell r="H444" t="str">
            <v>S</v>
          </cell>
          <cell r="I444" t="str">
            <v>S</v>
          </cell>
          <cell r="J444">
            <v>115</v>
          </cell>
          <cell r="K444">
            <v>46210</v>
          </cell>
          <cell r="L444" t="str">
            <v>26116062249628195000108000000000011526076101950569</v>
          </cell>
          <cell r="M444" t="str">
            <v>2611606 - Recife - PE</v>
          </cell>
          <cell r="N444">
            <v>2920</v>
          </cell>
        </row>
        <row r="445">
          <cell r="C445" t="str">
            <v>HOSPITAL MIGUEL ARRAES - CG. Nº 023/2022</v>
          </cell>
          <cell r="E445" t="str">
            <v>5.16 - Serviços Médico-Hospitalares, Odotonlogia e Laboratoriais</v>
          </cell>
          <cell r="F445" t="str">
            <v>48.165.725/0001-66</v>
          </cell>
          <cell r="G445" t="str">
            <v>NOVA MEDICINA LTDA</v>
          </cell>
          <cell r="H445" t="str">
            <v>S</v>
          </cell>
          <cell r="I445" t="str">
            <v>S</v>
          </cell>
          <cell r="J445">
            <v>1652</v>
          </cell>
          <cell r="K445">
            <v>46212</v>
          </cell>
          <cell r="L445" t="str">
            <v>GGBXWX9XC</v>
          </cell>
          <cell r="M445" t="str">
            <v>2704302 - Maceió - AL</v>
          </cell>
          <cell r="N445">
            <v>9748.44</v>
          </cell>
        </row>
        <row r="446">
          <cell r="C446" t="str">
            <v>HOSPITAL MIGUEL ARRAES - CG. Nº 023/2022</v>
          </cell>
          <cell r="E446" t="str">
            <v>5.16 - Serviços Médico-Hospitalares, Odotonlogia e Laboratoriais</v>
          </cell>
          <cell r="F446" t="str">
            <v>42.543.059/0001-76</v>
          </cell>
          <cell r="G446" t="str">
            <v>NUCLEO DE CIRURGIA E OBESIDADE LTDA</v>
          </cell>
          <cell r="H446" t="str">
            <v>S</v>
          </cell>
          <cell r="I446" t="str">
            <v>S</v>
          </cell>
          <cell r="J446">
            <v>44</v>
          </cell>
          <cell r="K446">
            <v>46213</v>
          </cell>
          <cell r="L446" t="str">
            <v>26116062242543059000176000000000004426072681725819</v>
          </cell>
          <cell r="M446" t="str">
            <v>2611606 - Recife - PE</v>
          </cell>
          <cell r="N446">
            <v>12262.04</v>
          </cell>
        </row>
        <row r="447">
          <cell r="C447" t="str">
            <v>HOSPITAL MIGUEL ARRAES - CG. Nº 023/2022</v>
          </cell>
          <cell r="E447" t="str">
            <v>5.16 - Serviços Médico-Hospitalares, Odotonlogia e Laboratoriais</v>
          </cell>
          <cell r="F447" t="str">
            <v>27.612.109/0001-36</v>
          </cell>
          <cell r="G447" t="str">
            <v>OLINDA SAUDE LTDA</v>
          </cell>
          <cell r="H447" t="str">
            <v>S</v>
          </cell>
          <cell r="I447" t="str">
            <v>S</v>
          </cell>
          <cell r="J447" t="str">
            <v>2600000000151</v>
          </cell>
          <cell r="K447">
            <v>46210</v>
          </cell>
          <cell r="L447" t="str">
            <v>26096001227612109000136260000000015126078983816680</v>
          </cell>
          <cell r="M447" t="str">
            <v>2609600 - Olinda - PE</v>
          </cell>
          <cell r="N447">
            <v>15660</v>
          </cell>
        </row>
        <row r="448">
          <cell r="C448" t="str">
            <v>HOSPITAL MIGUEL ARRAES - CG. Nº 023/2022</v>
          </cell>
          <cell r="E448" t="str">
            <v>5.16 - Serviços Médico-Hospitalares, Odotonlogia e Laboratoriais</v>
          </cell>
          <cell r="F448" t="str">
            <v>49.158.362/0001-02</v>
          </cell>
          <cell r="G448" t="str">
            <v>ONIXMED ATIVIDADES MEDICAS LTDA</v>
          </cell>
          <cell r="H448" t="str">
            <v>S</v>
          </cell>
          <cell r="I448" t="str">
            <v>S</v>
          </cell>
          <cell r="J448" t="str">
            <v>2600000001402</v>
          </cell>
          <cell r="K448">
            <v>46217</v>
          </cell>
          <cell r="L448" t="str">
            <v>26096001249158362000102260000000140226075733957055</v>
          </cell>
          <cell r="M448" t="str">
            <v>2609600 - Olinda - PE</v>
          </cell>
          <cell r="N448">
            <v>116999.98</v>
          </cell>
        </row>
        <row r="449">
          <cell r="C449" t="str">
            <v>HOSPITAL MIGUEL ARRAES - CG. Nº 023/2022</v>
          </cell>
          <cell r="E449" t="str">
            <v>5.16 - Serviços Médico-Hospitalares, Odotonlogia e Laboratoriais</v>
          </cell>
          <cell r="F449" t="str">
            <v>23.660.751/0001-30</v>
          </cell>
          <cell r="G449" t="str">
            <v>ORTOPEDIA PAULISTA</v>
          </cell>
          <cell r="H449" t="str">
            <v>S</v>
          </cell>
          <cell r="I449" t="str">
            <v>S</v>
          </cell>
          <cell r="J449">
            <v>88</v>
          </cell>
          <cell r="K449">
            <v>46217</v>
          </cell>
          <cell r="L449" t="str">
            <v>E2IALCG5E</v>
          </cell>
          <cell r="M449" t="str">
            <v>2610707 - Paulista - PE</v>
          </cell>
          <cell r="N449">
            <v>80099.960000000006</v>
          </cell>
        </row>
        <row r="450">
          <cell r="C450" t="str">
            <v>HOSPITAL MIGUEL ARRAES - CG. Nº 023/2022</v>
          </cell>
          <cell r="E450" t="str">
            <v>5.16 - Serviços Médico-Hospitalares, Odotonlogia e Laboratoriais</v>
          </cell>
          <cell r="F450" t="str">
            <v>34.761.993/0001-36</v>
          </cell>
          <cell r="G450" t="str">
            <v>PIN SAUDE SERVICOS MEDICOS LTDA</v>
          </cell>
          <cell r="H450" t="str">
            <v>S</v>
          </cell>
          <cell r="I450" t="str">
            <v>S</v>
          </cell>
          <cell r="J450" t="str">
            <v>2600000000374</v>
          </cell>
          <cell r="K450">
            <v>46217</v>
          </cell>
          <cell r="L450" t="str">
            <v>26096001234761993000136260000000037426072545463479</v>
          </cell>
          <cell r="M450" t="str">
            <v>2609600 - Olinda - PE</v>
          </cell>
          <cell r="N450">
            <v>11153.1</v>
          </cell>
        </row>
        <row r="451">
          <cell r="C451" t="str">
            <v>HOSPITAL MIGUEL ARRAES - CG. Nº 023/2022</v>
          </cell>
          <cell r="E451" t="str">
            <v>5.16 - Serviços Médico-Hospitalares, Odotonlogia e Laboratoriais</v>
          </cell>
          <cell r="F451" t="str">
            <v>40.440.176/0001-89</v>
          </cell>
          <cell r="G451" t="str">
            <v>PODIUMMED ATIVIDADES MEDICAS LTDA</v>
          </cell>
          <cell r="H451" t="str">
            <v>S</v>
          </cell>
          <cell r="I451" t="str">
            <v>S</v>
          </cell>
          <cell r="J451" t="str">
            <v>2600000000103</v>
          </cell>
          <cell r="K451">
            <v>46213</v>
          </cell>
          <cell r="L451" t="str">
            <v>26096001240440176000189260000000010326075130388982</v>
          </cell>
          <cell r="M451" t="str">
            <v>2609600 - Olinda - PE</v>
          </cell>
          <cell r="N451">
            <v>8014.8</v>
          </cell>
        </row>
        <row r="452">
          <cell r="C452" t="str">
            <v>HOSPITAL MIGUEL ARRAES - CG. Nº 023/2022</v>
          </cell>
          <cell r="E452" t="str">
            <v>5.16 - Serviços Médico-Hospitalares, Odotonlogia e Laboratoriais</v>
          </cell>
          <cell r="F452" t="str">
            <v>40.924.886/0001-84</v>
          </cell>
          <cell r="G452" t="str">
            <v>PREVENTMED ATIVIDADES MEDICAS LTDa</v>
          </cell>
          <cell r="H452" t="str">
            <v>S</v>
          </cell>
          <cell r="I452" t="str">
            <v>S</v>
          </cell>
          <cell r="J452" t="str">
            <v>2600000000284</v>
          </cell>
          <cell r="K452">
            <v>46213</v>
          </cell>
          <cell r="L452" t="str">
            <v>26096001240924886000184260000000028426073252512647</v>
          </cell>
          <cell r="M452" t="str">
            <v>2609600 - Olinda - PE</v>
          </cell>
          <cell r="N452">
            <v>4808.88</v>
          </cell>
        </row>
        <row r="453">
          <cell r="C453" t="str">
            <v>HOSPITAL MIGUEL ARRAES - CG. Nº 023/2022</v>
          </cell>
          <cell r="E453" t="str">
            <v>5.16 - Serviços Médico-Hospitalares, Odotonlogia e Laboratoriais</v>
          </cell>
          <cell r="F453" t="str">
            <v>02.484.419/0001-91</v>
          </cell>
          <cell r="G453" t="str">
            <v>PRONTO SOCORRO DE FRATURAS DE CARUARU LTDA</v>
          </cell>
          <cell r="H453" t="str">
            <v>S</v>
          </cell>
          <cell r="I453" t="str">
            <v>S</v>
          </cell>
          <cell r="J453">
            <v>5927</v>
          </cell>
          <cell r="K453">
            <v>46217</v>
          </cell>
          <cell r="L453" t="str">
            <v>CEJJTXTCW</v>
          </cell>
          <cell r="M453" t="str">
            <v>2604106 - Caruaru - PE</v>
          </cell>
          <cell r="N453">
            <v>16024.96</v>
          </cell>
        </row>
        <row r="454">
          <cell r="C454" t="str">
            <v>HOSPITAL MIGUEL ARRAES - CG. Nº 023/2022</v>
          </cell>
          <cell r="E454" t="str">
            <v>5.16 - Serviços Médico-Hospitalares, Odotonlogia e Laboratoriais</v>
          </cell>
          <cell r="F454" t="str">
            <v>48.656.723/0001-70</v>
          </cell>
          <cell r="G454" t="str">
            <v>RC &amp; TP SERVIÇOS MEDICOS LTDA</v>
          </cell>
          <cell r="H454" t="str">
            <v>S</v>
          </cell>
          <cell r="I454" t="str">
            <v>S</v>
          </cell>
          <cell r="J454">
            <v>657</v>
          </cell>
          <cell r="K454">
            <v>46216</v>
          </cell>
          <cell r="L454" t="str">
            <v>26116062248656723000170000000000065726079749934645</v>
          </cell>
          <cell r="M454" t="str">
            <v>2611606 - Recife - PE</v>
          </cell>
          <cell r="N454">
            <v>28581.48</v>
          </cell>
        </row>
        <row r="455">
          <cell r="C455" t="str">
            <v>HOSPITAL MIGUEL ARRAES - CG. Nº 023/2022</v>
          </cell>
          <cell r="E455" t="str">
            <v>5.16 - Serviços Médico-Hospitalares, Odotonlogia e Laboratoriais</v>
          </cell>
          <cell r="F455" t="str">
            <v>14.775.280/0001-14</v>
          </cell>
          <cell r="G455" t="str">
            <v>SAMA - SERVICOS DE ASSISTENCIA MEDICA E AMBULATORIAL  S.A</v>
          </cell>
          <cell r="H455" t="str">
            <v>S</v>
          </cell>
          <cell r="I455" t="str">
            <v>S</v>
          </cell>
          <cell r="J455" t="str">
            <v>2600000000442</v>
          </cell>
          <cell r="K455">
            <v>46220</v>
          </cell>
          <cell r="L455" t="str">
            <v>24080031214775280000114260000000044226078508012577</v>
          </cell>
          <cell r="M455" t="str">
            <v>2408003 - Mossoró - RN</v>
          </cell>
          <cell r="N455">
            <v>1602.96</v>
          </cell>
        </row>
        <row r="456">
          <cell r="C456" t="str">
            <v>HOSPITAL MIGUEL ARRAES - CG. Nº 023/2022</v>
          </cell>
          <cell r="E456" t="str">
            <v>5.16 - Serviços Médico-Hospitalares, Odotonlogia e Laboratoriais</v>
          </cell>
          <cell r="F456" t="str">
            <v>11.736.847/0001-55</v>
          </cell>
          <cell r="G456" t="str">
            <v>SANTOS &amp; SIMEÃO LTDA</v>
          </cell>
          <cell r="H456" t="str">
            <v>S</v>
          </cell>
          <cell r="I456" t="str">
            <v>S</v>
          </cell>
          <cell r="J456">
            <v>13</v>
          </cell>
          <cell r="K456">
            <v>46213</v>
          </cell>
          <cell r="L456" t="str">
            <v>26116062211736847000155000000000001326070148295979</v>
          </cell>
          <cell r="M456" t="str">
            <v>2611606 - Recife - PE</v>
          </cell>
          <cell r="N456">
            <v>11218.38</v>
          </cell>
        </row>
        <row r="457">
          <cell r="C457" t="str">
            <v>HOSPITAL MIGUEL ARRAES - CG. Nº 023/2022</v>
          </cell>
          <cell r="E457" t="str">
            <v>5.16 - Serviços Médico-Hospitalares, Odotonlogia e Laboratoriais</v>
          </cell>
          <cell r="F457" t="str">
            <v>43.843.356/0001-08</v>
          </cell>
          <cell r="G457" t="str">
            <v>SAUDEMED ATIVIDADES MEDICAS</v>
          </cell>
          <cell r="H457" t="str">
            <v>S</v>
          </cell>
          <cell r="I457" t="str">
            <v>S</v>
          </cell>
          <cell r="J457" t="str">
            <v>2600000001013</v>
          </cell>
          <cell r="K457">
            <v>46223</v>
          </cell>
          <cell r="L457" t="str">
            <v>26096001243843356000108260000000101326074883093309</v>
          </cell>
          <cell r="M457" t="str">
            <v>2611606 - Recife - PE</v>
          </cell>
          <cell r="N457">
            <v>5207.88</v>
          </cell>
        </row>
        <row r="458">
          <cell r="C458" t="str">
            <v>HOSPITAL MIGUEL ARRAES - CG. Nº 023/2022</v>
          </cell>
          <cell r="E458" t="str">
            <v>5.16 - Serviços Médico-Hospitalares, Odotonlogia e Laboratoriais</v>
          </cell>
          <cell r="F458" t="str">
            <v>43.843.356/0001-08</v>
          </cell>
          <cell r="G458" t="str">
            <v>SAUDEMED ATIVIDADES MEDICAS</v>
          </cell>
          <cell r="H458" t="str">
            <v>S</v>
          </cell>
          <cell r="I458" t="str">
            <v>S</v>
          </cell>
          <cell r="J458" t="str">
            <v>2600000000972</v>
          </cell>
          <cell r="K458">
            <v>46213</v>
          </cell>
          <cell r="L458" t="str">
            <v>26096001243843356000108260000000097226076918436980</v>
          </cell>
          <cell r="M458" t="str">
            <v>2611606 - Recife - PE</v>
          </cell>
          <cell r="N458">
            <v>52437.62</v>
          </cell>
        </row>
        <row r="459">
          <cell r="C459" t="str">
            <v>HOSPITAL MIGUEL ARRAES - CG. Nº 023/2022</v>
          </cell>
          <cell r="E459" t="str">
            <v>5.16 - Serviços Médico-Hospitalares, Odotonlogia e Laboratoriais</v>
          </cell>
          <cell r="F459" t="str">
            <v>34.958.308/0001-66</v>
          </cell>
          <cell r="G459" t="str">
            <v>SEMEAR SERVIÇOS DE SAUDE LTDA</v>
          </cell>
          <cell r="H459" t="str">
            <v>S</v>
          </cell>
          <cell r="I459" t="str">
            <v>S</v>
          </cell>
          <cell r="J459" t="str">
            <v>2600000000235</v>
          </cell>
          <cell r="K459">
            <v>46212</v>
          </cell>
          <cell r="L459" t="str">
            <v>26096001234958308000166260000000023526078471005647</v>
          </cell>
          <cell r="M459" t="str">
            <v>2609600 - Olinda - PE</v>
          </cell>
          <cell r="N459">
            <v>15388.38</v>
          </cell>
        </row>
        <row r="460">
          <cell r="C460" t="str">
            <v>HOSPITAL MIGUEL ARRAES - CG. Nº 023/2022</v>
          </cell>
          <cell r="E460" t="str">
            <v>5.16 - Serviços Médico-Hospitalares, Odotonlogia e Laboratoriais</v>
          </cell>
          <cell r="F460" t="str">
            <v>18.891.088/0001-44</v>
          </cell>
          <cell r="G460" t="str">
            <v>SERVIMAGEM LTDA</v>
          </cell>
          <cell r="H460" t="str">
            <v>S</v>
          </cell>
          <cell r="I460" t="str">
            <v>S</v>
          </cell>
          <cell r="J460" t="str">
            <v>2600000000041</v>
          </cell>
          <cell r="K460">
            <v>46217</v>
          </cell>
          <cell r="L460" t="str">
            <v>26062001218891088000144260000000004126070639107530</v>
          </cell>
          <cell r="M460" t="str">
            <v>2611606 - Recife - PE</v>
          </cell>
          <cell r="N460">
            <v>30579.96</v>
          </cell>
        </row>
        <row r="461">
          <cell r="C461" t="str">
            <v>HOSPITAL MIGUEL ARRAES - CG. Nº 023/2022</v>
          </cell>
          <cell r="E461" t="str">
            <v>5.16 - Serviços Médico-Hospitalares, Odotonlogia e Laboratoriais</v>
          </cell>
          <cell r="F461" t="str">
            <v>45.637.249/0001-40</v>
          </cell>
          <cell r="G461" t="str">
            <v>STARMED ATIVIDADES MEDICAS</v>
          </cell>
          <cell r="H461" t="str">
            <v>S</v>
          </cell>
          <cell r="I461" t="str">
            <v>S</v>
          </cell>
          <cell r="J461" t="str">
            <v>2600000000950</v>
          </cell>
          <cell r="K461">
            <v>46213</v>
          </cell>
          <cell r="L461" t="str">
            <v>26096001245637249000140260000000095026077890012130</v>
          </cell>
          <cell r="M461" t="str">
            <v>2609600 - Olinda - PE</v>
          </cell>
          <cell r="N461">
            <v>34997.440000000002</v>
          </cell>
        </row>
        <row r="462">
          <cell r="C462" t="str">
            <v>HOSPITAL MIGUEL ARRAES - CG. Nº 023/2022</v>
          </cell>
          <cell r="E462" t="str">
            <v>5.16 - Serviços Médico-Hospitalares, Odotonlogia e Laboratoriais</v>
          </cell>
          <cell r="F462" t="str">
            <v>58.079.919/0001-00</v>
          </cell>
          <cell r="G462" t="str">
            <v>TGSM CARE LIFE LTDA</v>
          </cell>
          <cell r="H462" t="str">
            <v>S</v>
          </cell>
          <cell r="I462" t="str">
            <v>S</v>
          </cell>
          <cell r="J462">
            <v>97</v>
          </cell>
          <cell r="K462">
            <v>46210</v>
          </cell>
          <cell r="L462" t="str">
            <v>26156071258079919000100000000000009726075556863870</v>
          </cell>
          <cell r="M462" t="str">
            <v>2615607 - Trindade - PE</v>
          </cell>
          <cell r="N462">
            <v>5200</v>
          </cell>
        </row>
        <row r="463">
          <cell r="C463" t="str">
            <v>HOSPITAL MIGUEL ARRAES - CG. Nº 023/2022</v>
          </cell>
          <cell r="E463" t="str">
            <v>5.16 - Serviços Médico-Hospitalares, Odotonlogia e Laboratoriais</v>
          </cell>
          <cell r="F463" t="str">
            <v>45.855.147/0001-00</v>
          </cell>
          <cell r="G463" t="str">
            <v>TP &amp; AC SERVIÇOS MEDICOS LTDA</v>
          </cell>
          <cell r="H463" t="str">
            <v>S</v>
          </cell>
          <cell r="I463" t="str">
            <v>S</v>
          </cell>
          <cell r="J463">
            <v>534</v>
          </cell>
          <cell r="K463">
            <v>46216</v>
          </cell>
          <cell r="L463" t="str">
            <v>26116062245855147000100000000000053426070437473386</v>
          </cell>
          <cell r="M463" t="str">
            <v>2611606 - Recife - PE</v>
          </cell>
          <cell r="N463">
            <v>75601.08</v>
          </cell>
        </row>
        <row r="464">
          <cell r="C464" t="str">
            <v>HOSPITAL MIGUEL ARRAES - CG. Nº 023/2022</v>
          </cell>
          <cell r="E464" t="str">
            <v>5.16 - Serviços Médico-Hospitalares, Odotonlogia e Laboratoriais</v>
          </cell>
          <cell r="F464" t="str">
            <v>49.215.215/0001-19</v>
          </cell>
          <cell r="G464" t="str">
            <v>UNICORPE-UNIDADEDOCORACAODEPERNAMBUCOLTDA</v>
          </cell>
          <cell r="H464" t="str">
            <v>S</v>
          </cell>
          <cell r="I464" t="str">
            <v>S</v>
          </cell>
          <cell r="J464">
            <v>52</v>
          </cell>
          <cell r="K464">
            <v>46218</v>
          </cell>
          <cell r="L464" t="str">
            <v>26116062203437131000129000000000005226070042135122</v>
          </cell>
          <cell r="M464" t="str">
            <v>2611606 - Recife - PE</v>
          </cell>
          <cell r="N464">
            <v>16828.759999999998</v>
          </cell>
        </row>
        <row r="465">
          <cell r="C465" t="str">
            <v>HOSPITAL MIGUEL ARRAES - CG. Nº 023/2022</v>
          </cell>
          <cell r="E465" t="str">
            <v>5.16 - Serviços Médico-Hospitalares, Odotonlogia e Laboratoriais</v>
          </cell>
          <cell r="F465" t="str">
            <v>13.641.358/0001-45</v>
          </cell>
          <cell r="G465" t="str">
            <v>UNIDADE DE VIDEO CIRURGIA AVANCADA LTDA</v>
          </cell>
          <cell r="H465" t="str">
            <v>S</v>
          </cell>
          <cell r="I465" t="str">
            <v>S</v>
          </cell>
          <cell r="J465">
            <v>330</v>
          </cell>
          <cell r="K465">
            <v>46218</v>
          </cell>
          <cell r="L465" t="str">
            <v>26116062213641358000145000000000033026070817826786</v>
          </cell>
          <cell r="M465" t="str">
            <v>2610707 - Paulista - PE</v>
          </cell>
          <cell r="N465">
            <v>1602.96</v>
          </cell>
        </row>
        <row r="466">
          <cell r="C466" t="str">
            <v>HOSPITAL MIGUEL ARRAES - CG. Nº 023/2022</v>
          </cell>
          <cell r="E466" t="str">
            <v>5.16 - Serviços Médico-Hospitalares, Odotonlogia e Laboratoriais</v>
          </cell>
          <cell r="F466" t="str">
            <v>49.215.215/0001-19</v>
          </cell>
          <cell r="G466" t="str">
            <v>USH UROLOGIA SERVIÇOS HOSPITALAR</v>
          </cell>
          <cell r="H466" t="str">
            <v>S</v>
          </cell>
          <cell r="I466" t="str">
            <v>S</v>
          </cell>
          <cell r="J466">
            <v>182</v>
          </cell>
          <cell r="K466">
            <v>46213</v>
          </cell>
          <cell r="L466" t="str">
            <v>26116062249215215000119000000000018226079017059433</v>
          </cell>
          <cell r="M466" t="str">
            <v>2611606 - Recife - PE</v>
          </cell>
          <cell r="N466">
            <v>109650.04</v>
          </cell>
        </row>
        <row r="467">
          <cell r="C467" t="str">
            <v>HOSPITAL MIGUEL ARRAES - CG. Nº 023/2022</v>
          </cell>
          <cell r="E467" t="str">
            <v>5.16 - Serviços Médico-Hospitalares, Odotonlogia e Laboratoriais</v>
          </cell>
          <cell r="F467" t="str">
            <v>48.511.136/0001-92</v>
          </cell>
          <cell r="G467" t="str">
            <v>V1 SERVIÇOS MEDICOS LTDA</v>
          </cell>
          <cell r="H467" t="str">
            <v>S</v>
          </cell>
          <cell r="I467" t="str">
            <v>S</v>
          </cell>
          <cell r="J467" t="str">
            <v>2600000000768</v>
          </cell>
          <cell r="K467">
            <v>46216</v>
          </cell>
          <cell r="L467" t="str">
            <v>26096001248511136000192260000000076826075224079970</v>
          </cell>
          <cell r="M467" t="str">
            <v>2609600 - Olinda - PE</v>
          </cell>
          <cell r="N467">
            <v>13156.22</v>
          </cell>
        </row>
        <row r="468">
          <cell r="C468" t="str">
            <v>HOSPITAL MIGUEL ARRAES - CG. Nº 023/2022</v>
          </cell>
          <cell r="E468" t="str">
            <v>5.16 - Serviços Médico-Hospitalares, Odotonlogia e Laboratoriais</v>
          </cell>
          <cell r="F468" t="str">
            <v>52.063.180/0001-54</v>
          </cell>
          <cell r="G468" t="str">
            <v>V2 SERVICOS MEDICOS E TERAPEUTICOS LTDA.</v>
          </cell>
          <cell r="H468" t="str">
            <v>S</v>
          </cell>
          <cell r="I468" t="str">
            <v>S</v>
          </cell>
          <cell r="J468" t="str">
            <v>2600000000459</v>
          </cell>
          <cell r="K468">
            <v>46216</v>
          </cell>
          <cell r="L468" t="str">
            <v>26096001252063180000154260000000045926070625085877</v>
          </cell>
          <cell r="M468" t="str">
            <v>2609600 - Olinda - PE</v>
          </cell>
          <cell r="N468">
            <v>23371.279999999999</v>
          </cell>
        </row>
        <row r="469">
          <cell r="C469" t="str">
            <v>HOSPITAL MIGUEL ARRAES - CG. Nº 023/2022</v>
          </cell>
          <cell r="E469" t="str">
            <v>5.16 - Serviços Médico-Hospitalares, Odotonlogia e Laboratoriais</v>
          </cell>
          <cell r="F469" t="str">
            <v>54.500.473/0001-87</v>
          </cell>
          <cell r="G469" t="str">
            <v>VERAS MEDICOS ASSOCIADOS LTDA</v>
          </cell>
          <cell r="H469" t="str">
            <v>S</v>
          </cell>
          <cell r="I469" t="str">
            <v>S</v>
          </cell>
          <cell r="J469">
            <v>35</v>
          </cell>
          <cell r="K469">
            <v>46216</v>
          </cell>
          <cell r="L469" t="str">
            <v>26116062254500473000187000000000003526077407780724</v>
          </cell>
          <cell r="M469" t="str">
            <v>2611606 - Recife - PE</v>
          </cell>
          <cell r="N469">
            <v>17080</v>
          </cell>
        </row>
        <row r="470">
          <cell r="C470" t="str">
            <v>HOSPITAL MIGUEL ARRAES - CG. Nº 023/2022</v>
          </cell>
          <cell r="E470" t="str">
            <v>5.16 - Serviços Médico-Hospitalares, Odotonlogia e Laboratoriais</v>
          </cell>
          <cell r="F470" t="str">
            <v>33.324.604/0001-42</v>
          </cell>
          <cell r="G470" t="str">
            <v>VIRTUS SERVICOS MEDICOS LTDA</v>
          </cell>
          <cell r="H470" t="str">
            <v>S</v>
          </cell>
          <cell r="I470" t="str">
            <v>S</v>
          </cell>
          <cell r="J470">
            <v>143</v>
          </cell>
          <cell r="K470">
            <v>46210</v>
          </cell>
          <cell r="L470" t="str">
            <v>26116062233324604000142000000000014326077849824000</v>
          </cell>
          <cell r="M470" t="str">
            <v>2611606 - Recife - PE</v>
          </cell>
          <cell r="N470">
            <v>4560</v>
          </cell>
        </row>
        <row r="471">
          <cell r="C471" t="str">
            <v>HOSPITAL MIGUEL ARRAES - CG. Nº 023/2022</v>
          </cell>
          <cell r="E471" t="str">
            <v>5.16 - Serviços Médico-Hospitalares, Odotonlogia e Laboratoriais</v>
          </cell>
          <cell r="F471" t="str">
            <v>11.831.665/0001-63</v>
          </cell>
          <cell r="G471" t="str">
            <v>WGCL ORTOPEDIA</v>
          </cell>
          <cell r="H471" t="str">
            <v>S</v>
          </cell>
          <cell r="I471" t="str">
            <v>S</v>
          </cell>
          <cell r="J471">
            <v>62</v>
          </cell>
          <cell r="K471">
            <v>46216</v>
          </cell>
          <cell r="L471" t="str">
            <v>26116062211831665000163000000000006226070105461685</v>
          </cell>
          <cell r="M471" t="str">
            <v>2611606 - Recife - PE</v>
          </cell>
          <cell r="N471">
            <v>6009.36</v>
          </cell>
        </row>
        <row r="472">
          <cell r="C472" t="str">
            <v>HOSPITAL MIGUEL ARRAES - CG. Nº 023/2022</v>
          </cell>
          <cell r="E472" t="str">
            <v>5.16 - Serviços Médico-Hospitalares, Odotonlogia e Laboratoriais</v>
          </cell>
          <cell r="F472" t="str">
            <v>04.539.279/0174-55</v>
          </cell>
          <cell r="G472" t="str">
            <v>CIENTIFICALAB PRODUTOS LABORATORIAIS E SISTEMAS LTDA</v>
          </cell>
          <cell r="H472" t="str">
            <v>S</v>
          </cell>
          <cell r="I472" t="str">
            <v>S</v>
          </cell>
          <cell r="J472">
            <v>17</v>
          </cell>
          <cell r="K472">
            <v>46227</v>
          </cell>
          <cell r="L472" t="str">
            <v>JC4NJCRXT</v>
          </cell>
          <cell r="M472" t="str">
            <v>2610707 - Paulista - PE</v>
          </cell>
          <cell r="N472">
            <v>168049.83</v>
          </cell>
        </row>
        <row r="473">
          <cell r="C473" t="str">
            <v>HOSPITAL MIGUEL ARRAES - CG. Nº 023/2022</v>
          </cell>
          <cell r="E473" t="str">
            <v>5.16 - Serviços Médico-Hospitalares, Odotonlogia e Laboratoriais</v>
          </cell>
          <cell r="F473" t="str">
            <v>01.740.827/0001-02</v>
          </cell>
          <cell r="G473" t="str">
            <v>PATOLOGISTAS ASSOCIADOS LTDA</v>
          </cell>
          <cell r="H473" t="str">
            <v>S</v>
          </cell>
          <cell r="I473" t="str">
            <v>S</v>
          </cell>
          <cell r="J473">
            <v>2016</v>
          </cell>
          <cell r="K473">
            <v>46213</v>
          </cell>
          <cell r="L473" t="str">
            <v>26116062201740827000102000000000201626075735567361</v>
          </cell>
          <cell r="M473" t="str">
            <v>2611606 - Recife - PE</v>
          </cell>
          <cell r="N473">
            <v>1200</v>
          </cell>
        </row>
        <row r="474">
          <cell r="C474" t="str">
            <v>HOSPITAL MIGUEL ARRAES - CG. Nº 023/2022</v>
          </cell>
          <cell r="E474" t="str">
            <v>5.16 - Serviços Médico-Hospitalares, Odotonlogia e Laboratoriais</v>
          </cell>
          <cell r="F474" t="str">
            <v>49.215.215/0001-19</v>
          </cell>
          <cell r="G474" t="str">
            <v>LABORATORIO HORACIO FITTIPALDI</v>
          </cell>
          <cell r="H474" t="str">
            <v>S</v>
          </cell>
          <cell r="I474" t="str">
            <v>S</v>
          </cell>
          <cell r="J474">
            <v>929</v>
          </cell>
          <cell r="K474">
            <v>46212</v>
          </cell>
          <cell r="L474" t="str">
            <v>26116062205281073000112000000000092926078412975452</v>
          </cell>
          <cell r="M474" t="str">
            <v>2611606 - Recife - PE</v>
          </cell>
          <cell r="N474">
            <v>9760</v>
          </cell>
        </row>
        <row r="475">
          <cell r="C475" t="str">
            <v>HOSPITAL MIGUEL ARRAES - CG. Nº 023/2022</v>
          </cell>
          <cell r="E475" t="str">
            <v>5.8 - Locação de Veículos Automotores</v>
          </cell>
          <cell r="F475">
            <v>7901782000260</v>
          </cell>
          <cell r="G475" t="str">
            <v>SAFETYMED ASSESSORIA</v>
          </cell>
          <cell r="H475" t="str">
            <v>S</v>
          </cell>
          <cell r="I475" t="str">
            <v>S</v>
          </cell>
          <cell r="J475">
            <v>380</v>
          </cell>
          <cell r="K475">
            <v>46206</v>
          </cell>
          <cell r="L475" t="str">
            <v>26116062207901782000260000000000038026076</v>
          </cell>
          <cell r="M475" t="str">
            <v>2611606 - Recife - PE</v>
          </cell>
          <cell r="N475">
            <v>26400</v>
          </cell>
        </row>
        <row r="476">
          <cell r="C476" t="str">
            <v>HOSPITAL MIGUEL ARRAES - CG. Nº 023/2022</v>
          </cell>
          <cell r="E476" t="str">
            <v>5.8 - Locação de Veículos Automotores</v>
          </cell>
          <cell r="F476">
            <v>29932922000119</v>
          </cell>
          <cell r="G476" t="str">
            <v>MEDLIFE LOCACAO DE MAQUINAS E EQUIPAMENTOS LTDA</v>
          </cell>
          <cell r="H476" t="str">
            <v>S</v>
          </cell>
          <cell r="I476" t="str">
            <v>N</v>
          </cell>
          <cell r="J476">
            <v>114</v>
          </cell>
          <cell r="K476">
            <v>46204</v>
          </cell>
          <cell r="L476" t="str">
            <v>261160622299329220001 1900000000001 1426070990472828</v>
          </cell>
          <cell r="M476" t="str">
            <v>2611606 - Recife - PE</v>
          </cell>
          <cell r="N476">
            <v>28000</v>
          </cell>
        </row>
        <row r="477">
          <cell r="C477" t="str">
            <v>HOSPITAL MIGUEL ARRAES - CG. Nº 023/2022</v>
          </cell>
          <cell r="E477" t="str">
            <v>5.99 - Outros Serviços de Terceiros Pessoa Jurídica</v>
          </cell>
          <cell r="F477" t="str">
            <v>28.067.442/0001-74</v>
          </cell>
          <cell r="G477" t="str">
            <v xml:space="preserve">NEFROLIFE LTDA </v>
          </cell>
          <cell r="H477" t="str">
            <v>S</v>
          </cell>
          <cell r="I477" t="str">
            <v>S</v>
          </cell>
          <cell r="J477">
            <v>2234</v>
          </cell>
          <cell r="K477">
            <v>46223</v>
          </cell>
          <cell r="L477" t="str">
            <v>G4Ms4UVfJ</v>
          </cell>
          <cell r="M477" t="str">
            <v>2611606 - Recife - PE</v>
          </cell>
          <cell r="N477">
            <v>62759.9</v>
          </cell>
        </row>
        <row r="478">
          <cell r="C478" t="str">
            <v>HOSPITAL MIGUEL ARRAES - CG. Nº 023/2022</v>
          </cell>
          <cell r="E478" t="str">
            <v>5.16 - Serviços Médico-Hospitalares, Odotonlogia e Laboratoriais</v>
          </cell>
          <cell r="F478" t="str">
            <v>27.612.109/0001-36</v>
          </cell>
          <cell r="G478" t="str">
            <v>COOPANEST - PE COOPERATIVA DOS MÉDICOS A</v>
          </cell>
          <cell r="H478" t="str">
            <v>S</v>
          </cell>
          <cell r="I478" t="str">
            <v>S</v>
          </cell>
          <cell r="J478">
            <v>1387</v>
          </cell>
          <cell r="K478">
            <v>46219</v>
          </cell>
          <cell r="L478" t="str">
            <v>26116062211187085000185000000000138726078684097940</v>
          </cell>
          <cell r="M478" t="str">
            <v>2611606 - Recife - PE</v>
          </cell>
          <cell r="N478">
            <v>425199.21</v>
          </cell>
        </row>
        <row r="479">
          <cell r="C479" t="str">
            <v>HOSPITAL MIGUEL ARRAES - CG. Nº 023/2022</v>
          </cell>
          <cell r="E479" t="str">
            <v>5.15 - Serviços Domésticos</v>
          </cell>
          <cell r="F479" t="str">
            <v>32.320..550/0001-84</v>
          </cell>
          <cell r="G479" t="str">
            <v>LAVEBRAS GESTÃO DE TEXTEIS</v>
          </cell>
          <cell r="H479" t="str">
            <v>S</v>
          </cell>
          <cell r="I479" t="str">
            <v>S</v>
          </cell>
          <cell r="J479">
            <v>473</v>
          </cell>
          <cell r="K479">
            <v>46203</v>
          </cell>
          <cell r="L479" t="str">
            <v>ZM7CRXHKY</v>
          </cell>
          <cell r="M479" t="str">
            <v>2610707 - Paulista - PE</v>
          </cell>
          <cell r="N479">
            <v>25751.279999999999</v>
          </cell>
        </row>
        <row r="480">
          <cell r="C480" t="str">
            <v>HOSPITAL MIGUEL ARRAES - CG. Nº 023/2022</v>
          </cell>
          <cell r="E480" t="str">
            <v>5.10 - Detetização/Tratamento de Resíduos e Afins</v>
          </cell>
          <cell r="F480" t="str">
            <v>54.500.473/0001-87</v>
          </cell>
          <cell r="G480" t="str">
            <v>BRASCON GESTAO AMBIENTAL</v>
          </cell>
          <cell r="H480" t="str">
            <v>S</v>
          </cell>
          <cell r="I480" t="str">
            <v>N</v>
          </cell>
          <cell r="J480">
            <v>303351</v>
          </cell>
          <cell r="K480">
            <v>46213</v>
          </cell>
          <cell r="L480" t="str">
            <v>F2L1LII78</v>
          </cell>
          <cell r="M480" t="str">
            <v>2610707 - Paulista - PE</v>
          </cell>
          <cell r="N480">
            <v>26185</v>
          </cell>
        </row>
        <row r="481">
          <cell r="C481" t="str">
            <v>HOSPITAL MIGUEL ARRAES - CG. Nº 023/2022</v>
          </cell>
          <cell r="E481" t="str">
            <v>5.17 - Manutenção de Software, Certificação Digital e Microfilmagem</v>
          </cell>
          <cell r="F481">
            <v>5020356000100</v>
          </cell>
          <cell r="G481" t="str">
            <v>BID COMERCIO E SERVIÇOS</v>
          </cell>
          <cell r="H481" t="str">
            <v>S</v>
          </cell>
          <cell r="I481" t="str">
            <v>S</v>
          </cell>
          <cell r="J481">
            <v>667</v>
          </cell>
          <cell r="K481">
            <v>46217</v>
          </cell>
          <cell r="L481" t="str">
            <v>26116062205020356000100000000000066726072820928538</v>
          </cell>
          <cell r="M481" t="str">
            <v>2611606 - Recife - PE</v>
          </cell>
          <cell r="N481">
            <v>1252.32</v>
          </cell>
        </row>
        <row r="482">
          <cell r="C482" t="str">
            <v>HOSPITAL MIGUEL ARRAES - CG. Nº 023/2022</v>
          </cell>
          <cell r="E482" t="str">
            <v>5.17 - Manutenção de Software, Certificação Digital e Microfilmagem</v>
          </cell>
          <cell r="F482" t="str">
            <v>04.069.709/0001-02</v>
          </cell>
          <cell r="G482" t="str">
            <v>BIONEXO S.A.</v>
          </cell>
          <cell r="H482" t="str">
            <v>S</v>
          </cell>
          <cell r="I482" t="str">
            <v>S</v>
          </cell>
          <cell r="J482">
            <v>664665</v>
          </cell>
          <cell r="K482">
            <v>46205</v>
          </cell>
          <cell r="L482" t="str">
            <v>ME17-G8EB</v>
          </cell>
          <cell r="M482" t="str">
            <v>2611606 - Recife - PE</v>
          </cell>
          <cell r="N482">
            <v>2523.63</v>
          </cell>
        </row>
        <row r="483">
          <cell r="C483" t="str">
            <v>HOSPITAL MIGUEL ARRAES - CG. Nº 023/2022</v>
          </cell>
          <cell r="E483" t="str">
            <v>5.17 - Manutenção de Software, Certificação Digital e Microfilmagem</v>
          </cell>
          <cell r="F483" t="str">
            <v>49.159.260/0001-01</v>
          </cell>
          <cell r="G483" t="str">
            <v>CLICKSIGN GESTAO DE DOCUMENTOS</v>
          </cell>
          <cell r="H483" t="str">
            <v>S</v>
          </cell>
          <cell r="I483" t="str">
            <v>S</v>
          </cell>
          <cell r="J483">
            <v>643647</v>
          </cell>
          <cell r="K483">
            <v>46211</v>
          </cell>
          <cell r="L483" t="str">
            <v>146W.7751.0771.0882999-V</v>
          </cell>
          <cell r="M483" t="str">
            <v>3505708 - Barueri - SP</v>
          </cell>
          <cell r="N483">
            <v>99.03</v>
          </cell>
        </row>
        <row r="484">
          <cell r="C484" t="str">
            <v>HOSPITAL MIGUEL ARRAES - CG. Nº 023/2022</v>
          </cell>
          <cell r="E484" t="str">
            <v>5.17 - Manutenção de Software, Certificação Digital e Microfilmagem</v>
          </cell>
          <cell r="F484" t="str">
            <v>48.539.793/0001-48</v>
          </cell>
          <cell r="G484" t="str">
            <v>CONECTE SE LTDA</v>
          </cell>
          <cell r="H484" t="str">
            <v>S</v>
          </cell>
          <cell r="I484" t="str">
            <v>S</v>
          </cell>
          <cell r="J484">
            <v>3086</v>
          </cell>
          <cell r="K484">
            <v>46183</v>
          </cell>
          <cell r="L484" t="str">
            <v>26116062243184527000126000000000308626065668477139</v>
          </cell>
          <cell r="M484" t="str">
            <v>2611606 - Recife - PE</v>
          </cell>
          <cell r="N484">
            <v>298.77</v>
          </cell>
        </row>
        <row r="485">
          <cell r="C485" t="str">
            <v>HOSPITAL MIGUEL ARRAES - CG. Nº 023/2022</v>
          </cell>
          <cell r="E485" t="str">
            <v>5.17 - Manutenção de Software, Certificação Digital e Microfilmagem</v>
          </cell>
          <cell r="F485" t="str">
            <v>07.358.108/0001-08</v>
          </cell>
          <cell r="G485" t="str">
            <v>EVEO S.A</v>
          </cell>
          <cell r="H485" t="str">
            <v>S</v>
          </cell>
          <cell r="I485" t="str">
            <v>S</v>
          </cell>
          <cell r="J485">
            <v>85482</v>
          </cell>
          <cell r="K485">
            <v>46204</v>
          </cell>
          <cell r="L485" t="str">
            <v>PCHQ-G4YS</v>
          </cell>
          <cell r="M485" t="str">
            <v>3550308 - São Paulo - SP</v>
          </cell>
          <cell r="N485">
            <v>215.89</v>
          </cell>
        </row>
        <row r="486">
          <cell r="C486" t="str">
            <v>HOSPITAL MIGUEL ARRAES - CG. Nº 023/2022</v>
          </cell>
          <cell r="E486" t="str">
            <v>5.17 - Manutenção de Software, Certificação Digital e Microfilmagem</v>
          </cell>
          <cell r="F486" t="str">
            <v>53.969.908/0001-74</v>
          </cell>
          <cell r="G486" t="str">
            <v>FLOWTI TECNOLOGIA</v>
          </cell>
          <cell r="H486" t="str">
            <v>S</v>
          </cell>
          <cell r="I486" t="str">
            <v>S</v>
          </cell>
          <cell r="J486">
            <v>3863</v>
          </cell>
          <cell r="K486">
            <v>46190</v>
          </cell>
          <cell r="L486" t="str">
            <v>42029092223064331000190000000000386326064113083620</v>
          </cell>
          <cell r="M486" t="str">
            <v>4202909 - Brusque - SC</v>
          </cell>
          <cell r="N486">
            <v>4950</v>
          </cell>
        </row>
        <row r="487">
          <cell r="C487" t="str">
            <v>HOSPITAL MIGUEL ARRAES - CG. Nº 023/2022</v>
          </cell>
          <cell r="E487" t="str">
            <v>5.17 - Manutenção de Software, Certificação Digital e Microfilmagem</v>
          </cell>
          <cell r="F487" t="str">
            <v>53.969.908/0001-74</v>
          </cell>
          <cell r="G487" t="str">
            <v>FLOWTI TECNOLOGIA</v>
          </cell>
          <cell r="H487" t="str">
            <v>S</v>
          </cell>
          <cell r="I487" t="str">
            <v>S</v>
          </cell>
          <cell r="J487">
            <v>3579</v>
          </cell>
          <cell r="K487">
            <v>46174</v>
          </cell>
          <cell r="L487" t="str">
            <v>42029092223064331000190000000000357926067271816788</v>
          </cell>
          <cell r="M487" t="str">
            <v>4202909 - Brusque - SC</v>
          </cell>
          <cell r="N487">
            <v>13955.39</v>
          </cell>
        </row>
        <row r="488">
          <cell r="C488" t="str">
            <v>HOSPITAL MIGUEL ARRAES - CG. Nº 023/2022</v>
          </cell>
          <cell r="E488" t="str">
            <v>5.17 - Manutenção de Software, Certificação Digital e Microfilmagem</v>
          </cell>
          <cell r="F488" t="str">
            <v>53.969.908/0001-74</v>
          </cell>
          <cell r="G488" t="str">
            <v>FLOWTI TECNOLOGIA</v>
          </cell>
          <cell r="H488" t="str">
            <v>S</v>
          </cell>
          <cell r="I488" t="str">
            <v>S</v>
          </cell>
          <cell r="J488">
            <v>3363</v>
          </cell>
          <cell r="K488">
            <v>46174</v>
          </cell>
          <cell r="L488" t="str">
            <v>42029092223064331000190000000000336326062382691330</v>
          </cell>
          <cell r="M488" t="str">
            <v>4202909 - Brusque - SC</v>
          </cell>
          <cell r="N488">
            <v>106.64</v>
          </cell>
        </row>
        <row r="489">
          <cell r="C489" t="str">
            <v>HOSPITAL MIGUEL ARRAES - CG. Nº 023/2022</v>
          </cell>
          <cell r="E489" t="str">
            <v>5.17 - Manutenção de Software, Certificação Digital e Microfilmagem</v>
          </cell>
          <cell r="F489" t="str">
            <v>53.969.908/0001-74</v>
          </cell>
          <cell r="G489" t="str">
            <v>FLOWTI TECNOLOGIA</v>
          </cell>
          <cell r="H489" t="str">
            <v>S</v>
          </cell>
          <cell r="I489" t="str">
            <v>S</v>
          </cell>
          <cell r="J489">
            <v>3324</v>
          </cell>
          <cell r="K489">
            <v>46174</v>
          </cell>
          <cell r="L489" t="str">
            <v>42029092223064331000190000000000332426067028137050</v>
          </cell>
          <cell r="M489" t="str">
            <v>4202909 - Brusque - SC</v>
          </cell>
          <cell r="N489">
            <v>1120</v>
          </cell>
        </row>
        <row r="490">
          <cell r="C490" t="str">
            <v>HOSPITAL MIGUEL ARRAES - CG. Nº 023/2022</v>
          </cell>
          <cell r="E490" t="str">
            <v>5.17 - Manutenção de Software, Certificação Digital e Microfilmagem</v>
          </cell>
          <cell r="F490" t="str">
            <v>46.852.548/0001-60</v>
          </cell>
          <cell r="G490" t="str">
            <v>GOHEALTH PRODUTOS DIGITAIS</v>
          </cell>
          <cell r="H490" t="str">
            <v>S</v>
          </cell>
          <cell r="I490" t="str">
            <v>S</v>
          </cell>
          <cell r="J490">
            <v>769</v>
          </cell>
          <cell r="K490">
            <v>46208</v>
          </cell>
          <cell r="L490" t="str">
            <v>EEL5-WIJR</v>
          </cell>
          <cell r="M490" t="str">
            <v>3550308 - São Paulo - SP</v>
          </cell>
          <cell r="N490">
            <v>767.1</v>
          </cell>
        </row>
        <row r="491">
          <cell r="C491" t="str">
            <v>HOSPITAL MIGUEL ARRAES - CG. Nº 023/2022</v>
          </cell>
          <cell r="E491" t="str">
            <v>5.17 - Manutenção de Software, Certificação Digital e Microfilmagem</v>
          </cell>
          <cell r="F491" t="str">
            <v>52.308.726/0001-90</v>
          </cell>
          <cell r="G491" t="str">
            <v>GREEN PAPER FREE SOLUÇOES</v>
          </cell>
          <cell r="H491" t="str">
            <v>S</v>
          </cell>
          <cell r="I491" t="str">
            <v>S</v>
          </cell>
          <cell r="J491" t="str">
            <v>2600000002427</v>
          </cell>
          <cell r="K491">
            <v>46211</v>
          </cell>
          <cell r="L491" t="str">
            <v>26060021205620302000267260000000242726078459119220</v>
          </cell>
          <cell r="M491" t="str">
            <v>2602308 - Bonito - PE</v>
          </cell>
          <cell r="N491">
            <v>4745.59</v>
          </cell>
        </row>
        <row r="492">
          <cell r="C492" t="str">
            <v>HOSPITAL MIGUEL ARRAES - CG. Nº 023/2022</v>
          </cell>
          <cell r="E492" t="str">
            <v>5.17 - Manutenção de Software, Certificação Digital e Microfilmagem</v>
          </cell>
          <cell r="F492">
            <v>9071679000184</v>
          </cell>
          <cell r="G492" t="str">
            <v>MARIO DE OLIVEIRA</v>
          </cell>
          <cell r="H492" t="str">
            <v>S</v>
          </cell>
          <cell r="I492" t="str">
            <v>N</v>
          </cell>
          <cell r="J492">
            <v>227</v>
          </cell>
          <cell r="K492">
            <v>46209</v>
          </cell>
          <cell r="M492" t="str">
            <v>2607604 - Ilha de Itamaracá - PE</v>
          </cell>
          <cell r="N492">
            <v>1050.6600000000001</v>
          </cell>
        </row>
        <row r="493">
          <cell r="C493" t="str">
            <v>HOSPITAL MIGUEL ARRAES - CG. Nº 023/2022</v>
          </cell>
          <cell r="E493" t="str">
            <v>5.17 - Manutenção de Software, Certificação Digital e Microfilmagem</v>
          </cell>
          <cell r="F493" t="str">
            <v>04.020.195/0001-92</v>
          </cell>
          <cell r="G493" t="str">
            <v>MV INFORMÁTICA NORDESTE LTDA</v>
          </cell>
          <cell r="H493" t="str">
            <v>S</v>
          </cell>
          <cell r="I493" t="str">
            <v>S</v>
          </cell>
          <cell r="J493">
            <v>7879</v>
          </cell>
          <cell r="K493">
            <v>46174</v>
          </cell>
          <cell r="L493" t="str">
            <v>26116062292306257000780000000000787926069030978203</v>
          </cell>
          <cell r="M493" t="str">
            <v>2611606 - Recife - PE</v>
          </cell>
          <cell r="N493">
            <v>51678.3</v>
          </cell>
        </row>
        <row r="494">
          <cell r="C494" t="str">
            <v>HOSPITAL MIGUEL ARRAES - CG. Nº 023/2022</v>
          </cell>
          <cell r="E494" t="str">
            <v>5.17 - Manutenção de Software, Certificação Digital e Microfilmagem</v>
          </cell>
          <cell r="F494" t="str">
            <v>03.124.977/0001-09</v>
          </cell>
          <cell r="G494" t="str">
            <v>MV SISTEMAS DE MEDICINA DIAGNOSTICA LTDA</v>
          </cell>
          <cell r="H494" t="str">
            <v>S</v>
          </cell>
          <cell r="I494" t="str">
            <v>S</v>
          </cell>
          <cell r="J494">
            <v>5481</v>
          </cell>
          <cell r="K494">
            <v>46174</v>
          </cell>
          <cell r="L494" t="str">
            <v>95QG2TT8H</v>
          </cell>
          <cell r="M494" t="str">
            <v>3305802 - Teresópolis - RJ</v>
          </cell>
          <cell r="N494">
            <v>5689.13</v>
          </cell>
        </row>
        <row r="495">
          <cell r="C495" t="str">
            <v>HOSPITAL MIGUEL ARRAES - CG. Nº 023/2022</v>
          </cell>
          <cell r="E495" t="str">
            <v>5.17 - Manutenção de Software, Certificação Digital e Microfilmagem</v>
          </cell>
          <cell r="F495" t="str">
            <v>46.852.548/0001-60</v>
          </cell>
          <cell r="G495" t="str">
            <v>SELECTY TECNOLOGICA PARA RH LTDA</v>
          </cell>
          <cell r="H495" t="str">
            <v>S</v>
          </cell>
          <cell r="I495" t="str">
            <v>S</v>
          </cell>
          <cell r="J495">
            <v>2091</v>
          </cell>
          <cell r="K495">
            <v>46204</v>
          </cell>
          <cell r="L495" t="str">
            <v>41069022209236362000150000000000209126070299489202</v>
          </cell>
          <cell r="M495" t="str">
            <v>4106902 - Curitiba - PR</v>
          </cell>
          <cell r="N495">
            <v>239.01</v>
          </cell>
        </row>
        <row r="496">
          <cell r="C496" t="str">
            <v>HOSPITAL MIGUEL ARRAES - CG. Nº 023/2022</v>
          </cell>
          <cell r="E496" t="str">
            <v>5.17 - Manutenção de Software, Certificação Digital e Microfilmagem</v>
          </cell>
          <cell r="F496" t="str">
            <v>53.113.791/0001-22</v>
          </cell>
          <cell r="G496" t="str">
            <v>TOTVS S.A</v>
          </cell>
          <cell r="H496" t="str">
            <v>S</v>
          </cell>
          <cell r="I496" t="str">
            <v>S</v>
          </cell>
          <cell r="J496">
            <v>4492475</v>
          </cell>
          <cell r="K496">
            <v>46181</v>
          </cell>
          <cell r="L496" t="str">
            <v>NEPD-QPSJ</v>
          </cell>
          <cell r="M496" t="str">
            <v>3550308 - São Paulo - SP</v>
          </cell>
          <cell r="N496">
            <v>605.73</v>
          </cell>
        </row>
        <row r="497">
          <cell r="C497" t="str">
            <v>HOSPITAL MIGUEL ARRAES - CG. Nº 023/2022</v>
          </cell>
          <cell r="E497" t="str">
            <v>5.17 - Manutenção de Software, Certificação Digital e Microfilmagem</v>
          </cell>
          <cell r="F497" t="str">
            <v>53.113.791/0001-22</v>
          </cell>
          <cell r="G497" t="str">
            <v>TOTVS S.A</v>
          </cell>
          <cell r="H497" t="str">
            <v>S</v>
          </cell>
          <cell r="I497" t="str">
            <v>S</v>
          </cell>
          <cell r="J497">
            <v>4492470</v>
          </cell>
          <cell r="K497">
            <v>46181</v>
          </cell>
          <cell r="L497" t="str">
            <v>LDBX-WGIT</v>
          </cell>
          <cell r="M497" t="str">
            <v>3550308 - São Paulo - SP</v>
          </cell>
          <cell r="N497">
            <v>1015.62</v>
          </cell>
        </row>
        <row r="498">
          <cell r="C498" t="str">
            <v>HOSPITAL MIGUEL ARRAES - CG. Nº 023/2022</v>
          </cell>
          <cell r="E498" t="str">
            <v>5.17 - Manutenção de Software, Certificação Digital e Microfilmagem</v>
          </cell>
          <cell r="F498" t="str">
            <v>53.113.791/0001-22</v>
          </cell>
          <cell r="G498" t="str">
            <v>TOTVS S.A</v>
          </cell>
          <cell r="H498" t="str">
            <v>S</v>
          </cell>
          <cell r="I498" t="str">
            <v>S</v>
          </cell>
          <cell r="J498">
            <v>4492472</v>
          </cell>
          <cell r="K498">
            <v>46181</v>
          </cell>
          <cell r="L498" t="str">
            <v>DAMA-YRKT</v>
          </cell>
          <cell r="M498" t="str">
            <v>3550308 - São Paulo - SP</v>
          </cell>
          <cell r="N498">
            <v>7620.09</v>
          </cell>
        </row>
        <row r="499">
          <cell r="C499" t="str">
            <v>HOSPITAL MIGUEL ARRAES - CG. Nº 023/2022</v>
          </cell>
          <cell r="E499" t="str">
            <v>5.17 - Manutenção de Software, Certificação Digital e Microfilmagem</v>
          </cell>
          <cell r="F499" t="str">
            <v>53.113.791/0001-22</v>
          </cell>
          <cell r="G499" t="str">
            <v>TOTVS S.A</v>
          </cell>
          <cell r="H499" t="str">
            <v>S</v>
          </cell>
          <cell r="I499" t="str">
            <v>S</v>
          </cell>
          <cell r="J499">
            <v>4492753</v>
          </cell>
          <cell r="K499">
            <v>46184</v>
          </cell>
          <cell r="L499" t="str">
            <v>AQAP-YFTX</v>
          </cell>
          <cell r="M499" t="str">
            <v>3550308 - São Paulo - SP</v>
          </cell>
          <cell r="N499">
            <v>1452.76</v>
          </cell>
        </row>
        <row r="500">
          <cell r="C500" t="str">
            <v>HOSPITAL MIGUEL ARRAES - CG. Nº 023/2022</v>
          </cell>
          <cell r="E500" t="str">
            <v>5.17 - Manutenção de Software, Certificação Digital e Microfilmagem</v>
          </cell>
          <cell r="F500" t="str">
            <v>53.113.791/0001-22</v>
          </cell>
          <cell r="G500" t="str">
            <v>TOTVS S.A</v>
          </cell>
          <cell r="H500" t="str">
            <v>S</v>
          </cell>
          <cell r="I500" t="str">
            <v>S</v>
          </cell>
          <cell r="J500">
            <v>4492754</v>
          </cell>
          <cell r="K500">
            <v>46184</v>
          </cell>
          <cell r="L500" t="str">
            <v>RCMK-2BTV</v>
          </cell>
          <cell r="M500" t="str">
            <v>3550308 - São Paulo - SP</v>
          </cell>
          <cell r="N500">
            <v>1482.15</v>
          </cell>
        </row>
        <row r="501">
          <cell r="C501" t="str">
            <v>HOSPITAL MIGUEL ARRAES - CG. Nº 023/2022</v>
          </cell>
          <cell r="E501" t="str">
            <v>5.17 - Manutenção de Software, Certificação Digital e Microfilmagem</v>
          </cell>
          <cell r="F501" t="str">
            <v>45.384.884/0001-63</v>
          </cell>
          <cell r="G501" t="str">
            <v>WEBDOX DO BRASIL LTDA</v>
          </cell>
          <cell r="H501" t="str">
            <v>S</v>
          </cell>
          <cell r="I501" t="str">
            <v>S</v>
          </cell>
          <cell r="J501">
            <v>4402</v>
          </cell>
          <cell r="K501">
            <v>46209</v>
          </cell>
          <cell r="L501" t="str">
            <v>QIIU-IUXV</v>
          </cell>
          <cell r="M501" t="str">
            <v>3550308 - São Paulo - SP</v>
          </cell>
          <cell r="N501">
            <v>2780</v>
          </cell>
        </row>
        <row r="502">
          <cell r="C502" t="str">
            <v>HOSPITAL MIGUEL ARRAES - CG. Nº 023/2022</v>
          </cell>
          <cell r="E502" t="str">
            <v>5.99 - Outros Serviços de Terceiros Pessoa Jurídica</v>
          </cell>
          <cell r="F502" t="str">
            <v>35.676.951/0001-60</v>
          </cell>
          <cell r="G502" t="str">
            <v>IMGL CONSULTORIA &amp; TREINAMENTO LTDA</v>
          </cell>
          <cell r="H502" t="str">
            <v>S</v>
          </cell>
          <cell r="I502" t="str">
            <v>S</v>
          </cell>
          <cell r="J502">
            <v>114</v>
          </cell>
          <cell r="K502">
            <v>46203</v>
          </cell>
          <cell r="L502" t="str">
            <v>26116062235676951000160000000000011426060665288831</v>
          </cell>
          <cell r="M502" t="str">
            <v>2611606 - Recife - PE</v>
          </cell>
          <cell r="N502">
            <v>672.99</v>
          </cell>
        </row>
        <row r="503">
          <cell r="C503" t="str">
            <v>HOSPITAL MIGUEL ARRAES - CG. Nº 023/2022</v>
          </cell>
          <cell r="E503" t="str">
            <v>5.99 - Outros Serviços de Terceiros Pessoa Jurídica</v>
          </cell>
          <cell r="F503" t="str">
            <v>74.513.508/0001-20</v>
          </cell>
          <cell r="G503" t="str">
            <v>SETEC CONSULTORIA DE INTERFACE E GESTAO EMPRESARIAL LTDA</v>
          </cell>
          <cell r="H503" t="str">
            <v>S</v>
          </cell>
          <cell r="I503" t="str">
            <v>S</v>
          </cell>
          <cell r="J503">
            <v>5704</v>
          </cell>
          <cell r="K503">
            <v>46211</v>
          </cell>
          <cell r="L503" t="str">
            <v>V2E1-E2GV</v>
          </cell>
          <cell r="M503" t="str">
            <v>3550308 - São Paulo - SP</v>
          </cell>
          <cell r="N503">
            <v>6240.13</v>
          </cell>
        </row>
        <row r="504">
          <cell r="C504" t="str">
            <v>HOSPITAL MIGUEL ARRAES - CG. Nº 023/2022</v>
          </cell>
          <cell r="E504" t="str">
            <v>5.99 - Outros Serviços de Terceiros Pessoa Jurídica</v>
          </cell>
          <cell r="F504" t="str">
            <v>52.355.127/0001-27</v>
          </cell>
          <cell r="G504" t="str">
            <v xml:space="preserve">PLANISA PLANEJAMENTO </v>
          </cell>
          <cell r="H504" t="str">
            <v>S</v>
          </cell>
          <cell r="I504" t="str">
            <v>S</v>
          </cell>
          <cell r="J504">
            <v>41525</v>
          </cell>
          <cell r="K504">
            <v>46176</v>
          </cell>
          <cell r="L504" t="str">
            <v>HPJR-ERAP</v>
          </cell>
          <cell r="M504" t="str">
            <v>3550308 - São Paulo - SP</v>
          </cell>
          <cell r="N504">
            <v>5191.51</v>
          </cell>
        </row>
        <row r="505">
          <cell r="C505" t="str">
            <v>HOSPITAL MIGUEL ARRAES - CG. Nº 023/2022</v>
          </cell>
          <cell r="E505" t="str">
            <v>5.99 - Outros Serviços de Terceiros Pessoa Jurídica</v>
          </cell>
          <cell r="F505">
            <v>6317907000165</v>
          </cell>
          <cell r="G505" t="str">
            <v>RUI JORGE DE A. PIRES</v>
          </cell>
          <cell r="H505" t="str">
            <v>S</v>
          </cell>
          <cell r="I505" t="str">
            <v>S</v>
          </cell>
          <cell r="J505">
            <v>855</v>
          </cell>
          <cell r="K505">
            <v>46210</v>
          </cell>
          <cell r="L505" t="str">
            <v>26116062206317907000165000000000085526076528823541</v>
          </cell>
          <cell r="M505" t="str">
            <v>2611606 - Recife - PE</v>
          </cell>
          <cell r="N505">
            <v>3000</v>
          </cell>
        </row>
        <row r="506">
          <cell r="C506" t="str">
            <v>HOSPITAL MIGUEL ARRAES - CG. Nº 023/2022</v>
          </cell>
          <cell r="E506" t="str">
            <v>5.99 - Outros Serviços de Terceiros Pessoa Jurídica</v>
          </cell>
          <cell r="F506" t="str">
            <v>31.064.605/0001-70</v>
          </cell>
          <cell r="G506" t="str">
            <v>TGI CONSULTORIA EM GESTÃO</v>
          </cell>
          <cell r="H506" t="str">
            <v>S</v>
          </cell>
          <cell r="I506" t="str">
            <v>S</v>
          </cell>
          <cell r="J506">
            <v>959</v>
          </cell>
          <cell r="K506">
            <v>46178</v>
          </cell>
          <cell r="L506" t="str">
            <v>26116062235521046000130000000000095926066363648630</v>
          </cell>
          <cell r="M506" t="str">
            <v>2611606 - Recife - PE</v>
          </cell>
          <cell r="N506">
            <v>3600</v>
          </cell>
        </row>
        <row r="507">
          <cell r="C507" t="str">
            <v>HOSPITAL MIGUEL ARRAES - CG. Nº 023/2022</v>
          </cell>
          <cell r="E507" t="str">
            <v>5.2 - Serviços Técnicos Profissionais</v>
          </cell>
          <cell r="F507" t="str">
            <v>65.921.442/0001-16</v>
          </cell>
          <cell r="G507" t="str">
            <v>ROGERIO DE OLIVEIRA CORREIA FILHO SOCIEDADE INDIVIDUAL DE ADVOCACIA</v>
          </cell>
          <cell r="H507" t="str">
            <v>S</v>
          </cell>
          <cell r="I507" t="str">
            <v>S</v>
          </cell>
          <cell r="J507">
            <v>81</v>
          </cell>
          <cell r="K507">
            <v>46205</v>
          </cell>
          <cell r="L507" t="str">
            <v>26116062265921442000116000000000008126075657896535</v>
          </cell>
          <cell r="M507" t="str">
            <v>2611606 - Recife - PE</v>
          </cell>
          <cell r="N507">
            <v>16700</v>
          </cell>
        </row>
        <row r="508">
          <cell r="C508" t="str">
            <v>HOSPITAL MIGUEL ARRAES - CG. Nº 023/2022</v>
          </cell>
          <cell r="E508" t="str">
            <v>5.10 - Detetização/Tratamento de Resíduos e Afins</v>
          </cell>
          <cell r="F508" t="str">
            <v>49.158.362/0001-02</v>
          </cell>
          <cell r="G508" t="str">
            <v>CARLOS ANTONIO DE OLIVEIRA</v>
          </cell>
          <cell r="H508" t="str">
            <v>S</v>
          </cell>
          <cell r="I508" t="str">
            <v>S</v>
          </cell>
          <cell r="J508">
            <v>440</v>
          </cell>
          <cell r="K508">
            <v>46204</v>
          </cell>
          <cell r="L508" t="str">
            <v>26116062210333266000100000000000044026070768663788</v>
          </cell>
          <cell r="M508" t="str">
            <v>2611606 - Recife - PE</v>
          </cell>
          <cell r="N508">
            <v>600</v>
          </cell>
        </row>
        <row r="509">
          <cell r="C509" t="str">
            <v>HOSPITAL MIGUEL ARRAES - CG. Nº 023/2022</v>
          </cell>
          <cell r="E509" t="str">
            <v>5.99 - Outros Serviços de Terceiros Pessoa Jurídica</v>
          </cell>
          <cell r="F509">
            <v>9024660000187</v>
          </cell>
          <cell r="G509" t="str">
            <v>A SAE SERVIÇOS DE ENTREGA</v>
          </cell>
          <cell r="H509" t="str">
            <v>S</v>
          </cell>
          <cell r="I509" t="str">
            <v>S</v>
          </cell>
          <cell r="J509">
            <v>626</v>
          </cell>
          <cell r="K509">
            <v>46204</v>
          </cell>
          <cell r="L509" t="str">
            <v>26116062209024660000187000000000062626071315433115</v>
          </cell>
          <cell r="M509" t="str">
            <v>2610707 - Paulista - PE</v>
          </cell>
          <cell r="N509">
            <v>11242</v>
          </cell>
        </row>
        <row r="510">
          <cell r="C510" t="str">
            <v>HOSPITAL MIGUEL ARRAES - CG. Nº 023/2022</v>
          </cell>
          <cell r="E510" t="str">
            <v>5.99 - Outros Serviços de Terceiros Pessoa Jurídica</v>
          </cell>
          <cell r="F510" t="str">
            <v>12.682.965/0001-90</v>
          </cell>
          <cell r="G510" t="str">
            <v>CARDOSO SERVICOS DE JARDINAGENS LTDA</v>
          </cell>
          <cell r="H510" t="str">
            <v>S</v>
          </cell>
          <cell r="I510" t="str">
            <v>S</v>
          </cell>
          <cell r="J510" t="str">
            <v>2600000000126</v>
          </cell>
          <cell r="K510">
            <v>46210</v>
          </cell>
          <cell r="L510" t="str">
            <v>26079011212682965000190260000000012626078137647979</v>
          </cell>
          <cell r="M510" t="str">
            <v>2607901 - Jaboatão dos Guararapes - PE</v>
          </cell>
          <cell r="N510">
            <v>12568.5</v>
          </cell>
        </row>
        <row r="511">
          <cell r="C511" t="str">
            <v>HOSPITAL MIGUEL ARRAES - CG. Nº 023/2022</v>
          </cell>
          <cell r="E511" t="str">
            <v>5.99 - Outros Serviços de Terceiros Pessoa Jurídica</v>
          </cell>
          <cell r="F511">
            <v>27534506000137</v>
          </cell>
          <cell r="G511" t="str">
            <v>FELLIPE R P DE OLIVEIRA</v>
          </cell>
          <cell r="H511" t="str">
            <v>S</v>
          </cell>
          <cell r="I511" t="str">
            <v>S</v>
          </cell>
          <cell r="J511">
            <v>349</v>
          </cell>
          <cell r="K511">
            <v>46209</v>
          </cell>
          <cell r="L511" t="str">
            <v>26116062227534506000137000000000034926079627483923</v>
          </cell>
          <cell r="M511" t="str">
            <v>2611606 - Recife - PE</v>
          </cell>
          <cell r="N511">
            <v>850</v>
          </cell>
        </row>
        <row r="512">
          <cell r="C512" t="str">
            <v>HOSPITAL MIGUEL ARRAES - CG. Nº 023/2022</v>
          </cell>
          <cell r="E512" t="str">
            <v>5.99 - Outros Serviços de Terceiros Pessoa Jurídica</v>
          </cell>
          <cell r="F512" t="str">
            <v>08.399.167/0001-89</v>
          </cell>
          <cell r="G512" t="str">
            <v>ICTS GLOBAL DO BRASIL</v>
          </cell>
          <cell r="H512" t="str">
            <v>S</v>
          </cell>
          <cell r="I512" t="str">
            <v>S</v>
          </cell>
          <cell r="J512">
            <v>84729</v>
          </cell>
          <cell r="K512">
            <v>46206</v>
          </cell>
          <cell r="L512" t="str">
            <v>703G.1440.8316.9130299-I</v>
          </cell>
          <cell r="M512" t="str">
            <v>3505708 - Barueri - SP</v>
          </cell>
          <cell r="N512">
            <v>627.46</v>
          </cell>
        </row>
        <row r="513">
          <cell r="C513" t="str">
            <v>HOSPITAL MIGUEL ARRAES - CG. Nº 023/2022</v>
          </cell>
          <cell r="E513" t="str">
            <v>5.99 - Outros Serviços de Terceiros Pessoa Jurídica</v>
          </cell>
          <cell r="F513">
            <v>10816775000274</v>
          </cell>
          <cell r="G513" t="str">
            <v>INSPETORA SALESIANA DO NORDESTE</v>
          </cell>
          <cell r="H513" t="str">
            <v>S</v>
          </cell>
          <cell r="I513" t="str">
            <v>S</v>
          </cell>
          <cell r="J513">
            <v>1614</v>
          </cell>
          <cell r="K513">
            <v>46178</v>
          </cell>
          <cell r="L513" t="str">
            <v>26116062210816775000274000000000161426069563477256</v>
          </cell>
          <cell r="M513" t="str">
            <v>2611606 - Recife - PE</v>
          </cell>
          <cell r="N513">
            <v>1400</v>
          </cell>
        </row>
        <row r="514">
          <cell r="C514" t="str">
            <v>HOSPITAL MIGUEL ARRAES - CG. Nº 023/2022</v>
          </cell>
          <cell r="E514" t="str">
            <v>5.99 - Outros Serviços de Terceiros Pessoa Jurídica</v>
          </cell>
          <cell r="F514" t="str">
            <v>13.409.775/0003-29</v>
          </cell>
          <cell r="G514" t="str">
            <v>LINUS LOG LTDA</v>
          </cell>
          <cell r="H514" t="str">
            <v>S</v>
          </cell>
          <cell r="I514" t="str">
            <v>S</v>
          </cell>
          <cell r="J514" t="str">
            <v>2600000000224</v>
          </cell>
          <cell r="K514">
            <v>46218</v>
          </cell>
          <cell r="L514" t="str">
            <v>26079011213409775000329260000000022426070807024592</v>
          </cell>
          <cell r="M514" t="str">
            <v>2607901 - Jaboatão dos Guararapes - PE</v>
          </cell>
          <cell r="N514">
            <v>4443.6400000000003</v>
          </cell>
        </row>
        <row r="515">
          <cell r="C515" t="str">
            <v>HOSPITAL MIGUEL ARRAES - CG. Nº 023/2022</v>
          </cell>
          <cell r="E515" t="str">
            <v>5.99 - Outros Serviços de Terceiros Pessoa Jurídica</v>
          </cell>
          <cell r="F515">
            <v>12918503000120</v>
          </cell>
          <cell r="G515" t="str">
            <v>TECHYDRO GESTAO E SERVIÇOS</v>
          </cell>
          <cell r="H515" t="str">
            <v>S</v>
          </cell>
          <cell r="I515" t="str">
            <v>S</v>
          </cell>
          <cell r="J515" t="str">
            <v>2600000012512</v>
          </cell>
          <cell r="K515">
            <v>46213</v>
          </cell>
          <cell r="L515" t="str">
            <v>23042851212918503000120260000001251226070002672050</v>
          </cell>
          <cell r="M515" t="str">
            <v>2304285 - Eusébio - CE</v>
          </cell>
          <cell r="N515">
            <v>2467.08</v>
          </cell>
        </row>
        <row r="516">
          <cell r="C516" t="str">
            <v>HOSPITAL MIGUEL ARRAES - CG. Nº 023/2022</v>
          </cell>
          <cell r="E516" t="str">
            <v>5.99 - Outros Serviços de Terceiros Pessoa Jurídica</v>
          </cell>
          <cell r="F516">
            <v>4324995000105</v>
          </cell>
          <cell r="G516" t="str">
            <v>VOZ ASSESSORIA DE COMUNICAÇÃO</v>
          </cell>
          <cell r="H516" t="str">
            <v>S</v>
          </cell>
          <cell r="I516" t="str">
            <v>S</v>
          </cell>
          <cell r="J516">
            <v>288</v>
          </cell>
          <cell r="K516">
            <v>46205</v>
          </cell>
          <cell r="L516" t="str">
            <v>26116062204324995000105000000000028826070411403540</v>
          </cell>
          <cell r="M516" t="str">
            <v>2611606 - Recife - PE</v>
          </cell>
          <cell r="N516">
            <v>562.5</v>
          </cell>
        </row>
        <row r="517">
          <cell r="C517" t="str">
            <v>HOSPITAL MIGUEL ARRAES - CG. Nº 023/2022</v>
          </cell>
          <cell r="E517" t="str">
            <v>5.99 - Outros Serviços de Terceiros Pessoa Jurídica</v>
          </cell>
          <cell r="F517" t="str">
            <v>30.111.712/0001-49</v>
          </cell>
          <cell r="G517" t="str">
            <v>VIVA TECHNOLOGY LTDA</v>
          </cell>
          <cell r="H517" t="str">
            <v>S</v>
          </cell>
          <cell r="I517" t="str">
            <v>S</v>
          </cell>
          <cell r="J517">
            <v>185</v>
          </cell>
          <cell r="K517">
            <v>46211</v>
          </cell>
          <cell r="L517" t="str">
            <v>26116062230111712000149000000000018526076673571577</v>
          </cell>
          <cell r="M517" t="str">
            <v>2611606 - Recife - PE</v>
          </cell>
          <cell r="N517">
            <v>839.84</v>
          </cell>
        </row>
        <row r="518">
          <cell r="C518" t="str">
            <v>HOSPITAL MIGUEL ARRAES - CG. Nº 023/2022</v>
          </cell>
          <cell r="E518" t="str">
            <v>5.99 - Outros Serviços de Terceiros Pessoa Jurídica</v>
          </cell>
          <cell r="F518" t="str">
            <v>10.473.437/0001-04</v>
          </cell>
          <cell r="G518" t="str">
            <v>FOTO BELEZA ARTES COMERCIO LTDA</v>
          </cell>
          <cell r="H518" t="str">
            <v>S</v>
          </cell>
          <cell r="I518" t="str">
            <v>S</v>
          </cell>
          <cell r="J518">
            <v>352</v>
          </cell>
          <cell r="K518">
            <v>46204</v>
          </cell>
          <cell r="L518" t="str">
            <v>26116062210473437000104000000000035226073345144328</v>
          </cell>
          <cell r="M518" t="str">
            <v>2611606 - Recife - PE</v>
          </cell>
          <cell r="N518">
            <v>223</v>
          </cell>
        </row>
        <row r="519">
          <cell r="C519" t="str">
            <v>HOSPITAL MIGUEL ARRAES - CG. Nº 023/2022</v>
          </cell>
          <cell r="E519" t="str">
            <v>5.99 - Outros Serviços de Terceiros Pessoa Jurídica</v>
          </cell>
          <cell r="F519" t="str">
            <v>31.713.822/0001-43</v>
          </cell>
          <cell r="G519" t="str">
            <v>RBRC IMMUNIE BRASIL LTDA</v>
          </cell>
          <cell r="H519" t="str">
            <v>S</v>
          </cell>
          <cell r="I519" t="str">
            <v>S</v>
          </cell>
          <cell r="J519" t="str">
            <v>2600000000181</v>
          </cell>
          <cell r="K519">
            <v>46190</v>
          </cell>
          <cell r="L519" t="str">
            <v>26096001231713822000143260000000018126063015254341</v>
          </cell>
          <cell r="M519" t="str">
            <v>2609600 - Olinda - PE</v>
          </cell>
          <cell r="N519">
            <v>1499.3</v>
          </cell>
        </row>
        <row r="520">
          <cell r="C520" t="str">
            <v>HOSPITAL MIGUEL ARRAES - CG. Nº 023/2022</v>
          </cell>
          <cell r="E520" t="str">
            <v>5.99 - Outros Serviços de Terceiros Pessoa Jurídica</v>
          </cell>
          <cell r="F520" t="str">
            <v>25.356.876/0001-04</v>
          </cell>
          <cell r="G520" t="str">
            <v>NOVA CERTIFICADO DIGITAL E APOIO ADMINISTRATIVO LTDA</v>
          </cell>
          <cell r="H520" t="str">
            <v>S</v>
          </cell>
          <cell r="I520" t="str">
            <v>S</v>
          </cell>
          <cell r="J520">
            <v>1324</v>
          </cell>
          <cell r="K520">
            <v>46189</v>
          </cell>
          <cell r="L520" t="str">
            <v>26116062225356876000104000000000132426062272750506</v>
          </cell>
          <cell r="M520" t="str">
            <v>2611606 - Recife - PE</v>
          </cell>
          <cell r="N520">
            <v>95</v>
          </cell>
        </row>
        <row r="521">
          <cell r="C521" t="str">
            <v>HOSPITAL MIGUEL ARRAES - CG. Nº 023/2022</v>
          </cell>
          <cell r="E521" t="str">
            <v>5.5 - Reparo e Manutenção de Máquinas e Equipamentos</v>
          </cell>
          <cell r="F521">
            <v>41628548000168</v>
          </cell>
          <cell r="G521" t="str">
            <v>EXITO SOLUÇOES EM SAUDE</v>
          </cell>
          <cell r="H521" t="str">
            <v>S</v>
          </cell>
          <cell r="I521" t="str">
            <v>N</v>
          </cell>
          <cell r="J521">
            <v>440</v>
          </cell>
          <cell r="K521">
            <v>46204</v>
          </cell>
          <cell r="L521" t="str">
            <v>26116062241628548000168000000000044026070399997865</v>
          </cell>
          <cell r="M521" t="str">
            <v>2611606 - Recife - PE</v>
          </cell>
          <cell r="N521">
            <v>3500</v>
          </cell>
        </row>
        <row r="522">
          <cell r="C522" t="str">
            <v>HOSPITAL MIGUEL ARRAES - CG. Nº 023/2022</v>
          </cell>
          <cell r="E522" t="str">
            <v>5.5 - Reparo e Manutenção de Máquinas e Equipamentos</v>
          </cell>
          <cell r="F522" t="str">
            <v xml:space="preserve">37.814.890/0001-85 </v>
          </cell>
          <cell r="G522" t="str">
            <v>BIOXXI NORDESTE ESTERILIZAÇÕES LTDA</v>
          </cell>
          <cell r="H522" t="str">
            <v>S</v>
          </cell>
          <cell r="I522" t="str">
            <v>S</v>
          </cell>
          <cell r="J522">
            <v>1655</v>
          </cell>
          <cell r="K522">
            <v>46209</v>
          </cell>
          <cell r="L522" t="str">
            <v>26116062237814890000185000000000165526071794926418</v>
          </cell>
          <cell r="M522" t="str">
            <v>2611606 - Recife - PE</v>
          </cell>
          <cell r="N522">
            <v>3240.18</v>
          </cell>
        </row>
        <row r="523">
          <cell r="C523" t="str">
            <v>HOSPITAL MIGUEL ARRAES - CG. Nº 023/2022</v>
          </cell>
          <cell r="E523" t="str">
            <v>5.5 - Reparo e Manutenção de Máquinas e Equipamentos</v>
          </cell>
          <cell r="F523" t="str">
            <v>24.380.578/0020-41</v>
          </cell>
          <cell r="G523" t="str">
            <v>WHITE MARTINS GASES IND DO NORDESTE</v>
          </cell>
          <cell r="H523" t="str">
            <v>S</v>
          </cell>
          <cell r="I523" t="str">
            <v>S</v>
          </cell>
          <cell r="J523" t="str">
            <v>2600000001183</v>
          </cell>
          <cell r="K523">
            <v>46181</v>
          </cell>
          <cell r="L523" t="str">
            <v>26079011224380578002041260000000118326060540630498</v>
          </cell>
          <cell r="M523" t="str">
            <v>2607901 - Jaboatão dos Guararapes - PE</v>
          </cell>
          <cell r="N523">
            <v>788.15</v>
          </cell>
        </row>
        <row r="524">
          <cell r="C524" t="str">
            <v>HOSPITAL MIGUEL ARRAES - CG. Nº 023/2022</v>
          </cell>
          <cell r="E524" t="str">
            <v>5.5 - Reparo e Manutenção de Máquinas e Equipamentos</v>
          </cell>
          <cell r="F524" t="str">
            <v xml:space="preserve">05.991.790/0001-38 </v>
          </cell>
          <cell r="G524" t="str">
            <v>CR MEDICAL PRODUTOS E SERVICOS LTDA</v>
          </cell>
          <cell r="H524" t="str">
            <v>S</v>
          </cell>
          <cell r="I524" t="str">
            <v>S</v>
          </cell>
          <cell r="J524">
            <v>333</v>
          </cell>
          <cell r="K524">
            <v>46185</v>
          </cell>
          <cell r="L524" t="str">
            <v xml:space="preserve">26116062205991790000138000000000033326060410530381 </v>
          </cell>
          <cell r="M524" t="str">
            <v>2611606 - Recife - PE</v>
          </cell>
          <cell r="N524">
            <v>1600</v>
          </cell>
        </row>
        <row r="525">
          <cell r="C525" t="str">
            <v>HOSPITAL MIGUEL ARRAES - CG. Nº 023/2022</v>
          </cell>
          <cell r="E525" t="str">
            <v>5.5 - Reparo e Manutenção de Máquinas e Equipamentos</v>
          </cell>
          <cell r="F525" t="str">
            <v>05.991.790/0001-38</v>
          </cell>
          <cell r="G525" t="str">
            <v>CR MEDICAL PRODUTOS E SERVICOS LTDA</v>
          </cell>
          <cell r="H525" t="str">
            <v>S</v>
          </cell>
          <cell r="I525" t="str">
            <v>S</v>
          </cell>
          <cell r="J525">
            <v>325</v>
          </cell>
          <cell r="K525">
            <v>46176</v>
          </cell>
          <cell r="L525" t="str">
            <v xml:space="preserve">26116062205991790000138000000000032526064282313550 </v>
          </cell>
          <cell r="M525" t="str">
            <v>2611606 - Recife - PE</v>
          </cell>
          <cell r="N525">
            <v>1400</v>
          </cell>
        </row>
        <row r="526">
          <cell r="C526" t="str">
            <v>HOSPITAL MIGUEL ARRAES - CG. Nº 023/2022</v>
          </cell>
          <cell r="E526" t="str">
            <v>5.5 - Reparo e Manutenção de Máquinas e Equipamentos</v>
          </cell>
          <cell r="F526" t="str">
            <v>07.229.827/0001-10</v>
          </cell>
          <cell r="G526" t="str">
            <v>NEOVERO SERVICOS DE DESENVOLVIMENTO EM TECNOLOGIA DA IN</v>
          </cell>
          <cell r="H526" t="str">
            <v>S</v>
          </cell>
          <cell r="I526" t="str">
            <v>S</v>
          </cell>
          <cell r="J526">
            <v>3202</v>
          </cell>
          <cell r="K526">
            <v>46177</v>
          </cell>
          <cell r="L526" t="str">
            <v>26116062207229827000110000000000320226067642745507</v>
          </cell>
          <cell r="M526" t="str">
            <v>2611606 - Recife - PE</v>
          </cell>
          <cell r="N526">
            <v>937.4</v>
          </cell>
        </row>
        <row r="527">
          <cell r="C527" t="str">
            <v>HOSPITAL MIGUEL ARRAES - CG. Nº 023/2022</v>
          </cell>
          <cell r="E527" t="str">
            <v>5.5 - Reparo e Manutenção de Máquinas e Equipamentos</v>
          </cell>
          <cell r="F527" t="str">
            <v>09.014.387/0001-00</v>
          </cell>
          <cell r="G527" t="str">
            <v>COMPLETA SERVIÇOS DE AR CONDICIONADO</v>
          </cell>
          <cell r="H527" t="str">
            <v>S</v>
          </cell>
          <cell r="I527" t="str">
            <v>S</v>
          </cell>
          <cell r="J527">
            <v>64</v>
          </cell>
          <cell r="K527">
            <v>46217</v>
          </cell>
          <cell r="L527" t="str">
            <v>26116062209014387000100000000000006426074632983678</v>
          </cell>
          <cell r="M527" t="str">
            <v>2611606 - Recife - PE</v>
          </cell>
          <cell r="N527">
            <v>63972.91</v>
          </cell>
        </row>
        <row r="528">
          <cell r="C528" t="str">
            <v>HOSPITAL MIGUEL ARRAES - CG. Nº 023/2022</v>
          </cell>
          <cell r="E528" t="str">
            <v>5.5 - Reparo e Manutenção de Máquinas e Equipamentos</v>
          </cell>
          <cell r="F528" t="str">
            <v>09.014.387/0001-00</v>
          </cell>
          <cell r="G528" t="str">
            <v>COMPLETA SERVIÇOS DE AR CONDICIONADO</v>
          </cell>
          <cell r="H528" t="str">
            <v>S</v>
          </cell>
          <cell r="I528" t="str">
            <v>S</v>
          </cell>
          <cell r="J528">
            <v>65</v>
          </cell>
          <cell r="K528">
            <v>46217</v>
          </cell>
          <cell r="L528" t="str">
            <v>26116062209014387000100000000000006526077795088714</v>
          </cell>
          <cell r="M528" t="str">
            <v>2611606 - Recife - PE</v>
          </cell>
          <cell r="N528">
            <v>750</v>
          </cell>
        </row>
        <row r="529">
          <cell r="C529" t="str">
            <v>HOSPITAL MIGUEL ARRAES - CG. Nº 023/2022</v>
          </cell>
          <cell r="E529" t="str">
            <v>5.5 - Reparo e Manutenção de Máquinas e Equipamentos</v>
          </cell>
          <cell r="F529" t="str">
            <v>00.028.986/0016-94</v>
          </cell>
          <cell r="G529" t="str">
            <v>ELEVADORES ATLAS SCHINDLER LTDA.</v>
          </cell>
          <cell r="H529" t="str">
            <v>S</v>
          </cell>
          <cell r="I529" t="str">
            <v>S</v>
          </cell>
          <cell r="J529">
            <v>9962</v>
          </cell>
          <cell r="K529">
            <v>46175</v>
          </cell>
          <cell r="L529" t="str">
            <v>26116062200028986001694000000000996226060381052828</v>
          </cell>
          <cell r="M529" t="str">
            <v>2611606 - Recife - PE</v>
          </cell>
          <cell r="N529">
            <v>9958.59</v>
          </cell>
        </row>
        <row r="530">
          <cell r="C530" t="str">
            <v>HOSPITAL MIGUEL ARRAES - CG. Nº 023/2022</v>
          </cell>
          <cell r="E530" t="str">
            <v>5.5 - Reparo e Manutenção de Máquinas e Equipamentos</v>
          </cell>
          <cell r="F530" t="str">
            <v>27.117.678/0001-05</v>
          </cell>
          <cell r="G530" t="str">
            <v>ELETRONICA DO FUTURO</v>
          </cell>
          <cell r="H530" t="str">
            <v>S</v>
          </cell>
          <cell r="I530" t="str">
            <v>S</v>
          </cell>
          <cell r="J530">
            <v>183</v>
          </cell>
          <cell r="K530">
            <v>46204</v>
          </cell>
          <cell r="L530" t="str">
            <v>26116062227117678000105000000000018326070509753695</v>
          </cell>
          <cell r="M530" t="str">
            <v>2611606 - Recife - PE</v>
          </cell>
          <cell r="N530">
            <v>2814</v>
          </cell>
        </row>
        <row r="531">
          <cell r="C531" t="str">
            <v>HOSPITAL MIGUEL ARRAES - CG. Nº 023/2022</v>
          </cell>
          <cell r="E531" t="str">
            <v>5.5 - Reparo e Manutenção de Máquinas e Equipamentos</v>
          </cell>
          <cell r="F531" t="str">
            <v>27.117.678/0001-05</v>
          </cell>
          <cell r="G531" t="str">
            <v>ELETRONICA DO FUTURO</v>
          </cell>
          <cell r="H531" t="str">
            <v>S</v>
          </cell>
          <cell r="I531" t="str">
            <v>S</v>
          </cell>
          <cell r="J531">
            <v>173</v>
          </cell>
          <cell r="K531">
            <v>46204</v>
          </cell>
          <cell r="L531" t="str">
            <v>26116062227117678000105000000000017326079695215920</v>
          </cell>
          <cell r="M531" t="str">
            <v>2611606 - Recife - PE</v>
          </cell>
          <cell r="N531">
            <v>6500</v>
          </cell>
        </row>
        <row r="532">
          <cell r="C532" t="str">
            <v>HOSPITAL MIGUEL ARRAES - CG. Nº 023/2022</v>
          </cell>
          <cell r="E532" t="str">
            <v>5.5 - Reparo e Manutenção de Máquinas e Equipamentos</v>
          </cell>
          <cell r="F532">
            <v>61832649000163</v>
          </cell>
          <cell r="G532" t="str">
            <v>EDVALDO SEVERINO SILVA</v>
          </cell>
          <cell r="H532" t="str">
            <v>S</v>
          </cell>
          <cell r="I532" t="str">
            <v>S</v>
          </cell>
          <cell r="J532">
            <v>25</v>
          </cell>
          <cell r="K532">
            <v>46203</v>
          </cell>
          <cell r="L532" t="str">
            <v>26116062261832649000163000000000002526069655999687</v>
          </cell>
          <cell r="M532" t="str">
            <v>2611408 - Primavera - PE</v>
          </cell>
          <cell r="N532">
            <v>8000</v>
          </cell>
        </row>
        <row r="533">
          <cell r="C533" t="str">
            <v>HOSPITAL MIGUEL ARRAES - CG. Nº 023/2022</v>
          </cell>
          <cell r="E533" t="str">
            <v>5.5 - Reparo e Manutenção de Máquinas e Equipamentos</v>
          </cell>
          <cell r="F533" t="str">
            <v>17.104.250/0001-74</v>
          </cell>
          <cell r="G533" t="str">
            <v>VIRTUABIL CONSULTORIA EMPRESARIAL E SERVICOS DE PRECISAO LTDA</v>
          </cell>
          <cell r="H533" t="str">
            <v>S</v>
          </cell>
          <cell r="I533" t="str">
            <v>S</v>
          </cell>
          <cell r="J533">
            <v>686</v>
          </cell>
          <cell r="K533">
            <v>46211</v>
          </cell>
          <cell r="L533" t="str">
            <v>26116062217104250000174000000000068626074750663174</v>
          </cell>
          <cell r="M533" t="str">
            <v>2611606 - Recife - PE</v>
          </cell>
          <cell r="N533">
            <v>120</v>
          </cell>
        </row>
        <row r="534">
          <cell r="C534" t="str">
            <v>HOSPITAL MIGUEL ARRAES - CG. Nº 023/2022</v>
          </cell>
          <cell r="E534" t="str">
            <v>5.5 - Reparo e Manutenção de Máquinas e Equipamentos</v>
          </cell>
          <cell r="F534" t="str">
            <v>52.319.884/0001-45</v>
          </cell>
          <cell r="G534" t="str">
            <v>W THAYANE TAVARES DE OLIVEIRA COZINHA IND E PROF.</v>
          </cell>
          <cell r="H534" t="str">
            <v>S</v>
          </cell>
          <cell r="I534" t="str">
            <v>S</v>
          </cell>
          <cell r="J534">
            <v>148</v>
          </cell>
          <cell r="K534">
            <v>46190</v>
          </cell>
          <cell r="L534" t="str">
            <v>26116062252319884000145000000000014826065019635211</v>
          </cell>
          <cell r="M534" t="str">
            <v>2611606 - Recife - PE</v>
          </cell>
          <cell r="N534">
            <v>380</v>
          </cell>
        </row>
        <row r="535">
          <cell r="C535" t="str">
            <v>HOSPITAL MIGUEL ARRAES - CG. Nº 023/2022</v>
          </cell>
          <cell r="E535" t="str">
            <v>5.18 - Teledonia Fixa</v>
          </cell>
          <cell r="F535">
            <v>41644220001700</v>
          </cell>
          <cell r="G535" t="str">
            <v>DB3 SERVIÇOS DE TELECOMUNICAÇÕES</v>
          </cell>
          <cell r="H535" t="str">
            <v>S</v>
          </cell>
          <cell r="I535" t="str">
            <v>N</v>
          </cell>
          <cell r="J535">
            <v>81084</v>
          </cell>
          <cell r="K535">
            <v>46147</v>
          </cell>
          <cell r="L535" t="str">
            <v>26260541644220001700620020000810841061191418</v>
          </cell>
          <cell r="M535" t="str">
            <v>2607901 - Jaboatão dos Guararapes - PE</v>
          </cell>
          <cell r="N535">
            <v>1000</v>
          </cell>
        </row>
        <row r="536">
          <cell r="C536" t="str">
            <v>HOSPITAL MIGUEL ARRAES - CG. Nº 023/2022</v>
          </cell>
          <cell r="E536" t="str">
            <v>5.12 - Energia Elétrica</v>
          </cell>
          <cell r="F536" t="str">
            <v>10.835.932/0001-08</v>
          </cell>
          <cell r="G536" t="str">
            <v>COMPANHIA ENERGÉTICA DE PERNAMBUCO</v>
          </cell>
          <cell r="H536" t="str">
            <v>S</v>
          </cell>
          <cell r="I536" t="str">
            <v>N</v>
          </cell>
          <cell r="J536" t="str">
            <v>417948859</v>
          </cell>
          <cell r="K536">
            <v>46200</v>
          </cell>
          <cell r="M536" t="str">
            <v>2611606 - Recife - PE</v>
          </cell>
          <cell r="N536">
            <v>80371.960000000006</v>
          </cell>
        </row>
        <row r="537">
          <cell r="C537" t="str">
            <v>HOSPITAL MIGUEL ARRAES - CG. Nº 023/2022</v>
          </cell>
          <cell r="E537" t="str">
            <v>5.99 - Outros Serviços de Terceiros Pessoa Jurídica</v>
          </cell>
          <cell r="F537" t="str">
            <v>04.488.986/0001-41</v>
          </cell>
          <cell r="G537" t="str">
            <v>CP PAULISTA LOCAÇÃO DE VEICULO</v>
          </cell>
          <cell r="H537" t="str">
            <v>S</v>
          </cell>
          <cell r="I537" t="str">
            <v>N</v>
          </cell>
          <cell r="J537">
            <v>1288</v>
          </cell>
          <cell r="K537">
            <v>46190</v>
          </cell>
          <cell r="M537" t="str">
            <v>2611606 - Recife - PE</v>
          </cell>
          <cell r="N537">
            <v>420</v>
          </cell>
        </row>
        <row r="538">
          <cell r="C538" t="str">
            <v>HOSPITAL MIGUEL ARRAES - CG. Nº 023/2022</v>
          </cell>
          <cell r="E538" t="str">
            <v>6 - Equipamento e Material Permanente</v>
          </cell>
          <cell r="F538" t="str">
            <v>11.666.105/0003-62</v>
          </cell>
          <cell r="G538" t="str">
            <v>DELLAMED S.A.</v>
          </cell>
          <cell r="H538" t="str">
            <v>B</v>
          </cell>
          <cell r="I538" t="str">
            <v>S</v>
          </cell>
          <cell r="J538" t="str">
            <v>193818</v>
          </cell>
          <cell r="K538" t="str">
            <v>30/05/2026</v>
          </cell>
          <cell r="L538" t="str">
            <v>42260511666105000362550010001938181788116910</v>
          </cell>
          <cell r="M538" t="str">
            <v>42 - Santa Catarina</v>
          </cell>
          <cell r="N538">
            <v>17160.400000000001</v>
          </cell>
        </row>
        <row r="539">
          <cell r="C539" t="str">
            <v>HOSPITAL MIGUEL ARRAES - CG. Nº 023/2022</v>
          </cell>
          <cell r="E539" t="str">
            <v>5.12 - Energia Elétrica</v>
          </cell>
          <cell r="F539" t="str">
            <v xml:space="preserve"> 10.835.932/0001-08</v>
          </cell>
          <cell r="G539" t="str">
            <v>COMPANHIA ENERGÉTICA DE PERNAMBUCO</v>
          </cell>
          <cell r="H539" t="str">
            <v>S</v>
          </cell>
          <cell r="I539" t="str">
            <v>N</v>
          </cell>
          <cell r="J539" t="str">
            <v>421483700</v>
          </cell>
          <cell r="K539">
            <v>46226</v>
          </cell>
          <cell r="M539" t="str">
            <v>2611606 - Recife - PE</v>
          </cell>
          <cell r="N539">
            <v>74659.73</v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8992"/>
  <sheetViews>
    <sheetView showGridLines="0" tabSelected="1" topLeftCell="D505" zoomScale="90" zoomScaleNormal="90" workbookViewId="0">
      <selection activeCell="F521" sqref="F521"/>
    </sheetView>
  </sheetViews>
  <sheetFormatPr defaultColWidth="8.7265625" defaultRowHeight="12.5" x14ac:dyDescent="0.25"/>
  <cols>
    <col min="1" max="1" width="30.26953125" customWidth="1"/>
    <col min="2" max="2" width="36.26953125" customWidth="1"/>
    <col min="3" max="3" width="61.81640625" style="9" customWidth="1"/>
    <col min="4" max="4" width="36.54296875" style="9" customWidth="1"/>
    <col min="5" max="5" width="65.81640625" style="9" bestFit="1" customWidth="1"/>
    <col min="6" max="7" width="26.1796875" style="9" bestFit="1" customWidth="1"/>
    <col min="8" max="8" width="18.453125" style="9" bestFit="1" customWidth="1"/>
    <col min="9" max="9" width="24.81640625" style="9" bestFit="1" customWidth="1"/>
    <col min="10" max="10" width="51.453125" style="9" bestFit="1" customWidth="1"/>
    <col min="11" max="11" width="59.26953125" style="9" bestFit="1" customWidth="1"/>
    <col min="12" max="12" width="21.8164062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9039744000275</v>
      </c>
      <c r="B2" s="4" t="str">
        <f>'[1]TCE - ANEXO IV - Preencher'!C11</f>
        <v>HOSPITAL MIGUEL ARRAES - CG. Nº 023/2022</v>
      </c>
      <c r="C2" s="4" t="str">
        <f>'[1]TCE - ANEXO IV - Preencher'!E11</f>
        <v>1.99 - Outras Despesas com Pessoal</v>
      </c>
      <c r="D2" s="3">
        <f>'[1]TCE - ANEXO IV - Preencher'!F11</f>
        <v>9759606000260</v>
      </c>
      <c r="E2" s="5" t="str">
        <f>'[1]TCE - ANEXO IV - Preencher'!G11</f>
        <v>SIND DAS EMP DE TRANSP DE PASSAG DO EST</v>
      </c>
      <c r="F2" s="5" t="str">
        <f>'[1]TCE - ANEXO IV - Preencher'!H11</f>
        <v>S</v>
      </c>
      <c r="G2" s="5" t="str">
        <f>'[1]TCE - ANEXO IV - Preencher'!I11</f>
        <v>N</v>
      </c>
      <c r="H2" s="5" t="str">
        <f>'[1]TCE - ANEXO IV - Preencher'!J11</f>
        <v>06/2026</v>
      </c>
      <c r="I2" s="6">
        <f>IF('[1]TCE - ANEXO IV - Preencher'!K11="","",'[1]TCE - ANEXO IV - Preencher'!K11)</f>
        <v>46171</v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26 -  P</v>
      </c>
      <c r="L2" s="7">
        <f>'[1]TCE - ANEXO IV - Preencher'!N11</f>
        <v>94046.46</v>
      </c>
    </row>
    <row r="3" spans="1:12" s="8" customFormat="1" ht="19.5" customHeight="1" x14ac:dyDescent="0.25">
      <c r="A3" s="3">
        <f>IFERROR(VLOOKUP(B3,'[1]DADOS (OCULTAR)'!$Q$3:$S$136,3,0),"")</f>
        <v>9039744000275</v>
      </c>
      <c r="B3" s="4" t="str">
        <f>'[1]TCE - ANEXO IV - Preencher'!C12</f>
        <v>HOSPITAL MIGUEL ARRAES - CG. Nº 023/2022</v>
      </c>
      <c r="C3" s="4" t="str">
        <f>'[1]TCE - ANEXO IV - Preencher'!E12</f>
        <v>1.99 - Outras Despesas com Pessoal</v>
      </c>
      <c r="D3" s="3">
        <f>'[1]TCE - ANEXO IV - Preencher'!F12</f>
        <v>9759606000260</v>
      </c>
      <c r="E3" s="5" t="str">
        <f>'[1]TCE - ANEXO IV - Preencher'!G12</f>
        <v>SIND DAS EMP DE TRANSP DE PASSAG DO EST</v>
      </c>
      <c r="F3" s="5" t="str">
        <f>'[1]TCE - ANEXO IV - Preencher'!H12</f>
        <v>S</v>
      </c>
      <c r="G3" s="5" t="str">
        <f>'[1]TCE - ANEXO IV - Preencher'!I12</f>
        <v>N</v>
      </c>
      <c r="H3" s="5" t="str">
        <f>'[1]TCE - ANEXO IV - Preencher'!J12</f>
        <v>06/2026</v>
      </c>
      <c r="I3" s="6">
        <f>IF('[1]TCE - ANEXO IV - Preencher'!K12="","",'[1]TCE - ANEXO IV - Preencher'!K12)</f>
        <v>46171</v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>26 -  P</v>
      </c>
      <c r="L3" s="7">
        <f>'[1]TCE - ANEXO IV - Preencher'!N12</f>
        <v>3968.95</v>
      </c>
    </row>
    <row r="4" spans="1:12" s="8" customFormat="1" ht="19.5" customHeight="1" x14ac:dyDescent="0.25">
      <c r="A4" s="3">
        <f>IFERROR(VLOOKUP(B4,'[1]DADOS (OCULTAR)'!$Q$3:$S$136,3,0),"")</f>
        <v>9039744000275</v>
      </c>
      <c r="B4" s="4" t="str">
        <f>'[1]TCE - ANEXO IV - Preencher'!C13</f>
        <v>HOSPITAL MIGUEL ARRAES - CG. Nº 023/2022</v>
      </c>
      <c r="C4" s="4" t="str">
        <f>'[1]TCE - ANEXO IV - Preencher'!E13</f>
        <v>1.99 - Outras Despesas com Pessoal</v>
      </c>
      <c r="D4" s="3">
        <f>'[1]TCE - ANEXO IV - Preencher'!F13</f>
        <v>9759606000260</v>
      </c>
      <c r="E4" s="5" t="str">
        <f>'[1]TCE - ANEXO IV - Preencher'!G13</f>
        <v>SIND DAS EMP DE TRANSP DE PASSAG DO EST</v>
      </c>
      <c r="F4" s="5" t="str">
        <f>'[1]TCE - ANEXO IV - Preencher'!H13</f>
        <v>S</v>
      </c>
      <c r="G4" s="5" t="str">
        <f>'[1]TCE - ANEXO IV - Preencher'!I13</f>
        <v>N</v>
      </c>
      <c r="H4" s="5" t="str">
        <f>'[1]TCE - ANEXO IV - Preencher'!J13</f>
        <v>06/2026</v>
      </c>
      <c r="I4" s="6">
        <f>IF('[1]TCE - ANEXO IV - Preencher'!K13="","",'[1]TCE - ANEXO IV - Preencher'!K13)</f>
        <v>46182</v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>26 -  P</v>
      </c>
      <c r="L4" s="7">
        <f>'[1]TCE - ANEXO IV - Preencher'!N13</f>
        <v>860.13</v>
      </c>
    </row>
    <row r="5" spans="1:12" s="8" customFormat="1" ht="19.5" customHeight="1" x14ac:dyDescent="0.25">
      <c r="A5" s="3">
        <f>IFERROR(VLOOKUP(B5,'[1]DADOS (OCULTAR)'!$Q$3:$S$136,3,0),"")</f>
        <v>9039744000275</v>
      </c>
      <c r="B5" s="4" t="str">
        <f>'[1]TCE - ANEXO IV - Preencher'!C14</f>
        <v>HOSPITAL MIGUEL ARRAES - CG. Nº 023/2022</v>
      </c>
      <c r="C5" s="4" t="str">
        <f>'[1]TCE - ANEXO IV - Preencher'!E14</f>
        <v>1.99 - Outras Despesas com Pessoal</v>
      </c>
      <c r="D5" s="3">
        <f>'[1]TCE - ANEXO IV - Preencher'!F14</f>
        <v>9759606000260</v>
      </c>
      <c r="E5" s="5" t="str">
        <f>'[1]TCE - ANEXO IV - Preencher'!G14</f>
        <v>SIND DAS EMP DE TRANSP DE PASSAG DO EST</v>
      </c>
      <c r="F5" s="5" t="str">
        <f>'[1]TCE - ANEXO IV - Preencher'!H14</f>
        <v>S</v>
      </c>
      <c r="G5" s="5" t="str">
        <f>'[1]TCE - ANEXO IV - Preencher'!I14</f>
        <v>N</v>
      </c>
      <c r="H5" s="5" t="str">
        <f>'[1]TCE - ANEXO IV - Preencher'!J14</f>
        <v>06/2026</v>
      </c>
      <c r="I5" s="6">
        <f>IF('[1]TCE - ANEXO IV - Preencher'!K14="","",'[1]TCE - ANEXO IV - Preencher'!K14)</f>
        <v>46183</v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>26 -  P</v>
      </c>
      <c r="L5" s="7">
        <f>'[1]TCE - ANEXO IV - Preencher'!N14</f>
        <v>343.53</v>
      </c>
    </row>
    <row r="6" spans="1:12" s="8" customFormat="1" ht="19.5" customHeight="1" x14ac:dyDescent="0.25">
      <c r="A6" s="3">
        <f>IFERROR(VLOOKUP(B6,'[1]DADOS (OCULTAR)'!$Q$3:$S$136,3,0),"")</f>
        <v>9039744000275</v>
      </c>
      <c r="B6" s="4" t="str">
        <f>'[1]TCE - ANEXO IV - Preencher'!C15</f>
        <v>HOSPITAL MIGUEL ARRAES - CG. Nº 023/2022</v>
      </c>
      <c r="C6" s="4" t="str">
        <f>'[1]TCE - ANEXO IV - Preencher'!E15</f>
        <v>1.99 - Outras Despesas com Pessoal</v>
      </c>
      <c r="D6" s="3" t="str">
        <f>'[1]TCE - ANEXO IV - Preencher'!F15</f>
        <v>33.608.308/0001-73</v>
      </c>
      <c r="E6" s="5" t="str">
        <f>'[1]TCE - ANEXO IV - Preencher'!G15</f>
        <v>MONGERAL AEGON SEGUROS E PREVIDENCIA S.A</v>
      </c>
      <c r="F6" s="5" t="str">
        <f>'[1]TCE - ANEXO IV - Preencher'!H15</f>
        <v>S</v>
      </c>
      <c r="G6" s="5" t="str">
        <f>'[1]TCE - ANEXO IV - Preencher'!I15</f>
        <v>N</v>
      </c>
      <c r="H6" s="5" t="str">
        <f>'[1]TCE - ANEXO IV - Preencher'!J15</f>
        <v>06/2026</v>
      </c>
      <c r="I6" s="6">
        <f>IF('[1]TCE - ANEXO IV - Preencher'!K15="","",'[1]TCE - ANEXO IV - Preencher'!K15)</f>
        <v>46213</v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>26 -  P</v>
      </c>
      <c r="L6" s="7">
        <f>'[1]TCE - ANEXO IV - Preencher'!N15</f>
        <v>2631.82</v>
      </c>
    </row>
    <row r="7" spans="1:12" s="8" customFormat="1" ht="19.5" customHeight="1" x14ac:dyDescent="0.25">
      <c r="A7" s="3">
        <f>IFERROR(VLOOKUP(B7,'[1]DADOS (OCULTAR)'!$Q$3:$S$136,3,0),"")</f>
        <v>9039744000275</v>
      </c>
      <c r="B7" s="4" t="str">
        <f>'[1]TCE - ANEXO IV - Preencher'!C16</f>
        <v>HOSPITAL MIGUEL ARRAES - CG. Nº 023/2022</v>
      </c>
      <c r="C7" s="4" t="str">
        <f>'[1]TCE - ANEXO IV - Preencher'!E16</f>
        <v>3.12 - Material Hospitalar</v>
      </c>
      <c r="D7" s="3" t="str">
        <f>'[1]TCE - ANEXO IV - Preencher'!F16</f>
        <v>61.418.042/0001-31</v>
      </c>
      <c r="E7" s="5" t="str">
        <f>'[1]TCE - ANEXO IV - Preencher'!G16</f>
        <v>CIRURGICA FERNANDES COM DE MAT CIRUR E HOSP LTDA</v>
      </c>
      <c r="F7" s="5" t="str">
        <f>'[1]TCE - ANEXO IV - Preencher'!H16</f>
        <v>B</v>
      </c>
      <c r="G7" s="5" t="str">
        <f>'[1]TCE - ANEXO IV - Preencher'!I16</f>
        <v>S</v>
      </c>
      <c r="H7" s="5" t="str">
        <f>'[1]TCE - ANEXO IV - Preencher'!J16</f>
        <v>1999991</v>
      </c>
      <c r="I7" s="6" t="str">
        <f>IF('[1]TCE - ANEXO IV - Preencher'!K16="","",'[1]TCE - ANEXO IV - Preencher'!K16)</f>
        <v>28/05/2026</v>
      </c>
      <c r="J7" s="5" t="str">
        <f>'[1]TCE - ANEXO IV - Preencher'!L16</f>
        <v>35260561418042000131550040019999911859782940</v>
      </c>
      <c r="K7" s="5" t="str">
        <f>IF(F7="B",LEFT('[1]TCE - ANEXO IV - Preencher'!M16,2),IF(F7="S",LEFT('[1]TCE - ANEXO IV - Preencher'!M16,7),IF('[1]TCE - ANEXO IV - Preencher'!H16="","")))</f>
        <v>35</v>
      </c>
      <c r="L7" s="7">
        <f>'[1]TCE - ANEXO IV - Preencher'!N16</f>
        <v>20737.46</v>
      </c>
    </row>
    <row r="8" spans="1:12" s="8" customFormat="1" ht="19.5" customHeight="1" x14ac:dyDescent="0.25">
      <c r="A8" s="3">
        <f>IFERROR(VLOOKUP(B8,'[1]DADOS (OCULTAR)'!$Q$3:$S$136,3,0),"")</f>
        <v>9039744000275</v>
      </c>
      <c r="B8" s="4" t="str">
        <f>'[1]TCE - ANEXO IV - Preencher'!C17</f>
        <v>HOSPITAL MIGUEL ARRAES - CG. Nº 023/2022</v>
      </c>
      <c r="C8" s="4" t="str">
        <f>'[1]TCE - ANEXO IV - Preencher'!E17</f>
        <v>3.12 - Material Hospitalar</v>
      </c>
      <c r="D8" s="3" t="str">
        <f>'[1]TCE - ANEXO IV - Preencher'!F17</f>
        <v>67.729.178/0006-53</v>
      </c>
      <c r="E8" s="5" t="str">
        <f>'[1]TCE - ANEXO IV - Preencher'!G17</f>
        <v>COMERCIAL CIRURGICA RIOCLARENSE LTDA</v>
      </c>
      <c r="F8" s="5" t="str">
        <f>'[1]TCE - ANEXO IV - Preencher'!H17</f>
        <v>B</v>
      </c>
      <c r="G8" s="5" t="str">
        <f>'[1]TCE - ANEXO IV - Preencher'!I17</f>
        <v>S</v>
      </c>
      <c r="H8" s="5" t="str">
        <f>'[1]TCE - ANEXO IV - Preencher'!J17</f>
        <v>0137068</v>
      </c>
      <c r="I8" s="6" t="str">
        <f>IF('[1]TCE - ANEXO IV - Preencher'!K17="","",'[1]TCE - ANEXO IV - Preencher'!K17)</f>
        <v>11/06/2026</v>
      </c>
      <c r="J8" s="5" t="str">
        <f>'[1]TCE - ANEXO IV - Preencher'!L17</f>
        <v>26260667729178000653550010001370681273253346</v>
      </c>
      <c r="K8" s="5" t="str">
        <f>IF(F8="B",LEFT('[1]TCE - ANEXO IV - Preencher'!M17,2),IF(F8="S",LEFT('[1]TCE - ANEXO IV - Preencher'!M17,7),IF('[1]TCE - ANEXO IV - Preencher'!H17="","")))</f>
        <v>26</v>
      </c>
      <c r="L8" s="7">
        <f>'[1]TCE - ANEXO IV - Preencher'!N17</f>
        <v>1680</v>
      </c>
    </row>
    <row r="9" spans="1:12" s="8" customFormat="1" ht="19.5" customHeight="1" x14ac:dyDescent="0.25">
      <c r="A9" s="3">
        <f>IFERROR(VLOOKUP(B9,'[1]DADOS (OCULTAR)'!$Q$3:$S$136,3,0),"")</f>
        <v>9039744000275</v>
      </c>
      <c r="B9" s="4" t="str">
        <f>'[1]TCE - ANEXO IV - Preencher'!C18</f>
        <v>HOSPITAL MIGUEL ARRAES - CG. Nº 023/2022</v>
      </c>
      <c r="C9" s="4" t="str">
        <f>'[1]TCE - ANEXO IV - Preencher'!E18</f>
        <v>3.12 - Material Hospitalar</v>
      </c>
      <c r="D9" s="3" t="str">
        <f>'[1]TCE - ANEXO IV - Preencher'!F18</f>
        <v>67.729.178/0006-53</v>
      </c>
      <c r="E9" s="5" t="str">
        <f>'[1]TCE - ANEXO IV - Preencher'!G18</f>
        <v>COMERCIAL CIRURGICA RIOCLARENSE LTDA</v>
      </c>
      <c r="F9" s="5" t="str">
        <f>'[1]TCE - ANEXO IV - Preencher'!H18</f>
        <v>B</v>
      </c>
      <c r="G9" s="5" t="str">
        <f>'[1]TCE - ANEXO IV - Preencher'!I18</f>
        <v>S</v>
      </c>
      <c r="H9" s="5" t="str">
        <f>'[1]TCE - ANEXO IV - Preencher'!J18</f>
        <v>0137224</v>
      </c>
      <c r="I9" s="6" t="str">
        <f>IF('[1]TCE - ANEXO IV - Preencher'!K18="","",'[1]TCE - ANEXO IV - Preencher'!K18)</f>
        <v>12/06/2026</v>
      </c>
      <c r="J9" s="5" t="str">
        <f>'[1]TCE - ANEXO IV - Preencher'!L18</f>
        <v>26260667729178000653550010001372241415158948</v>
      </c>
      <c r="K9" s="5" t="str">
        <f>IF(F9="B",LEFT('[1]TCE - ANEXO IV - Preencher'!M18,2),IF(F9="S",LEFT('[1]TCE - ANEXO IV - Preencher'!M18,7),IF('[1]TCE - ANEXO IV - Preencher'!H18="","")))</f>
        <v>26</v>
      </c>
      <c r="L9" s="7">
        <f>'[1]TCE - ANEXO IV - Preencher'!N18</f>
        <v>23485.5</v>
      </c>
    </row>
    <row r="10" spans="1:12" s="8" customFormat="1" ht="19.5" customHeight="1" x14ac:dyDescent="0.25">
      <c r="A10" s="3">
        <f>IFERROR(VLOOKUP(B10,'[1]DADOS (OCULTAR)'!$Q$3:$S$136,3,0),"")</f>
        <v>9039744000275</v>
      </c>
      <c r="B10" s="4" t="str">
        <f>'[1]TCE - ANEXO IV - Preencher'!C19</f>
        <v>HOSPITAL MIGUEL ARRAES - CG. Nº 023/2022</v>
      </c>
      <c r="C10" s="4" t="str">
        <f>'[1]TCE - ANEXO IV - Preencher'!E19</f>
        <v>3.12 - Material Hospitalar</v>
      </c>
      <c r="D10" s="3" t="str">
        <f>'[1]TCE - ANEXO IV - Preencher'!F19</f>
        <v>67.729.178/0006-53</v>
      </c>
      <c r="E10" s="5" t="str">
        <f>'[1]TCE - ANEXO IV - Preencher'!G19</f>
        <v>COMERCIAL CIRURGICA RIOCLARENSE LTDA</v>
      </c>
      <c r="F10" s="5" t="str">
        <f>'[1]TCE - ANEXO IV - Preencher'!H19</f>
        <v>B</v>
      </c>
      <c r="G10" s="5" t="str">
        <f>'[1]TCE - ANEXO IV - Preencher'!I19</f>
        <v>S</v>
      </c>
      <c r="H10" s="5" t="str">
        <f>'[1]TCE - ANEXO IV - Preencher'!J19</f>
        <v>0137261</v>
      </c>
      <c r="I10" s="6" t="str">
        <f>IF('[1]TCE - ANEXO IV - Preencher'!K19="","",'[1]TCE - ANEXO IV - Preencher'!K19)</f>
        <v>12/06/2026</v>
      </c>
      <c r="J10" s="5" t="str">
        <f>'[1]TCE - ANEXO IV - Preencher'!L19</f>
        <v>26260667729178000653550010001372611985046262</v>
      </c>
      <c r="K10" s="5" t="str">
        <f>IF(F10="B",LEFT('[1]TCE - ANEXO IV - Preencher'!M19,2),IF(F10="S",LEFT('[1]TCE - ANEXO IV - Preencher'!M19,7),IF('[1]TCE - ANEXO IV - Preencher'!H19="","")))</f>
        <v>26</v>
      </c>
      <c r="L10" s="7">
        <f>'[1]TCE - ANEXO IV - Preencher'!N19</f>
        <v>3008</v>
      </c>
    </row>
    <row r="11" spans="1:12" s="8" customFormat="1" ht="19.5" customHeight="1" x14ac:dyDescent="0.25">
      <c r="A11" s="3">
        <f>IFERROR(VLOOKUP(B11,'[1]DADOS (OCULTAR)'!$Q$3:$S$136,3,0),"")</f>
        <v>9039744000275</v>
      </c>
      <c r="B11" s="4" t="str">
        <f>'[1]TCE - ANEXO IV - Preencher'!C20</f>
        <v>HOSPITAL MIGUEL ARRAES - CG. Nº 023/2022</v>
      </c>
      <c r="C11" s="4" t="str">
        <f>'[1]TCE - ANEXO IV - Preencher'!E20</f>
        <v>3.12 - Material Hospitalar</v>
      </c>
      <c r="D11" s="3" t="str">
        <f>'[1]TCE - ANEXO IV - Preencher'!F20</f>
        <v>67.729.178/0006-53</v>
      </c>
      <c r="E11" s="5" t="str">
        <f>'[1]TCE - ANEXO IV - Preencher'!G20</f>
        <v>COMERCIAL CIRURGICA RIOCLARENSE LTDA</v>
      </c>
      <c r="F11" s="5" t="str">
        <f>'[1]TCE - ANEXO IV - Preencher'!H20</f>
        <v>B</v>
      </c>
      <c r="G11" s="5" t="str">
        <f>'[1]TCE - ANEXO IV - Preencher'!I20</f>
        <v>S</v>
      </c>
      <c r="H11" s="5" t="str">
        <f>'[1]TCE - ANEXO IV - Preencher'!J20</f>
        <v>0138015</v>
      </c>
      <c r="I11" s="6" t="str">
        <f>IF('[1]TCE - ANEXO IV - Preencher'!K20="","",'[1]TCE - ANEXO IV - Preencher'!K20)</f>
        <v>22/06/2026</v>
      </c>
      <c r="J11" s="5" t="str">
        <f>'[1]TCE - ANEXO IV - Preencher'!L20</f>
        <v>26260667729178000653550010001380151553663154</v>
      </c>
      <c r="K11" s="5" t="str">
        <f>IF(F11="B",LEFT('[1]TCE - ANEXO IV - Preencher'!M20,2),IF(F11="S",LEFT('[1]TCE - ANEXO IV - Preencher'!M20,7),IF('[1]TCE - ANEXO IV - Preencher'!H20="","")))</f>
        <v>26</v>
      </c>
      <c r="L11" s="7">
        <f>'[1]TCE - ANEXO IV - Preencher'!N20</f>
        <v>2724.8</v>
      </c>
    </row>
    <row r="12" spans="1:12" s="8" customFormat="1" ht="19.5" customHeight="1" x14ac:dyDescent="0.25">
      <c r="A12" s="3">
        <f>IFERROR(VLOOKUP(B12,'[1]DADOS (OCULTAR)'!$Q$3:$S$136,3,0),"")</f>
        <v>9039744000275</v>
      </c>
      <c r="B12" s="4" t="str">
        <f>'[1]TCE - ANEXO IV - Preencher'!C21</f>
        <v>HOSPITAL MIGUEL ARRAES - CG. Nº 023/2022</v>
      </c>
      <c r="C12" s="4" t="str">
        <f>'[1]TCE - ANEXO IV - Preencher'!E21</f>
        <v>3.12 - Material Hospitalar</v>
      </c>
      <c r="D12" s="3" t="str">
        <f>'[1]TCE - ANEXO IV - Preencher'!F21</f>
        <v>67.729.178/0002-20</v>
      </c>
      <c r="E12" s="5" t="str">
        <f>'[1]TCE - ANEXO IV - Preencher'!G21</f>
        <v>COMERCIAL CIRURGICA RIOCLARENSE LTDA</v>
      </c>
      <c r="F12" s="5" t="str">
        <f>'[1]TCE - ANEXO IV - Preencher'!H21</f>
        <v>B</v>
      </c>
      <c r="G12" s="5" t="str">
        <f>'[1]TCE - ANEXO IV - Preencher'!I21</f>
        <v>S</v>
      </c>
      <c r="H12" s="5" t="str">
        <f>'[1]TCE - ANEXO IV - Preencher'!J21</f>
        <v>0928058</v>
      </c>
      <c r="I12" s="6" t="str">
        <f>IF('[1]TCE - ANEXO IV - Preencher'!K21="","",'[1]TCE - ANEXO IV - Preencher'!K21)</f>
        <v>15/06/2026</v>
      </c>
      <c r="J12" s="5" t="str">
        <f>'[1]TCE - ANEXO IV - Preencher'!L21</f>
        <v>31260667729178000220550010009280581953855162</v>
      </c>
      <c r="K12" s="5" t="str">
        <f>IF(F12="B",LEFT('[1]TCE - ANEXO IV - Preencher'!M21,2),IF(F12="S",LEFT('[1]TCE - ANEXO IV - Preencher'!M21,7),IF('[1]TCE - ANEXO IV - Preencher'!H21="","")))</f>
        <v>31</v>
      </c>
      <c r="L12" s="7">
        <f>'[1]TCE - ANEXO IV - Preencher'!N21</f>
        <v>11700</v>
      </c>
    </row>
    <row r="13" spans="1:12" s="8" customFormat="1" ht="19.5" customHeight="1" x14ac:dyDescent="0.25">
      <c r="A13" s="3">
        <f>IFERROR(VLOOKUP(B13,'[1]DADOS (OCULTAR)'!$Q$3:$S$136,3,0),"")</f>
        <v>9039744000275</v>
      </c>
      <c r="B13" s="4" t="str">
        <f>'[1]TCE - ANEXO IV - Preencher'!C22</f>
        <v>HOSPITAL MIGUEL ARRAES - CG. Nº 023/2022</v>
      </c>
      <c r="C13" s="4" t="str">
        <f>'[1]TCE - ANEXO IV - Preencher'!E22</f>
        <v>3.12 - Material Hospitalar</v>
      </c>
      <c r="D13" s="3" t="str">
        <f>'[1]TCE - ANEXO IV - Preencher'!F22</f>
        <v>11.449.180/0001-00</v>
      </c>
      <c r="E13" s="5" t="str">
        <f>'[1]TCE - ANEXO IV - Preencher'!G22</f>
        <v>DPROSMED DISTRIB. DE PRODUTOS MEDICOS HOSPITALARES EIRELI</v>
      </c>
      <c r="F13" s="5" t="str">
        <f>'[1]TCE - ANEXO IV - Preencher'!H22</f>
        <v>B</v>
      </c>
      <c r="G13" s="5" t="str">
        <f>'[1]TCE - ANEXO IV - Preencher'!I22</f>
        <v>S</v>
      </c>
      <c r="H13" s="5" t="str">
        <f>'[1]TCE - ANEXO IV - Preencher'!J22</f>
        <v>00097749</v>
      </c>
      <c r="I13" s="6" t="str">
        <f>IF('[1]TCE - ANEXO IV - Preencher'!K22="","",'[1]TCE - ANEXO IV - Preencher'!K22)</f>
        <v>29/06/2026</v>
      </c>
      <c r="J13" s="5" t="str">
        <f>'[1]TCE - ANEXO IV - Preencher'!L22</f>
        <v>26260611449180000100550010000977491000845854</v>
      </c>
      <c r="K13" s="5" t="str">
        <f>IF(F13="B",LEFT('[1]TCE - ANEXO IV - Preencher'!M22,2),IF(F13="S",LEFT('[1]TCE - ANEXO IV - Preencher'!M22,7),IF('[1]TCE - ANEXO IV - Preencher'!H22="","")))</f>
        <v>26</v>
      </c>
      <c r="L13" s="7">
        <f>'[1]TCE - ANEXO IV - Preencher'!N22</f>
        <v>4967.5</v>
      </c>
    </row>
    <row r="14" spans="1:12" s="8" customFormat="1" ht="19.5" customHeight="1" x14ac:dyDescent="0.25">
      <c r="A14" s="3">
        <f>IFERROR(VLOOKUP(B14,'[1]DADOS (OCULTAR)'!$Q$3:$S$136,3,0),"")</f>
        <v>9039744000275</v>
      </c>
      <c r="B14" s="4" t="str">
        <f>'[1]TCE - ANEXO IV - Preencher'!C23</f>
        <v>HOSPITAL MIGUEL ARRAES - CG. Nº 023/2022</v>
      </c>
      <c r="C14" s="4" t="str">
        <f>'[1]TCE - ANEXO IV - Preencher'!E23</f>
        <v>3.12 - Material Hospitalar</v>
      </c>
      <c r="D14" s="3" t="str">
        <f>'[1]TCE - ANEXO IV - Preencher'!F23</f>
        <v>11.449.180/0002-90</v>
      </c>
      <c r="E14" s="5" t="str">
        <f>'[1]TCE - ANEXO IV - Preencher'!G23</f>
        <v>DPROSMED DISTRIBUIDORA DE PRODUTOS MEDICO-HOSPITALARES LTDA</v>
      </c>
      <c r="F14" s="5" t="str">
        <f>'[1]TCE - ANEXO IV - Preencher'!H23</f>
        <v>B</v>
      </c>
      <c r="G14" s="5" t="str">
        <f>'[1]TCE - ANEXO IV - Preencher'!I23</f>
        <v>S</v>
      </c>
      <c r="H14" s="5" t="str">
        <f>'[1]TCE - ANEXO IV - Preencher'!J23</f>
        <v>00034469</v>
      </c>
      <c r="I14" s="6" t="str">
        <f>IF('[1]TCE - ANEXO IV - Preencher'!K23="","",'[1]TCE - ANEXO IV - Preencher'!K23)</f>
        <v>29/05/2026</v>
      </c>
      <c r="J14" s="5" t="str">
        <f>'[1]TCE - ANEXO IV - Preencher'!L23</f>
        <v>26260511449180000290550010000344691000824405</v>
      </c>
      <c r="K14" s="5" t="str">
        <f>IF(F14="B",LEFT('[1]TCE - ANEXO IV - Preencher'!M23,2),IF(F14="S",LEFT('[1]TCE - ANEXO IV - Preencher'!M23,7),IF('[1]TCE - ANEXO IV - Preencher'!H23="","")))</f>
        <v>26</v>
      </c>
      <c r="L14" s="7">
        <f>'[1]TCE - ANEXO IV - Preencher'!N23</f>
        <v>7072</v>
      </c>
    </row>
    <row r="15" spans="1:12" s="8" customFormat="1" ht="19.5" customHeight="1" x14ac:dyDescent="0.25">
      <c r="A15" s="3">
        <f>IFERROR(VLOOKUP(B15,'[1]DADOS (OCULTAR)'!$Q$3:$S$136,3,0),"")</f>
        <v>9039744000275</v>
      </c>
      <c r="B15" s="4" t="str">
        <f>'[1]TCE - ANEXO IV - Preencher'!C24</f>
        <v>HOSPITAL MIGUEL ARRAES - CG. Nº 023/2022</v>
      </c>
      <c r="C15" s="4" t="str">
        <f>'[1]TCE - ANEXO IV - Preencher'!E24</f>
        <v>3.12 - Material Hospitalar</v>
      </c>
      <c r="D15" s="3" t="str">
        <f>'[1]TCE - ANEXO IV - Preencher'!F24</f>
        <v>11.449.180/0002-90</v>
      </c>
      <c r="E15" s="5" t="str">
        <f>'[1]TCE - ANEXO IV - Preencher'!G24</f>
        <v>DPROSMED DISTRIBUIDORA DE PRODUTOS MEDICO-HOSPITALARES LTDA</v>
      </c>
      <c r="F15" s="5" t="str">
        <f>'[1]TCE - ANEXO IV - Preencher'!H24</f>
        <v>B</v>
      </c>
      <c r="G15" s="5" t="str">
        <f>'[1]TCE - ANEXO IV - Preencher'!I24</f>
        <v>S</v>
      </c>
      <c r="H15" s="5" t="str">
        <f>'[1]TCE - ANEXO IV - Preencher'!J24</f>
        <v>00034594</v>
      </c>
      <c r="I15" s="6" t="str">
        <f>IF('[1]TCE - ANEXO IV - Preencher'!K24="","",'[1]TCE - ANEXO IV - Preencher'!K24)</f>
        <v>04/06/2026</v>
      </c>
      <c r="J15" s="5" t="str">
        <f>'[1]TCE - ANEXO IV - Preencher'!L24</f>
        <v>26260611449180000290550010000345941000828178</v>
      </c>
      <c r="K15" s="5" t="str">
        <f>IF(F15="B",LEFT('[1]TCE - ANEXO IV - Preencher'!M24,2),IF(F15="S",LEFT('[1]TCE - ANEXO IV - Preencher'!M24,7),IF('[1]TCE - ANEXO IV - Preencher'!H24="","")))</f>
        <v>26</v>
      </c>
      <c r="L15" s="7">
        <f>'[1]TCE - ANEXO IV - Preencher'!N24</f>
        <v>1719</v>
      </c>
    </row>
    <row r="16" spans="1:12" s="8" customFormat="1" ht="19.5" customHeight="1" x14ac:dyDescent="0.25">
      <c r="A16" s="3">
        <f>IFERROR(VLOOKUP(B16,'[1]DADOS (OCULTAR)'!$Q$3:$S$136,3,0),"")</f>
        <v>9039744000275</v>
      </c>
      <c r="B16" s="4" t="str">
        <f>'[1]TCE - ANEXO IV - Preencher'!C25</f>
        <v>HOSPITAL MIGUEL ARRAES - CG. Nº 023/2022</v>
      </c>
      <c r="C16" s="4" t="str">
        <f>'[1]TCE - ANEXO IV - Preencher'!E25</f>
        <v>3.12 - Material Hospitalar</v>
      </c>
      <c r="D16" s="3" t="str">
        <f>'[1]TCE - ANEXO IV - Preencher'!F25</f>
        <v>08.778.201/0001-26</v>
      </c>
      <c r="E16" s="5" t="str">
        <f>'[1]TCE - ANEXO IV - Preencher'!G25</f>
        <v>DROGAFONTE LTDA</v>
      </c>
      <c r="F16" s="5" t="str">
        <f>'[1]TCE - ANEXO IV - Preencher'!H25</f>
        <v>B</v>
      </c>
      <c r="G16" s="5" t="str">
        <f>'[1]TCE - ANEXO IV - Preencher'!I25</f>
        <v>S</v>
      </c>
      <c r="H16" s="5" t="str">
        <f>'[1]TCE - ANEXO IV - Preencher'!J25</f>
        <v>000540306</v>
      </c>
      <c r="I16" s="6" t="str">
        <f>IF('[1]TCE - ANEXO IV - Preencher'!K25="","",'[1]TCE - ANEXO IV - Preencher'!K25)</f>
        <v>04/06/2026</v>
      </c>
      <c r="J16" s="5" t="str">
        <f>'[1]TCE - ANEXO IV - Preencher'!L25</f>
        <v>26260608778201000126550010005403061209438696</v>
      </c>
      <c r="K16" s="5" t="str">
        <f>IF(F16="B",LEFT('[1]TCE - ANEXO IV - Preencher'!M25,2),IF(F16="S",LEFT('[1]TCE - ANEXO IV - Preencher'!M25,7),IF('[1]TCE - ANEXO IV - Preencher'!H25="","")))</f>
        <v>26</v>
      </c>
      <c r="L16" s="7">
        <f>'[1]TCE - ANEXO IV - Preencher'!N25</f>
        <v>13959.84</v>
      </c>
    </row>
    <row r="17" spans="1:12" s="8" customFormat="1" ht="19.5" customHeight="1" x14ac:dyDescent="0.25">
      <c r="A17" s="3">
        <f>IFERROR(VLOOKUP(B17,'[1]DADOS (OCULTAR)'!$Q$3:$S$136,3,0),"")</f>
        <v>9039744000275</v>
      </c>
      <c r="B17" s="4" t="str">
        <f>'[1]TCE - ANEXO IV - Preencher'!C26</f>
        <v>HOSPITAL MIGUEL ARRAES - CG. Nº 023/2022</v>
      </c>
      <c r="C17" s="4" t="str">
        <f>'[1]TCE - ANEXO IV - Preencher'!E26</f>
        <v>3.12 - Material Hospitalar</v>
      </c>
      <c r="D17" s="3" t="str">
        <f>'[1]TCE - ANEXO IV - Preencher'!F26</f>
        <v>08.778.201/0001-26</v>
      </c>
      <c r="E17" s="5" t="str">
        <f>'[1]TCE - ANEXO IV - Preencher'!G26</f>
        <v>DROGAFONTE LTDA</v>
      </c>
      <c r="F17" s="5" t="str">
        <f>'[1]TCE - ANEXO IV - Preencher'!H26</f>
        <v>B</v>
      </c>
      <c r="G17" s="5" t="str">
        <f>'[1]TCE - ANEXO IV - Preencher'!I26</f>
        <v>S</v>
      </c>
      <c r="H17" s="5" t="str">
        <f>'[1]TCE - ANEXO IV - Preencher'!J26</f>
        <v>000540331</v>
      </c>
      <c r="I17" s="6" t="str">
        <f>IF('[1]TCE - ANEXO IV - Preencher'!K26="","",'[1]TCE - ANEXO IV - Preencher'!K26)</f>
        <v>05/06/2026</v>
      </c>
      <c r="J17" s="5" t="str">
        <f>'[1]TCE - ANEXO IV - Preencher'!L26</f>
        <v>26260608778201000126550010005403311072753985</v>
      </c>
      <c r="K17" s="5" t="str">
        <f>IF(F17="B",LEFT('[1]TCE - ANEXO IV - Preencher'!M26,2),IF(F17="S",LEFT('[1]TCE - ANEXO IV - Preencher'!M26,7),IF('[1]TCE - ANEXO IV - Preencher'!H26="","")))</f>
        <v>26</v>
      </c>
      <c r="L17" s="7">
        <f>'[1]TCE - ANEXO IV - Preencher'!N26</f>
        <v>18541.78</v>
      </c>
    </row>
    <row r="18" spans="1:12" s="8" customFormat="1" ht="19.5" customHeight="1" x14ac:dyDescent="0.25">
      <c r="A18" s="3">
        <f>IFERROR(VLOOKUP(B18,'[1]DADOS (OCULTAR)'!$Q$3:$S$136,3,0),"")</f>
        <v>9039744000275</v>
      </c>
      <c r="B18" s="4" t="str">
        <f>'[1]TCE - ANEXO IV - Preencher'!C27</f>
        <v>HOSPITAL MIGUEL ARRAES - CG. Nº 023/2022</v>
      </c>
      <c r="C18" s="4" t="str">
        <f>'[1]TCE - ANEXO IV - Preencher'!E27</f>
        <v>3.12 - Material Hospitalar</v>
      </c>
      <c r="D18" s="3" t="str">
        <f>'[1]TCE - ANEXO IV - Preencher'!F27</f>
        <v>08.778.201/0001-26</v>
      </c>
      <c r="E18" s="5" t="str">
        <f>'[1]TCE - ANEXO IV - Preencher'!G27</f>
        <v>DROGAFONTE LTDA</v>
      </c>
      <c r="F18" s="5" t="str">
        <f>'[1]TCE - ANEXO IV - Preencher'!H27</f>
        <v>B</v>
      </c>
      <c r="G18" s="5" t="str">
        <f>'[1]TCE - ANEXO IV - Preencher'!I27</f>
        <v>S</v>
      </c>
      <c r="H18" s="5" t="str">
        <f>'[1]TCE - ANEXO IV - Preencher'!J27</f>
        <v>000540336</v>
      </c>
      <c r="I18" s="6" t="str">
        <f>IF('[1]TCE - ANEXO IV - Preencher'!K27="","",'[1]TCE - ANEXO IV - Preencher'!K27)</f>
        <v>05/06/2026</v>
      </c>
      <c r="J18" s="5" t="str">
        <f>'[1]TCE - ANEXO IV - Preencher'!L27</f>
        <v>26260608778201000126550010005403361341224702</v>
      </c>
      <c r="K18" s="5" t="str">
        <f>IF(F18="B",LEFT('[1]TCE - ANEXO IV - Preencher'!M27,2),IF(F18="S",LEFT('[1]TCE - ANEXO IV - Preencher'!M27,7),IF('[1]TCE - ANEXO IV - Preencher'!H27="","")))</f>
        <v>26</v>
      </c>
      <c r="L18" s="7">
        <f>'[1]TCE - ANEXO IV - Preencher'!N27</f>
        <v>10475</v>
      </c>
    </row>
    <row r="19" spans="1:12" s="8" customFormat="1" ht="19.5" customHeight="1" x14ac:dyDescent="0.25">
      <c r="A19" s="3">
        <f>IFERROR(VLOOKUP(B19,'[1]DADOS (OCULTAR)'!$Q$3:$S$136,3,0),"")</f>
        <v>9039744000275</v>
      </c>
      <c r="B19" s="4" t="str">
        <f>'[1]TCE - ANEXO IV - Preencher'!C28</f>
        <v>HOSPITAL MIGUEL ARRAES - CG. Nº 023/2022</v>
      </c>
      <c r="C19" s="4" t="str">
        <f>'[1]TCE - ANEXO IV - Preencher'!E28</f>
        <v>3.12 - Material Hospitalar</v>
      </c>
      <c r="D19" s="3" t="str">
        <f>'[1]TCE - ANEXO IV - Preencher'!F28</f>
        <v>08.778.201/0001-26</v>
      </c>
      <c r="E19" s="5" t="str">
        <f>'[1]TCE - ANEXO IV - Preencher'!G28</f>
        <v>DROGAFONTE LTDA</v>
      </c>
      <c r="F19" s="5" t="str">
        <f>'[1]TCE - ANEXO IV - Preencher'!H28</f>
        <v>B</v>
      </c>
      <c r="G19" s="5" t="str">
        <f>'[1]TCE - ANEXO IV - Preencher'!I28</f>
        <v>S</v>
      </c>
      <c r="H19" s="5" t="str">
        <f>'[1]TCE - ANEXO IV - Preencher'!J28</f>
        <v>000540860</v>
      </c>
      <c r="I19" s="6" t="str">
        <f>IF('[1]TCE - ANEXO IV - Preencher'!K28="","",'[1]TCE - ANEXO IV - Preencher'!K28)</f>
        <v>10/06/2026</v>
      </c>
      <c r="J19" s="5" t="str">
        <f>'[1]TCE - ANEXO IV - Preencher'!L28</f>
        <v>26260608778201000126550010005408601912577973</v>
      </c>
      <c r="K19" s="5" t="str">
        <f>IF(F19="B",LEFT('[1]TCE - ANEXO IV - Preencher'!M28,2),IF(F19="S",LEFT('[1]TCE - ANEXO IV - Preencher'!M28,7),IF('[1]TCE - ANEXO IV - Preencher'!H28="","")))</f>
        <v>26</v>
      </c>
      <c r="L19" s="7">
        <f>'[1]TCE - ANEXO IV - Preencher'!N28</f>
        <v>15602.4</v>
      </c>
    </row>
    <row r="20" spans="1:12" s="8" customFormat="1" ht="19.5" customHeight="1" x14ac:dyDescent="0.25">
      <c r="A20" s="3">
        <f>IFERROR(VLOOKUP(B20,'[1]DADOS (OCULTAR)'!$Q$3:$S$136,3,0),"")</f>
        <v>9039744000275</v>
      </c>
      <c r="B20" s="4" t="str">
        <f>'[1]TCE - ANEXO IV - Preencher'!C29</f>
        <v>HOSPITAL MIGUEL ARRAES - CG. Nº 023/2022</v>
      </c>
      <c r="C20" s="4" t="str">
        <f>'[1]TCE - ANEXO IV - Preencher'!E29</f>
        <v>3.12 - Material Hospitalar</v>
      </c>
      <c r="D20" s="3" t="str">
        <f>'[1]TCE - ANEXO IV - Preencher'!F29</f>
        <v>08.778.201/0001-26</v>
      </c>
      <c r="E20" s="5" t="str">
        <f>'[1]TCE - ANEXO IV - Preencher'!G29</f>
        <v>DROGAFONTE LTDA</v>
      </c>
      <c r="F20" s="5" t="str">
        <f>'[1]TCE - ANEXO IV - Preencher'!H29</f>
        <v>B</v>
      </c>
      <c r="G20" s="5" t="str">
        <f>'[1]TCE - ANEXO IV - Preencher'!I29</f>
        <v>S</v>
      </c>
      <c r="H20" s="5" t="str">
        <f>'[1]TCE - ANEXO IV - Preencher'!J29</f>
        <v>000542141</v>
      </c>
      <c r="I20" s="6" t="str">
        <f>IF('[1]TCE - ANEXO IV - Preencher'!K29="","",'[1]TCE - ANEXO IV - Preencher'!K29)</f>
        <v>22/06/2026</v>
      </c>
      <c r="J20" s="5" t="str">
        <f>'[1]TCE - ANEXO IV - Preencher'!L29</f>
        <v>26260608778201000126550010005421411923953950</v>
      </c>
      <c r="K20" s="5" t="str">
        <f>IF(F20="B",LEFT('[1]TCE - ANEXO IV - Preencher'!M29,2),IF(F20="S",LEFT('[1]TCE - ANEXO IV - Preencher'!M29,7),IF('[1]TCE - ANEXO IV - Preencher'!H29="","")))</f>
        <v>26</v>
      </c>
      <c r="L20" s="7">
        <f>'[1]TCE - ANEXO IV - Preencher'!N29</f>
        <v>20771.05</v>
      </c>
    </row>
    <row r="21" spans="1:12" s="8" customFormat="1" ht="19.5" customHeight="1" x14ac:dyDescent="0.25">
      <c r="A21" s="3">
        <f>IFERROR(VLOOKUP(B21,'[1]DADOS (OCULTAR)'!$Q$3:$S$136,3,0),"")</f>
        <v>9039744000275</v>
      </c>
      <c r="B21" s="4" t="str">
        <f>'[1]TCE - ANEXO IV - Preencher'!C30</f>
        <v>HOSPITAL MIGUEL ARRAES - CG. Nº 023/2022</v>
      </c>
      <c r="C21" s="4" t="str">
        <f>'[1]TCE - ANEXO IV - Preencher'!E30</f>
        <v>3.12 - Material Hospitalar</v>
      </c>
      <c r="D21" s="3" t="str">
        <f>'[1]TCE - ANEXO IV - Preencher'!F30</f>
        <v>10.889.989/0001-90</v>
      </c>
      <c r="E21" s="5" t="str">
        <f>'[1]TCE - ANEXO IV - Preencher'!G30</f>
        <v>FLEX MAKER PRODUCAO E COMERCIO LTDA</v>
      </c>
      <c r="F21" s="5" t="str">
        <f>'[1]TCE - ANEXO IV - Preencher'!H30</f>
        <v>B</v>
      </c>
      <c r="G21" s="5" t="str">
        <f>'[1]TCE - ANEXO IV - Preencher'!I30</f>
        <v>S</v>
      </c>
      <c r="H21" s="5" t="str">
        <f>'[1]TCE - ANEXO IV - Preencher'!J30</f>
        <v>14009</v>
      </c>
      <c r="I21" s="6" t="str">
        <f>IF('[1]TCE - ANEXO IV - Preencher'!K30="","",'[1]TCE - ANEXO IV - Preencher'!K30)</f>
        <v>13/05/2026</v>
      </c>
      <c r="J21" s="5" t="str">
        <f>'[1]TCE - ANEXO IV - Preencher'!L30</f>
        <v>29260510889989000190550010000140091313268289</v>
      </c>
      <c r="K21" s="5" t="str">
        <f>IF(F21="B",LEFT('[1]TCE - ANEXO IV - Preencher'!M30,2),IF(F21="S",LEFT('[1]TCE - ANEXO IV - Preencher'!M30,7),IF('[1]TCE - ANEXO IV - Preencher'!H30="","")))</f>
        <v>29</v>
      </c>
      <c r="L21" s="7">
        <f>'[1]TCE - ANEXO IV - Preencher'!N30</f>
        <v>15000</v>
      </c>
    </row>
    <row r="22" spans="1:12" s="8" customFormat="1" ht="19.5" customHeight="1" x14ac:dyDescent="0.25">
      <c r="A22" s="3">
        <f>IFERROR(VLOOKUP(B22,'[1]DADOS (OCULTAR)'!$Q$3:$S$136,3,0),"")</f>
        <v>9039744000275</v>
      </c>
      <c r="B22" s="4" t="str">
        <f>'[1]TCE - ANEXO IV - Preencher'!C31</f>
        <v>HOSPITAL MIGUEL ARRAES - CG. Nº 023/2022</v>
      </c>
      <c r="C22" s="4" t="str">
        <f>'[1]TCE - ANEXO IV - Preencher'!E31</f>
        <v>3.12 - Material Hospitalar</v>
      </c>
      <c r="D22" s="3" t="str">
        <f>'[1]TCE - ANEXO IV - Preencher'!F31</f>
        <v>10.889.989/0001-90</v>
      </c>
      <c r="E22" s="5" t="str">
        <f>'[1]TCE - ANEXO IV - Preencher'!G31</f>
        <v>FLEX MAKER PRODUCAO E COMERCIO LTDA</v>
      </c>
      <c r="F22" s="5" t="str">
        <f>'[1]TCE - ANEXO IV - Preencher'!H31</f>
        <v>B</v>
      </c>
      <c r="G22" s="5" t="str">
        <f>'[1]TCE - ANEXO IV - Preencher'!I31</f>
        <v>S</v>
      </c>
      <c r="H22" s="5" t="str">
        <f>'[1]TCE - ANEXO IV - Preencher'!J31</f>
        <v>14229</v>
      </c>
      <c r="I22" s="6" t="str">
        <f>IF('[1]TCE - ANEXO IV - Preencher'!K31="","",'[1]TCE - ANEXO IV - Preencher'!K31)</f>
        <v>12/06/2026</v>
      </c>
      <c r="J22" s="5" t="str">
        <f>'[1]TCE - ANEXO IV - Preencher'!L31</f>
        <v>29260610889989000190550010000142291068757208</v>
      </c>
      <c r="K22" s="5" t="str">
        <f>IF(F22="B",LEFT('[1]TCE - ANEXO IV - Preencher'!M31,2),IF(F22="S",LEFT('[1]TCE - ANEXO IV - Preencher'!M31,7),IF('[1]TCE - ANEXO IV - Preencher'!H31="","")))</f>
        <v>29</v>
      </c>
      <c r="L22" s="7">
        <f>'[1]TCE - ANEXO IV - Preencher'!N31</f>
        <v>3000</v>
      </c>
    </row>
    <row r="23" spans="1:12" s="8" customFormat="1" ht="19.5" customHeight="1" x14ac:dyDescent="0.25">
      <c r="A23" s="3">
        <f>IFERROR(VLOOKUP(B23,'[1]DADOS (OCULTAR)'!$Q$3:$S$136,3,0),"")</f>
        <v>9039744000275</v>
      </c>
      <c r="B23" s="4" t="str">
        <f>'[1]TCE - ANEXO IV - Preencher'!C32</f>
        <v>HOSPITAL MIGUEL ARRAES - CG. Nº 023/2022</v>
      </c>
      <c r="C23" s="4" t="str">
        <f>'[1]TCE - ANEXO IV - Preencher'!E32</f>
        <v>3.12 - Material Hospitalar</v>
      </c>
      <c r="D23" s="3" t="str">
        <f>'[1]TCE - ANEXO IV - Preencher'!F32</f>
        <v>51.680.172/0001-94</v>
      </c>
      <c r="E23" s="5" t="str">
        <f>'[1]TCE - ANEXO IV - Preencher'!G32</f>
        <v>GOOD MED SURGICAL LTDA</v>
      </c>
      <c r="F23" s="5" t="str">
        <f>'[1]TCE - ANEXO IV - Preencher'!H32</f>
        <v>B</v>
      </c>
      <c r="G23" s="5" t="str">
        <f>'[1]TCE - ANEXO IV - Preencher'!I32</f>
        <v>S</v>
      </c>
      <c r="H23" s="5" t="str">
        <f>'[1]TCE - ANEXO IV - Preencher'!J32</f>
        <v>000005495</v>
      </c>
      <c r="I23" s="6" t="str">
        <f>IF('[1]TCE - ANEXO IV - Preencher'!K32="","",'[1]TCE - ANEXO IV - Preencher'!K32)</f>
        <v>26/06/2026</v>
      </c>
      <c r="J23" s="5" t="str">
        <f>'[1]TCE - ANEXO IV - Preencher'!L32</f>
        <v>26260651680172000194550010000054951535468378</v>
      </c>
      <c r="K23" s="5" t="str">
        <f>IF(F23="B",LEFT('[1]TCE - ANEXO IV - Preencher'!M32,2),IF(F23="S",LEFT('[1]TCE - ANEXO IV - Preencher'!M32,7),IF('[1]TCE - ANEXO IV - Preencher'!H32="","")))</f>
        <v>26</v>
      </c>
      <c r="L23" s="7">
        <f>'[1]TCE - ANEXO IV - Preencher'!N32</f>
        <v>432</v>
      </c>
    </row>
    <row r="24" spans="1:12" s="8" customFormat="1" ht="19.5" customHeight="1" x14ac:dyDescent="0.25">
      <c r="A24" s="3">
        <f>IFERROR(VLOOKUP(B24,'[1]DADOS (OCULTAR)'!$Q$3:$S$136,3,0),"")</f>
        <v>9039744000275</v>
      </c>
      <c r="B24" s="4" t="str">
        <f>'[1]TCE - ANEXO IV - Preencher'!C33</f>
        <v>HOSPITAL MIGUEL ARRAES - CG. Nº 023/2022</v>
      </c>
      <c r="C24" s="4" t="str">
        <f>'[1]TCE - ANEXO IV - Preencher'!E33</f>
        <v>3.12 - Material Hospitalar</v>
      </c>
      <c r="D24" s="3" t="str">
        <f>'[1]TCE - ANEXO IV - Preencher'!F33</f>
        <v>07.199.135/0001-77</v>
      </c>
      <c r="E24" s="5" t="str">
        <f>'[1]TCE - ANEXO IV - Preencher'!G33</f>
        <v>HOSPSETE - DISTRIBUIDORA MAT MED HOSPITALARES LTDA</v>
      </c>
      <c r="F24" s="5" t="str">
        <f>'[1]TCE - ANEXO IV - Preencher'!H33</f>
        <v>B</v>
      </c>
      <c r="G24" s="5" t="str">
        <f>'[1]TCE - ANEXO IV - Preencher'!I33</f>
        <v>S</v>
      </c>
      <c r="H24" s="5" t="str">
        <f>'[1]TCE - ANEXO IV - Preencher'!J33</f>
        <v>000021173</v>
      </c>
      <c r="I24" s="6" t="str">
        <f>IF('[1]TCE - ANEXO IV - Preencher'!K33="","",'[1]TCE - ANEXO IV - Preencher'!K33)</f>
        <v>05/06/2026</v>
      </c>
      <c r="J24" s="5" t="str">
        <f>'[1]TCE - ANEXO IV - Preencher'!L33</f>
        <v>26260607199135000177550010000211731000231996</v>
      </c>
      <c r="K24" s="5" t="str">
        <f>IF(F24="B",LEFT('[1]TCE - ANEXO IV - Preencher'!M33,2),IF(F24="S",LEFT('[1]TCE - ANEXO IV - Preencher'!M33,7),IF('[1]TCE - ANEXO IV - Preencher'!H33="","")))</f>
        <v>26</v>
      </c>
      <c r="L24" s="7">
        <f>'[1]TCE - ANEXO IV - Preencher'!N33</f>
        <v>950</v>
      </c>
    </row>
    <row r="25" spans="1:12" s="8" customFormat="1" ht="19.5" customHeight="1" x14ac:dyDescent="0.25">
      <c r="A25" s="3">
        <f>IFERROR(VLOOKUP(B25,'[1]DADOS (OCULTAR)'!$Q$3:$S$136,3,0),"")</f>
        <v>9039744000275</v>
      </c>
      <c r="B25" s="4" t="str">
        <f>'[1]TCE - ANEXO IV - Preencher'!C34</f>
        <v>HOSPITAL MIGUEL ARRAES - CG. Nº 023/2022</v>
      </c>
      <c r="C25" s="4" t="str">
        <f>'[1]TCE - ANEXO IV - Preencher'!E34</f>
        <v>3.12 - Material Hospitalar</v>
      </c>
      <c r="D25" s="3" t="str">
        <f>'[1]TCE - ANEXO IV - Preencher'!F34</f>
        <v>07.199.135/0001-77</v>
      </c>
      <c r="E25" s="5" t="str">
        <f>'[1]TCE - ANEXO IV - Preencher'!G34</f>
        <v>HOSPSETE - DISTRIBUIDORA MAT MED HOSPITALARES LTDA</v>
      </c>
      <c r="F25" s="5" t="str">
        <f>'[1]TCE - ANEXO IV - Preencher'!H34</f>
        <v>B</v>
      </c>
      <c r="G25" s="5" t="str">
        <f>'[1]TCE - ANEXO IV - Preencher'!I34</f>
        <v>S</v>
      </c>
      <c r="H25" s="5" t="str">
        <f>'[1]TCE - ANEXO IV - Preencher'!J34</f>
        <v>000021251</v>
      </c>
      <c r="I25" s="6" t="str">
        <f>IF('[1]TCE - ANEXO IV - Preencher'!K34="","",'[1]TCE - ANEXO IV - Preencher'!K34)</f>
        <v>25/06/2026</v>
      </c>
      <c r="J25" s="5" t="str">
        <f>'[1]TCE - ANEXO IV - Preencher'!L34</f>
        <v>26260607199135000177550010000212511000232770</v>
      </c>
      <c r="K25" s="5" t="str">
        <f>IF(F25="B",LEFT('[1]TCE - ANEXO IV - Preencher'!M34,2),IF(F25="S",LEFT('[1]TCE - ANEXO IV - Preencher'!M34,7),IF('[1]TCE - ANEXO IV - Preencher'!H34="","")))</f>
        <v>26</v>
      </c>
      <c r="L25" s="7">
        <f>'[1]TCE - ANEXO IV - Preencher'!N34</f>
        <v>825</v>
      </c>
    </row>
    <row r="26" spans="1:12" s="8" customFormat="1" ht="19.5" customHeight="1" x14ac:dyDescent="0.25">
      <c r="A26" s="3">
        <f>IFERROR(VLOOKUP(B26,'[1]DADOS (OCULTAR)'!$Q$3:$S$136,3,0),"")</f>
        <v>9039744000275</v>
      </c>
      <c r="B26" s="4" t="str">
        <f>'[1]TCE - ANEXO IV - Preencher'!C35</f>
        <v>HOSPITAL MIGUEL ARRAES - CG. Nº 023/2022</v>
      </c>
      <c r="C26" s="4" t="str">
        <f>'[1]TCE - ANEXO IV - Preencher'!E35</f>
        <v>3.12 - Material Hospitalar</v>
      </c>
      <c r="D26" s="3" t="str">
        <f>'[1]TCE - ANEXO IV - Preencher'!F35</f>
        <v>07.199.135/0001-77</v>
      </c>
      <c r="E26" s="5" t="str">
        <f>'[1]TCE - ANEXO IV - Preencher'!G35</f>
        <v>HOSPSETE - DISTRIBUIDORA MAT MED HOSPITALARES LTDA</v>
      </c>
      <c r="F26" s="5" t="str">
        <f>'[1]TCE - ANEXO IV - Preencher'!H35</f>
        <v>B</v>
      </c>
      <c r="G26" s="5" t="str">
        <f>'[1]TCE - ANEXO IV - Preencher'!I35</f>
        <v>S</v>
      </c>
      <c r="H26" s="5" t="str">
        <f>'[1]TCE - ANEXO IV - Preencher'!J35</f>
        <v>000021259</v>
      </c>
      <c r="I26" s="6" t="str">
        <f>IF('[1]TCE - ANEXO IV - Preencher'!K35="","",'[1]TCE - ANEXO IV - Preencher'!K35)</f>
        <v>29/06/2026</v>
      </c>
      <c r="J26" s="5" t="str">
        <f>'[1]TCE - ANEXO IV - Preencher'!L35</f>
        <v>26260607199135000177550010000212591000232859</v>
      </c>
      <c r="K26" s="5" t="str">
        <f>IF(F26="B",LEFT('[1]TCE - ANEXO IV - Preencher'!M35,2),IF(F26="S",LEFT('[1]TCE - ANEXO IV - Preencher'!M35,7),IF('[1]TCE - ANEXO IV - Preencher'!H35="","")))</f>
        <v>26</v>
      </c>
      <c r="L26" s="7">
        <f>'[1]TCE - ANEXO IV - Preencher'!N35</f>
        <v>1435</v>
      </c>
    </row>
    <row r="27" spans="1:12" s="8" customFormat="1" ht="19.5" customHeight="1" x14ac:dyDescent="0.25">
      <c r="A27" s="3">
        <f>IFERROR(VLOOKUP(B27,'[1]DADOS (OCULTAR)'!$Q$3:$S$136,3,0),"")</f>
        <v>9039744000275</v>
      </c>
      <c r="B27" s="4" t="str">
        <f>'[1]TCE - ANEXO IV - Preencher'!C36</f>
        <v>HOSPITAL MIGUEL ARRAES - CG. Nº 023/2022</v>
      </c>
      <c r="C27" s="4" t="str">
        <f>'[1]TCE - ANEXO IV - Preencher'!E36</f>
        <v>3.12 - Material Hospitalar</v>
      </c>
      <c r="D27" s="3" t="str">
        <f>'[1]TCE - ANEXO IV - Preencher'!F36</f>
        <v>66.437.831/0001-33</v>
      </c>
      <c r="E27" s="5" t="str">
        <f>'[1]TCE - ANEXO IV - Preencher'!G36</f>
        <v>HTS TECNOLOGIA EM SAUDE COMERCIO IMPORT E EXPORT LTDA</v>
      </c>
      <c r="F27" s="5" t="str">
        <f>'[1]TCE - ANEXO IV - Preencher'!H36</f>
        <v>B</v>
      </c>
      <c r="G27" s="5" t="str">
        <f>'[1]TCE - ANEXO IV - Preencher'!I36</f>
        <v>S</v>
      </c>
      <c r="H27" s="5" t="str">
        <f>'[1]TCE - ANEXO IV - Preencher'!J36</f>
        <v>253011</v>
      </c>
      <c r="I27" s="6" t="str">
        <f>IF('[1]TCE - ANEXO IV - Preencher'!K36="","",'[1]TCE - ANEXO IV - Preencher'!K36)</f>
        <v>15/06/2026</v>
      </c>
      <c r="J27" s="5" t="str">
        <f>'[1]TCE - ANEXO IV - Preencher'!L36</f>
        <v>31260666437831000133550010002530111600704425</v>
      </c>
      <c r="K27" s="5" t="str">
        <f>IF(F27="B",LEFT('[1]TCE - ANEXO IV - Preencher'!M36,2),IF(F27="S",LEFT('[1]TCE - ANEXO IV - Preencher'!M36,7),IF('[1]TCE - ANEXO IV - Preencher'!H36="","")))</f>
        <v>31</v>
      </c>
      <c r="L27" s="7">
        <f>'[1]TCE - ANEXO IV - Preencher'!N36</f>
        <v>2498</v>
      </c>
    </row>
    <row r="28" spans="1:12" s="8" customFormat="1" ht="19.5" customHeight="1" x14ac:dyDescent="0.25">
      <c r="A28" s="3">
        <f>IFERROR(VLOOKUP(B28,'[1]DADOS (OCULTAR)'!$Q$3:$S$136,3,0),"")</f>
        <v>9039744000275</v>
      </c>
      <c r="B28" s="4" t="str">
        <f>'[1]TCE - ANEXO IV - Preencher'!C37</f>
        <v>HOSPITAL MIGUEL ARRAES - CG. Nº 023/2022</v>
      </c>
      <c r="C28" s="4" t="str">
        <f>'[1]TCE - ANEXO IV - Preencher'!E37</f>
        <v>3.12 - Material Hospitalar</v>
      </c>
      <c r="D28" s="3" t="str">
        <f>'[1]TCE - ANEXO IV - Preencher'!F37</f>
        <v>28.145.496/0001-00</v>
      </c>
      <c r="E28" s="5" t="str">
        <f>'[1]TCE - ANEXO IV - Preencher'!G37</f>
        <v>IGEMEDIC DISTRIBUIDORA HOSPITALAR LTDA</v>
      </c>
      <c r="F28" s="5" t="str">
        <f>'[1]TCE - ANEXO IV - Preencher'!H37</f>
        <v>B</v>
      </c>
      <c r="G28" s="5" t="str">
        <f>'[1]TCE - ANEXO IV - Preencher'!I37</f>
        <v>S</v>
      </c>
      <c r="H28" s="5" t="str">
        <f>'[1]TCE - ANEXO IV - Preencher'!J37</f>
        <v>000006324</v>
      </c>
      <c r="I28" s="6" t="str">
        <f>IF('[1]TCE - ANEXO IV - Preencher'!K37="","",'[1]TCE - ANEXO IV - Preencher'!K37)</f>
        <v>01/06/2026</v>
      </c>
      <c r="J28" s="5" t="str">
        <f>'[1]TCE - ANEXO IV - Preencher'!L37</f>
        <v>26260628145496000100550010000063241544559123</v>
      </c>
      <c r="K28" s="5" t="str">
        <f>IF(F28="B",LEFT('[1]TCE - ANEXO IV - Preencher'!M37,2),IF(F28="S",LEFT('[1]TCE - ANEXO IV - Preencher'!M37,7),IF('[1]TCE - ANEXO IV - Preencher'!H37="","")))</f>
        <v>26</v>
      </c>
      <c r="L28" s="7">
        <f>'[1]TCE - ANEXO IV - Preencher'!N37</f>
        <v>10851.12</v>
      </c>
    </row>
    <row r="29" spans="1:12" s="8" customFormat="1" ht="19.5" customHeight="1" x14ac:dyDescent="0.25">
      <c r="A29" s="3">
        <f>IFERROR(VLOOKUP(B29,'[1]DADOS (OCULTAR)'!$Q$3:$S$136,3,0),"")</f>
        <v>9039744000275</v>
      </c>
      <c r="B29" s="4" t="str">
        <f>'[1]TCE - ANEXO IV - Preencher'!C38</f>
        <v>HOSPITAL MIGUEL ARRAES - CG. Nº 023/2022</v>
      </c>
      <c r="C29" s="4" t="str">
        <f>'[1]TCE - ANEXO IV - Preencher'!E38</f>
        <v>3.12 - Material Hospitalar</v>
      </c>
      <c r="D29" s="3" t="str">
        <f>'[1]TCE - ANEXO IV - Preencher'!F38</f>
        <v>28.145.496/0001-00</v>
      </c>
      <c r="E29" s="5" t="str">
        <f>'[1]TCE - ANEXO IV - Preencher'!G38</f>
        <v>IGEMEDIC DISTRIBUIDORA HOSPITALAR LTDA</v>
      </c>
      <c r="F29" s="5" t="str">
        <f>'[1]TCE - ANEXO IV - Preencher'!H38</f>
        <v>B</v>
      </c>
      <c r="G29" s="5" t="str">
        <f>'[1]TCE - ANEXO IV - Preencher'!I38</f>
        <v>S</v>
      </c>
      <c r="H29" s="5" t="str">
        <f>'[1]TCE - ANEXO IV - Preencher'!J38</f>
        <v>000006325</v>
      </c>
      <c r="I29" s="6" t="str">
        <f>IF('[1]TCE - ANEXO IV - Preencher'!K38="","",'[1]TCE - ANEXO IV - Preencher'!K38)</f>
        <v>01/06/2026</v>
      </c>
      <c r="J29" s="5" t="str">
        <f>'[1]TCE - ANEXO IV - Preencher'!L38</f>
        <v>26260628145496000100550010000063251908873721</v>
      </c>
      <c r="K29" s="5" t="str">
        <f>IF(F29="B",LEFT('[1]TCE - ANEXO IV - Preencher'!M38,2),IF(F29="S",LEFT('[1]TCE - ANEXO IV - Preencher'!M38,7),IF('[1]TCE - ANEXO IV - Preencher'!H38="","")))</f>
        <v>26</v>
      </c>
      <c r="L29" s="7">
        <f>'[1]TCE - ANEXO IV - Preencher'!N38</f>
        <v>540</v>
      </c>
    </row>
    <row r="30" spans="1:12" s="8" customFormat="1" ht="19.5" customHeight="1" x14ac:dyDescent="0.25">
      <c r="A30" s="3">
        <f>IFERROR(VLOOKUP(B30,'[1]DADOS (OCULTAR)'!$Q$3:$S$136,3,0),"")</f>
        <v>9039744000275</v>
      </c>
      <c r="B30" s="4" t="str">
        <f>'[1]TCE - ANEXO IV - Preencher'!C39</f>
        <v>HOSPITAL MIGUEL ARRAES - CG. Nº 023/2022</v>
      </c>
      <c r="C30" s="4" t="str">
        <f>'[1]TCE - ANEXO IV - Preencher'!E39</f>
        <v>3.12 - Material Hospitalar</v>
      </c>
      <c r="D30" s="3" t="str">
        <f>'[1]TCE - ANEXO IV - Preencher'!F39</f>
        <v>28.145.496/0001-00</v>
      </c>
      <c r="E30" s="5" t="str">
        <f>'[1]TCE - ANEXO IV - Preencher'!G39</f>
        <v>IGEMEDIC DISTRIBUIDORA HOSPITALAR LTDA</v>
      </c>
      <c r="F30" s="5" t="str">
        <f>'[1]TCE - ANEXO IV - Preencher'!H39</f>
        <v>B</v>
      </c>
      <c r="G30" s="5" t="str">
        <f>'[1]TCE - ANEXO IV - Preencher'!I39</f>
        <v>S</v>
      </c>
      <c r="H30" s="5" t="str">
        <f>'[1]TCE - ANEXO IV - Preencher'!J39</f>
        <v>000006406</v>
      </c>
      <c r="I30" s="6" t="str">
        <f>IF('[1]TCE - ANEXO IV - Preencher'!K39="","",'[1]TCE - ANEXO IV - Preencher'!K39)</f>
        <v>26/06/2026</v>
      </c>
      <c r="J30" s="5" t="str">
        <f>'[1]TCE - ANEXO IV - Preencher'!L39</f>
        <v>26260628145496000100550010000064061420958147</v>
      </c>
      <c r="K30" s="5" t="str">
        <f>IF(F30="B",LEFT('[1]TCE - ANEXO IV - Preencher'!M39,2),IF(F30="S",LEFT('[1]TCE - ANEXO IV - Preencher'!M39,7),IF('[1]TCE - ANEXO IV - Preencher'!H39="","")))</f>
        <v>26</v>
      </c>
      <c r="L30" s="7">
        <f>'[1]TCE - ANEXO IV - Preencher'!N39</f>
        <v>18216</v>
      </c>
    </row>
    <row r="31" spans="1:12" s="8" customFormat="1" ht="19.5" customHeight="1" x14ac:dyDescent="0.25">
      <c r="A31" s="3">
        <f>IFERROR(VLOOKUP(B31,'[1]DADOS (OCULTAR)'!$Q$3:$S$136,3,0),"")</f>
        <v>9039744000275</v>
      </c>
      <c r="B31" s="4" t="str">
        <f>'[1]TCE - ANEXO IV - Preencher'!C40</f>
        <v>HOSPITAL MIGUEL ARRAES - CG. Nº 023/2022</v>
      </c>
      <c r="C31" s="4" t="str">
        <f>'[1]TCE - ANEXO IV - Preencher'!E40</f>
        <v>3.12 - Material Hospitalar</v>
      </c>
      <c r="D31" s="3" t="str">
        <f>'[1]TCE - ANEXO IV - Preencher'!F40</f>
        <v>46.208.885/0001-10</v>
      </c>
      <c r="E31" s="5" t="str">
        <f>'[1]TCE - ANEXO IV - Preencher'!G40</f>
        <v>MD DISTRIBUIDORA DE MEDICAMENTOS LTDA</v>
      </c>
      <c r="F31" s="5" t="str">
        <f>'[1]TCE - ANEXO IV - Preencher'!H40</f>
        <v>B</v>
      </c>
      <c r="G31" s="5" t="str">
        <f>'[1]TCE - ANEXO IV - Preencher'!I40</f>
        <v>S</v>
      </c>
      <c r="H31" s="5" t="str">
        <f>'[1]TCE - ANEXO IV - Preencher'!J40</f>
        <v>000000503</v>
      </c>
      <c r="I31" s="6" t="str">
        <f>IF('[1]TCE - ANEXO IV - Preencher'!K40="","",'[1]TCE - ANEXO IV - Preencher'!K40)</f>
        <v>22/06/2026</v>
      </c>
      <c r="J31" s="5" t="str">
        <f>'[1]TCE - ANEXO IV - Preencher'!L40</f>
        <v>26260646208885000110550010000005031327807598</v>
      </c>
      <c r="K31" s="5" t="str">
        <f>IF(F31="B",LEFT('[1]TCE - ANEXO IV - Preencher'!M40,2),IF(F31="S",LEFT('[1]TCE - ANEXO IV - Preencher'!M40,7),IF('[1]TCE - ANEXO IV - Preencher'!H40="","")))</f>
        <v>26</v>
      </c>
      <c r="L31" s="7">
        <f>'[1]TCE - ANEXO IV - Preencher'!N40</f>
        <v>3400</v>
      </c>
    </row>
    <row r="32" spans="1:12" s="8" customFormat="1" ht="19.5" customHeight="1" x14ac:dyDescent="0.25">
      <c r="A32" s="3">
        <f>IFERROR(VLOOKUP(B32,'[1]DADOS (OCULTAR)'!$Q$3:$S$136,3,0),"")</f>
        <v>9039744000275</v>
      </c>
      <c r="B32" s="4" t="str">
        <f>'[1]TCE - ANEXO IV - Preencher'!C41</f>
        <v>HOSPITAL MIGUEL ARRAES - CG. Nº 023/2022</v>
      </c>
      <c r="C32" s="4" t="str">
        <f>'[1]TCE - ANEXO IV - Preencher'!E41</f>
        <v>3.12 - Material Hospitalar</v>
      </c>
      <c r="D32" s="3" t="str">
        <f>'[1]TCE - ANEXO IV - Preencher'!F41</f>
        <v>60.251.215/0001-07</v>
      </c>
      <c r="E32" s="5" t="str">
        <f>'[1]TCE - ANEXO IV - Preencher'!G41</f>
        <v>MED WIPES PRODUTOS PARA HIGIENE, LIMPEZA E SAUDE LTDA</v>
      </c>
      <c r="F32" s="5" t="str">
        <f>'[1]TCE - ANEXO IV - Preencher'!H41</f>
        <v>B</v>
      </c>
      <c r="G32" s="5" t="str">
        <f>'[1]TCE - ANEXO IV - Preencher'!I41</f>
        <v>S</v>
      </c>
      <c r="H32" s="5" t="str">
        <f>'[1]TCE - ANEXO IV - Preencher'!J41</f>
        <v>185</v>
      </c>
      <c r="I32" s="6" t="str">
        <f>IF('[1]TCE - ANEXO IV - Preencher'!K41="","",'[1]TCE - ANEXO IV - Preencher'!K41)</f>
        <v>11/06/2026</v>
      </c>
      <c r="J32" s="5" t="str">
        <f>'[1]TCE - ANEXO IV - Preencher'!L41</f>
        <v>35260660251215000107550010000001851509600428</v>
      </c>
      <c r="K32" s="5" t="str">
        <f>IF(F32="B",LEFT('[1]TCE - ANEXO IV - Preencher'!M41,2),IF(F32="S",LEFT('[1]TCE - ANEXO IV - Preencher'!M41,7),IF('[1]TCE - ANEXO IV - Preencher'!H41="","")))</f>
        <v>35</v>
      </c>
      <c r="L32" s="7">
        <f>'[1]TCE - ANEXO IV - Preencher'!N41</f>
        <v>6027.27</v>
      </c>
    </row>
    <row r="33" spans="1:12" s="8" customFormat="1" ht="19.5" customHeight="1" x14ac:dyDescent="0.25">
      <c r="A33" s="3">
        <f>IFERROR(VLOOKUP(B33,'[1]DADOS (OCULTAR)'!$Q$3:$S$136,3,0),"")</f>
        <v>9039744000275</v>
      </c>
      <c r="B33" s="4" t="str">
        <f>'[1]TCE - ANEXO IV - Preencher'!C42</f>
        <v>HOSPITAL MIGUEL ARRAES - CG. Nº 023/2022</v>
      </c>
      <c r="C33" s="4" t="str">
        <f>'[1]TCE - ANEXO IV - Preencher'!E42</f>
        <v>3.12 - Material Hospitalar</v>
      </c>
      <c r="D33" s="3" t="str">
        <f>'[1]TCE - ANEXO IV - Preencher'!F42</f>
        <v>60.251.215/0001-07</v>
      </c>
      <c r="E33" s="5" t="str">
        <f>'[1]TCE - ANEXO IV - Preencher'!G42</f>
        <v>MED WIPES PRODUTOS PARA HIGIENE, LIMPEZA E SAUDE LTDA</v>
      </c>
      <c r="F33" s="5" t="str">
        <f>'[1]TCE - ANEXO IV - Preencher'!H42</f>
        <v>B</v>
      </c>
      <c r="G33" s="5" t="str">
        <f>'[1]TCE - ANEXO IV - Preencher'!I42</f>
        <v>S</v>
      </c>
      <c r="H33" s="5" t="str">
        <f>'[1]TCE - ANEXO IV - Preencher'!J42</f>
        <v>186</v>
      </c>
      <c r="I33" s="6" t="str">
        <f>IF('[1]TCE - ANEXO IV - Preencher'!K42="","",'[1]TCE - ANEXO IV - Preencher'!K42)</f>
        <v>11/06/2026</v>
      </c>
      <c r="J33" s="5" t="str">
        <f>'[1]TCE - ANEXO IV - Preencher'!L42</f>
        <v>35260660251215000107550010000001861000726966</v>
      </c>
      <c r="K33" s="5" t="str">
        <f>IF(F33="B",LEFT('[1]TCE - ANEXO IV - Preencher'!M42,2),IF(F33="S",LEFT('[1]TCE - ANEXO IV - Preencher'!M42,7),IF('[1]TCE - ANEXO IV - Preencher'!H42="","")))</f>
        <v>35</v>
      </c>
      <c r="L33" s="7">
        <f>'[1]TCE - ANEXO IV - Preencher'!N42</f>
        <v>6197.21</v>
      </c>
    </row>
    <row r="34" spans="1:12" s="8" customFormat="1" ht="19.5" customHeight="1" x14ac:dyDescent="0.25">
      <c r="A34" s="3">
        <f>IFERROR(VLOOKUP(B34,'[1]DADOS (OCULTAR)'!$Q$3:$S$136,3,0),"")</f>
        <v>9039744000275</v>
      </c>
      <c r="B34" s="4" t="str">
        <f>'[1]TCE - ANEXO IV - Preencher'!C43</f>
        <v>HOSPITAL MIGUEL ARRAES - CG. Nº 023/2022</v>
      </c>
      <c r="C34" s="4" t="str">
        <f>'[1]TCE - ANEXO IV - Preencher'!E43</f>
        <v>3.12 - Material Hospitalar</v>
      </c>
      <c r="D34" s="3" t="str">
        <f>'[1]TCE - ANEXO IV - Preencher'!F43</f>
        <v>48.832.623/0001-57</v>
      </c>
      <c r="E34" s="5" t="str">
        <f>'[1]TCE - ANEXO IV - Preencher'!G43</f>
        <v>MEDCORP SOCIEDADE UNIPESSOAL LTDA</v>
      </c>
      <c r="F34" s="5" t="str">
        <f>'[1]TCE - ANEXO IV - Preencher'!H43</f>
        <v>B</v>
      </c>
      <c r="G34" s="5" t="str">
        <f>'[1]TCE - ANEXO IV - Preencher'!I43</f>
        <v>S</v>
      </c>
      <c r="H34" s="5" t="str">
        <f>'[1]TCE - ANEXO IV - Preencher'!J43</f>
        <v>001015</v>
      </c>
      <c r="I34" s="6" t="str">
        <f>IF('[1]TCE - ANEXO IV - Preencher'!K43="","",'[1]TCE - ANEXO IV - Preencher'!K43)</f>
        <v>01/06/2026</v>
      </c>
      <c r="J34" s="5" t="str">
        <f>'[1]TCE - ANEXO IV - Preencher'!L43</f>
        <v>26260648832623000157550010000010151639061123</v>
      </c>
      <c r="K34" s="5" t="str">
        <f>IF(F34="B",LEFT('[1]TCE - ANEXO IV - Preencher'!M43,2),IF(F34="S",LEFT('[1]TCE - ANEXO IV - Preencher'!M43,7),IF('[1]TCE - ANEXO IV - Preencher'!H43="","")))</f>
        <v>26</v>
      </c>
      <c r="L34" s="7">
        <f>'[1]TCE - ANEXO IV - Preencher'!N43</f>
        <v>3780</v>
      </c>
    </row>
    <row r="35" spans="1:12" s="8" customFormat="1" ht="19.5" customHeight="1" x14ac:dyDescent="0.25">
      <c r="A35" s="3">
        <f>IFERROR(VLOOKUP(B35,'[1]DADOS (OCULTAR)'!$Q$3:$S$136,3,0),"")</f>
        <v>9039744000275</v>
      </c>
      <c r="B35" s="4" t="str">
        <f>'[1]TCE - ANEXO IV - Preencher'!C44</f>
        <v>HOSPITAL MIGUEL ARRAES - CG. Nº 023/2022</v>
      </c>
      <c r="C35" s="4" t="str">
        <f>'[1]TCE - ANEXO IV - Preencher'!E44</f>
        <v>3.12 - Material Hospitalar</v>
      </c>
      <c r="D35" s="3" t="str">
        <f>'[1]TCE - ANEXO IV - Preencher'!F44</f>
        <v>48.832.623/0001-57</v>
      </c>
      <c r="E35" s="5" t="str">
        <f>'[1]TCE - ANEXO IV - Preencher'!G44</f>
        <v>MEDCORP SOCIEDADE UNIPESSOAL LTDA</v>
      </c>
      <c r="F35" s="5" t="str">
        <f>'[1]TCE - ANEXO IV - Preencher'!H44</f>
        <v>B</v>
      </c>
      <c r="G35" s="5" t="str">
        <f>'[1]TCE - ANEXO IV - Preencher'!I44</f>
        <v>S</v>
      </c>
      <c r="H35" s="5" t="str">
        <f>'[1]TCE - ANEXO IV - Preencher'!J44</f>
        <v>001016</v>
      </c>
      <c r="I35" s="6" t="str">
        <f>IF('[1]TCE - ANEXO IV - Preencher'!K44="","",'[1]TCE - ANEXO IV - Preencher'!K44)</f>
        <v>01/06/2026</v>
      </c>
      <c r="J35" s="5" t="str">
        <f>'[1]TCE - ANEXO IV - Preencher'!L44</f>
        <v>26260648832623000157550010000010161640413825</v>
      </c>
      <c r="K35" s="5" t="str">
        <f>IF(F35="B",LEFT('[1]TCE - ANEXO IV - Preencher'!M44,2),IF(F35="S",LEFT('[1]TCE - ANEXO IV - Preencher'!M44,7),IF('[1]TCE - ANEXO IV - Preencher'!H44="","")))</f>
        <v>26</v>
      </c>
      <c r="L35" s="7">
        <f>'[1]TCE - ANEXO IV - Preencher'!N44</f>
        <v>8800</v>
      </c>
    </row>
    <row r="36" spans="1:12" s="8" customFormat="1" ht="19.5" customHeight="1" x14ac:dyDescent="0.25">
      <c r="A36" s="3">
        <f>IFERROR(VLOOKUP(B36,'[1]DADOS (OCULTAR)'!$Q$3:$S$136,3,0),"")</f>
        <v>9039744000275</v>
      </c>
      <c r="B36" s="4" t="str">
        <f>'[1]TCE - ANEXO IV - Preencher'!C45</f>
        <v>HOSPITAL MIGUEL ARRAES - CG. Nº 023/2022</v>
      </c>
      <c r="C36" s="4" t="str">
        <f>'[1]TCE - ANEXO IV - Preencher'!E45</f>
        <v>3.12 - Material Hospitalar</v>
      </c>
      <c r="D36" s="3" t="str">
        <f>'[1]TCE - ANEXO IV - Preencher'!F45</f>
        <v>48.832.623/0001-57</v>
      </c>
      <c r="E36" s="5" t="str">
        <f>'[1]TCE - ANEXO IV - Preencher'!G45</f>
        <v>MEDCORP SOCIEDADE UNIPESSOAL LTDA</v>
      </c>
      <c r="F36" s="5" t="str">
        <f>'[1]TCE - ANEXO IV - Preencher'!H45</f>
        <v>B</v>
      </c>
      <c r="G36" s="5" t="str">
        <f>'[1]TCE - ANEXO IV - Preencher'!I45</f>
        <v>S</v>
      </c>
      <c r="H36" s="5" t="str">
        <f>'[1]TCE - ANEXO IV - Preencher'!J45</f>
        <v>001026</v>
      </c>
      <c r="I36" s="6" t="str">
        <f>IF('[1]TCE - ANEXO IV - Preencher'!K45="","",'[1]TCE - ANEXO IV - Preencher'!K45)</f>
        <v>05/06/2026</v>
      </c>
      <c r="J36" s="5" t="str">
        <f>'[1]TCE - ANEXO IV - Preencher'!L45</f>
        <v>26260648832623000157550010000010261013869002</v>
      </c>
      <c r="K36" s="5" t="str">
        <f>IF(F36="B",LEFT('[1]TCE - ANEXO IV - Preencher'!M45,2),IF(F36="S",LEFT('[1]TCE - ANEXO IV - Preencher'!M45,7),IF('[1]TCE - ANEXO IV - Preencher'!H45="","")))</f>
        <v>26</v>
      </c>
      <c r="L36" s="7">
        <f>'[1]TCE - ANEXO IV - Preencher'!N45</f>
        <v>6600</v>
      </c>
    </row>
    <row r="37" spans="1:12" s="8" customFormat="1" ht="19.5" customHeight="1" x14ac:dyDescent="0.25">
      <c r="A37" s="3">
        <f>IFERROR(VLOOKUP(B37,'[1]DADOS (OCULTAR)'!$Q$3:$S$136,3,0),"")</f>
        <v>9039744000275</v>
      </c>
      <c r="B37" s="4" t="str">
        <f>'[1]TCE - ANEXO IV - Preencher'!C46</f>
        <v>HOSPITAL MIGUEL ARRAES - CG. Nº 023/2022</v>
      </c>
      <c r="C37" s="4" t="str">
        <f>'[1]TCE - ANEXO IV - Preencher'!E46</f>
        <v>3.12 - Material Hospitalar</v>
      </c>
      <c r="D37" s="3" t="str">
        <f>'[1]TCE - ANEXO IV - Preencher'!F46</f>
        <v>48.832.623/0001-57</v>
      </c>
      <c r="E37" s="5" t="str">
        <f>'[1]TCE - ANEXO IV - Preencher'!G46</f>
        <v>MEDCORP SOCIEDADE UNIPESSOAL LTDA</v>
      </c>
      <c r="F37" s="5" t="str">
        <f>'[1]TCE - ANEXO IV - Preencher'!H46</f>
        <v>B</v>
      </c>
      <c r="G37" s="5" t="str">
        <f>'[1]TCE - ANEXO IV - Preencher'!I46</f>
        <v>S</v>
      </c>
      <c r="H37" s="5" t="str">
        <f>'[1]TCE - ANEXO IV - Preencher'!J46</f>
        <v>001033</v>
      </c>
      <c r="I37" s="6" t="str">
        <f>IF('[1]TCE - ANEXO IV - Preencher'!K46="","",'[1]TCE - ANEXO IV - Preencher'!K46)</f>
        <v>09/06/2026</v>
      </c>
      <c r="J37" s="5" t="str">
        <f>'[1]TCE - ANEXO IV - Preencher'!L46</f>
        <v>26260648832623000157550010000010331375984549</v>
      </c>
      <c r="K37" s="5" t="str">
        <f>IF(F37="B",LEFT('[1]TCE - ANEXO IV - Preencher'!M46,2),IF(F37="S",LEFT('[1]TCE - ANEXO IV - Preencher'!M46,7),IF('[1]TCE - ANEXO IV - Preencher'!H46="","")))</f>
        <v>26</v>
      </c>
      <c r="L37" s="7">
        <f>'[1]TCE - ANEXO IV - Preencher'!N46</f>
        <v>22000</v>
      </c>
    </row>
    <row r="38" spans="1:12" s="8" customFormat="1" ht="19.5" customHeight="1" x14ac:dyDescent="0.25">
      <c r="A38" s="3">
        <f>IFERROR(VLOOKUP(B38,'[1]DADOS (OCULTAR)'!$Q$3:$S$136,3,0),"")</f>
        <v>9039744000275</v>
      </c>
      <c r="B38" s="4" t="str">
        <f>'[1]TCE - ANEXO IV - Preencher'!C47</f>
        <v>HOSPITAL MIGUEL ARRAES - CG. Nº 023/2022</v>
      </c>
      <c r="C38" s="4" t="str">
        <f>'[1]TCE - ANEXO IV - Preencher'!E47</f>
        <v>3.12 - Material Hospitalar</v>
      </c>
      <c r="D38" s="3" t="str">
        <f>'[1]TCE - ANEXO IV - Preencher'!F47</f>
        <v>10.779.833/0001-56</v>
      </c>
      <c r="E38" s="5" t="str">
        <f>'[1]TCE - ANEXO IV - Preencher'!G47</f>
        <v>MEDICAL MERCANTIL DE APAR MEDICA LTDA</v>
      </c>
      <c r="F38" s="5" t="str">
        <f>'[1]TCE - ANEXO IV - Preencher'!H47</f>
        <v>B</v>
      </c>
      <c r="G38" s="5" t="str">
        <f>'[1]TCE - ANEXO IV - Preencher'!I47</f>
        <v>S</v>
      </c>
      <c r="H38" s="5" t="str">
        <f>'[1]TCE - ANEXO IV - Preencher'!J47</f>
        <v>000677912</v>
      </c>
      <c r="I38" s="6" t="str">
        <f>IF('[1]TCE - ANEXO IV - Preencher'!K47="","",'[1]TCE - ANEXO IV - Preencher'!K47)</f>
        <v>12/06/2026</v>
      </c>
      <c r="J38" s="5" t="str">
        <f>'[1]TCE - ANEXO IV - Preencher'!L47</f>
        <v>26260610779833000156550010006779121679938003</v>
      </c>
      <c r="K38" s="5" t="str">
        <f>IF(F38="B",LEFT('[1]TCE - ANEXO IV - Preencher'!M47,2),IF(F38="S",LEFT('[1]TCE - ANEXO IV - Preencher'!M47,7),IF('[1]TCE - ANEXO IV - Preencher'!H47="","")))</f>
        <v>26</v>
      </c>
      <c r="L38" s="7">
        <f>'[1]TCE - ANEXO IV - Preencher'!N47</f>
        <v>6825</v>
      </c>
    </row>
    <row r="39" spans="1:12" s="8" customFormat="1" ht="19.5" customHeight="1" x14ac:dyDescent="0.25">
      <c r="A39" s="3">
        <f>IFERROR(VLOOKUP(B39,'[1]DADOS (OCULTAR)'!$Q$3:$S$136,3,0),"")</f>
        <v>9039744000275</v>
      </c>
      <c r="B39" s="4" t="str">
        <f>'[1]TCE - ANEXO IV - Preencher'!C48</f>
        <v>HOSPITAL MIGUEL ARRAES - CG. Nº 023/2022</v>
      </c>
      <c r="C39" s="4" t="str">
        <f>'[1]TCE - ANEXO IV - Preencher'!E48</f>
        <v>3.12 - Material Hospitalar</v>
      </c>
      <c r="D39" s="3" t="str">
        <f>'[1]TCE - ANEXO IV - Preencher'!F48</f>
        <v>10.779.833/0001-56</v>
      </c>
      <c r="E39" s="5" t="str">
        <f>'[1]TCE - ANEXO IV - Preencher'!G48</f>
        <v>MEDICAL MERCANTIL DE APAR MEDICA LTDA</v>
      </c>
      <c r="F39" s="5" t="str">
        <f>'[1]TCE - ANEXO IV - Preencher'!H48</f>
        <v>B</v>
      </c>
      <c r="G39" s="5" t="str">
        <f>'[1]TCE - ANEXO IV - Preencher'!I48</f>
        <v>S</v>
      </c>
      <c r="H39" s="5" t="str">
        <f>'[1]TCE - ANEXO IV - Preencher'!J48</f>
        <v>000678135</v>
      </c>
      <c r="I39" s="6" t="str">
        <f>IF('[1]TCE - ANEXO IV - Preencher'!K48="","",'[1]TCE - ANEXO IV - Preencher'!K48)</f>
        <v>15/06/2026</v>
      </c>
      <c r="J39" s="5" t="str">
        <f>'[1]TCE - ANEXO IV - Preencher'!L48</f>
        <v>26260610779833000156550010006781351680161004</v>
      </c>
      <c r="K39" s="5" t="str">
        <f>IF(F39="B",LEFT('[1]TCE - ANEXO IV - Preencher'!M48,2),IF(F39="S",LEFT('[1]TCE - ANEXO IV - Preencher'!M48,7),IF('[1]TCE - ANEXO IV - Preencher'!H48="","")))</f>
        <v>26</v>
      </c>
      <c r="L39" s="7">
        <f>'[1]TCE - ANEXO IV - Preencher'!N48</f>
        <v>11938.76</v>
      </c>
    </row>
    <row r="40" spans="1:12" s="8" customFormat="1" ht="19.5" customHeight="1" x14ac:dyDescent="0.25">
      <c r="A40" s="3">
        <f>IFERROR(VLOOKUP(B40,'[1]DADOS (OCULTAR)'!$Q$3:$S$136,3,0),"")</f>
        <v>9039744000275</v>
      </c>
      <c r="B40" s="4" t="str">
        <f>'[1]TCE - ANEXO IV - Preencher'!C49</f>
        <v>HOSPITAL MIGUEL ARRAES - CG. Nº 023/2022</v>
      </c>
      <c r="C40" s="4" t="str">
        <f>'[1]TCE - ANEXO IV - Preencher'!E49</f>
        <v>3.12 - Material Hospitalar</v>
      </c>
      <c r="D40" s="3" t="str">
        <f>'[1]TCE - ANEXO IV - Preencher'!F49</f>
        <v>61.050.808/0001-78</v>
      </c>
      <c r="E40" s="5" t="str">
        <f>'[1]TCE - ANEXO IV - Preencher'!G49</f>
        <v>MEDWAY NORDESTE INDUSTRIA E COMERCIO</v>
      </c>
      <c r="F40" s="5" t="str">
        <f>'[1]TCE - ANEXO IV - Preencher'!H49</f>
        <v>B</v>
      </c>
      <c r="G40" s="5" t="str">
        <f>'[1]TCE - ANEXO IV - Preencher'!I49</f>
        <v>S</v>
      </c>
      <c r="H40" s="5" t="str">
        <f>'[1]TCE - ANEXO IV - Preencher'!J49</f>
        <v>000000279</v>
      </c>
      <c r="I40" s="6" t="str">
        <f>IF('[1]TCE - ANEXO IV - Preencher'!K49="","",'[1]TCE - ANEXO IV - Preencher'!K49)</f>
        <v>18/06/2026</v>
      </c>
      <c r="J40" s="5" t="str">
        <f>'[1]TCE - ANEXO IV - Preencher'!L49</f>
        <v>23260661050808000178550010000002791541087021</v>
      </c>
      <c r="K40" s="5" t="str">
        <f>IF(F40="B",LEFT('[1]TCE - ANEXO IV - Preencher'!M49,2),IF(F40="S",LEFT('[1]TCE - ANEXO IV - Preencher'!M49,7),IF('[1]TCE - ANEXO IV - Preencher'!H49="","")))</f>
        <v>23</v>
      </c>
      <c r="L40" s="7">
        <f>'[1]TCE - ANEXO IV - Preencher'!N49</f>
        <v>17100</v>
      </c>
    </row>
    <row r="41" spans="1:12" s="8" customFormat="1" ht="19.5" customHeight="1" x14ac:dyDescent="0.25">
      <c r="A41" s="3">
        <f>IFERROR(VLOOKUP(B41,'[1]DADOS (OCULTAR)'!$Q$3:$S$136,3,0),"")</f>
        <v>9039744000275</v>
      </c>
      <c r="B41" s="4" t="str">
        <f>'[1]TCE - ANEXO IV - Preencher'!C50</f>
        <v>HOSPITAL MIGUEL ARRAES - CG. Nº 023/2022</v>
      </c>
      <c r="C41" s="4" t="str">
        <f>'[1]TCE - ANEXO IV - Preencher'!E50</f>
        <v>3.12 - Material Hospitalar</v>
      </c>
      <c r="D41" s="3" t="str">
        <f>'[1]TCE - ANEXO IV - Preencher'!F50</f>
        <v>41.102.195/0001-68</v>
      </c>
      <c r="E41" s="5" t="str">
        <f>'[1]TCE - ANEXO IV - Preencher'!G50</f>
        <v>P R COMERCIAL MEDICA LTDA</v>
      </c>
      <c r="F41" s="5" t="str">
        <f>'[1]TCE - ANEXO IV - Preencher'!H50</f>
        <v>B</v>
      </c>
      <c r="G41" s="5" t="str">
        <f>'[1]TCE - ANEXO IV - Preencher'!I50</f>
        <v>S</v>
      </c>
      <c r="H41" s="5" t="str">
        <f>'[1]TCE - ANEXO IV - Preencher'!J50</f>
        <v>000100188</v>
      </c>
      <c r="I41" s="6" t="str">
        <f>IF('[1]TCE - ANEXO IV - Preencher'!K50="","",'[1]TCE - ANEXO IV - Preencher'!K50)</f>
        <v>05/06/2026</v>
      </c>
      <c r="J41" s="5" t="str">
        <f>'[1]TCE - ANEXO IV - Preencher'!L50</f>
        <v>26260641102195000168550000001001881102214004</v>
      </c>
      <c r="K41" s="5" t="str">
        <f>IF(F41="B",LEFT('[1]TCE - ANEXO IV - Preencher'!M50,2),IF(F41="S",LEFT('[1]TCE - ANEXO IV - Preencher'!M50,7),IF('[1]TCE - ANEXO IV - Preencher'!H50="","")))</f>
        <v>26</v>
      </c>
      <c r="L41" s="7">
        <f>'[1]TCE - ANEXO IV - Preencher'!N50</f>
        <v>2690</v>
      </c>
    </row>
    <row r="42" spans="1:12" s="8" customFormat="1" ht="19.5" customHeight="1" x14ac:dyDescent="0.25">
      <c r="A42" s="3">
        <f>IFERROR(VLOOKUP(B42,'[1]DADOS (OCULTAR)'!$Q$3:$S$136,3,0),"")</f>
        <v>9039744000275</v>
      </c>
      <c r="B42" s="4" t="str">
        <f>'[1]TCE - ANEXO IV - Preencher'!C51</f>
        <v>HOSPITAL MIGUEL ARRAES - CG. Nº 023/2022</v>
      </c>
      <c r="C42" s="4" t="str">
        <f>'[1]TCE - ANEXO IV - Preencher'!E51</f>
        <v>3.12 - Material Hospitalar</v>
      </c>
      <c r="D42" s="3" t="str">
        <f>'[1]TCE - ANEXO IV - Preencher'!F51</f>
        <v>01.722.296/0001-17</v>
      </c>
      <c r="E42" s="5" t="str">
        <f>'[1]TCE - ANEXO IV - Preencher'!G51</f>
        <v>PANORAMA COMERCIO DE PRODUTOS MEDICOS E FARMACEUTICOS LTDA</v>
      </c>
      <c r="F42" s="5" t="str">
        <f>'[1]TCE - ANEXO IV - Preencher'!H51</f>
        <v>B</v>
      </c>
      <c r="G42" s="5" t="str">
        <f>'[1]TCE - ANEXO IV - Preencher'!I51</f>
        <v>S</v>
      </c>
      <c r="H42" s="5" t="str">
        <f>'[1]TCE - ANEXO IV - Preencher'!J51</f>
        <v>000273452</v>
      </c>
      <c r="I42" s="6" t="str">
        <f>IF('[1]TCE - ANEXO IV - Preencher'!K51="","",'[1]TCE - ANEXO IV - Preencher'!K51)</f>
        <v>19/06/2026</v>
      </c>
      <c r="J42" s="5" t="str">
        <f>'[1]TCE - ANEXO IV - Preencher'!L51</f>
        <v>23260601722296000117550010002734521002736430</v>
      </c>
      <c r="K42" s="5" t="str">
        <f>IF(F42="B",LEFT('[1]TCE - ANEXO IV - Preencher'!M51,2),IF(F42="S",LEFT('[1]TCE - ANEXO IV - Preencher'!M51,7),IF('[1]TCE - ANEXO IV - Preencher'!H51="","")))</f>
        <v>23</v>
      </c>
      <c r="L42" s="7">
        <f>'[1]TCE - ANEXO IV - Preencher'!N51</f>
        <v>2898</v>
      </c>
    </row>
    <row r="43" spans="1:12" s="8" customFormat="1" ht="19.5" customHeight="1" x14ac:dyDescent="0.25">
      <c r="A43" s="3">
        <f>IFERROR(VLOOKUP(B43,'[1]DADOS (OCULTAR)'!$Q$3:$S$136,3,0),"")</f>
        <v>9039744000275</v>
      </c>
      <c r="B43" s="4" t="str">
        <f>'[1]TCE - ANEXO IV - Preencher'!C52</f>
        <v>HOSPITAL MIGUEL ARRAES - CG. Nº 023/2022</v>
      </c>
      <c r="C43" s="4" t="str">
        <f>'[1]TCE - ANEXO IV - Preencher'!E52</f>
        <v>3.12 - Material Hospitalar</v>
      </c>
      <c r="D43" s="3" t="str">
        <f>'[1]TCE - ANEXO IV - Preencher'!F52</f>
        <v>03.817.043/0001-52</v>
      </c>
      <c r="E43" s="5" t="str">
        <f>'[1]TCE - ANEXO IV - Preencher'!G52</f>
        <v>PHARMAPLUS LTDA</v>
      </c>
      <c r="F43" s="5" t="str">
        <f>'[1]TCE - ANEXO IV - Preencher'!H52</f>
        <v>B</v>
      </c>
      <c r="G43" s="5" t="str">
        <f>'[1]TCE - ANEXO IV - Preencher'!I52</f>
        <v>S</v>
      </c>
      <c r="H43" s="5" t="str">
        <f>'[1]TCE - ANEXO IV - Preencher'!J52</f>
        <v>94535</v>
      </c>
      <c r="I43" s="6" t="str">
        <f>IF('[1]TCE - ANEXO IV - Preencher'!K52="","",'[1]TCE - ANEXO IV - Preencher'!K52)</f>
        <v>06/06/2026</v>
      </c>
      <c r="J43" s="5" t="str">
        <f>'[1]TCE - ANEXO IV - Preencher'!L52</f>
        <v>26260603817043000152550010000945351361231696</v>
      </c>
      <c r="K43" s="5" t="str">
        <f>IF(F43="B",LEFT('[1]TCE - ANEXO IV - Preencher'!M52,2),IF(F43="S",LEFT('[1]TCE - ANEXO IV - Preencher'!M52,7),IF('[1]TCE - ANEXO IV - Preencher'!H52="","")))</f>
        <v>26</v>
      </c>
      <c r="L43" s="7">
        <f>'[1]TCE - ANEXO IV - Preencher'!N52</f>
        <v>37580</v>
      </c>
    </row>
    <row r="44" spans="1:12" s="8" customFormat="1" ht="19.5" customHeight="1" x14ac:dyDescent="0.25">
      <c r="A44" s="3">
        <f>IFERROR(VLOOKUP(B44,'[1]DADOS (OCULTAR)'!$Q$3:$S$136,3,0),"")</f>
        <v>9039744000275</v>
      </c>
      <c r="B44" s="4" t="str">
        <f>'[1]TCE - ANEXO IV - Preencher'!C53</f>
        <v>HOSPITAL MIGUEL ARRAES - CG. Nº 023/2022</v>
      </c>
      <c r="C44" s="4" t="str">
        <f>'[1]TCE - ANEXO IV - Preencher'!E53</f>
        <v>3.12 - Material Hospitalar</v>
      </c>
      <c r="D44" s="3" t="str">
        <f>'[1]TCE - ANEXO IV - Preencher'!F53</f>
        <v>03.817.043/0001-52</v>
      </c>
      <c r="E44" s="5" t="str">
        <f>'[1]TCE - ANEXO IV - Preencher'!G53</f>
        <v>PHARMAPLUS LTDA</v>
      </c>
      <c r="F44" s="5" t="str">
        <f>'[1]TCE - ANEXO IV - Preencher'!H53</f>
        <v>B</v>
      </c>
      <c r="G44" s="5" t="str">
        <f>'[1]TCE - ANEXO IV - Preencher'!I53</f>
        <v>S</v>
      </c>
      <c r="H44" s="5" t="str">
        <f>'[1]TCE - ANEXO IV - Preencher'!J53</f>
        <v>94869</v>
      </c>
      <c r="I44" s="6" t="str">
        <f>IF('[1]TCE - ANEXO IV - Preencher'!K53="","",'[1]TCE - ANEXO IV - Preencher'!K53)</f>
        <v>13/06/2026</v>
      </c>
      <c r="J44" s="5" t="str">
        <f>'[1]TCE - ANEXO IV - Preencher'!L53</f>
        <v>26260603817043000152550010000948691151116631</v>
      </c>
      <c r="K44" s="5" t="str">
        <f>IF(F44="B",LEFT('[1]TCE - ANEXO IV - Preencher'!M53,2),IF(F44="S",LEFT('[1]TCE - ANEXO IV - Preencher'!M53,7),IF('[1]TCE - ANEXO IV - Preencher'!H53="","")))</f>
        <v>26</v>
      </c>
      <c r="L44" s="7">
        <f>'[1]TCE - ANEXO IV - Preencher'!N53</f>
        <v>2340.6799999999998</v>
      </c>
    </row>
    <row r="45" spans="1:12" s="8" customFormat="1" ht="19.5" customHeight="1" x14ac:dyDescent="0.25">
      <c r="A45" s="3">
        <f>IFERROR(VLOOKUP(B45,'[1]DADOS (OCULTAR)'!$Q$3:$S$136,3,0),"")</f>
        <v>9039744000275</v>
      </c>
      <c r="B45" s="4" t="str">
        <f>'[1]TCE - ANEXO IV - Preencher'!C54</f>
        <v>HOSPITAL MIGUEL ARRAES - CG. Nº 023/2022</v>
      </c>
      <c r="C45" s="4" t="str">
        <f>'[1]TCE - ANEXO IV - Preencher'!E54</f>
        <v>3.12 - Material Hospitalar</v>
      </c>
      <c r="D45" s="3" t="str">
        <f>'[1]TCE - ANEXO IV - Preencher'!F54</f>
        <v>12.340.717/0001-61</v>
      </c>
      <c r="E45" s="5" t="str">
        <f>'[1]TCE - ANEXO IV - Preencher'!G54</f>
        <v>POINT SUTURE DO BRASIL</v>
      </c>
      <c r="F45" s="5" t="str">
        <f>'[1]TCE - ANEXO IV - Preencher'!H54</f>
        <v>B</v>
      </c>
      <c r="G45" s="5" t="str">
        <f>'[1]TCE - ANEXO IV - Preencher'!I54</f>
        <v>S</v>
      </c>
      <c r="H45" s="5" t="str">
        <f>'[1]TCE - ANEXO IV - Preencher'!J54</f>
        <v>000113560</v>
      </c>
      <c r="I45" s="6" t="str">
        <f>IF('[1]TCE - ANEXO IV - Preencher'!K54="","",'[1]TCE - ANEXO IV - Preencher'!K54)</f>
        <v>28/05/2026</v>
      </c>
      <c r="J45" s="5" t="str">
        <f>'[1]TCE - ANEXO IV - Preencher'!L54</f>
        <v>23260512340717000161550010001135601396637897</v>
      </c>
      <c r="K45" s="5" t="str">
        <f>IF(F45="B",LEFT('[1]TCE - ANEXO IV - Preencher'!M54,2),IF(F45="S",LEFT('[1]TCE - ANEXO IV - Preencher'!M54,7),IF('[1]TCE - ANEXO IV - Preencher'!H54="","")))</f>
        <v>23</v>
      </c>
      <c r="L45" s="7">
        <f>'[1]TCE - ANEXO IV - Preencher'!N54</f>
        <v>6089.3</v>
      </c>
    </row>
    <row r="46" spans="1:12" s="8" customFormat="1" ht="19.5" customHeight="1" x14ac:dyDescent="0.25">
      <c r="A46" s="3">
        <f>IFERROR(VLOOKUP(B46,'[1]DADOS (OCULTAR)'!$Q$3:$S$136,3,0),"")</f>
        <v>9039744000275</v>
      </c>
      <c r="B46" s="4" t="str">
        <f>'[1]TCE - ANEXO IV - Preencher'!C55</f>
        <v>HOSPITAL MIGUEL ARRAES - CG. Nº 023/2022</v>
      </c>
      <c r="C46" s="4" t="str">
        <f>'[1]TCE - ANEXO IV - Preencher'!E55</f>
        <v>3.12 - Material Hospitalar</v>
      </c>
      <c r="D46" s="3" t="str">
        <f>'[1]TCE - ANEXO IV - Preencher'!F55</f>
        <v>12.340.717/0001-61</v>
      </c>
      <c r="E46" s="5" t="str">
        <f>'[1]TCE - ANEXO IV - Preencher'!G55</f>
        <v>POINT SUTURE DO BRASIL</v>
      </c>
      <c r="F46" s="5" t="str">
        <f>'[1]TCE - ANEXO IV - Preencher'!H55</f>
        <v>B</v>
      </c>
      <c r="G46" s="5" t="str">
        <f>'[1]TCE - ANEXO IV - Preencher'!I55</f>
        <v>S</v>
      </c>
      <c r="H46" s="5" t="str">
        <f>'[1]TCE - ANEXO IV - Preencher'!J55</f>
        <v>000113561</v>
      </c>
      <c r="I46" s="6" t="str">
        <f>IF('[1]TCE - ANEXO IV - Preencher'!K55="","",'[1]TCE - ANEXO IV - Preencher'!K55)</f>
        <v>28/05/2026</v>
      </c>
      <c r="J46" s="5" t="str">
        <f>'[1]TCE - ANEXO IV - Preencher'!L55</f>
        <v>23260512340717000161550010001135611597478416</v>
      </c>
      <c r="K46" s="5" t="str">
        <f>IF(F46="B",LEFT('[1]TCE - ANEXO IV - Preencher'!M55,2),IF(F46="S",LEFT('[1]TCE - ANEXO IV - Preencher'!M55,7),IF('[1]TCE - ANEXO IV - Preencher'!H55="","")))</f>
        <v>23</v>
      </c>
      <c r="L46" s="7">
        <f>'[1]TCE - ANEXO IV - Preencher'!N55</f>
        <v>4774.46</v>
      </c>
    </row>
    <row r="47" spans="1:12" s="8" customFormat="1" ht="19.5" customHeight="1" x14ac:dyDescent="0.25">
      <c r="A47" s="3">
        <f>IFERROR(VLOOKUP(B47,'[1]DADOS (OCULTAR)'!$Q$3:$S$136,3,0),"")</f>
        <v>9039744000275</v>
      </c>
      <c r="B47" s="4" t="str">
        <f>'[1]TCE - ANEXO IV - Preencher'!C56</f>
        <v>HOSPITAL MIGUEL ARRAES - CG. Nº 023/2022</v>
      </c>
      <c r="C47" s="4" t="str">
        <f>'[1]TCE - ANEXO IV - Preencher'!E56</f>
        <v>3.12 - Material Hospitalar</v>
      </c>
      <c r="D47" s="3" t="str">
        <f>'[1]TCE - ANEXO IV - Preencher'!F56</f>
        <v>35.514.416/0001-02</v>
      </c>
      <c r="E47" s="5" t="str">
        <f>'[1]TCE - ANEXO IV - Preencher'!G56</f>
        <v>QUALIMMED - COMERCIO ATACADISTA DE MEDICAMENTOS E MATERIAIS HOSPITALARES LTDA</v>
      </c>
      <c r="F47" s="5" t="str">
        <f>'[1]TCE - ANEXO IV - Preencher'!H56</f>
        <v>B</v>
      </c>
      <c r="G47" s="5" t="str">
        <f>'[1]TCE - ANEXO IV - Preencher'!I56</f>
        <v>S</v>
      </c>
      <c r="H47" s="5" t="str">
        <f>'[1]TCE - ANEXO IV - Preencher'!J56</f>
        <v>000004410</v>
      </c>
      <c r="I47" s="6" t="str">
        <f>IF('[1]TCE - ANEXO IV - Preencher'!K56="","",'[1]TCE - ANEXO IV - Preencher'!K56)</f>
        <v>16/06/2026</v>
      </c>
      <c r="J47" s="5" t="str">
        <f>'[1]TCE - ANEXO IV - Preencher'!L56</f>
        <v>26260635514416000102550010000044101593449073</v>
      </c>
      <c r="K47" s="5" t="str">
        <f>IF(F47="B",LEFT('[1]TCE - ANEXO IV - Preencher'!M56,2),IF(F47="S",LEFT('[1]TCE - ANEXO IV - Preencher'!M56,7),IF('[1]TCE - ANEXO IV - Preencher'!H56="","")))</f>
        <v>26</v>
      </c>
      <c r="L47" s="7">
        <f>'[1]TCE - ANEXO IV - Preencher'!N56</f>
        <v>1303.5</v>
      </c>
    </row>
    <row r="48" spans="1:12" s="8" customFormat="1" ht="19.5" customHeight="1" x14ac:dyDescent="0.25">
      <c r="A48" s="3">
        <f>IFERROR(VLOOKUP(B48,'[1]DADOS (OCULTAR)'!$Q$3:$S$136,3,0),"")</f>
        <v>9039744000275</v>
      </c>
      <c r="B48" s="4" t="str">
        <f>'[1]TCE - ANEXO IV - Preencher'!C57</f>
        <v>HOSPITAL MIGUEL ARRAES - CG. Nº 023/2022</v>
      </c>
      <c r="C48" s="4" t="str">
        <f>'[1]TCE - ANEXO IV - Preencher'!E57</f>
        <v>3.12 - Material Hospitalar</v>
      </c>
      <c r="D48" s="3" t="str">
        <f>'[1]TCE - ANEXO IV - Preencher'!F57</f>
        <v>39.500.546/0001-47</v>
      </c>
      <c r="E48" s="5" t="str">
        <f>'[1]TCE - ANEXO IV - Preencher'!G57</f>
        <v>REC DISTRIBUIDORA HOSPITALAR LTDA</v>
      </c>
      <c r="F48" s="5" t="str">
        <f>'[1]TCE - ANEXO IV - Preencher'!H57</f>
        <v>B</v>
      </c>
      <c r="G48" s="5" t="str">
        <f>'[1]TCE - ANEXO IV - Preencher'!I57</f>
        <v>S</v>
      </c>
      <c r="H48" s="5" t="str">
        <f>'[1]TCE - ANEXO IV - Preencher'!J57</f>
        <v>000005519</v>
      </c>
      <c r="I48" s="6" t="str">
        <f>IF('[1]TCE - ANEXO IV - Preencher'!K57="","",'[1]TCE - ANEXO IV - Preencher'!K57)</f>
        <v>12/06/2026</v>
      </c>
      <c r="J48" s="5" t="str">
        <f>'[1]TCE - ANEXO IV - Preencher'!L57</f>
        <v>26260639500546000147550010000055191328437746</v>
      </c>
      <c r="K48" s="5" t="str">
        <f>IF(F48="B",LEFT('[1]TCE - ANEXO IV - Preencher'!M57,2),IF(F48="S",LEFT('[1]TCE - ANEXO IV - Preencher'!M57,7),IF('[1]TCE - ANEXO IV - Preencher'!H57="","")))</f>
        <v>26</v>
      </c>
      <c r="L48" s="7">
        <f>'[1]TCE - ANEXO IV - Preencher'!N57</f>
        <v>7334.1</v>
      </c>
    </row>
    <row r="49" spans="1:12" s="8" customFormat="1" ht="19.5" customHeight="1" x14ac:dyDescent="0.25">
      <c r="A49" s="3">
        <f>IFERROR(VLOOKUP(B49,'[1]DADOS (OCULTAR)'!$Q$3:$S$136,3,0),"")</f>
        <v>9039744000275</v>
      </c>
      <c r="B49" s="4" t="str">
        <f>'[1]TCE - ANEXO IV - Preencher'!C58</f>
        <v>HOSPITAL MIGUEL ARRAES - CG. Nº 023/2022</v>
      </c>
      <c r="C49" s="4" t="str">
        <f>'[1]TCE - ANEXO IV - Preencher'!E58</f>
        <v>3.12 - Material Hospitalar</v>
      </c>
      <c r="D49" s="3" t="str">
        <f>'[1]TCE - ANEXO IV - Preencher'!F58</f>
        <v>39.500.546/0001-47</v>
      </c>
      <c r="E49" s="5" t="str">
        <f>'[1]TCE - ANEXO IV - Preencher'!G58</f>
        <v>REC DISTRIBUIDORA HOSPITALAR LTDA</v>
      </c>
      <c r="F49" s="5" t="str">
        <f>'[1]TCE - ANEXO IV - Preencher'!H58</f>
        <v>B</v>
      </c>
      <c r="G49" s="5" t="str">
        <f>'[1]TCE - ANEXO IV - Preencher'!I58</f>
        <v>S</v>
      </c>
      <c r="H49" s="5" t="str">
        <f>'[1]TCE - ANEXO IV - Preencher'!J58</f>
        <v>000005566</v>
      </c>
      <c r="I49" s="6" t="str">
        <f>IF('[1]TCE - ANEXO IV - Preencher'!K58="","",'[1]TCE - ANEXO IV - Preencher'!K58)</f>
        <v>16/06/2026</v>
      </c>
      <c r="J49" s="5" t="str">
        <f>'[1]TCE - ANEXO IV - Preencher'!L58</f>
        <v>26260639500546000147550010000055661943371026</v>
      </c>
      <c r="K49" s="5" t="str">
        <f>IF(F49="B",LEFT('[1]TCE - ANEXO IV - Preencher'!M58,2),IF(F49="S",LEFT('[1]TCE - ANEXO IV - Preencher'!M58,7),IF('[1]TCE - ANEXO IV - Preencher'!H58="","")))</f>
        <v>26</v>
      </c>
      <c r="L49" s="7">
        <f>'[1]TCE - ANEXO IV - Preencher'!N58</f>
        <v>32233.599999999999</v>
      </c>
    </row>
    <row r="50" spans="1:12" s="8" customFormat="1" ht="19.5" customHeight="1" x14ac:dyDescent="0.25">
      <c r="A50" s="3">
        <f>IFERROR(VLOOKUP(B50,'[1]DADOS (OCULTAR)'!$Q$3:$S$136,3,0),"")</f>
        <v>9039744000275</v>
      </c>
      <c r="B50" s="4" t="str">
        <f>'[1]TCE - ANEXO IV - Preencher'!C59</f>
        <v>HOSPITAL MIGUEL ARRAES - CG. Nº 023/2022</v>
      </c>
      <c r="C50" s="4" t="str">
        <f>'[1]TCE - ANEXO IV - Preencher'!E59</f>
        <v>3.12 - Material Hospitalar</v>
      </c>
      <c r="D50" s="3" t="str">
        <f>'[1]TCE - ANEXO IV - Preencher'!F59</f>
        <v>21.381.761/0001-00</v>
      </c>
      <c r="E50" s="5" t="str">
        <f>'[1]TCE - ANEXO IV - Preencher'!G59</f>
        <v>SIX DISTRIBUIDORA HOSPITALAR LTDA</v>
      </c>
      <c r="F50" s="5" t="str">
        <f>'[1]TCE - ANEXO IV - Preencher'!H59</f>
        <v>B</v>
      </c>
      <c r="G50" s="5" t="str">
        <f>'[1]TCE - ANEXO IV - Preencher'!I59</f>
        <v>S</v>
      </c>
      <c r="H50" s="5" t="str">
        <f>'[1]TCE - ANEXO IV - Preencher'!J59</f>
        <v>000090198</v>
      </c>
      <c r="I50" s="6" t="str">
        <f>IF('[1]TCE - ANEXO IV - Preencher'!K59="","",'[1]TCE - ANEXO IV - Preencher'!K59)</f>
        <v>02/06/2026</v>
      </c>
      <c r="J50" s="5" t="str">
        <f>'[1]TCE - ANEXO IV - Preencher'!L59</f>
        <v>26260621381761000100550010000901981571607930</v>
      </c>
      <c r="K50" s="5" t="str">
        <f>IF(F50="B",LEFT('[1]TCE - ANEXO IV - Preencher'!M59,2),IF(F50="S",LEFT('[1]TCE - ANEXO IV - Preencher'!M59,7),IF('[1]TCE - ANEXO IV - Preencher'!H59="","")))</f>
        <v>26</v>
      </c>
      <c r="L50" s="7">
        <f>'[1]TCE - ANEXO IV - Preencher'!N59</f>
        <v>7600</v>
      </c>
    </row>
    <row r="51" spans="1:12" s="8" customFormat="1" ht="19.5" customHeight="1" x14ac:dyDescent="0.25">
      <c r="A51" s="3">
        <f>IFERROR(VLOOKUP(B51,'[1]DADOS (OCULTAR)'!$Q$3:$S$136,3,0),"")</f>
        <v>9039744000275</v>
      </c>
      <c r="B51" s="4" t="str">
        <f>'[1]TCE - ANEXO IV - Preencher'!C60</f>
        <v>HOSPITAL MIGUEL ARRAES - CG. Nº 023/2022</v>
      </c>
      <c r="C51" s="4" t="str">
        <f>'[1]TCE - ANEXO IV - Preencher'!E60</f>
        <v>3.12 - Material Hospitalar</v>
      </c>
      <c r="D51" s="3" t="str">
        <f>'[1]TCE - ANEXO IV - Preencher'!F60</f>
        <v>21.381.761/0001-00</v>
      </c>
      <c r="E51" s="5" t="str">
        <f>'[1]TCE - ANEXO IV - Preencher'!G60</f>
        <v>SIX DISTRIBUIDORA HOSPITALAR LTDA</v>
      </c>
      <c r="F51" s="5" t="str">
        <f>'[1]TCE - ANEXO IV - Preencher'!H60</f>
        <v>B</v>
      </c>
      <c r="G51" s="5" t="str">
        <f>'[1]TCE - ANEXO IV - Preencher'!I60</f>
        <v>S</v>
      </c>
      <c r="H51" s="5" t="str">
        <f>'[1]TCE - ANEXO IV - Preencher'!J60</f>
        <v>000090831</v>
      </c>
      <c r="I51" s="6" t="str">
        <f>IF('[1]TCE - ANEXO IV - Preencher'!K60="","",'[1]TCE - ANEXO IV - Preencher'!K60)</f>
        <v>22/06/2026</v>
      </c>
      <c r="J51" s="5" t="str">
        <f>'[1]TCE - ANEXO IV - Preencher'!L60</f>
        <v>26260621381761000100550010000908311033375261</v>
      </c>
      <c r="K51" s="5" t="str">
        <f>IF(F51="B",LEFT('[1]TCE - ANEXO IV - Preencher'!M60,2),IF(F51="S",LEFT('[1]TCE - ANEXO IV - Preencher'!M60,7),IF('[1]TCE - ANEXO IV - Preencher'!H60="","")))</f>
        <v>26</v>
      </c>
      <c r="L51" s="7">
        <f>'[1]TCE - ANEXO IV - Preencher'!N60</f>
        <v>7900</v>
      </c>
    </row>
    <row r="52" spans="1:12" s="8" customFormat="1" ht="19.5" customHeight="1" x14ac:dyDescent="0.25">
      <c r="A52" s="3">
        <f>IFERROR(VLOOKUP(B52,'[1]DADOS (OCULTAR)'!$Q$3:$S$136,3,0),"")</f>
        <v>9039744000275</v>
      </c>
      <c r="B52" s="4" t="str">
        <f>'[1]TCE - ANEXO IV - Preencher'!C61</f>
        <v>HOSPITAL MIGUEL ARRAES - CG. Nº 023/2022</v>
      </c>
      <c r="C52" s="4" t="str">
        <f>'[1]TCE - ANEXO IV - Preencher'!E61</f>
        <v>3.12 - Material Hospitalar</v>
      </c>
      <c r="D52" s="3" t="str">
        <f>'[1]TCE - ANEXO IV - Preencher'!F61</f>
        <v>01.884.446/0001-99</v>
      </c>
      <c r="E52" s="5" t="str">
        <f>'[1]TCE - ANEXO IV - Preencher'!G61</f>
        <v>TECNOVIDA COMERCIAL LTDA</v>
      </c>
      <c r="F52" s="5" t="str">
        <f>'[1]TCE - ANEXO IV - Preencher'!H61</f>
        <v>B</v>
      </c>
      <c r="G52" s="5" t="str">
        <f>'[1]TCE - ANEXO IV - Preencher'!I61</f>
        <v>S</v>
      </c>
      <c r="H52" s="5" t="str">
        <f>'[1]TCE - ANEXO IV - Preencher'!J61</f>
        <v>000148518</v>
      </c>
      <c r="I52" s="6" t="str">
        <f>IF('[1]TCE - ANEXO IV - Preencher'!K61="","",'[1]TCE - ANEXO IV - Preencher'!K61)</f>
        <v>09/06/2026</v>
      </c>
      <c r="J52" s="5" t="str">
        <f>'[1]TCE - ANEXO IV - Preencher'!L61</f>
        <v>26260601884446000199550010001485181150544008</v>
      </c>
      <c r="K52" s="5" t="str">
        <f>IF(F52="B",LEFT('[1]TCE - ANEXO IV - Preencher'!M61,2),IF(F52="S",LEFT('[1]TCE - ANEXO IV - Preencher'!M61,7),IF('[1]TCE - ANEXO IV - Preencher'!H61="","")))</f>
        <v>26</v>
      </c>
      <c r="L52" s="7">
        <f>'[1]TCE - ANEXO IV - Preencher'!N61</f>
        <v>355.75</v>
      </c>
    </row>
    <row r="53" spans="1:12" s="8" customFormat="1" ht="19.5" customHeight="1" x14ac:dyDescent="0.25">
      <c r="A53" s="3">
        <f>IFERROR(VLOOKUP(B53,'[1]DADOS (OCULTAR)'!$Q$3:$S$136,3,0),"")</f>
        <v>9039744000275</v>
      </c>
      <c r="B53" s="4" t="str">
        <f>'[1]TCE - ANEXO IV - Preencher'!C62</f>
        <v>HOSPITAL MIGUEL ARRAES - CG. Nº 023/2022</v>
      </c>
      <c r="C53" s="4" t="str">
        <f>'[1]TCE - ANEXO IV - Preencher'!E62</f>
        <v>3.12 - Material Hospitalar</v>
      </c>
      <c r="D53" s="3" t="str">
        <f>'[1]TCE - ANEXO IV - Preencher'!F62</f>
        <v>01.884.446/0001-99</v>
      </c>
      <c r="E53" s="5" t="str">
        <f>'[1]TCE - ANEXO IV - Preencher'!G62</f>
        <v>TECNOVIDA COMERCIAL LTDA</v>
      </c>
      <c r="F53" s="5" t="str">
        <f>'[1]TCE - ANEXO IV - Preencher'!H62</f>
        <v>B</v>
      </c>
      <c r="G53" s="5" t="str">
        <f>'[1]TCE - ANEXO IV - Preencher'!I62</f>
        <v>S</v>
      </c>
      <c r="H53" s="5" t="str">
        <f>'[1]TCE - ANEXO IV - Preencher'!J62</f>
        <v>000148634</v>
      </c>
      <c r="I53" s="6" t="str">
        <f>IF('[1]TCE - ANEXO IV - Preencher'!K62="","",'[1]TCE - ANEXO IV - Preencher'!K62)</f>
        <v>17/06/2026</v>
      </c>
      <c r="J53" s="5" t="str">
        <f>'[1]TCE - ANEXO IV - Preencher'!L62</f>
        <v>26260601884446000199550010001486341150660007</v>
      </c>
      <c r="K53" s="5" t="str">
        <f>IF(F53="B",LEFT('[1]TCE - ANEXO IV - Preencher'!M62,2),IF(F53="S",LEFT('[1]TCE - ANEXO IV - Preencher'!M62,7),IF('[1]TCE - ANEXO IV - Preencher'!H62="","")))</f>
        <v>26</v>
      </c>
      <c r="L53" s="7">
        <f>'[1]TCE - ANEXO IV - Preencher'!N62</f>
        <v>10418.4</v>
      </c>
    </row>
    <row r="54" spans="1:12" s="8" customFormat="1" ht="19.5" customHeight="1" x14ac:dyDescent="0.25">
      <c r="A54" s="3">
        <f>IFERROR(VLOOKUP(B54,'[1]DADOS (OCULTAR)'!$Q$3:$S$136,3,0),"")</f>
        <v>9039744000275</v>
      </c>
      <c r="B54" s="4" t="str">
        <f>'[1]TCE - ANEXO IV - Preencher'!C63</f>
        <v>HOSPITAL MIGUEL ARRAES - CG. Nº 023/2022</v>
      </c>
      <c r="C54" s="4" t="str">
        <f>'[1]TCE - ANEXO IV - Preencher'!E63</f>
        <v>3.12 - Material Hospitalar</v>
      </c>
      <c r="D54" s="3" t="str">
        <f>'[1]TCE - ANEXO IV - Preencher'!F63</f>
        <v>01.884.446/0001-99</v>
      </c>
      <c r="E54" s="5" t="str">
        <f>'[1]TCE - ANEXO IV - Preencher'!G63</f>
        <v>TECNOVIDA COMERCIAL LTDA</v>
      </c>
      <c r="F54" s="5" t="str">
        <f>'[1]TCE - ANEXO IV - Preencher'!H63</f>
        <v>B</v>
      </c>
      <c r="G54" s="5" t="str">
        <f>'[1]TCE - ANEXO IV - Preencher'!I63</f>
        <v>S</v>
      </c>
      <c r="H54" s="5" t="str">
        <f>'[1]TCE - ANEXO IV - Preencher'!J63</f>
        <v>000148635</v>
      </c>
      <c r="I54" s="6" t="str">
        <f>IF('[1]TCE - ANEXO IV - Preencher'!K63="","",'[1]TCE - ANEXO IV - Preencher'!K63)</f>
        <v>17/06/2026</v>
      </c>
      <c r="J54" s="5" t="str">
        <f>'[1]TCE - ANEXO IV - Preencher'!L63</f>
        <v>26260601884446000199550010001486351150661000</v>
      </c>
      <c r="K54" s="5" t="str">
        <f>IF(F54="B",LEFT('[1]TCE - ANEXO IV - Preencher'!M63,2),IF(F54="S",LEFT('[1]TCE - ANEXO IV - Preencher'!M63,7),IF('[1]TCE - ANEXO IV - Preencher'!H63="","")))</f>
        <v>26</v>
      </c>
      <c r="L54" s="7">
        <f>'[1]TCE - ANEXO IV - Preencher'!N63</f>
        <v>355.75</v>
      </c>
    </row>
    <row r="55" spans="1:12" s="8" customFormat="1" ht="19.5" customHeight="1" x14ac:dyDescent="0.25">
      <c r="A55" s="3">
        <f>IFERROR(VLOOKUP(B55,'[1]DADOS (OCULTAR)'!$Q$3:$S$136,3,0),"")</f>
        <v>9039744000275</v>
      </c>
      <c r="B55" s="4" t="str">
        <f>'[1]TCE - ANEXO IV - Preencher'!C64</f>
        <v>HOSPITAL MIGUEL ARRAES - CG. Nº 023/2022</v>
      </c>
      <c r="C55" s="4" t="str">
        <f>'[1]TCE - ANEXO IV - Preencher'!E64</f>
        <v>3.12 - Material Hospitalar</v>
      </c>
      <c r="D55" s="3" t="str">
        <f>'[1]TCE - ANEXO IV - Preencher'!F64</f>
        <v>35.253.360/0001-80</v>
      </c>
      <c r="E55" s="5" t="str">
        <f>'[1]TCE - ANEXO IV - Preencher'!G64</f>
        <v>UNIKA DISTRIBUIDORA DE MEDICAMENTOS LTDA</v>
      </c>
      <c r="F55" s="5" t="str">
        <f>'[1]TCE - ANEXO IV - Preencher'!H64</f>
        <v>B</v>
      </c>
      <c r="G55" s="5" t="str">
        <f>'[1]TCE - ANEXO IV - Preencher'!I64</f>
        <v>S</v>
      </c>
      <c r="H55" s="5" t="str">
        <f>'[1]TCE - ANEXO IV - Preencher'!J64</f>
        <v>000024843</v>
      </c>
      <c r="I55" s="6" t="str">
        <f>IF('[1]TCE - ANEXO IV - Preencher'!K64="","",'[1]TCE - ANEXO IV - Preencher'!K64)</f>
        <v>16/06/2026</v>
      </c>
      <c r="J55" s="5" t="str">
        <f>'[1]TCE - ANEXO IV - Preencher'!L64</f>
        <v>25260635253360000180550010000248431077391675</v>
      </c>
      <c r="K55" s="5" t="str">
        <f>IF(F55="B",LEFT('[1]TCE - ANEXO IV - Preencher'!M64,2),IF(F55="S",LEFT('[1]TCE - ANEXO IV - Preencher'!M64,7),IF('[1]TCE - ANEXO IV - Preencher'!H64="","")))</f>
        <v>25</v>
      </c>
      <c r="L55" s="7">
        <f>'[1]TCE - ANEXO IV - Preencher'!N64</f>
        <v>1080</v>
      </c>
    </row>
    <row r="56" spans="1:12" s="8" customFormat="1" ht="19.5" customHeight="1" x14ac:dyDescent="0.25">
      <c r="A56" s="3">
        <f>IFERROR(VLOOKUP(B56,'[1]DADOS (OCULTAR)'!$Q$3:$S$136,3,0),"")</f>
        <v>9039744000275</v>
      </c>
      <c r="B56" s="4" t="str">
        <f>'[1]TCE - ANEXO IV - Preencher'!C65</f>
        <v>HOSPITAL MIGUEL ARRAES - CG. Nº 023/2022</v>
      </c>
      <c r="C56" s="4" t="str">
        <f>'[1]TCE - ANEXO IV - Preencher'!E65</f>
        <v>3.12 - Material Hospitalar</v>
      </c>
      <c r="D56" s="3" t="str">
        <f>'[1]TCE - ANEXO IV - Preencher'!F65</f>
        <v>07.160.019/0001-44</v>
      </c>
      <c r="E56" s="5" t="str">
        <f>'[1]TCE - ANEXO IV - Preencher'!G65</f>
        <v>VITALE COMERCIO SA</v>
      </c>
      <c r="F56" s="5" t="str">
        <f>'[1]TCE - ANEXO IV - Preencher'!H65</f>
        <v>B</v>
      </c>
      <c r="G56" s="5" t="str">
        <f>'[1]TCE - ANEXO IV - Preencher'!I65</f>
        <v>S</v>
      </c>
      <c r="H56" s="5" t="str">
        <f>'[1]TCE - ANEXO IV - Preencher'!J65</f>
        <v>191315</v>
      </c>
      <c r="I56" s="6" t="str">
        <f>IF('[1]TCE - ANEXO IV - Preencher'!K65="","",'[1]TCE - ANEXO IV - Preencher'!K65)</f>
        <v>17/06/2026</v>
      </c>
      <c r="J56" s="5" t="str">
        <f>'[1]TCE - ANEXO IV - Preencher'!L65</f>
        <v>26260607160019000144550010001913151992264814</v>
      </c>
      <c r="K56" s="5" t="str">
        <f>IF(F56="B",LEFT('[1]TCE - ANEXO IV - Preencher'!M65,2),IF(F56="S",LEFT('[1]TCE - ANEXO IV - Preencher'!M65,7),IF('[1]TCE - ANEXO IV - Preencher'!H65="","")))</f>
        <v>26</v>
      </c>
      <c r="L56" s="7">
        <f>'[1]TCE - ANEXO IV - Preencher'!N65</f>
        <v>5595</v>
      </c>
    </row>
    <row r="57" spans="1:12" s="8" customFormat="1" ht="19.5" customHeight="1" x14ac:dyDescent="0.25">
      <c r="A57" s="3">
        <f>IFERROR(VLOOKUP(B57,'[1]DADOS (OCULTAR)'!$Q$3:$S$136,3,0),"")</f>
        <v>9039744000275</v>
      </c>
      <c r="B57" s="4" t="str">
        <f>'[1]TCE - ANEXO IV - Preencher'!C66</f>
        <v>HOSPITAL MIGUEL ARRAES - CG. Nº 023/2022</v>
      </c>
      <c r="C57" s="4" t="str">
        <f>'[1]TCE - ANEXO IV - Preencher'!E66</f>
        <v>3.4 - Material Farmacológico</v>
      </c>
      <c r="D57" s="3" t="str">
        <f>'[1]TCE - ANEXO IV - Preencher'!F66</f>
        <v>49.351.786/0011-52</v>
      </c>
      <c r="E57" s="5" t="str">
        <f>'[1]TCE - ANEXO IV - Preencher'!G66</f>
        <v>BAXTER HOSPITALAR LTDA</v>
      </c>
      <c r="F57" s="5" t="str">
        <f>'[1]TCE - ANEXO IV - Preencher'!H66</f>
        <v>B</v>
      </c>
      <c r="G57" s="5" t="str">
        <f>'[1]TCE - ANEXO IV - Preencher'!I66</f>
        <v>S</v>
      </c>
      <c r="H57" s="5" t="str">
        <f>'[1]TCE - ANEXO IV - Preencher'!J66</f>
        <v>674666</v>
      </c>
      <c r="I57" s="6" t="str">
        <f>IF('[1]TCE - ANEXO IV - Preencher'!K66="","",'[1]TCE - ANEXO IV - Preencher'!K66)</f>
        <v>23/05/2026</v>
      </c>
      <c r="J57" s="5" t="str">
        <f>'[1]TCE - ANEXO IV - Preencher'!L66</f>
        <v>35260549351786001152550060006746661003408620</v>
      </c>
      <c r="K57" s="5" t="str">
        <f>IF(F57="B",LEFT('[1]TCE - ANEXO IV - Preencher'!M66,2),IF(F57="S",LEFT('[1]TCE - ANEXO IV - Preencher'!M66,7),IF('[1]TCE - ANEXO IV - Preencher'!H66="","")))</f>
        <v>35</v>
      </c>
      <c r="L57" s="7">
        <f>'[1]TCE - ANEXO IV - Preencher'!N66</f>
        <v>8565</v>
      </c>
    </row>
    <row r="58" spans="1:12" s="8" customFormat="1" ht="19.5" customHeight="1" x14ac:dyDescent="0.25">
      <c r="A58" s="3">
        <f>IFERROR(VLOOKUP(B58,'[1]DADOS (OCULTAR)'!$Q$3:$S$136,3,0),"")</f>
        <v>9039744000275</v>
      </c>
      <c r="B58" s="4" t="str">
        <f>'[1]TCE - ANEXO IV - Preencher'!C67</f>
        <v>HOSPITAL MIGUEL ARRAES - CG. Nº 023/2022</v>
      </c>
      <c r="C58" s="4" t="str">
        <f>'[1]TCE - ANEXO IV - Preencher'!E67</f>
        <v>3.4 - Material Farmacológico</v>
      </c>
      <c r="D58" s="3" t="str">
        <f>'[1]TCE - ANEXO IV - Preencher'!F67</f>
        <v>49.351.786/0011-52</v>
      </c>
      <c r="E58" s="5" t="str">
        <f>'[1]TCE - ANEXO IV - Preencher'!G67</f>
        <v>BAXTER HOSPITALAR LTDA</v>
      </c>
      <c r="F58" s="5" t="str">
        <f>'[1]TCE - ANEXO IV - Preencher'!H67</f>
        <v>B</v>
      </c>
      <c r="G58" s="5" t="str">
        <f>'[1]TCE - ANEXO IV - Preencher'!I67</f>
        <v>S</v>
      </c>
      <c r="H58" s="5" t="str">
        <f>'[1]TCE - ANEXO IV - Preencher'!J67</f>
        <v>681293</v>
      </c>
      <c r="I58" s="6" t="str">
        <f>IF('[1]TCE - ANEXO IV - Preencher'!K67="","",'[1]TCE - ANEXO IV - Preencher'!K67)</f>
        <v>08/06/2026</v>
      </c>
      <c r="J58" s="5" t="str">
        <f>'[1]TCE - ANEXO IV - Preencher'!L67</f>
        <v>35260649351786001152550060006812931003656401</v>
      </c>
      <c r="K58" s="5" t="str">
        <f>IF(F58="B",LEFT('[1]TCE - ANEXO IV - Preencher'!M67,2),IF(F58="S",LEFT('[1]TCE - ANEXO IV - Preencher'!M67,7),IF('[1]TCE - ANEXO IV - Preencher'!H67="","")))</f>
        <v>35</v>
      </c>
      <c r="L58" s="7">
        <f>'[1]TCE - ANEXO IV - Preencher'!N67</f>
        <v>107433.4</v>
      </c>
    </row>
    <row r="59" spans="1:12" s="8" customFormat="1" ht="19.5" customHeight="1" x14ac:dyDescent="0.25">
      <c r="A59" s="3">
        <f>IFERROR(VLOOKUP(B59,'[1]DADOS (OCULTAR)'!$Q$3:$S$136,3,0),"")</f>
        <v>9039744000275</v>
      </c>
      <c r="B59" s="4" t="str">
        <f>'[1]TCE - ANEXO IV - Preencher'!C68</f>
        <v>HOSPITAL MIGUEL ARRAES - CG. Nº 023/2022</v>
      </c>
      <c r="C59" s="4" t="str">
        <f>'[1]TCE - ANEXO IV - Preencher'!E68</f>
        <v>3.4 - Material Farmacológico</v>
      </c>
      <c r="D59" s="3" t="str">
        <f>'[1]TCE - ANEXO IV - Preencher'!F68</f>
        <v>49.351.786/0011-52</v>
      </c>
      <c r="E59" s="5" t="str">
        <f>'[1]TCE - ANEXO IV - Preencher'!G68</f>
        <v>BAXTER HOSPITALAR LTDA</v>
      </c>
      <c r="F59" s="5" t="str">
        <f>'[1]TCE - ANEXO IV - Preencher'!H68</f>
        <v>B</v>
      </c>
      <c r="G59" s="5" t="str">
        <f>'[1]TCE - ANEXO IV - Preencher'!I68</f>
        <v>S</v>
      </c>
      <c r="H59" s="5" t="str">
        <f>'[1]TCE - ANEXO IV - Preencher'!J68</f>
        <v>681617</v>
      </c>
      <c r="I59" s="6" t="str">
        <f>IF('[1]TCE - ANEXO IV - Preencher'!K68="","",'[1]TCE - ANEXO IV - Preencher'!K68)</f>
        <v>09/06/2026</v>
      </c>
      <c r="J59" s="5" t="str">
        <f>'[1]TCE - ANEXO IV - Preencher'!L68</f>
        <v>35260649351786001152550060006816171003662991</v>
      </c>
      <c r="K59" s="5" t="str">
        <f>IF(F59="B",LEFT('[1]TCE - ANEXO IV - Preencher'!M68,2),IF(F59="S",LEFT('[1]TCE - ANEXO IV - Preencher'!M68,7),IF('[1]TCE - ANEXO IV - Preencher'!H68="","")))</f>
        <v>35</v>
      </c>
      <c r="L59" s="7">
        <f>'[1]TCE - ANEXO IV - Preencher'!N68</f>
        <v>33534</v>
      </c>
    </row>
    <row r="60" spans="1:12" s="8" customFormat="1" ht="19.5" customHeight="1" x14ac:dyDescent="0.25">
      <c r="A60" s="3">
        <f>IFERROR(VLOOKUP(B60,'[1]DADOS (OCULTAR)'!$Q$3:$S$136,3,0),"")</f>
        <v>9039744000275</v>
      </c>
      <c r="B60" s="4" t="str">
        <f>'[1]TCE - ANEXO IV - Preencher'!C69</f>
        <v>HOSPITAL MIGUEL ARRAES - CG. Nº 023/2022</v>
      </c>
      <c r="C60" s="4" t="str">
        <f>'[1]TCE - ANEXO IV - Preencher'!E69</f>
        <v>3.4 - Material Farmacológico</v>
      </c>
      <c r="D60" s="3" t="str">
        <f>'[1]TCE - ANEXO IV - Preencher'!F69</f>
        <v>67.729.178/0006-53</v>
      </c>
      <c r="E60" s="5" t="str">
        <f>'[1]TCE - ANEXO IV - Preencher'!G69</f>
        <v>COMERCIAL CIRURGICA RIOCLARENSE LTDA</v>
      </c>
      <c r="F60" s="5" t="str">
        <f>'[1]TCE - ANEXO IV - Preencher'!H69</f>
        <v>B</v>
      </c>
      <c r="G60" s="5" t="str">
        <f>'[1]TCE - ANEXO IV - Preencher'!I69</f>
        <v>S</v>
      </c>
      <c r="H60" s="5" t="str">
        <f>'[1]TCE - ANEXO IV - Preencher'!J69</f>
        <v>0137142</v>
      </c>
      <c r="I60" s="6" t="str">
        <f>IF('[1]TCE - ANEXO IV - Preencher'!K69="","",'[1]TCE - ANEXO IV - Preencher'!K69)</f>
        <v>11/06/2026</v>
      </c>
      <c r="J60" s="5" t="str">
        <f>'[1]TCE - ANEXO IV - Preencher'!L69</f>
        <v>26260667729178000653550010001371421728791294</v>
      </c>
      <c r="K60" s="5" t="str">
        <f>IF(F60="B",LEFT('[1]TCE - ANEXO IV - Preencher'!M69,2),IF(F60="S",LEFT('[1]TCE - ANEXO IV - Preencher'!M69,7),IF('[1]TCE - ANEXO IV - Preencher'!H69="","")))</f>
        <v>26</v>
      </c>
      <c r="L60" s="7">
        <f>'[1]TCE - ANEXO IV - Preencher'!N69</f>
        <v>484.38</v>
      </c>
    </row>
    <row r="61" spans="1:12" s="8" customFormat="1" ht="19.5" customHeight="1" x14ac:dyDescent="0.25">
      <c r="A61" s="3">
        <f>IFERROR(VLOOKUP(B61,'[1]DADOS (OCULTAR)'!$Q$3:$S$136,3,0),"")</f>
        <v>9039744000275</v>
      </c>
      <c r="B61" s="4" t="str">
        <f>'[1]TCE - ANEXO IV - Preencher'!C70</f>
        <v>HOSPITAL MIGUEL ARRAES - CG. Nº 023/2022</v>
      </c>
      <c r="C61" s="4" t="str">
        <f>'[1]TCE - ANEXO IV - Preencher'!E70</f>
        <v>3.4 - Material Farmacológico</v>
      </c>
      <c r="D61" s="3" t="str">
        <f>'[1]TCE - ANEXO IV - Preencher'!F70</f>
        <v>67.729.178/0006-53</v>
      </c>
      <c r="E61" s="5" t="str">
        <f>'[1]TCE - ANEXO IV - Preencher'!G70</f>
        <v>COMERCIAL CIRURGICA RIOCLARENSE LTDA</v>
      </c>
      <c r="F61" s="5" t="str">
        <f>'[1]TCE - ANEXO IV - Preencher'!H70</f>
        <v>B</v>
      </c>
      <c r="G61" s="5" t="str">
        <f>'[1]TCE - ANEXO IV - Preencher'!I70</f>
        <v>S</v>
      </c>
      <c r="H61" s="5" t="str">
        <f>'[1]TCE - ANEXO IV - Preencher'!J70</f>
        <v>0137164</v>
      </c>
      <c r="I61" s="6" t="str">
        <f>IF('[1]TCE - ANEXO IV - Preencher'!K70="","",'[1]TCE - ANEXO IV - Preencher'!K70)</f>
        <v>11/06/2026</v>
      </c>
      <c r="J61" s="5" t="str">
        <f>'[1]TCE - ANEXO IV - Preencher'!L70</f>
        <v>26260667729178000653550010001371641942772600</v>
      </c>
      <c r="K61" s="5" t="str">
        <f>IF(F61="B",LEFT('[1]TCE - ANEXO IV - Preencher'!M70,2),IF(F61="S",LEFT('[1]TCE - ANEXO IV - Preencher'!M70,7),IF('[1]TCE - ANEXO IV - Preencher'!H70="","")))</f>
        <v>26</v>
      </c>
      <c r="L61" s="7">
        <f>'[1]TCE - ANEXO IV - Preencher'!N70</f>
        <v>3663</v>
      </c>
    </row>
    <row r="62" spans="1:12" s="8" customFormat="1" ht="19.5" customHeight="1" x14ac:dyDescent="0.25">
      <c r="A62" s="3">
        <f>IFERROR(VLOOKUP(B62,'[1]DADOS (OCULTAR)'!$Q$3:$S$136,3,0),"")</f>
        <v>9039744000275</v>
      </c>
      <c r="B62" s="4" t="str">
        <f>'[1]TCE - ANEXO IV - Preencher'!C71</f>
        <v>HOSPITAL MIGUEL ARRAES - CG. Nº 023/2022</v>
      </c>
      <c r="C62" s="4" t="str">
        <f>'[1]TCE - ANEXO IV - Preencher'!E71</f>
        <v>3.4 - Material Farmacológico</v>
      </c>
      <c r="D62" s="3" t="str">
        <f>'[1]TCE - ANEXO IV - Preencher'!F71</f>
        <v>67.729.178/0006-53</v>
      </c>
      <c r="E62" s="5" t="str">
        <f>'[1]TCE - ANEXO IV - Preencher'!G71</f>
        <v>COMERCIAL CIRURGICA RIOCLARENSE LTDA</v>
      </c>
      <c r="F62" s="5" t="str">
        <f>'[1]TCE - ANEXO IV - Preencher'!H71</f>
        <v>B</v>
      </c>
      <c r="G62" s="5" t="str">
        <f>'[1]TCE - ANEXO IV - Preencher'!I71</f>
        <v>S</v>
      </c>
      <c r="H62" s="5" t="str">
        <f>'[1]TCE - ANEXO IV - Preencher'!J71</f>
        <v>0138080</v>
      </c>
      <c r="I62" s="6" t="str">
        <f>IF('[1]TCE - ANEXO IV - Preencher'!K71="","",'[1]TCE - ANEXO IV - Preencher'!K71)</f>
        <v>23/06/2026</v>
      </c>
      <c r="J62" s="5" t="str">
        <f>'[1]TCE - ANEXO IV - Preencher'!L71</f>
        <v>26260667729178000653550010001380801085872092</v>
      </c>
      <c r="K62" s="5" t="str">
        <f>IF(F62="B",LEFT('[1]TCE - ANEXO IV - Preencher'!M71,2),IF(F62="S",LEFT('[1]TCE - ANEXO IV - Preencher'!M71,7),IF('[1]TCE - ANEXO IV - Preencher'!H71="","")))</f>
        <v>26</v>
      </c>
      <c r="L62" s="7">
        <f>'[1]TCE - ANEXO IV - Preencher'!N71</f>
        <v>977</v>
      </c>
    </row>
    <row r="63" spans="1:12" s="8" customFormat="1" ht="19.5" customHeight="1" x14ac:dyDescent="0.25">
      <c r="A63" s="3">
        <f>IFERROR(VLOOKUP(B63,'[1]DADOS (OCULTAR)'!$Q$3:$S$136,3,0),"")</f>
        <v>9039744000275</v>
      </c>
      <c r="B63" s="4" t="str">
        <f>'[1]TCE - ANEXO IV - Preencher'!C72</f>
        <v>HOSPITAL MIGUEL ARRAES - CG. Nº 023/2022</v>
      </c>
      <c r="C63" s="4" t="str">
        <f>'[1]TCE - ANEXO IV - Preencher'!E72</f>
        <v>3.4 - Material Farmacológico</v>
      </c>
      <c r="D63" s="3" t="str">
        <f>'[1]TCE - ANEXO IV - Preencher'!F72</f>
        <v>67.729.178/0004-91</v>
      </c>
      <c r="E63" s="5" t="str">
        <f>'[1]TCE - ANEXO IV - Preencher'!G72</f>
        <v>COMERCIAL CIRURGICA RIOCLARENSE LTDA</v>
      </c>
      <c r="F63" s="5" t="str">
        <f>'[1]TCE - ANEXO IV - Preencher'!H72</f>
        <v>B</v>
      </c>
      <c r="G63" s="5" t="str">
        <f>'[1]TCE - ANEXO IV - Preencher'!I72</f>
        <v>S</v>
      </c>
      <c r="H63" s="5" t="str">
        <f>'[1]TCE - ANEXO IV - Preencher'!J72</f>
        <v>2160444</v>
      </c>
      <c r="I63" s="6" t="str">
        <f>IF('[1]TCE - ANEXO IV - Preencher'!K72="","",'[1]TCE - ANEXO IV - Preencher'!K72)</f>
        <v>26/05/2026</v>
      </c>
      <c r="J63" s="5" t="str">
        <f>'[1]TCE - ANEXO IV - Preencher'!L72</f>
        <v>35260567729178000491550010021604441516829739</v>
      </c>
      <c r="K63" s="5" t="str">
        <f>IF(F63="B",LEFT('[1]TCE - ANEXO IV - Preencher'!M72,2),IF(F63="S",LEFT('[1]TCE - ANEXO IV - Preencher'!M72,7),IF('[1]TCE - ANEXO IV - Preencher'!H72="","")))</f>
        <v>35</v>
      </c>
      <c r="L63" s="7">
        <f>'[1]TCE - ANEXO IV - Preencher'!N72</f>
        <v>13000</v>
      </c>
    </row>
    <row r="64" spans="1:12" s="8" customFormat="1" ht="19.5" customHeight="1" x14ac:dyDescent="0.25">
      <c r="A64" s="3">
        <f>IFERROR(VLOOKUP(B64,'[1]DADOS (OCULTAR)'!$Q$3:$S$136,3,0),"")</f>
        <v>9039744000275</v>
      </c>
      <c r="B64" s="4" t="str">
        <f>'[1]TCE - ANEXO IV - Preencher'!C73</f>
        <v>HOSPITAL MIGUEL ARRAES - CG. Nº 023/2022</v>
      </c>
      <c r="C64" s="4" t="str">
        <f>'[1]TCE - ANEXO IV - Preencher'!E73</f>
        <v>3.4 - Material Farmacológico</v>
      </c>
      <c r="D64" s="3" t="str">
        <f>'[1]TCE - ANEXO IV - Preencher'!F73</f>
        <v>44.734.671/0022-86</v>
      </c>
      <c r="E64" s="5" t="str">
        <f>'[1]TCE - ANEXO IV - Preencher'!G73</f>
        <v>CRISTALIA PRODUTOS QUIMICOS FARMACEUTICOS LTDA</v>
      </c>
      <c r="F64" s="5" t="str">
        <f>'[1]TCE - ANEXO IV - Preencher'!H73</f>
        <v>B</v>
      </c>
      <c r="G64" s="5" t="str">
        <f>'[1]TCE - ANEXO IV - Preencher'!I73</f>
        <v>S</v>
      </c>
      <c r="H64" s="5" t="str">
        <f>'[1]TCE - ANEXO IV - Preencher'!J73</f>
        <v>001014611</v>
      </c>
      <c r="I64" s="6" t="str">
        <f>IF('[1]TCE - ANEXO IV - Preencher'!K73="","",'[1]TCE - ANEXO IV - Preencher'!K73)</f>
        <v>12/06/2026</v>
      </c>
      <c r="J64" s="5" t="str">
        <f>'[1]TCE - ANEXO IV - Preencher'!L73</f>
        <v>35260644734671002286550100010146111412381822</v>
      </c>
      <c r="K64" s="5" t="str">
        <f>IF(F64="B",LEFT('[1]TCE - ANEXO IV - Preencher'!M73,2),IF(F64="S",LEFT('[1]TCE - ANEXO IV - Preencher'!M73,7),IF('[1]TCE - ANEXO IV - Preencher'!H73="","")))</f>
        <v>35</v>
      </c>
      <c r="L64" s="7">
        <f>'[1]TCE - ANEXO IV - Preencher'!N73</f>
        <v>4827.5</v>
      </c>
    </row>
    <row r="65" spans="1:12" s="8" customFormat="1" ht="19.5" customHeight="1" x14ac:dyDescent="0.25">
      <c r="A65" s="3">
        <f>IFERROR(VLOOKUP(B65,'[1]DADOS (OCULTAR)'!$Q$3:$S$136,3,0),"")</f>
        <v>9039744000275</v>
      </c>
      <c r="B65" s="4" t="str">
        <f>'[1]TCE - ANEXO IV - Preencher'!C74</f>
        <v>HOSPITAL MIGUEL ARRAES - CG. Nº 023/2022</v>
      </c>
      <c r="C65" s="4" t="str">
        <f>'[1]TCE - ANEXO IV - Preencher'!E74</f>
        <v>3.4 - Material Farmacológico</v>
      </c>
      <c r="D65" s="3" t="str">
        <f>'[1]TCE - ANEXO IV - Preencher'!F74</f>
        <v>44.734.671/0022-86</v>
      </c>
      <c r="E65" s="5" t="str">
        <f>'[1]TCE - ANEXO IV - Preencher'!G74</f>
        <v>CRISTALIA PRODUTOS QUIMICOS FARMACEUTICOS LTDA</v>
      </c>
      <c r="F65" s="5" t="str">
        <f>'[1]TCE - ANEXO IV - Preencher'!H74</f>
        <v>B</v>
      </c>
      <c r="G65" s="5" t="str">
        <f>'[1]TCE - ANEXO IV - Preencher'!I74</f>
        <v>S</v>
      </c>
      <c r="H65" s="5" t="str">
        <f>'[1]TCE - ANEXO IV - Preencher'!J74</f>
        <v>001016108</v>
      </c>
      <c r="I65" s="6" t="str">
        <f>IF('[1]TCE - ANEXO IV - Preencher'!K74="","",'[1]TCE - ANEXO IV - Preencher'!K74)</f>
        <v>15/06/2026</v>
      </c>
      <c r="J65" s="5" t="str">
        <f>'[1]TCE - ANEXO IV - Preencher'!L74</f>
        <v>35260644734671002286550100010161081994954037</v>
      </c>
      <c r="K65" s="5" t="str">
        <f>IF(F65="B",LEFT('[1]TCE - ANEXO IV - Preencher'!M74,2),IF(F65="S",LEFT('[1]TCE - ANEXO IV - Preencher'!M74,7),IF('[1]TCE - ANEXO IV - Preencher'!H74="","")))</f>
        <v>35</v>
      </c>
      <c r="L65" s="7">
        <f>'[1]TCE - ANEXO IV - Preencher'!N74</f>
        <v>4250</v>
      </c>
    </row>
    <row r="66" spans="1:12" s="8" customFormat="1" ht="19.5" customHeight="1" x14ac:dyDescent="0.25">
      <c r="A66" s="3">
        <f>IFERROR(VLOOKUP(B66,'[1]DADOS (OCULTAR)'!$Q$3:$S$136,3,0),"")</f>
        <v>9039744000275</v>
      </c>
      <c r="B66" s="4" t="str">
        <f>'[1]TCE - ANEXO IV - Preencher'!C75</f>
        <v>HOSPITAL MIGUEL ARRAES - CG. Nº 023/2022</v>
      </c>
      <c r="C66" s="4" t="str">
        <f>'[1]TCE - ANEXO IV - Preencher'!E75</f>
        <v>3.4 - Material Farmacológico</v>
      </c>
      <c r="D66" s="3" t="str">
        <f>'[1]TCE - ANEXO IV - Preencher'!F75</f>
        <v>11.449.180/0001-00</v>
      </c>
      <c r="E66" s="5" t="str">
        <f>'[1]TCE - ANEXO IV - Preencher'!G75</f>
        <v>DPROSMED DISTRIB. DE PRODUTOS MEDICOS HOSPITALARES EIRELI</v>
      </c>
      <c r="F66" s="5" t="str">
        <f>'[1]TCE - ANEXO IV - Preencher'!H75</f>
        <v>B</v>
      </c>
      <c r="G66" s="5" t="str">
        <f>'[1]TCE - ANEXO IV - Preencher'!I75</f>
        <v>S</v>
      </c>
      <c r="H66" s="5" t="str">
        <f>'[1]TCE - ANEXO IV - Preencher'!J75</f>
        <v>00097729</v>
      </c>
      <c r="I66" s="6" t="str">
        <f>IF('[1]TCE - ANEXO IV - Preencher'!K75="","",'[1]TCE - ANEXO IV - Preencher'!K75)</f>
        <v>29/06/2026</v>
      </c>
      <c r="J66" s="5" t="str">
        <f>'[1]TCE - ANEXO IV - Preencher'!L75</f>
        <v>26260611449180000100550010000977291000845606</v>
      </c>
      <c r="K66" s="5" t="str">
        <f>IF(F66="B",LEFT('[1]TCE - ANEXO IV - Preencher'!M75,2),IF(F66="S",LEFT('[1]TCE - ANEXO IV - Preencher'!M75,7),IF('[1]TCE - ANEXO IV - Preencher'!H75="","")))</f>
        <v>26</v>
      </c>
      <c r="L66" s="7">
        <f>'[1]TCE - ANEXO IV - Preencher'!N75</f>
        <v>3273.9</v>
      </c>
    </row>
    <row r="67" spans="1:12" s="8" customFormat="1" ht="19.5" customHeight="1" x14ac:dyDescent="0.25">
      <c r="A67" s="3">
        <f>IFERROR(VLOOKUP(B67,'[1]DADOS (OCULTAR)'!$Q$3:$S$136,3,0),"")</f>
        <v>9039744000275</v>
      </c>
      <c r="B67" s="4" t="str">
        <f>'[1]TCE - ANEXO IV - Preencher'!C76</f>
        <v>HOSPITAL MIGUEL ARRAES - CG. Nº 023/2022</v>
      </c>
      <c r="C67" s="4" t="str">
        <f>'[1]TCE - ANEXO IV - Preencher'!E76</f>
        <v>3.4 - Material Farmacológico</v>
      </c>
      <c r="D67" s="3" t="str">
        <f>'[1]TCE - ANEXO IV - Preencher'!F76</f>
        <v>08.778.201/0001-26</v>
      </c>
      <c r="E67" s="5" t="str">
        <f>'[1]TCE - ANEXO IV - Preencher'!G76</f>
        <v>DROGAFONTE LTDA</v>
      </c>
      <c r="F67" s="5" t="str">
        <f>'[1]TCE - ANEXO IV - Preencher'!H76</f>
        <v>B</v>
      </c>
      <c r="G67" s="5" t="str">
        <f>'[1]TCE - ANEXO IV - Preencher'!I76</f>
        <v>S</v>
      </c>
      <c r="H67" s="5" t="str">
        <f>'[1]TCE - ANEXO IV - Preencher'!J76</f>
        <v>000540098</v>
      </c>
      <c r="I67" s="6" t="str">
        <f>IF('[1]TCE - ANEXO IV - Preencher'!K76="","",'[1]TCE - ANEXO IV - Preencher'!K76)</f>
        <v>03/06/2026</v>
      </c>
      <c r="J67" s="5" t="str">
        <f>'[1]TCE - ANEXO IV - Preencher'!L76</f>
        <v>26260608778201000126550010005400981831702224</v>
      </c>
      <c r="K67" s="5" t="str">
        <f>IF(F67="B",LEFT('[1]TCE - ANEXO IV - Preencher'!M76,2),IF(F67="S",LEFT('[1]TCE - ANEXO IV - Preencher'!M76,7),IF('[1]TCE - ANEXO IV - Preencher'!H76="","")))</f>
        <v>26</v>
      </c>
      <c r="L67" s="7">
        <f>'[1]TCE - ANEXO IV - Preencher'!N76</f>
        <v>6474</v>
      </c>
    </row>
    <row r="68" spans="1:12" s="8" customFormat="1" ht="19.5" customHeight="1" x14ac:dyDescent="0.25">
      <c r="A68" s="3">
        <f>IFERROR(VLOOKUP(B68,'[1]DADOS (OCULTAR)'!$Q$3:$S$136,3,0),"")</f>
        <v>9039744000275</v>
      </c>
      <c r="B68" s="4" t="str">
        <f>'[1]TCE - ANEXO IV - Preencher'!C77</f>
        <v>HOSPITAL MIGUEL ARRAES - CG. Nº 023/2022</v>
      </c>
      <c r="C68" s="4" t="str">
        <f>'[1]TCE - ANEXO IV - Preencher'!E77</f>
        <v>3.4 - Material Farmacológico</v>
      </c>
      <c r="D68" s="3" t="str">
        <f>'[1]TCE - ANEXO IV - Preencher'!F77</f>
        <v>08.778.201/0001-26</v>
      </c>
      <c r="E68" s="5" t="str">
        <f>'[1]TCE - ANEXO IV - Preencher'!G77</f>
        <v>DROGAFONTE LTDA</v>
      </c>
      <c r="F68" s="5" t="str">
        <f>'[1]TCE - ANEXO IV - Preencher'!H77</f>
        <v>B</v>
      </c>
      <c r="G68" s="5" t="str">
        <f>'[1]TCE - ANEXO IV - Preencher'!I77</f>
        <v>S</v>
      </c>
      <c r="H68" s="5" t="str">
        <f>'[1]TCE - ANEXO IV - Preencher'!J77</f>
        <v>000541765</v>
      </c>
      <c r="I68" s="6" t="str">
        <f>IF('[1]TCE - ANEXO IV - Preencher'!K77="","",'[1]TCE - ANEXO IV - Preencher'!K77)</f>
        <v>19/06/2026</v>
      </c>
      <c r="J68" s="5" t="str">
        <f>'[1]TCE - ANEXO IV - Preencher'!L77</f>
        <v>26260608778201000126550010005417651326694050</v>
      </c>
      <c r="K68" s="5" t="str">
        <f>IF(F68="B",LEFT('[1]TCE - ANEXO IV - Preencher'!M77,2),IF(F68="S",LEFT('[1]TCE - ANEXO IV - Preencher'!M77,7),IF('[1]TCE - ANEXO IV - Preencher'!H77="","")))</f>
        <v>26</v>
      </c>
      <c r="L68" s="7">
        <f>'[1]TCE - ANEXO IV - Preencher'!N77</f>
        <v>505.4</v>
      </c>
    </row>
    <row r="69" spans="1:12" s="8" customFormat="1" ht="19.5" customHeight="1" x14ac:dyDescent="0.25">
      <c r="A69" s="3">
        <f>IFERROR(VLOOKUP(B69,'[1]DADOS (OCULTAR)'!$Q$3:$S$136,3,0),"")</f>
        <v>9039744000275</v>
      </c>
      <c r="B69" s="4" t="str">
        <f>'[1]TCE - ANEXO IV - Preencher'!C78</f>
        <v>HOSPITAL MIGUEL ARRAES - CG. Nº 023/2022</v>
      </c>
      <c r="C69" s="4" t="str">
        <f>'[1]TCE - ANEXO IV - Preencher'!E78</f>
        <v>3.4 - Material Farmacológico</v>
      </c>
      <c r="D69" s="3" t="str">
        <f>'[1]TCE - ANEXO IV - Preencher'!F78</f>
        <v>08.778.201/0001-26</v>
      </c>
      <c r="E69" s="5" t="str">
        <f>'[1]TCE - ANEXO IV - Preencher'!G78</f>
        <v>DROGAFONTE LTDA</v>
      </c>
      <c r="F69" s="5" t="str">
        <f>'[1]TCE - ANEXO IV - Preencher'!H78</f>
        <v>B</v>
      </c>
      <c r="G69" s="5" t="str">
        <f>'[1]TCE - ANEXO IV - Preencher'!I78</f>
        <v>S</v>
      </c>
      <c r="H69" s="5" t="str">
        <f>'[1]TCE - ANEXO IV - Preencher'!J78</f>
        <v>000541794</v>
      </c>
      <c r="I69" s="6" t="str">
        <f>IF('[1]TCE - ANEXO IV - Preencher'!K78="","",'[1]TCE - ANEXO IV - Preencher'!K78)</f>
        <v>19/06/2026</v>
      </c>
      <c r="J69" s="5" t="str">
        <f>'[1]TCE - ANEXO IV - Preencher'!L78</f>
        <v>26260608778201000126550010005417941043633760</v>
      </c>
      <c r="K69" s="5" t="str">
        <f>IF(F69="B",LEFT('[1]TCE - ANEXO IV - Preencher'!M78,2),IF(F69="S",LEFT('[1]TCE - ANEXO IV - Preencher'!M78,7),IF('[1]TCE - ANEXO IV - Preencher'!H78="","")))</f>
        <v>26</v>
      </c>
      <c r="L69" s="7">
        <f>'[1]TCE - ANEXO IV - Preencher'!N78</f>
        <v>19987.599999999999</v>
      </c>
    </row>
    <row r="70" spans="1:12" s="8" customFormat="1" ht="19.5" customHeight="1" x14ac:dyDescent="0.25">
      <c r="A70" s="3">
        <f>IFERROR(VLOOKUP(B70,'[1]DADOS (OCULTAR)'!$Q$3:$S$136,3,0),"")</f>
        <v>9039744000275</v>
      </c>
      <c r="B70" s="4" t="str">
        <f>'[1]TCE - ANEXO IV - Preencher'!C79</f>
        <v>HOSPITAL MIGUEL ARRAES - CG. Nº 023/2022</v>
      </c>
      <c r="C70" s="4" t="str">
        <f>'[1]TCE - ANEXO IV - Preencher'!E79</f>
        <v>3.4 - Material Farmacológico</v>
      </c>
      <c r="D70" s="3" t="str">
        <f>'[1]TCE - ANEXO IV - Preencher'!F79</f>
        <v>08.778.201/0001-26</v>
      </c>
      <c r="E70" s="5" t="str">
        <f>'[1]TCE - ANEXO IV - Preencher'!G79</f>
        <v>DROGAFONTE LTDA</v>
      </c>
      <c r="F70" s="5" t="str">
        <f>'[1]TCE - ANEXO IV - Preencher'!H79</f>
        <v>B</v>
      </c>
      <c r="G70" s="5" t="str">
        <f>'[1]TCE - ANEXO IV - Preencher'!I79</f>
        <v>S</v>
      </c>
      <c r="H70" s="5" t="str">
        <f>'[1]TCE - ANEXO IV - Preencher'!J79</f>
        <v>000542131</v>
      </c>
      <c r="I70" s="6" t="str">
        <f>IF('[1]TCE - ANEXO IV - Preencher'!K79="","",'[1]TCE - ANEXO IV - Preencher'!K79)</f>
        <v>22/06/2026</v>
      </c>
      <c r="J70" s="5" t="str">
        <f>'[1]TCE - ANEXO IV - Preencher'!L79</f>
        <v>26260608778201000126550010005421311358665776</v>
      </c>
      <c r="K70" s="5" t="str">
        <f>IF(F70="B",LEFT('[1]TCE - ANEXO IV - Preencher'!M79,2),IF(F70="S",LEFT('[1]TCE - ANEXO IV - Preencher'!M79,7),IF('[1]TCE - ANEXO IV - Preencher'!H79="","")))</f>
        <v>26</v>
      </c>
      <c r="L70" s="7">
        <f>'[1]TCE - ANEXO IV - Preencher'!N79</f>
        <v>5532</v>
      </c>
    </row>
    <row r="71" spans="1:12" s="8" customFormat="1" ht="19.5" customHeight="1" x14ac:dyDescent="0.25">
      <c r="A71" s="3">
        <f>IFERROR(VLOOKUP(B71,'[1]DADOS (OCULTAR)'!$Q$3:$S$136,3,0),"")</f>
        <v>9039744000275</v>
      </c>
      <c r="B71" s="4" t="str">
        <f>'[1]TCE - ANEXO IV - Preencher'!C80</f>
        <v>HOSPITAL MIGUEL ARRAES - CG. Nº 023/2022</v>
      </c>
      <c r="C71" s="4" t="str">
        <f>'[1]TCE - ANEXO IV - Preencher'!E80</f>
        <v>3.4 - Material Farmacológico</v>
      </c>
      <c r="D71" s="3" t="str">
        <f>'[1]TCE - ANEXO IV - Preencher'!F80</f>
        <v>08.778.201/0001-26</v>
      </c>
      <c r="E71" s="5" t="str">
        <f>'[1]TCE - ANEXO IV - Preencher'!G80</f>
        <v>DROGAFONTE LTDA</v>
      </c>
      <c r="F71" s="5" t="str">
        <f>'[1]TCE - ANEXO IV - Preencher'!H80</f>
        <v>B</v>
      </c>
      <c r="G71" s="5" t="str">
        <f>'[1]TCE - ANEXO IV - Preencher'!I80</f>
        <v>S</v>
      </c>
      <c r="H71" s="5" t="str">
        <f>'[1]TCE - ANEXO IV - Preencher'!J80</f>
        <v>000542133</v>
      </c>
      <c r="I71" s="6" t="str">
        <f>IF('[1]TCE - ANEXO IV - Preencher'!K80="","",'[1]TCE - ANEXO IV - Preencher'!K80)</f>
        <v>22/06/2026</v>
      </c>
      <c r="J71" s="5" t="str">
        <f>'[1]TCE - ANEXO IV - Preencher'!L80</f>
        <v>26260608778201000126550010005421331525681096</v>
      </c>
      <c r="K71" s="5" t="str">
        <f>IF(F71="B",LEFT('[1]TCE - ANEXO IV - Preencher'!M80,2),IF(F71="S",LEFT('[1]TCE - ANEXO IV - Preencher'!M80,7),IF('[1]TCE - ANEXO IV - Preencher'!H80="","")))</f>
        <v>26</v>
      </c>
      <c r="L71" s="7">
        <f>'[1]TCE - ANEXO IV - Preencher'!N80</f>
        <v>9035.7000000000007</v>
      </c>
    </row>
    <row r="72" spans="1:12" s="8" customFormat="1" ht="19.5" customHeight="1" x14ac:dyDescent="0.25">
      <c r="A72" s="3">
        <f>IFERROR(VLOOKUP(B72,'[1]DADOS (OCULTAR)'!$Q$3:$S$136,3,0),"")</f>
        <v>9039744000275</v>
      </c>
      <c r="B72" s="4" t="str">
        <f>'[1]TCE - ANEXO IV - Preencher'!C81</f>
        <v>HOSPITAL MIGUEL ARRAES - CG. Nº 023/2022</v>
      </c>
      <c r="C72" s="4" t="str">
        <f>'[1]TCE - ANEXO IV - Preencher'!E81</f>
        <v>3.4 - Material Farmacológico</v>
      </c>
      <c r="D72" s="3" t="str">
        <f>'[1]TCE - ANEXO IV - Preencher'!F81</f>
        <v>08.778.201/0001-26</v>
      </c>
      <c r="E72" s="5" t="str">
        <f>'[1]TCE - ANEXO IV - Preencher'!G81</f>
        <v>DROGAFONTE LTDA</v>
      </c>
      <c r="F72" s="5" t="str">
        <f>'[1]TCE - ANEXO IV - Preencher'!H81</f>
        <v>B</v>
      </c>
      <c r="G72" s="5" t="str">
        <f>'[1]TCE - ANEXO IV - Preencher'!I81</f>
        <v>S</v>
      </c>
      <c r="H72" s="5" t="str">
        <f>'[1]TCE - ANEXO IV - Preencher'!J81</f>
        <v>000542142</v>
      </c>
      <c r="I72" s="6" t="str">
        <f>IF('[1]TCE - ANEXO IV - Preencher'!K81="","",'[1]TCE - ANEXO IV - Preencher'!K81)</f>
        <v>22/06/2026</v>
      </c>
      <c r="J72" s="5" t="str">
        <f>'[1]TCE - ANEXO IV - Preencher'!L81</f>
        <v>26260608778201000126550010005421421366030540</v>
      </c>
      <c r="K72" s="5" t="str">
        <f>IF(F72="B",LEFT('[1]TCE - ANEXO IV - Preencher'!M81,2),IF(F72="S",LEFT('[1]TCE - ANEXO IV - Preencher'!M81,7),IF('[1]TCE - ANEXO IV - Preencher'!H81="","")))</f>
        <v>26</v>
      </c>
      <c r="L72" s="7">
        <f>'[1]TCE - ANEXO IV - Preencher'!N81</f>
        <v>4389</v>
      </c>
    </row>
    <row r="73" spans="1:12" s="8" customFormat="1" ht="19.5" customHeight="1" x14ac:dyDescent="0.25">
      <c r="A73" s="3">
        <f>IFERROR(VLOOKUP(B73,'[1]DADOS (OCULTAR)'!$Q$3:$S$136,3,0),"")</f>
        <v>9039744000275</v>
      </c>
      <c r="B73" s="4" t="str">
        <f>'[1]TCE - ANEXO IV - Preencher'!C82</f>
        <v>HOSPITAL MIGUEL ARRAES - CG. Nº 023/2022</v>
      </c>
      <c r="C73" s="4" t="str">
        <f>'[1]TCE - ANEXO IV - Preencher'!E82</f>
        <v>3.4 - Material Farmacológico</v>
      </c>
      <c r="D73" s="3" t="str">
        <f>'[1]TCE - ANEXO IV - Preencher'!F82</f>
        <v>12.882.932/0001-94</v>
      </c>
      <c r="E73" s="5" t="str">
        <f>'[1]TCE - ANEXO IV - Preencher'!G82</f>
        <v>EXOMED REPRESENT DE MEDICAMENTOS LTDA</v>
      </c>
      <c r="F73" s="5" t="str">
        <f>'[1]TCE - ANEXO IV - Preencher'!H82</f>
        <v>B</v>
      </c>
      <c r="G73" s="5" t="str">
        <f>'[1]TCE - ANEXO IV - Preencher'!I82</f>
        <v>S</v>
      </c>
      <c r="H73" s="5" t="str">
        <f>'[1]TCE - ANEXO IV - Preencher'!J82</f>
        <v>200681</v>
      </c>
      <c r="I73" s="6" t="str">
        <f>IF('[1]TCE - ANEXO IV - Preencher'!K82="","",'[1]TCE - ANEXO IV - Preencher'!K82)</f>
        <v>16/06/2026</v>
      </c>
      <c r="J73" s="5" t="str">
        <f>'[1]TCE - ANEXO IV - Preencher'!L82</f>
        <v>26260612882932000194550010002006811425605980</v>
      </c>
      <c r="K73" s="5" t="str">
        <f>IF(F73="B",LEFT('[1]TCE - ANEXO IV - Preencher'!M82,2),IF(F73="S",LEFT('[1]TCE - ANEXO IV - Preencher'!M82,7),IF('[1]TCE - ANEXO IV - Preencher'!H82="","")))</f>
        <v>26</v>
      </c>
      <c r="L73" s="7">
        <f>'[1]TCE - ANEXO IV - Preencher'!N82</f>
        <v>2622</v>
      </c>
    </row>
    <row r="74" spans="1:12" s="8" customFormat="1" ht="19.5" customHeight="1" x14ac:dyDescent="0.25">
      <c r="A74" s="3">
        <f>IFERROR(VLOOKUP(B74,'[1]DADOS (OCULTAR)'!$Q$3:$S$136,3,0),"")</f>
        <v>9039744000275</v>
      </c>
      <c r="B74" s="4" t="str">
        <f>'[1]TCE - ANEXO IV - Preencher'!C83</f>
        <v>HOSPITAL MIGUEL ARRAES - CG. Nº 023/2022</v>
      </c>
      <c r="C74" s="4" t="str">
        <f>'[1]TCE - ANEXO IV - Preencher'!E83</f>
        <v>3.4 - Material Farmacológico</v>
      </c>
      <c r="D74" s="3" t="str">
        <f>'[1]TCE - ANEXO IV - Preencher'!F83</f>
        <v>12.882.932/0001-94</v>
      </c>
      <c r="E74" s="5" t="str">
        <f>'[1]TCE - ANEXO IV - Preencher'!G83</f>
        <v>EXOMED REPRESENT DE MEDICAMENTOS LTDA</v>
      </c>
      <c r="F74" s="5" t="str">
        <f>'[1]TCE - ANEXO IV - Preencher'!H83</f>
        <v>B</v>
      </c>
      <c r="G74" s="5" t="str">
        <f>'[1]TCE - ANEXO IV - Preencher'!I83</f>
        <v>S</v>
      </c>
      <c r="H74" s="5" t="str">
        <f>'[1]TCE - ANEXO IV - Preencher'!J83</f>
        <v>200760</v>
      </c>
      <c r="I74" s="6" t="str">
        <f>IF('[1]TCE - ANEXO IV - Preencher'!K83="","",'[1]TCE - ANEXO IV - Preencher'!K83)</f>
        <v>18/06/2026</v>
      </c>
      <c r="J74" s="5" t="str">
        <f>'[1]TCE - ANEXO IV - Preencher'!L83</f>
        <v>26260612882932000194550010002007601892065456</v>
      </c>
      <c r="K74" s="5" t="str">
        <f>IF(F74="B",LEFT('[1]TCE - ANEXO IV - Preencher'!M83,2),IF(F74="S",LEFT('[1]TCE - ANEXO IV - Preencher'!M83,7),IF('[1]TCE - ANEXO IV - Preencher'!H83="","")))</f>
        <v>26</v>
      </c>
      <c r="L74" s="7">
        <f>'[1]TCE - ANEXO IV - Preencher'!N83</f>
        <v>10807.21</v>
      </c>
    </row>
    <row r="75" spans="1:12" s="8" customFormat="1" ht="19.5" customHeight="1" x14ac:dyDescent="0.25">
      <c r="A75" s="3">
        <f>IFERROR(VLOOKUP(B75,'[1]DADOS (OCULTAR)'!$Q$3:$S$136,3,0),"")</f>
        <v>9039744000275</v>
      </c>
      <c r="B75" s="4" t="str">
        <f>'[1]TCE - ANEXO IV - Preencher'!C84</f>
        <v>HOSPITAL MIGUEL ARRAES - CG. Nº 023/2022</v>
      </c>
      <c r="C75" s="4" t="str">
        <f>'[1]TCE - ANEXO IV - Preencher'!E84</f>
        <v>3.4 - Material Farmacológico</v>
      </c>
      <c r="D75" s="3" t="str">
        <f>'[1]TCE - ANEXO IV - Preencher'!F84</f>
        <v>10.854.165/0001-84</v>
      </c>
      <c r="E75" s="5" t="str">
        <f>'[1]TCE - ANEXO IV - Preencher'!G84</f>
        <v>F &amp; F DISTIBUIDORA DE PRODUTOS FARMACEUTICOS LTDA</v>
      </c>
      <c r="F75" s="5" t="str">
        <f>'[1]TCE - ANEXO IV - Preencher'!H84</f>
        <v>B</v>
      </c>
      <c r="G75" s="5" t="str">
        <f>'[1]TCE - ANEXO IV - Preencher'!I84</f>
        <v>S</v>
      </c>
      <c r="H75" s="5" t="str">
        <f>'[1]TCE - ANEXO IV - Preencher'!J84</f>
        <v>366827</v>
      </c>
      <c r="I75" s="6" t="str">
        <f>IF('[1]TCE - ANEXO IV - Preencher'!K84="","",'[1]TCE - ANEXO IV - Preencher'!K84)</f>
        <v>12/06/2026</v>
      </c>
      <c r="J75" s="5" t="str">
        <f>'[1]TCE - ANEXO IV - Preencher'!L84</f>
        <v>26260610854165000184550010003668271450892562</v>
      </c>
      <c r="K75" s="5" t="str">
        <f>IF(F75="B",LEFT('[1]TCE - ANEXO IV - Preencher'!M84,2),IF(F75="S",LEFT('[1]TCE - ANEXO IV - Preencher'!M84,7),IF('[1]TCE - ANEXO IV - Preencher'!H84="","")))</f>
        <v>26</v>
      </c>
      <c r="L75" s="7">
        <f>'[1]TCE - ANEXO IV - Preencher'!N84</f>
        <v>6244.24</v>
      </c>
    </row>
    <row r="76" spans="1:12" s="8" customFormat="1" ht="19.5" customHeight="1" x14ac:dyDescent="0.25">
      <c r="A76" s="3">
        <f>IFERROR(VLOOKUP(B76,'[1]DADOS (OCULTAR)'!$Q$3:$S$136,3,0),"")</f>
        <v>9039744000275</v>
      </c>
      <c r="B76" s="4" t="str">
        <f>'[1]TCE - ANEXO IV - Preencher'!C85</f>
        <v>HOSPITAL MIGUEL ARRAES - CG. Nº 023/2022</v>
      </c>
      <c r="C76" s="4" t="str">
        <f>'[1]TCE - ANEXO IV - Preencher'!E85</f>
        <v>3.4 - Material Farmacológico</v>
      </c>
      <c r="D76" s="3" t="str">
        <f>'[1]TCE - ANEXO IV - Preencher'!F85</f>
        <v>10.854.165/0001-84</v>
      </c>
      <c r="E76" s="5" t="str">
        <f>'[1]TCE - ANEXO IV - Preencher'!G85</f>
        <v>F &amp; F DISTIBUIDORA DE PRODUTOS FARMACEUTICOS LTDA</v>
      </c>
      <c r="F76" s="5" t="str">
        <f>'[1]TCE - ANEXO IV - Preencher'!H85</f>
        <v>B</v>
      </c>
      <c r="G76" s="5" t="str">
        <f>'[1]TCE - ANEXO IV - Preencher'!I85</f>
        <v>S</v>
      </c>
      <c r="H76" s="5" t="str">
        <f>'[1]TCE - ANEXO IV - Preencher'!J85</f>
        <v>367484</v>
      </c>
      <c r="I76" s="6" t="str">
        <f>IF('[1]TCE - ANEXO IV - Preencher'!K85="","",'[1]TCE - ANEXO IV - Preencher'!K85)</f>
        <v>19/06/2026</v>
      </c>
      <c r="J76" s="5" t="str">
        <f>'[1]TCE - ANEXO IV - Preencher'!L85</f>
        <v>26260610854165000184550010003674841608473827</v>
      </c>
      <c r="K76" s="5" t="str">
        <f>IF(F76="B",LEFT('[1]TCE - ANEXO IV - Preencher'!M85,2),IF(F76="S",LEFT('[1]TCE - ANEXO IV - Preencher'!M85,7),IF('[1]TCE - ANEXO IV - Preencher'!H85="","")))</f>
        <v>26</v>
      </c>
      <c r="L76" s="7">
        <f>'[1]TCE - ANEXO IV - Preencher'!N85</f>
        <v>2400</v>
      </c>
    </row>
    <row r="77" spans="1:12" s="8" customFormat="1" ht="19.5" customHeight="1" x14ac:dyDescent="0.25">
      <c r="A77" s="3">
        <f>IFERROR(VLOOKUP(B77,'[1]DADOS (OCULTAR)'!$Q$3:$S$136,3,0),"")</f>
        <v>9039744000275</v>
      </c>
      <c r="B77" s="4" t="str">
        <f>'[1]TCE - ANEXO IV - Preencher'!C86</f>
        <v>HOSPITAL MIGUEL ARRAES - CG. Nº 023/2022</v>
      </c>
      <c r="C77" s="4" t="str">
        <f>'[1]TCE - ANEXO IV - Preencher'!E86</f>
        <v>3.4 - Material Farmacológico</v>
      </c>
      <c r="D77" s="3" t="str">
        <f>'[1]TCE - ANEXO IV - Preencher'!F86</f>
        <v>10.854.165/0003-46</v>
      </c>
      <c r="E77" s="5" t="str">
        <f>'[1]TCE - ANEXO IV - Preencher'!G86</f>
        <v>F &amp; F DISTRIBUIDORA DE PRODUTOS FARMACEUTICOS LTDA</v>
      </c>
      <c r="F77" s="5" t="str">
        <f>'[1]TCE - ANEXO IV - Preencher'!H86</f>
        <v>B</v>
      </c>
      <c r="G77" s="5" t="str">
        <f>'[1]TCE - ANEXO IV - Preencher'!I86</f>
        <v>S</v>
      </c>
      <c r="H77" s="5" t="str">
        <f>'[1]TCE - ANEXO IV - Preencher'!J86</f>
        <v>293523</v>
      </c>
      <c r="I77" s="6" t="str">
        <f>IF('[1]TCE - ANEXO IV - Preencher'!K86="","",'[1]TCE - ANEXO IV - Preencher'!K86)</f>
        <v>16/06/2026</v>
      </c>
      <c r="J77" s="5" t="str">
        <f>'[1]TCE - ANEXO IV - Preencher'!L86</f>
        <v>23260610854165000346550010002935231824389484</v>
      </c>
      <c r="K77" s="5" t="str">
        <f>IF(F77="B",LEFT('[1]TCE - ANEXO IV - Preencher'!M86,2),IF(F77="S",LEFT('[1]TCE - ANEXO IV - Preencher'!M86,7),IF('[1]TCE - ANEXO IV - Preencher'!H86="","")))</f>
        <v>23</v>
      </c>
      <c r="L77" s="7">
        <f>'[1]TCE - ANEXO IV - Preencher'!N86</f>
        <v>8300</v>
      </c>
    </row>
    <row r="78" spans="1:12" s="8" customFormat="1" ht="19.5" customHeight="1" x14ac:dyDescent="0.25">
      <c r="A78" s="3">
        <f>IFERROR(VLOOKUP(B78,'[1]DADOS (OCULTAR)'!$Q$3:$S$136,3,0),"")</f>
        <v>9039744000275</v>
      </c>
      <c r="B78" s="4" t="str">
        <f>'[1]TCE - ANEXO IV - Preencher'!C87</f>
        <v>HOSPITAL MIGUEL ARRAES - CG. Nº 023/2022</v>
      </c>
      <c r="C78" s="4" t="str">
        <f>'[1]TCE - ANEXO IV - Preencher'!E87</f>
        <v>3.4 - Material Farmacológico</v>
      </c>
      <c r="D78" s="3" t="str">
        <f>'[1]TCE - ANEXO IV - Preencher'!F87</f>
        <v>10.854.165/0003-46</v>
      </c>
      <c r="E78" s="5" t="str">
        <f>'[1]TCE - ANEXO IV - Preencher'!G87</f>
        <v>F &amp; F DISTRIBUIDORA DE PRODUTOS FARMACEUTICOS LTDA</v>
      </c>
      <c r="F78" s="5" t="str">
        <f>'[1]TCE - ANEXO IV - Preencher'!H87</f>
        <v>B</v>
      </c>
      <c r="G78" s="5" t="str">
        <f>'[1]TCE - ANEXO IV - Preencher'!I87</f>
        <v>S</v>
      </c>
      <c r="H78" s="5" t="str">
        <f>'[1]TCE - ANEXO IV - Preencher'!J87</f>
        <v>293696</v>
      </c>
      <c r="I78" s="6" t="str">
        <f>IF('[1]TCE - ANEXO IV - Preencher'!K87="","",'[1]TCE - ANEXO IV - Preencher'!K87)</f>
        <v>17/06/2026</v>
      </c>
      <c r="J78" s="5" t="str">
        <f>'[1]TCE - ANEXO IV - Preencher'!L87</f>
        <v>23260610854165000346550010002936961639154532</v>
      </c>
      <c r="K78" s="5" t="str">
        <f>IF(F78="B",LEFT('[1]TCE - ANEXO IV - Preencher'!M87,2),IF(F78="S",LEFT('[1]TCE - ANEXO IV - Preencher'!M87,7),IF('[1]TCE - ANEXO IV - Preencher'!H87="","")))</f>
        <v>23</v>
      </c>
      <c r="L78" s="7">
        <f>'[1]TCE - ANEXO IV - Preencher'!N87</f>
        <v>4050</v>
      </c>
    </row>
    <row r="79" spans="1:12" s="8" customFormat="1" ht="19.5" customHeight="1" x14ac:dyDescent="0.25">
      <c r="A79" s="3">
        <f>IFERROR(VLOOKUP(B79,'[1]DADOS (OCULTAR)'!$Q$3:$S$136,3,0),"")</f>
        <v>9039744000275</v>
      </c>
      <c r="B79" s="4" t="str">
        <f>'[1]TCE - ANEXO IV - Preencher'!C88</f>
        <v>HOSPITAL MIGUEL ARRAES - CG. Nº 023/2022</v>
      </c>
      <c r="C79" s="4" t="str">
        <f>'[1]TCE - ANEXO IV - Preencher'!E88</f>
        <v>3.4 - Material Farmacológico</v>
      </c>
      <c r="D79" s="3" t="str">
        <f>'[1]TCE - ANEXO IV - Preencher'!F88</f>
        <v>10.854.165/0003-46</v>
      </c>
      <c r="E79" s="5" t="str">
        <f>'[1]TCE - ANEXO IV - Preencher'!G88</f>
        <v>F &amp; F DISTRIBUIDORA DE PRODUTOS FARMACEUTICOS LTDA</v>
      </c>
      <c r="F79" s="5" t="str">
        <f>'[1]TCE - ANEXO IV - Preencher'!H88</f>
        <v>B</v>
      </c>
      <c r="G79" s="5" t="str">
        <f>'[1]TCE - ANEXO IV - Preencher'!I88</f>
        <v>S</v>
      </c>
      <c r="H79" s="5" t="str">
        <f>'[1]TCE - ANEXO IV - Preencher'!J88</f>
        <v>293901</v>
      </c>
      <c r="I79" s="6" t="str">
        <f>IF('[1]TCE - ANEXO IV - Preencher'!K88="","",'[1]TCE - ANEXO IV - Preencher'!K88)</f>
        <v>18/06/2026</v>
      </c>
      <c r="J79" s="5" t="str">
        <f>'[1]TCE - ANEXO IV - Preencher'!L88</f>
        <v>23260610854165000346550010002939011386124790</v>
      </c>
      <c r="K79" s="5" t="str">
        <f>IF(F79="B",LEFT('[1]TCE - ANEXO IV - Preencher'!M88,2),IF(F79="S",LEFT('[1]TCE - ANEXO IV - Preencher'!M88,7),IF('[1]TCE - ANEXO IV - Preencher'!H88="","")))</f>
        <v>23</v>
      </c>
      <c r="L79" s="7">
        <f>'[1]TCE - ANEXO IV - Preencher'!N88</f>
        <v>19600</v>
      </c>
    </row>
    <row r="80" spans="1:12" s="8" customFormat="1" ht="19.5" customHeight="1" x14ac:dyDescent="0.25">
      <c r="A80" s="3">
        <f>IFERROR(VLOOKUP(B80,'[1]DADOS (OCULTAR)'!$Q$3:$S$136,3,0),"")</f>
        <v>9039744000275</v>
      </c>
      <c r="B80" s="4" t="str">
        <f>'[1]TCE - ANEXO IV - Preencher'!C89</f>
        <v>HOSPITAL MIGUEL ARRAES - CG. Nº 023/2022</v>
      </c>
      <c r="C80" s="4" t="str">
        <f>'[1]TCE - ANEXO IV - Preencher'!E89</f>
        <v>3.4 - Material Farmacológico</v>
      </c>
      <c r="D80" s="3" t="str">
        <f>'[1]TCE - ANEXO IV - Preencher'!F89</f>
        <v>02.368.130/0002-98</v>
      </c>
      <c r="E80" s="5" t="str">
        <f>'[1]TCE - ANEXO IV - Preencher'!G89</f>
        <v>FARMASHOPPING LTDA</v>
      </c>
      <c r="F80" s="5" t="str">
        <f>'[1]TCE - ANEXO IV - Preencher'!H89</f>
        <v>B</v>
      </c>
      <c r="G80" s="5" t="str">
        <f>'[1]TCE - ANEXO IV - Preencher'!I89</f>
        <v>S</v>
      </c>
      <c r="H80" s="5" t="str">
        <f>'[1]TCE - ANEXO IV - Preencher'!J89</f>
        <v>000102945</v>
      </c>
      <c r="I80" s="6" t="str">
        <f>IF('[1]TCE - ANEXO IV - Preencher'!K89="","",'[1]TCE - ANEXO IV - Preencher'!K89)</f>
        <v>19/06/2026</v>
      </c>
      <c r="J80" s="5" t="str">
        <f>'[1]TCE - ANEXO IV - Preencher'!L89</f>
        <v>26260602368130000298550010001029451464551427</v>
      </c>
      <c r="K80" s="5" t="str">
        <f>IF(F80="B",LEFT('[1]TCE - ANEXO IV - Preencher'!M89,2),IF(F80="S",LEFT('[1]TCE - ANEXO IV - Preencher'!M89,7),IF('[1]TCE - ANEXO IV - Preencher'!H89="","")))</f>
        <v>26</v>
      </c>
      <c r="L80" s="7">
        <f>'[1]TCE - ANEXO IV - Preencher'!N89</f>
        <v>2720</v>
      </c>
    </row>
    <row r="81" spans="1:12" s="8" customFormat="1" ht="19.5" customHeight="1" x14ac:dyDescent="0.25">
      <c r="A81" s="3">
        <f>IFERROR(VLOOKUP(B81,'[1]DADOS (OCULTAR)'!$Q$3:$S$136,3,0),"")</f>
        <v>9039744000275</v>
      </c>
      <c r="B81" s="4" t="str">
        <f>'[1]TCE - ANEXO IV - Preencher'!C90</f>
        <v>HOSPITAL MIGUEL ARRAES - CG. Nº 023/2022</v>
      </c>
      <c r="C81" s="4" t="str">
        <f>'[1]TCE - ANEXO IV - Preencher'!E90</f>
        <v>3.4 - Material Farmacológico</v>
      </c>
      <c r="D81" s="3" t="str">
        <f>'[1]TCE - ANEXO IV - Preencher'!F90</f>
        <v>49.324.221/0008-80</v>
      </c>
      <c r="E81" s="5" t="str">
        <f>'[1]TCE - ANEXO IV - Preencher'!G90</f>
        <v>FRESENIUS KABI BRASIL LTDA.</v>
      </c>
      <c r="F81" s="5" t="str">
        <f>'[1]TCE - ANEXO IV - Preencher'!H90</f>
        <v>B</v>
      </c>
      <c r="G81" s="5" t="str">
        <f>'[1]TCE - ANEXO IV - Preencher'!I90</f>
        <v>S</v>
      </c>
      <c r="H81" s="5" t="str">
        <f>'[1]TCE - ANEXO IV - Preencher'!J90</f>
        <v>000273721</v>
      </c>
      <c r="I81" s="6" t="str">
        <f>IF('[1]TCE - ANEXO IV - Preencher'!K90="","",'[1]TCE - ANEXO IV - Preencher'!K90)</f>
        <v>01/06/2026</v>
      </c>
      <c r="J81" s="5" t="str">
        <f>'[1]TCE - ANEXO IV - Preencher'!L90</f>
        <v>23260649324221000880550000002737211833646253</v>
      </c>
      <c r="K81" s="5" t="str">
        <f>IF(F81="B",LEFT('[1]TCE - ANEXO IV - Preencher'!M90,2),IF(F81="S",LEFT('[1]TCE - ANEXO IV - Preencher'!M90,7),IF('[1]TCE - ANEXO IV - Preencher'!H90="","")))</f>
        <v>23</v>
      </c>
      <c r="L81" s="7">
        <f>'[1]TCE - ANEXO IV - Preencher'!N90</f>
        <v>4462.5</v>
      </c>
    </row>
    <row r="82" spans="1:12" s="8" customFormat="1" ht="19.5" customHeight="1" x14ac:dyDescent="0.25">
      <c r="A82" s="3">
        <f>IFERROR(VLOOKUP(B82,'[1]DADOS (OCULTAR)'!$Q$3:$S$136,3,0),"")</f>
        <v>9039744000275</v>
      </c>
      <c r="B82" s="4" t="str">
        <f>'[1]TCE - ANEXO IV - Preencher'!C91</f>
        <v>HOSPITAL MIGUEL ARRAES - CG. Nº 023/2022</v>
      </c>
      <c r="C82" s="4" t="str">
        <f>'[1]TCE - ANEXO IV - Preencher'!E91</f>
        <v>3.4 - Material Farmacológico</v>
      </c>
      <c r="D82" s="3" t="str">
        <f>'[1]TCE - ANEXO IV - Preencher'!F91</f>
        <v>42.705.829/0001-30</v>
      </c>
      <c r="E82" s="5" t="str">
        <f>'[1]TCE - ANEXO IV - Preencher'!G91</f>
        <v>HUB HEALTH DISTRIBUIDORA DE PRODUTOS HOSPITALARES LTDA</v>
      </c>
      <c r="F82" s="5" t="str">
        <f>'[1]TCE - ANEXO IV - Preencher'!H91</f>
        <v>B</v>
      </c>
      <c r="G82" s="5" t="str">
        <f>'[1]TCE - ANEXO IV - Preencher'!I91</f>
        <v>S</v>
      </c>
      <c r="H82" s="5" t="str">
        <f>'[1]TCE - ANEXO IV - Preencher'!J91</f>
        <v>11251</v>
      </c>
      <c r="I82" s="6" t="str">
        <f>IF('[1]TCE - ANEXO IV - Preencher'!K91="","",'[1]TCE - ANEXO IV - Preencher'!K91)</f>
        <v>12/06/2026</v>
      </c>
      <c r="J82" s="5" t="str">
        <f>'[1]TCE - ANEXO IV - Preencher'!L91</f>
        <v>23260642705829000130550010000112511246754319</v>
      </c>
      <c r="K82" s="5" t="str">
        <f>IF(F82="B",LEFT('[1]TCE - ANEXO IV - Preencher'!M91,2),IF(F82="S",LEFT('[1]TCE - ANEXO IV - Preencher'!M91,7),IF('[1]TCE - ANEXO IV - Preencher'!H91="","")))</f>
        <v>23</v>
      </c>
      <c r="L82" s="7">
        <f>'[1]TCE - ANEXO IV - Preencher'!N91</f>
        <v>22929.200000000001</v>
      </c>
    </row>
    <row r="83" spans="1:12" s="8" customFormat="1" ht="19.5" customHeight="1" x14ac:dyDescent="0.25">
      <c r="A83" s="3">
        <f>IFERROR(VLOOKUP(B83,'[1]DADOS (OCULTAR)'!$Q$3:$S$136,3,0),"")</f>
        <v>9039744000275</v>
      </c>
      <c r="B83" s="4" t="str">
        <f>'[1]TCE - ANEXO IV - Preencher'!C92</f>
        <v>HOSPITAL MIGUEL ARRAES - CG. Nº 023/2022</v>
      </c>
      <c r="C83" s="4" t="str">
        <f>'[1]TCE - ANEXO IV - Preencher'!E92</f>
        <v>3.4 - Material Farmacológico</v>
      </c>
      <c r="D83" s="3" t="str">
        <f>'[1]TCE - ANEXO IV - Preencher'!F92</f>
        <v>42.705.829/0001-30</v>
      </c>
      <c r="E83" s="5" t="str">
        <f>'[1]TCE - ANEXO IV - Preencher'!G92</f>
        <v>HUB HEALTH DISTRIBUIDORA DE PRODUTOS HOSPITALARES LTDA</v>
      </c>
      <c r="F83" s="5" t="str">
        <f>'[1]TCE - ANEXO IV - Preencher'!H92</f>
        <v>B</v>
      </c>
      <c r="G83" s="5" t="str">
        <f>'[1]TCE - ANEXO IV - Preencher'!I92</f>
        <v>S</v>
      </c>
      <c r="H83" s="5" t="str">
        <f>'[1]TCE - ANEXO IV - Preencher'!J92</f>
        <v>11369</v>
      </c>
      <c r="I83" s="6" t="str">
        <f>IF('[1]TCE - ANEXO IV - Preencher'!K92="","",'[1]TCE - ANEXO IV - Preencher'!K92)</f>
        <v>17/06/2026</v>
      </c>
      <c r="J83" s="5" t="str">
        <f>'[1]TCE - ANEXO IV - Preencher'!L92</f>
        <v>23260642705829000130550010000113691115112135</v>
      </c>
      <c r="K83" s="5" t="str">
        <f>IF(F83="B",LEFT('[1]TCE - ANEXO IV - Preencher'!M92,2),IF(F83="S",LEFT('[1]TCE - ANEXO IV - Preencher'!M92,7),IF('[1]TCE - ANEXO IV - Preencher'!H92="","")))</f>
        <v>23</v>
      </c>
      <c r="L83" s="7">
        <f>'[1]TCE - ANEXO IV - Preencher'!N92</f>
        <v>7830</v>
      </c>
    </row>
    <row r="84" spans="1:12" s="8" customFormat="1" ht="19.5" customHeight="1" x14ac:dyDescent="0.25">
      <c r="A84" s="3">
        <f>IFERROR(VLOOKUP(B84,'[1]DADOS (OCULTAR)'!$Q$3:$S$136,3,0),"")</f>
        <v>9039744000275</v>
      </c>
      <c r="B84" s="4" t="str">
        <f>'[1]TCE - ANEXO IV - Preencher'!C93</f>
        <v>HOSPITAL MIGUEL ARRAES - CG. Nº 023/2022</v>
      </c>
      <c r="C84" s="4" t="str">
        <f>'[1]TCE - ANEXO IV - Preencher'!E93</f>
        <v>3.4 - Material Farmacológico</v>
      </c>
      <c r="D84" s="3" t="str">
        <f>'[1]TCE - ANEXO IV - Preencher'!F93</f>
        <v>23.664.355/0001-80</v>
      </c>
      <c r="E84" s="5" t="str">
        <f>'[1]TCE - ANEXO IV - Preencher'!G93</f>
        <v>INJEMED MEDICAMENTOS ESPECIAIS LTDA</v>
      </c>
      <c r="F84" s="5" t="str">
        <f>'[1]TCE - ANEXO IV - Preencher'!H93</f>
        <v>B</v>
      </c>
      <c r="G84" s="5" t="str">
        <f>'[1]TCE - ANEXO IV - Preencher'!I93</f>
        <v>S</v>
      </c>
      <c r="H84" s="5" t="str">
        <f>'[1]TCE - ANEXO IV - Preencher'!J93</f>
        <v>000040493</v>
      </c>
      <c r="I84" s="6" t="str">
        <f>IF('[1]TCE - ANEXO IV - Preencher'!K93="","",'[1]TCE - ANEXO IV - Preencher'!K93)</f>
        <v>26/05/2026</v>
      </c>
      <c r="J84" s="5" t="str">
        <f>'[1]TCE - ANEXO IV - Preencher'!L93</f>
        <v>31260523664355000180550010000404931294490730</v>
      </c>
      <c r="K84" s="5" t="str">
        <f>IF(F84="B",LEFT('[1]TCE - ANEXO IV - Preencher'!M93,2),IF(F84="S",LEFT('[1]TCE - ANEXO IV - Preencher'!M93,7),IF('[1]TCE - ANEXO IV - Preencher'!H93="","")))</f>
        <v>31</v>
      </c>
      <c r="L84" s="7">
        <f>'[1]TCE - ANEXO IV - Preencher'!N93</f>
        <v>741</v>
      </c>
    </row>
    <row r="85" spans="1:12" s="8" customFormat="1" ht="19.5" customHeight="1" x14ac:dyDescent="0.25">
      <c r="A85" s="3">
        <f>IFERROR(VLOOKUP(B85,'[1]DADOS (OCULTAR)'!$Q$3:$S$136,3,0),"")</f>
        <v>9039744000275</v>
      </c>
      <c r="B85" s="4" t="str">
        <f>'[1]TCE - ANEXO IV - Preencher'!C94</f>
        <v>HOSPITAL MIGUEL ARRAES - CG. Nº 023/2022</v>
      </c>
      <c r="C85" s="4" t="str">
        <f>'[1]TCE - ANEXO IV - Preencher'!E94</f>
        <v>3.4 - Material Farmacológico</v>
      </c>
      <c r="D85" s="3" t="str">
        <f>'[1]TCE - ANEXO IV - Preencher'!F94</f>
        <v>23.664.355/0001-80</v>
      </c>
      <c r="E85" s="5" t="str">
        <f>'[1]TCE - ANEXO IV - Preencher'!G94</f>
        <v>INJEMED MEDICAMENTOS ESPECIAIS LTDA</v>
      </c>
      <c r="F85" s="5" t="str">
        <f>'[1]TCE - ANEXO IV - Preencher'!H94</f>
        <v>B</v>
      </c>
      <c r="G85" s="5" t="str">
        <f>'[1]TCE - ANEXO IV - Preencher'!I94</f>
        <v>S</v>
      </c>
      <c r="H85" s="5" t="str">
        <f>'[1]TCE - ANEXO IV - Preencher'!J94</f>
        <v>000040569</v>
      </c>
      <c r="I85" s="6" t="str">
        <f>IF('[1]TCE - ANEXO IV - Preencher'!K94="","",'[1]TCE - ANEXO IV - Preencher'!K94)</f>
        <v>29/05/2026</v>
      </c>
      <c r="J85" s="5" t="str">
        <f>'[1]TCE - ANEXO IV - Preencher'!L94</f>
        <v>31260523664355000180550010000405691998814591</v>
      </c>
      <c r="K85" s="5" t="str">
        <f>IF(F85="B",LEFT('[1]TCE - ANEXO IV - Preencher'!M94,2),IF(F85="S",LEFT('[1]TCE - ANEXO IV - Preencher'!M94,7),IF('[1]TCE - ANEXO IV - Preencher'!H94="","")))</f>
        <v>31</v>
      </c>
      <c r="L85" s="7">
        <f>'[1]TCE - ANEXO IV - Preencher'!N94</f>
        <v>158</v>
      </c>
    </row>
    <row r="86" spans="1:12" s="8" customFormat="1" ht="19.5" customHeight="1" x14ac:dyDescent="0.25">
      <c r="A86" s="3">
        <f>IFERROR(VLOOKUP(B86,'[1]DADOS (OCULTAR)'!$Q$3:$S$136,3,0),"")</f>
        <v>9039744000275</v>
      </c>
      <c r="B86" s="4" t="str">
        <f>'[1]TCE - ANEXO IV - Preencher'!C95</f>
        <v>HOSPITAL MIGUEL ARRAES - CG. Nº 023/2022</v>
      </c>
      <c r="C86" s="4" t="str">
        <f>'[1]TCE - ANEXO IV - Preencher'!E95</f>
        <v>3.4 - Material Farmacológico</v>
      </c>
      <c r="D86" s="3" t="str">
        <f>'[1]TCE - ANEXO IV - Preencher'!F95</f>
        <v>10.779.833/0001-56</v>
      </c>
      <c r="E86" s="5" t="str">
        <f>'[1]TCE - ANEXO IV - Preencher'!G95</f>
        <v>MEDICAL MERCANTIL DE APAR MEDICA LTDA</v>
      </c>
      <c r="F86" s="5" t="str">
        <f>'[1]TCE - ANEXO IV - Preencher'!H95</f>
        <v>B</v>
      </c>
      <c r="G86" s="5" t="str">
        <f>'[1]TCE - ANEXO IV - Preencher'!I95</f>
        <v>S</v>
      </c>
      <c r="H86" s="5" t="str">
        <f>'[1]TCE - ANEXO IV - Preencher'!J95</f>
        <v>000677926</v>
      </c>
      <c r="I86" s="6" t="str">
        <f>IF('[1]TCE - ANEXO IV - Preencher'!K95="","",'[1]TCE - ANEXO IV - Preencher'!K95)</f>
        <v>12/06/2026</v>
      </c>
      <c r="J86" s="5" t="str">
        <f>'[1]TCE - ANEXO IV - Preencher'!L95</f>
        <v>26260610779833000156550010006779261679952001</v>
      </c>
      <c r="K86" s="5" t="str">
        <f>IF(F86="B",LEFT('[1]TCE - ANEXO IV - Preencher'!M95,2),IF(F86="S",LEFT('[1]TCE - ANEXO IV - Preencher'!M95,7),IF('[1]TCE - ANEXO IV - Preencher'!H95="","")))</f>
        <v>26</v>
      </c>
      <c r="L86" s="7">
        <f>'[1]TCE - ANEXO IV - Preencher'!N95</f>
        <v>2256</v>
      </c>
    </row>
    <row r="87" spans="1:12" s="8" customFormat="1" ht="19.5" customHeight="1" x14ac:dyDescent="0.25">
      <c r="A87" s="3">
        <f>IFERROR(VLOOKUP(B87,'[1]DADOS (OCULTAR)'!$Q$3:$S$136,3,0),"")</f>
        <v>9039744000275</v>
      </c>
      <c r="B87" s="4" t="str">
        <f>'[1]TCE - ANEXO IV - Preencher'!C96</f>
        <v>HOSPITAL MIGUEL ARRAES - CG. Nº 023/2022</v>
      </c>
      <c r="C87" s="4" t="str">
        <f>'[1]TCE - ANEXO IV - Preencher'!E96</f>
        <v>3.4 - Material Farmacológico</v>
      </c>
      <c r="D87" s="3" t="str">
        <f>'[1]TCE - ANEXO IV - Preencher'!F96</f>
        <v>22.940.455/0001-20</v>
      </c>
      <c r="E87" s="5" t="str">
        <f>'[1]TCE - ANEXO IV - Preencher'!G96</f>
        <v>MOURA E MELO COMERCIO E SERVICOS</v>
      </c>
      <c r="F87" s="5" t="str">
        <f>'[1]TCE - ANEXO IV - Preencher'!H96</f>
        <v>B</v>
      </c>
      <c r="G87" s="5" t="str">
        <f>'[1]TCE - ANEXO IV - Preencher'!I96</f>
        <v>S</v>
      </c>
      <c r="H87" s="5" t="str">
        <f>'[1]TCE - ANEXO IV - Preencher'!J96</f>
        <v>000020870</v>
      </c>
      <c r="I87" s="6" t="str">
        <f>IF('[1]TCE - ANEXO IV - Preencher'!K96="","",'[1]TCE - ANEXO IV - Preencher'!K96)</f>
        <v>10/06/2026</v>
      </c>
      <c r="J87" s="5" t="str">
        <f>'[1]TCE - ANEXO IV - Preencher'!L96</f>
        <v>26260622940455000120550010000208701307616238</v>
      </c>
      <c r="K87" s="5" t="str">
        <f>IF(F87="B",LEFT('[1]TCE - ANEXO IV - Preencher'!M96,2),IF(F87="S",LEFT('[1]TCE - ANEXO IV - Preencher'!M96,7),IF('[1]TCE - ANEXO IV - Preencher'!H96="","")))</f>
        <v>26</v>
      </c>
      <c r="L87" s="7">
        <f>'[1]TCE - ANEXO IV - Preencher'!N96</f>
        <v>6340</v>
      </c>
    </row>
    <row r="88" spans="1:12" s="8" customFormat="1" ht="19.5" customHeight="1" x14ac:dyDescent="0.25">
      <c r="A88" s="3">
        <f>IFERROR(VLOOKUP(B88,'[1]DADOS (OCULTAR)'!$Q$3:$S$136,3,0),"")</f>
        <v>9039744000275</v>
      </c>
      <c r="B88" s="4" t="str">
        <f>'[1]TCE - ANEXO IV - Preencher'!C97</f>
        <v>HOSPITAL MIGUEL ARRAES - CG. Nº 023/2022</v>
      </c>
      <c r="C88" s="4" t="str">
        <f>'[1]TCE - ANEXO IV - Preencher'!E97</f>
        <v>3.4 - Material Farmacológico</v>
      </c>
      <c r="D88" s="3" t="str">
        <f>'[1]TCE - ANEXO IV - Preencher'!F97</f>
        <v>22.940.455/0001-20</v>
      </c>
      <c r="E88" s="5" t="str">
        <f>'[1]TCE - ANEXO IV - Preencher'!G97</f>
        <v>MOURA E MELO COMERCIO E SERVICOS</v>
      </c>
      <c r="F88" s="5" t="str">
        <f>'[1]TCE - ANEXO IV - Preencher'!H97</f>
        <v>B</v>
      </c>
      <c r="G88" s="5" t="str">
        <f>'[1]TCE - ANEXO IV - Preencher'!I97</f>
        <v>S</v>
      </c>
      <c r="H88" s="5" t="str">
        <f>'[1]TCE - ANEXO IV - Preencher'!J97</f>
        <v>000020871</v>
      </c>
      <c r="I88" s="6" t="str">
        <f>IF('[1]TCE - ANEXO IV - Preencher'!K97="","",'[1]TCE - ANEXO IV - Preencher'!K97)</f>
        <v>10/06/2026</v>
      </c>
      <c r="J88" s="5" t="str">
        <f>'[1]TCE - ANEXO IV - Preencher'!L97</f>
        <v>26260622940455000120550010000208711965677099</v>
      </c>
      <c r="K88" s="5" t="str">
        <f>IF(F88="B",LEFT('[1]TCE - ANEXO IV - Preencher'!M97,2),IF(F88="S",LEFT('[1]TCE - ANEXO IV - Preencher'!M97,7),IF('[1]TCE - ANEXO IV - Preencher'!H97="","")))</f>
        <v>26</v>
      </c>
      <c r="L88" s="7">
        <f>'[1]TCE - ANEXO IV - Preencher'!N97</f>
        <v>1920</v>
      </c>
    </row>
    <row r="89" spans="1:12" s="8" customFormat="1" ht="19.5" customHeight="1" x14ac:dyDescent="0.25">
      <c r="A89" s="3">
        <f>IFERROR(VLOOKUP(B89,'[1]DADOS (OCULTAR)'!$Q$3:$S$136,3,0),"")</f>
        <v>9039744000275</v>
      </c>
      <c r="B89" s="4" t="str">
        <f>'[1]TCE - ANEXO IV - Preencher'!C98</f>
        <v>HOSPITAL MIGUEL ARRAES - CG. Nº 023/2022</v>
      </c>
      <c r="C89" s="4" t="str">
        <f>'[1]TCE - ANEXO IV - Preencher'!E98</f>
        <v>3.4 - Material Farmacológico</v>
      </c>
      <c r="D89" s="3" t="str">
        <f>'[1]TCE - ANEXO IV - Preencher'!F98</f>
        <v>22.940.455/0001-20</v>
      </c>
      <c r="E89" s="5" t="str">
        <f>'[1]TCE - ANEXO IV - Preencher'!G98</f>
        <v>MOURA E MELO COMERCIO E SERVICOS</v>
      </c>
      <c r="F89" s="5" t="str">
        <f>'[1]TCE - ANEXO IV - Preencher'!H98</f>
        <v>B</v>
      </c>
      <c r="G89" s="5" t="str">
        <f>'[1]TCE - ANEXO IV - Preencher'!I98</f>
        <v>S</v>
      </c>
      <c r="H89" s="5" t="str">
        <f>'[1]TCE - ANEXO IV - Preencher'!J98</f>
        <v>000020872</v>
      </c>
      <c r="I89" s="6" t="str">
        <f>IF('[1]TCE - ANEXO IV - Preencher'!K98="","",'[1]TCE - ANEXO IV - Preencher'!K98)</f>
        <v>10/06/2026</v>
      </c>
      <c r="J89" s="5" t="str">
        <f>'[1]TCE - ANEXO IV - Preencher'!L98</f>
        <v>26260622940455000120550010000208721841057070</v>
      </c>
      <c r="K89" s="5" t="str">
        <f>IF(F89="B",LEFT('[1]TCE - ANEXO IV - Preencher'!M98,2),IF(F89="S",LEFT('[1]TCE - ANEXO IV - Preencher'!M98,7),IF('[1]TCE - ANEXO IV - Preencher'!H98="","")))</f>
        <v>26</v>
      </c>
      <c r="L89" s="7">
        <f>'[1]TCE - ANEXO IV - Preencher'!N98</f>
        <v>320</v>
      </c>
    </row>
    <row r="90" spans="1:12" s="8" customFormat="1" ht="19.5" customHeight="1" x14ac:dyDescent="0.25">
      <c r="A90" s="3">
        <f>IFERROR(VLOOKUP(B90,'[1]DADOS (OCULTAR)'!$Q$3:$S$136,3,0),"")</f>
        <v>9039744000275</v>
      </c>
      <c r="B90" s="4" t="str">
        <f>'[1]TCE - ANEXO IV - Preencher'!C99</f>
        <v>HOSPITAL MIGUEL ARRAES - CG. Nº 023/2022</v>
      </c>
      <c r="C90" s="4" t="str">
        <f>'[1]TCE - ANEXO IV - Preencher'!E99</f>
        <v>3.4 - Material Farmacológico</v>
      </c>
      <c r="D90" s="3" t="str">
        <f>'[1]TCE - ANEXO IV - Preencher'!F99</f>
        <v>35.753.111/0001-53</v>
      </c>
      <c r="E90" s="5" t="str">
        <f>'[1]TCE - ANEXO IV - Preencher'!G99</f>
        <v>NORD PRODUTOS EM SAUDE LTDA</v>
      </c>
      <c r="F90" s="5" t="str">
        <f>'[1]TCE - ANEXO IV - Preencher'!H99</f>
        <v>B</v>
      </c>
      <c r="G90" s="5" t="str">
        <f>'[1]TCE - ANEXO IV - Preencher'!I99</f>
        <v>S</v>
      </c>
      <c r="H90" s="5" t="str">
        <f>'[1]TCE - ANEXO IV - Preencher'!J99</f>
        <v>59966</v>
      </c>
      <c r="I90" s="6" t="str">
        <f>IF('[1]TCE - ANEXO IV - Preencher'!K99="","",'[1]TCE - ANEXO IV - Preencher'!K99)</f>
        <v>15/06/2026</v>
      </c>
      <c r="J90" s="5" t="str">
        <f>'[1]TCE - ANEXO IV - Preencher'!L99</f>
        <v>26260635753111000153550010000599661028596617</v>
      </c>
      <c r="K90" s="5" t="str">
        <f>IF(F90="B",LEFT('[1]TCE - ANEXO IV - Preencher'!M99,2),IF(F90="S",LEFT('[1]TCE - ANEXO IV - Preencher'!M99,7),IF('[1]TCE - ANEXO IV - Preencher'!H99="","")))</f>
        <v>26</v>
      </c>
      <c r="L90" s="7">
        <f>'[1]TCE - ANEXO IV - Preencher'!N99</f>
        <v>1287.48</v>
      </c>
    </row>
    <row r="91" spans="1:12" s="8" customFormat="1" ht="19.5" customHeight="1" x14ac:dyDescent="0.25">
      <c r="A91" s="3">
        <f>IFERROR(VLOOKUP(B91,'[1]DADOS (OCULTAR)'!$Q$3:$S$136,3,0),"")</f>
        <v>9039744000275</v>
      </c>
      <c r="B91" s="4" t="str">
        <f>'[1]TCE - ANEXO IV - Preencher'!C100</f>
        <v>HOSPITAL MIGUEL ARRAES - CG. Nº 023/2022</v>
      </c>
      <c r="C91" s="4" t="str">
        <f>'[1]TCE - ANEXO IV - Preencher'!E100</f>
        <v>3.4 - Material Farmacológico</v>
      </c>
      <c r="D91" s="3" t="str">
        <f>'[1]TCE - ANEXO IV - Preencher'!F100</f>
        <v>03.817.043/0001-52</v>
      </c>
      <c r="E91" s="5" t="str">
        <f>'[1]TCE - ANEXO IV - Preencher'!G100</f>
        <v>PHARMAPLUS LTDA</v>
      </c>
      <c r="F91" s="5" t="str">
        <f>'[1]TCE - ANEXO IV - Preencher'!H100</f>
        <v>B</v>
      </c>
      <c r="G91" s="5" t="str">
        <f>'[1]TCE - ANEXO IV - Preencher'!I100</f>
        <v>S</v>
      </c>
      <c r="H91" s="5" t="str">
        <f>'[1]TCE - ANEXO IV - Preencher'!J100</f>
        <v>94834</v>
      </c>
      <c r="I91" s="6" t="str">
        <f>IF('[1]TCE - ANEXO IV - Preencher'!K100="","",'[1]TCE - ANEXO IV - Preencher'!K100)</f>
        <v>12/06/2026</v>
      </c>
      <c r="J91" s="5" t="str">
        <f>'[1]TCE - ANEXO IV - Preencher'!L100</f>
        <v>26260603817043000152550010000948341106242172</v>
      </c>
      <c r="K91" s="5" t="str">
        <f>IF(F91="B",LEFT('[1]TCE - ANEXO IV - Preencher'!M100,2),IF(F91="S",LEFT('[1]TCE - ANEXO IV - Preencher'!M100,7),IF('[1]TCE - ANEXO IV - Preencher'!H100="","")))</f>
        <v>26</v>
      </c>
      <c r="L91" s="7">
        <f>'[1]TCE - ANEXO IV - Preencher'!N100</f>
        <v>4976.24</v>
      </c>
    </row>
    <row r="92" spans="1:12" s="8" customFormat="1" ht="19.5" customHeight="1" x14ac:dyDescent="0.25">
      <c r="A92" s="3">
        <f>IFERROR(VLOOKUP(B92,'[1]DADOS (OCULTAR)'!$Q$3:$S$136,3,0),"")</f>
        <v>9039744000275</v>
      </c>
      <c r="B92" s="4" t="str">
        <f>'[1]TCE - ANEXO IV - Preencher'!C101</f>
        <v>HOSPITAL MIGUEL ARRAES - CG. Nº 023/2022</v>
      </c>
      <c r="C92" s="4" t="str">
        <f>'[1]TCE - ANEXO IV - Preencher'!E101</f>
        <v>3.4 - Material Farmacológico</v>
      </c>
      <c r="D92" s="3" t="str">
        <f>'[1]TCE - ANEXO IV - Preencher'!F101</f>
        <v>03.817.043/0001-52</v>
      </c>
      <c r="E92" s="5" t="str">
        <f>'[1]TCE - ANEXO IV - Preencher'!G101</f>
        <v>PHARMAPLUS LTDA</v>
      </c>
      <c r="F92" s="5" t="str">
        <f>'[1]TCE - ANEXO IV - Preencher'!H101</f>
        <v>B</v>
      </c>
      <c r="G92" s="5" t="str">
        <f>'[1]TCE - ANEXO IV - Preencher'!I101</f>
        <v>S</v>
      </c>
      <c r="H92" s="5" t="str">
        <f>'[1]TCE - ANEXO IV - Preencher'!J101</f>
        <v>95023</v>
      </c>
      <c r="I92" s="6" t="str">
        <f>IF('[1]TCE - ANEXO IV - Preencher'!K101="","",'[1]TCE - ANEXO IV - Preencher'!K101)</f>
        <v>18/06/2026</v>
      </c>
      <c r="J92" s="5" t="str">
        <f>'[1]TCE - ANEXO IV - Preencher'!L101</f>
        <v>26260603817043000152550010000950231448318510</v>
      </c>
      <c r="K92" s="5" t="str">
        <f>IF(F92="B",LEFT('[1]TCE - ANEXO IV - Preencher'!M101,2),IF(F92="S",LEFT('[1]TCE - ANEXO IV - Preencher'!M101,7),IF('[1]TCE - ANEXO IV - Preencher'!H101="","")))</f>
        <v>26</v>
      </c>
      <c r="L92" s="7">
        <f>'[1]TCE - ANEXO IV - Preencher'!N101</f>
        <v>4812.8999999999996</v>
      </c>
    </row>
    <row r="93" spans="1:12" s="8" customFormat="1" ht="19.5" customHeight="1" x14ac:dyDescent="0.25">
      <c r="A93" s="3">
        <f>IFERROR(VLOOKUP(B93,'[1]DADOS (OCULTAR)'!$Q$3:$S$136,3,0),"")</f>
        <v>9039744000275</v>
      </c>
      <c r="B93" s="4" t="str">
        <f>'[1]TCE - ANEXO IV - Preencher'!C102</f>
        <v>HOSPITAL MIGUEL ARRAES - CG. Nº 023/2022</v>
      </c>
      <c r="C93" s="4" t="str">
        <f>'[1]TCE - ANEXO IV - Preencher'!E102</f>
        <v>3.4 - Material Farmacológico</v>
      </c>
      <c r="D93" s="3" t="str">
        <f>'[1]TCE - ANEXO IV - Preencher'!F102</f>
        <v>03.817.043/0001-52</v>
      </c>
      <c r="E93" s="5" t="str">
        <f>'[1]TCE - ANEXO IV - Preencher'!G102</f>
        <v>PHARMAPLUS LTDA</v>
      </c>
      <c r="F93" s="5" t="str">
        <f>'[1]TCE - ANEXO IV - Preencher'!H102</f>
        <v>B</v>
      </c>
      <c r="G93" s="5" t="str">
        <f>'[1]TCE - ANEXO IV - Preencher'!I102</f>
        <v>S</v>
      </c>
      <c r="H93" s="5" t="str">
        <f>'[1]TCE - ANEXO IV - Preencher'!J102</f>
        <v>95025</v>
      </c>
      <c r="I93" s="6" t="str">
        <f>IF('[1]TCE - ANEXO IV - Preencher'!K102="","",'[1]TCE - ANEXO IV - Preencher'!K102)</f>
        <v>18/06/2026</v>
      </c>
      <c r="J93" s="5" t="str">
        <f>'[1]TCE - ANEXO IV - Preencher'!L102</f>
        <v>26260603817043000152550010000950251143136870</v>
      </c>
      <c r="K93" s="5" t="str">
        <f>IF(F93="B",LEFT('[1]TCE - ANEXO IV - Preencher'!M102,2),IF(F93="S",LEFT('[1]TCE - ANEXO IV - Preencher'!M102,7),IF('[1]TCE - ANEXO IV - Preencher'!H102="","")))</f>
        <v>26</v>
      </c>
      <c r="L93" s="7">
        <f>'[1]TCE - ANEXO IV - Preencher'!N102</f>
        <v>144.34</v>
      </c>
    </row>
    <row r="94" spans="1:12" s="8" customFormat="1" ht="19.5" customHeight="1" x14ac:dyDescent="0.25">
      <c r="A94" s="3">
        <f>IFERROR(VLOOKUP(B94,'[1]DADOS (OCULTAR)'!$Q$3:$S$136,3,0),"")</f>
        <v>9039744000275</v>
      </c>
      <c r="B94" s="4" t="str">
        <f>'[1]TCE - ANEXO IV - Preencher'!C103</f>
        <v>HOSPITAL MIGUEL ARRAES - CG. Nº 023/2022</v>
      </c>
      <c r="C94" s="4" t="str">
        <f>'[1]TCE - ANEXO IV - Preencher'!E103</f>
        <v>3.4 - Material Farmacológico</v>
      </c>
      <c r="D94" s="3" t="str">
        <f>'[1]TCE - ANEXO IV - Preencher'!F103</f>
        <v>39.500.546/0001-47</v>
      </c>
      <c r="E94" s="5" t="str">
        <f>'[1]TCE - ANEXO IV - Preencher'!G103</f>
        <v>REC DISTRIBUIDORA HOSPITALAR LTDA</v>
      </c>
      <c r="F94" s="5" t="str">
        <f>'[1]TCE - ANEXO IV - Preencher'!H103</f>
        <v>B</v>
      </c>
      <c r="G94" s="5" t="str">
        <f>'[1]TCE - ANEXO IV - Preencher'!I103</f>
        <v>S</v>
      </c>
      <c r="H94" s="5" t="str">
        <f>'[1]TCE - ANEXO IV - Preencher'!J103</f>
        <v>000005518</v>
      </c>
      <c r="I94" s="6" t="str">
        <f>IF('[1]TCE - ANEXO IV - Preencher'!K103="","",'[1]TCE - ANEXO IV - Preencher'!K103)</f>
        <v>12/06/2026</v>
      </c>
      <c r="J94" s="5" t="str">
        <f>'[1]TCE - ANEXO IV - Preencher'!L103</f>
        <v>26260639500546000147550010000055181180731560</v>
      </c>
      <c r="K94" s="5" t="str">
        <f>IF(F94="B",LEFT('[1]TCE - ANEXO IV - Preencher'!M103,2),IF(F94="S",LEFT('[1]TCE - ANEXO IV - Preencher'!M103,7),IF('[1]TCE - ANEXO IV - Preencher'!H103="","")))</f>
        <v>26</v>
      </c>
      <c r="L94" s="7">
        <f>'[1]TCE - ANEXO IV - Preencher'!N103</f>
        <v>1420</v>
      </c>
    </row>
    <row r="95" spans="1:12" s="8" customFormat="1" ht="19.5" customHeight="1" x14ac:dyDescent="0.25">
      <c r="A95" s="3">
        <f>IFERROR(VLOOKUP(B95,'[1]DADOS (OCULTAR)'!$Q$3:$S$136,3,0),"")</f>
        <v>9039744000275</v>
      </c>
      <c r="B95" s="4" t="str">
        <f>'[1]TCE - ANEXO IV - Preencher'!C104</f>
        <v>HOSPITAL MIGUEL ARRAES - CG. Nº 023/2022</v>
      </c>
      <c r="C95" s="4" t="str">
        <f>'[1]TCE - ANEXO IV - Preencher'!E104</f>
        <v>3.4 - Material Farmacológico</v>
      </c>
      <c r="D95" s="3" t="str">
        <f>'[1]TCE - ANEXO IV - Preencher'!F104</f>
        <v>21.381.761/0001-00</v>
      </c>
      <c r="E95" s="5" t="str">
        <f>'[1]TCE - ANEXO IV - Preencher'!G104</f>
        <v>SIX DISTRIBUIDORA HOSPITALAR LTDA</v>
      </c>
      <c r="F95" s="5" t="str">
        <f>'[1]TCE - ANEXO IV - Preencher'!H104</f>
        <v>B</v>
      </c>
      <c r="G95" s="5" t="str">
        <f>'[1]TCE - ANEXO IV - Preencher'!I104</f>
        <v>S</v>
      </c>
      <c r="H95" s="5" t="str">
        <f>'[1]TCE - ANEXO IV - Preencher'!J104</f>
        <v>000090199</v>
      </c>
      <c r="I95" s="6" t="str">
        <f>IF('[1]TCE - ANEXO IV - Preencher'!K104="","",'[1]TCE - ANEXO IV - Preencher'!K104)</f>
        <v>03/06/2026</v>
      </c>
      <c r="J95" s="5" t="str">
        <f>'[1]TCE - ANEXO IV - Preencher'!L104</f>
        <v>26260621381761000100550010000901991584191610</v>
      </c>
      <c r="K95" s="5" t="str">
        <f>IF(F95="B",LEFT('[1]TCE - ANEXO IV - Preencher'!M104,2),IF(F95="S",LEFT('[1]TCE - ANEXO IV - Preencher'!M104,7),IF('[1]TCE - ANEXO IV - Preencher'!H104="","")))</f>
        <v>26</v>
      </c>
      <c r="L95" s="7">
        <f>'[1]TCE - ANEXO IV - Preencher'!N104</f>
        <v>455</v>
      </c>
    </row>
    <row r="96" spans="1:12" s="8" customFormat="1" ht="19.5" customHeight="1" x14ac:dyDescent="0.25">
      <c r="A96" s="3">
        <f>IFERROR(VLOOKUP(B96,'[1]DADOS (OCULTAR)'!$Q$3:$S$136,3,0),"")</f>
        <v>9039744000275</v>
      </c>
      <c r="B96" s="4" t="str">
        <f>'[1]TCE - ANEXO IV - Preencher'!C105</f>
        <v>HOSPITAL MIGUEL ARRAES - CG. Nº 023/2022</v>
      </c>
      <c r="C96" s="4" t="str">
        <f>'[1]TCE - ANEXO IV - Preencher'!E105</f>
        <v>3.4 - Material Farmacológico</v>
      </c>
      <c r="D96" s="3" t="str">
        <f>'[1]TCE - ANEXO IV - Preencher'!F105</f>
        <v>21.381.761/0001-00</v>
      </c>
      <c r="E96" s="5" t="str">
        <f>'[1]TCE - ANEXO IV - Preencher'!G105</f>
        <v>SIX DISTRIBUIDORA HOSPITALAR LTDA</v>
      </c>
      <c r="F96" s="5" t="str">
        <f>'[1]TCE - ANEXO IV - Preencher'!H105</f>
        <v>B</v>
      </c>
      <c r="G96" s="5" t="str">
        <f>'[1]TCE - ANEXO IV - Preencher'!I105</f>
        <v>S</v>
      </c>
      <c r="H96" s="5" t="str">
        <f>'[1]TCE - ANEXO IV - Preencher'!J105</f>
        <v>000090370</v>
      </c>
      <c r="I96" s="6" t="str">
        <f>IF('[1]TCE - ANEXO IV - Preencher'!K105="","",'[1]TCE - ANEXO IV - Preencher'!K105)</f>
        <v>08/06/2026</v>
      </c>
      <c r="J96" s="5" t="str">
        <f>'[1]TCE - ANEXO IV - Preencher'!L105</f>
        <v>26260621381761000100550010000903701641757005</v>
      </c>
      <c r="K96" s="5" t="str">
        <f>IF(F96="B",LEFT('[1]TCE - ANEXO IV - Preencher'!M105,2),IF(F96="S",LEFT('[1]TCE - ANEXO IV - Preencher'!M105,7),IF('[1]TCE - ANEXO IV - Preencher'!H105="","")))</f>
        <v>26</v>
      </c>
      <c r="L96" s="7">
        <f>'[1]TCE - ANEXO IV - Preencher'!N105</f>
        <v>918</v>
      </c>
    </row>
    <row r="97" spans="1:12" s="8" customFormat="1" ht="19.5" customHeight="1" x14ac:dyDescent="0.25">
      <c r="A97" s="3">
        <f>IFERROR(VLOOKUP(B97,'[1]DADOS (OCULTAR)'!$Q$3:$S$136,3,0),"")</f>
        <v>9039744000275</v>
      </c>
      <c r="B97" s="4" t="str">
        <f>'[1]TCE - ANEXO IV - Preencher'!C106</f>
        <v>HOSPITAL MIGUEL ARRAES - CG. Nº 023/2022</v>
      </c>
      <c r="C97" s="4" t="str">
        <f>'[1]TCE - ANEXO IV - Preencher'!E106</f>
        <v>3.4 - Material Farmacológico</v>
      </c>
      <c r="D97" s="3" t="str">
        <f>'[1]TCE - ANEXO IV - Preencher'!F106</f>
        <v>21.381.761/0001-00</v>
      </c>
      <c r="E97" s="5" t="str">
        <f>'[1]TCE - ANEXO IV - Preencher'!G106</f>
        <v>SIX DISTRIBUIDORA HOSPITALAR LTDA</v>
      </c>
      <c r="F97" s="5" t="str">
        <f>'[1]TCE - ANEXO IV - Preencher'!H106</f>
        <v>B</v>
      </c>
      <c r="G97" s="5" t="str">
        <f>'[1]TCE - ANEXO IV - Preencher'!I106</f>
        <v>S</v>
      </c>
      <c r="H97" s="5" t="str">
        <f>'[1]TCE - ANEXO IV - Preencher'!J106</f>
        <v>000090775</v>
      </c>
      <c r="I97" s="6" t="str">
        <f>IF('[1]TCE - ANEXO IV - Preencher'!K106="","",'[1]TCE - ANEXO IV - Preencher'!K106)</f>
        <v>19/06/2026</v>
      </c>
      <c r="J97" s="5" t="str">
        <f>'[1]TCE - ANEXO IV - Preencher'!L106</f>
        <v>26260621381761000100550010000907751021132147</v>
      </c>
      <c r="K97" s="5" t="str">
        <f>IF(F97="B",LEFT('[1]TCE - ANEXO IV - Preencher'!M106,2),IF(F97="S",LEFT('[1]TCE - ANEXO IV - Preencher'!M106,7),IF('[1]TCE - ANEXO IV - Preencher'!H106="","")))</f>
        <v>26</v>
      </c>
      <c r="L97" s="7">
        <f>'[1]TCE - ANEXO IV - Preencher'!N106</f>
        <v>304.64</v>
      </c>
    </row>
    <row r="98" spans="1:12" s="8" customFormat="1" ht="19.5" customHeight="1" x14ac:dyDescent="0.25">
      <c r="A98" s="3">
        <f>IFERROR(VLOOKUP(B98,'[1]DADOS (OCULTAR)'!$Q$3:$S$136,3,0),"")</f>
        <v>9039744000275</v>
      </c>
      <c r="B98" s="4" t="str">
        <f>'[1]TCE - ANEXO IV - Preencher'!C107</f>
        <v>HOSPITAL MIGUEL ARRAES - CG. Nº 023/2022</v>
      </c>
      <c r="C98" s="4" t="str">
        <f>'[1]TCE - ANEXO IV - Preencher'!E107</f>
        <v>3.4 - Material Farmacológico</v>
      </c>
      <c r="D98" s="3" t="str">
        <f>'[1]TCE - ANEXO IV - Preencher'!F107</f>
        <v>21.381.761/0001-00</v>
      </c>
      <c r="E98" s="5" t="str">
        <f>'[1]TCE - ANEXO IV - Preencher'!G107</f>
        <v>SIX DISTRIBUIDORA HOSPITALAR LTDA</v>
      </c>
      <c r="F98" s="5" t="str">
        <f>'[1]TCE - ANEXO IV - Preencher'!H107</f>
        <v>B</v>
      </c>
      <c r="G98" s="5" t="str">
        <f>'[1]TCE - ANEXO IV - Preencher'!I107</f>
        <v>S</v>
      </c>
      <c r="H98" s="5" t="str">
        <f>'[1]TCE - ANEXO IV - Preencher'!J107</f>
        <v>000090907</v>
      </c>
      <c r="I98" s="6" t="str">
        <f>IF('[1]TCE - ANEXO IV - Preencher'!K107="","",'[1]TCE - ANEXO IV - Preencher'!K107)</f>
        <v>26/06/2026</v>
      </c>
      <c r="J98" s="5" t="str">
        <f>'[1]TCE - ANEXO IV - Preencher'!L107</f>
        <v>26260621381761000100550010000909071410339851</v>
      </c>
      <c r="K98" s="5" t="str">
        <f>IF(F98="B",LEFT('[1]TCE - ANEXO IV - Preencher'!M107,2),IF(F98="S",LEFT('[1]TCE - ANEXO IV - Preencher'!M107,7),IF('[1]TCE - ANEXO IV - Preencher'!H107="","")))</f>
        <v>26</v>
      </c>
      <c r="L98" s="7">
        <f>'[1]TCE - ANEXO IV - Preencher'!N107</f>
        <v>328.5</v>
      </c>
    </row>
    <row r="99" spans="1:12" s="8" customFormat="1" ht="19.5" customHeight="1" x14ac:dyDescent="0.25">
      <c r="A99" s="3">
        <f>IFERROR(VLOOKUP(B99,'[1]DADOS (OCULTAR)'!$Q$3:$S$136,3,0),"")</f>
        <v>9039744000275</v>
      </c>
      <c r="B99" s="4" t="str">
        <f>'[1]TCE - ANEXO IV - Preencher'!C108</f>
        <v>HOSPITAL MIGUEL ARRAES - CG. Nº 023/2022</v>
      </c>
      <c r="C99" s="4" t="str">
        <f>'[1]TCE - ANEXO IV - Preencher'!E108</f>
        <v>3.4 - Material Farmacológico</v>
      </c>
      <c r="D99" s="3" t="str">
        <f>'[1]TCE - ANEXO IV - Preencher'!F108</f>
        <v>27.817.504/0001-55</v>
      </c>
      <c r="E99" s="5" t="str">
        <f>'[1]TCE - ANEXO IV - Preencher'!G108</f>
        <v>SP HOSPITALAR LTDA</v>
      </c>
      <c r="F99" s="5" t="str">
        <f>'[1]TCE - ANEXO IV - Preencher'!H108</f>
        <v>B</v>
      </c>
      <c r="G99" s="5" t="str">
        <f>'[1]TCE - ANEXO IV - Preencher'!I108</f>
        <v>S</v>
      </c>
      <c r="H99" s="5" t="str">
        <f>'[1]TCE - ANEXO IV - Preencher'!J108</f>
        <v>000009183</v>
      </c>
      <c r="I99" s="6" t="str">
        <f>IF('[1]TCE - ANEXO IV - Preencher'!K108="","",'[1]TCE - ANEXO IV - Preencher'!K108)</f>
        <v>08/06/2026</v>
      </c>
      <c r="J99" s="5" t="str">
        <f>'[1]TCE - ANEXO IV - Preencher'!L108</f>
        <v>35260627817504000155550010000091831338479957</v>
      </c>
      <c r="K99" s="5" t="str">
        <f>IF(F99="B",LEFT('[1]TCE - ANEXO IV - Preencher'!M108,2),IF(F99="S",LEFT('[1]TCE - ANEXO IV - Preencher'!M108,7),IF('[1]TCE - ANEXO IV - Preencher'!H108="","")))</f>
        <v>35</v>
      </c>
      <c r="L99" s="7">
        <f>'[1]TCE - ANEXO IV - Preencher'!N108</f>
        <v>30995</v>
      </c>
    </row>
    <row r="100" spans="1:12" s="8" customFormat="1" ht="19.5" customHeight="1" x14ac:dyDescent="0.25">
      <c r="A100" s="3">
        <f>IFERROR(VLOOKUP(B100,'[1]DADOS (OCULTAR)'!$Q$3:$S$136,3,0),"")</f>
        <v>9039744000275</v>
      </c>
      <c r="B100" s="4" t="str">
        <f>'[1]TCE - ANEXO IV - Preencher'!C109</f>
        <v>HOSPITAL MIGUEL ARRAES - CG. Nº 023/2022</v>
      </c>
      <c r="C100" s="4" t="str">
        <f>'[1]TCE - ANEXO IV - Preencher'!E109</f>
        <v>3.4 - Material Farmacológico</v>
      </c>
      <c r="D100" s="3" t="str">
        <f>'[1]TCE - ANEXO IV - Preencher'!F109</f>
        <v>11.206.099/0004-41</v>
      </c>
      <c r="E100" s="5" t="str">
        <f>'[1]TCE - ANEXO IV - Preencher'!G109</f>
        <v>SUPERMED COMERCIO E IMPORTACAO DE PRODUTOS MEDICOS E HOSPITALARES LTDA</v>
      </c>
      <c r="F100" s="5" t="str">
        <f>'[1]TCE - ANEXO IV - Preencher'!H109</f>
        <v>B</v>
      </c>
      <c r="G100" s="5" t="str">
        <f>'[1]TCE - ANEXO IV - Preencher'!I109</f>
        <v>S</v>
      </c>
      <c r="H100" s="5" t="str">
        <f>'[1]TCE - ANEXO IV - Preencher'!J109</f>
        <v>000991143</v>
      </c>
      <c r="I100" s="6" t="str">
        <f>IF('[1]TCE - ANEXO IV - Preencher'!K109="","",'[1]TCE - ANEXO IV - Preencher'!K109)</f>
        <v>21/05/2026</v>
      </c>
      <c r="J100" s="5" t="str">
        <f>'[1]TCE - ANEXO IV - Preencher'!L109</f>
        <v>35260511206099000441550010009911431032200808</v>
      </c>
      <c r="K100" s="5" t="str">
        <f>IF(F100="B",LEFT('[1]TCE - ANEXO IV - Preencher'!M109,2),IF(F100="S",LEFT('[1]TCE - ANEXO IV - Preencher'!M109,7),IF('[1]TCE - ANEXO IV - Preencher'!H109="","")))</f>
        <v>35</v>
      </c>
      <c r="L100" s="7">
        <f>'[1]TCE - ANEXO IV - Preencher'!N109</f>
        <v>4254.43</v>
      </c>
    </row>
    <row r="101" spans="1:12" s="8" customFormat="1" ht="19.5" customHeight="1" x14ac:dyDescent="0.25">
      <c r="A101" s="3">
        <f>IFERROR(VLOOKUP(B101,'[1]DADOS (OCULTAR)'!$Q$3:$S$136,3,0),"")</f>
        <v>9039744000275</v>
      </c>
      <c r="B101" s="4" t="str">
        <f>'[1]TCE - ANEXO IV - Preencher'!C110</f>
        <v>HOSPITAL MIGUEL ARRAES - CG. Nº 023/2022</v>
      </c>
      <c r="C101" s="4" t="str">
        <f>'[1]TCE - ANEXO IV - Preencher'!E110</f>
        <v>3.4 - Material Farmacológico</v>
      </c>
      <c r="D101" s="3" t="str">
        <f>'[1]TCE - ANEXO IV - Preencher'!F110</f>
        <v>07.160.019/0001-44</v>
      </c>
      <c r="E101" s="5" t="str">
        <f>'[1]TCE - ANEXO IV - Preencher'!G110</f>
        <v>VITALE COMERCIO SA</v>
      </c>
      <c r="F101" s="5" t="str">
        <f>'[1]TCE - ANEXO IV - Preencher'!H110</f>
        <v>B</v>
      </c>
      <c r="G101" s="5" t="str">
        <f>'[1]TCE - ANEXO IV - Preencher'!I110</f>
        <v>S</v>
      </c>
      <c r="H101" s="5" t="str">
        <f>'[1]TCE - ANEXO IV - Preencher'!J110</f>
        <v>191116</v>
      </c>
      <c r="I101" s="6" t="str">
        <f>IF('[1]TCE - ANEXO IV - Preencher'!K110="","",'[1]TCE - ANEXO IV - Preencher'!K110)</f>
        <v>11/06/2026</v>
      </c>
      <c r="J101" s="5" t="str">
        <f>'[1]TCE - ANEXO IV - Preencher'!L110</f>
        <v>26260607160019000144550010001911161179618111</v>
      </c>
      <c r="K101" s="5" t="str">
        <f>IF(F101="B",LEFT('[1]TCE - ANEXO IV - Preencher'!M110,2),IF(F101="S",LEFT('[1]TCE - ANEXO IV - Preencher'!M110,7),IF('[1]TCE - ANEXO IV - Preencher'!H110="","")))</f>
        <v>26</v>
      </c>
      <c r="L101" s="7">
        <f>'[1]TCE - ANEXO IV - Preencher'!N110</f>
        <v>63680</v>
      </c>
    </row>
    <row r="102" spans="1:12" s="8" customFormat="1" ht="19.5" customHeight="1" x14ac:dyDescent="0.25">
      <c r="A102" s="3">
        <f>IFERROR(VLOOKUP(B102,'[1]DADOS (OCULTAR)'!$Q$3:$S$136,3,0),"")</f>
        <v>9039744000275</v>
      </c>
      <c r="B102" s="4" t="str">
        <f>'[1]TCE - ANEXO IV - Preencher'!C111</f>
        <v>HOSPITAL MIGUEL ARRAES - CG. Nº 023/2022</v>
      </c>
      <c r="C102" s="4" t="str">
        <f>'[1]TCE - ANEXO IV - Preencher'!E111</f>
        <v>3.4 - Material Farmacológico</v>
      </c>
      <c r="D102" s="3" t="str">
        <f>'[1]TCE - ANEXO IV - Preencher'!F111</f>
        <v>07.160.019/0001-44</v>
      </c>
      <c r="E102" s="5" t="str">
        <f>'[1]TCE - ANEXO IV - Preencher'!G111</f>
        <v>VITALE COMERCIO SA</v>
      </c>
      <c r="F102" s="5" t="str">
        <f>'[1]TCE - ANEXO IV - Preencher'!H111</f>
        <v>B</v>
      </c>
      <c r="G102" s="5" t="str">
        <f>'[1]TCE - ANEXO IV - Preencher'!I111</f>
        <v>S</v>
      </c>
      <c r="H102" s="5" t="str">
        <f>'[1]TCE - ANEXO IV - Preencher'!J111</f>
        <v>191182</v>
      </c>
      <c r="I102" s="6" t="str">
        <f>IF('[1]TCE - ANEXO IV - Preencher'!K111="","",'[1]TCE - ANEXO IV - Preencher'!K111)</f>
        <v>12/06/2026</v>
      </c>
      <c r="J102" s="5" t="str">
        <f>'[1]TCE - ANEXO IV - Preencher'!L111</f>
        <v>26260607160019000144550010001911821379571157</v>
      </c>
      <c r="K102" s="5" t="str">
        <f>IF(F102="B",LEFT('[1]TCE - ANEXO IV - Preencher'!M111,2),IF(F102="S",LEFT('[1]TCE - ANEXO IV - Preencher'!M111,7),IF('[1]TCE - ANEXO IV - Preencher'!H111="","")))</f>
        <v>26</v>
      </c>
      <c r="L102" s="7">
        <f>'[1]TCE - ANEXO IV - Preencher'!N111</f>
        <v>2850</v>
      </c>
    </row>
    <row r="103" spans="1:12" s="8" customFormat="1" ht="19.5" customHeight="1" x14ac:dyDescent="0.25">
      <c r="A103" s="3">
        <f>IFERROR(VLOOKUP(B103,'[1]DADOS (OCULTAR)'!$Q$3:$S$136,3,0),"")</f>
        <v>9039744000275</v>
      </c>
      <c r="B103" s="4" t="str">
        <f>'[1]TCE - ANEXO IV - Preencher'!C112</f>
        <v>HOSPITAL MIGUEL ARRAES - CG. Nº 023/2022</v>
      </c>
      <c r="C103" s="4" t="str">
        <f>'[1]TCE - ANEXO IV - Preencher'!E112</f>
        <v>3.14 - Alimentação Preparada</v>
      </c>
      <c r="D103" s="3" t="str">
        <f>'[1]TCE - ANEXO IV - Preencher'!F112</f>
        <v>01.687.725/0001-62</v>
      </c>
      <c r="E103" s="5" t="str">
        <f>'[1]TCE - ANEXO IV - Preencher'!G112</f>
        <v>CENTRO ESPEC. EM NUTRI. ENTERAL E PARENTERAL - CENEP LTDA</v>
      </c>
      <c r="F103" s="5" t="str">
        <f>'[1]TCE - ANEXO IV - Preencher'!H112</f>
        <v>B</v>
      </c>
      <c r="G103" s="5" t="str">
        <f>'[1]TCE - ANEXO IV - Preencher'!I112</f>
        <v>S</v>
      </c>
      <c r="H103" s="5" t="str">
        <f>'[1]TCE - ANEXO IV - Preencher'!J112</f>
        <v>000069055</v>
      </c>
      <c r="I103" s="6" t="str">
        <f>IF('[1]TCE - ANEXO IV - Preencher'!K112="","",'[1]TCE - ANEXO IV - Preencher'!K112)</f>
        <v>19/06/2026</v>
      </c>
      <c r="J103" s="5" t="str">
        <f>'[1]TCE - ANEXO IV - Preencher'!L112</f>
        <v>26260601687725000162550010000690551151022290</v>
      </c>
      <c r="K103" s="5" t="str">
        <f>IF(F103="B",LEFT('[1]TCE - ANEXO IV - Preencher'!M112,2),IF(F103="S",LEFT('[1]TCE - ANEXO IV - Preencher'!M112,7),IF('[1]TCE - ANEXO IV - Preencher'!H112="","")))</f>
        <v>26</v>
      </c>
      <c r="L103" s="7">
        <f>'[1]TCE - ANEXO IV - Preencher'!N112</f>
        <v>21345</v>
      </c>
    </row>
    <row r="104" spans="1:12" s="8" customFormat="1" ht="19.5" customHeight="1" x14ac:dyDescent="0.25">
      <c r="A104" s="3">
        <f>IFERROR(VLOOKUP(B104,'[1]DADOS (OCULTAR)'!$Q$3:$S$136,3,0),"")</f>
        <v>9039744000275</v>
      </c>
      <c r="B104" s="4" t="str">
        <f>'[1]TCE - ANEXO IV - Preencher'!C113</f>
        <v>HOSPITAL MIGUEL ARRAES - CG. Nº 023/2022</v>
      </c>
      <c r="C104" s="4" t="str">
        <f>'[1]TCE - ANEXO IV - Preencher'!E113</f>
        <v>3.14 - Alimentação Preparada</v>
      </c>
      <c r="D104" s="3" t="str">
        <f>'[1]TCE - ANEXO IV - Preencher'!F113</f>
        <v>02.975.570/0001-22</v>
      </c>
      <c r="E104" s="5" t="str">
        <f>'[1]TCE - ANEXO IV - Preencher'!G113</f>
        <v>DIET FOOD NUTRICAO LTDA-ME</v>
      </c>
      <c r="F104" s="5" t="str">
        <f>'[1]TCE - ANEXO IV - Preencher'!H113</f>
        <v>B</v>
      </c>
      <c r="G104" s="5" t="str">
        <f>'[1]TCE - ANEXO IV - Preencher'!I113</f>
        <v>S</v>
      </c>
      <c r="H104" s="5" t="str">
        <f>'[1]TCE - ANEXO IV - Preencher'!J113</f>
        <v>000021807</v>
      </c>
      <c r="I104" s="6" t="str">
        <f>IF('[1]TCE - ANEXO IV - Preencher'!K113="","",'[1]TCE - ANEXO IV - Preencher'!K113)</f>
        <v>17/06/2026</v>
      </c>
      <c r="J104" s="5" t="str">
        <f>'[1]TCE - ANEXO IV - Preencher'!L113</f>
        <v>26260602975570000122550010000218071238330005</v>
      </c>
      <c r="K104" s="5" t="str">
        <f>IF(F104="B",LEFT('[1]TCE - ANEXO IV - Preencher'!M113,2),IF(F104="S",LEFT('[1]TCE - ANEXO IV - Preencher'!M113,7),IF('[1]TCE - ANEXO IV - Preencher'!H113="","")))</f>
        <v>26</v>
      </c>
      <c r="L104" s="7">
        <f>'[1]TCE - ANEXO IV - Preencher'!N113</f>
        <v>770</v>
      </c>
    </row>
    <row r="105" spans="1:12" s="8" customFormat="1" ht="19.5" customHeight="1" x14ac:dyDescent="0.25">
      <c r="A105" s="3">
        <f>IFERROR(VLOOKUP(B105,'[1]DADOS (OCULTAR)'!$Q$3:$S$136,3,0),"")</f>
        <v>9039744000275</v>
      </c>
      <c r="B105" s="4" t="str">
        <f>'[1]TCE - ANEXO IV - Preencher'!C114</f>
        <v>HOSPITAL MIGUEL ARRAES - CG. Nº 023/2022</v>
      </c>
      <c r="C105" s="4" t="str">
        <f>'[1]TCE - ANEXO IV - Preencher'!E114</f>
        <v>3.14 - Alimentação Preparada</v>
      </c>
      <c r="D105" s="3" t="str">
        <f>'[1]TCE - ANEXO IV - Preencher'!F114</f>
        <v>01.884.446/0001-99</v>
      </c>
      <c r="E105" s="5" t="str">
        <f>'[1]TCE - ANEXO IV - Preencher'!G114</f>
        <v>TECNOVIDA COMERCIAL LTDA</v>
      </c>
      <c r="F105" s="5" t="str">
        <f>'[1]TCE - ANEXO IV - Preencher'!H114</f>
        <v>B</v>
      </c>
      <c r="G105" s="5" t="str">
        <f>'[1]TCE - ANEXO IV - Preencher'!I114</f>
        <v>S</v>
      </c>
      <c r="H105" s="5" t="str">
        <f>'[1]TCE - ANEXO IV - Preencher'!J114</f>
        <v>000148517</v>
      </c>
      <c r="I105" s="6" t="str">
        <f>IF('[1]TCE - ANEXO IV - Preencher'!K114="","",'[1]TCE - ANEXO IV - Preencher'!K114)</f>
        <v>09/06/2026</v>
      </c>
      <c r="J105" s="5" t="str">
        <f>'[1]TCE - ANEXO IV - Preencher'!L114</f>
        <v>26260601884446000199550010001485171150543004</v>
      </c>
      <c r="K105" s="5" t="str">
        <f>IF(F105="B",LEFT('[1]TCE - ANEXO IV - Preencher'!M114,2),IF(F105="S",LEFT('[1]TCE - ANEXO IV - Preencher'!M114,7),IF('[1]TCE - ANEXO IV - Preencher'!H114="","")))</f>
        <v>26</v>
      </c>
      <c r="L105" s="7">
        <f>'[1]TCE - ANEXO IV - Preencher'!N114</f>
        <v>4410</v>
      </c>
    </row>
    <row r="106" spans="1:12" s="8" customFormat="1" ht="19.5" customHeight="1" x14ac:dyDescent="0.25">
      <c r="A106" s="3">
        <f>IFERROR(VLOOKUP(B106,'[1]DADOS (OCULTAR)'!$Q$3:$S$136,3,0),"")</f>
        <v>9039744000275</v>
      </c>
      <c r="B106" s="4" t="str">
        <f>'[1]TCE - ANEXO IV - Preencher'!C115</f>
        <v>HOSPITAL MIGUEL ARRAES - CG. Nº 023/2022</v>
      </c>
      <c r="C106" s="4" t="str">
        <f>'[1]TCE - ANEXO IV - Preencher'!E115</f>
        <v>3.14 - Alimentação Preparada</v>
      </c>
      <c r="D106" s="3" t="str">
        <f>'[1]TCE - ANEXO IV - Preencher'!F115</f>
        <v>07.160.019/0002-25</v>
      </c>
      <c r="E106" s="5" t="str">
        <f>'[1]TCE - ANEXO IV - Preencher'!G115</f>
        <v>VITALE COMERCIO SA</v>
      </c>
      <c r="F106" s="5" t="str">
        <f>'[1]TCE - ANEXO IV - Preencher'!H115</f>
        <v>B</v>
      </c>
      <c r="G106" s="5" t="str">
        <f>'[1]TCE - ANEXO IV - Preencher'!I115</f>
        <v>S</v>
      </c>
      <c r="H106" s="5" t="str">
        <f>'[1]TCE - ANEXO IV - Preencher'!J115</f>
        <v>15463</v>
      </c>
      <c r="I106" s="6" t="str">
        <f>IF('[1]TCE - ANEXO IV - Preencher'!K115="","",'[1]TCE - ANEXO IV - Preencher'!K115)</f>
        <v>05/06/2026</v>
      </c>
      <c r="J106" s="5" t="str">
        <f>'[1]TCE - ANEXO IV - Preencher'!L115</f>
        <v>26260607160019000225550010000154631124947410</v>
      </c>
      <c r="K106" s="5" t="str">
        <f>IF(F106="B",LEFT('[1]TCE - ANEXO IV - Preencher'!M115,2),IF(F106="S",LEFT('[1]TCE - ANEXO IV - Preencher'!M115,7),IF('[1]TCE - ANEXO IV - Preencher'!H115="","")))</f>
        <v>26</v>
      </c>
      <c r="L106" s="7">
        <f>'[1]TCE - ANEXO IV - Preencher'!N115</f>
        <v>15990</v>
      </c>
    </row>
    <row r="107" spans="1:12" s="8" customFormat="1" ht="19.5" customHeight="1" x14ac:dyDescent="0.25">
      <c r="A107" s="3">
        <f>IFERROR(VLOOKUP(B107,'[1]DADOS (OCULTAR)'!$Q$3:$S$136,3,0),"")</f>
        <v>9039744000275</v>
      </c>
      <c r="B107" s="4" t="str">
        <f>'[1]TCE - ANEXO IV - Preencher'!C116</f>
        <v>HOSPITAL MIGUEL ARRAES - CG. Nº 023/2022</v>
      </c>
      <c r="C107" s="4" t="str">
        <f>'[1]TCE - ANEXO IV - Preencher'!E116</f>
        <v>3.14 - Alimentação Preparada</v>
      </c>
      <c r="D107" s="3" t="str">
        <f>'[1]TCE - ANEXO IV - Preencher'!F116</f>
        <v>07.160.019/0002-25</v>
      </c>
      <c r="E107" s="5" t="str">
        <f>'[1]TCE - ANEXO IV - Preencher'!G116</f>
        <v>VITALE COMERCIO SA</v>
      </c>
      <c r="F107" s="5" t="str">
        <f>'[1]TCE - ANEXO IV - Preencher'!H116</f>
        <v>B</v>
      </c>
      <c r="G107" s="5" t="str">
        <f>'[1]TCE - ANEXO IV - Preencher'!I116</f>
        <v>S</v>
      </c>
      <c r="H107" s="5" t="str">
        <f>'[1]TCE - ANEXO IV - Preencher'!J116</f>
        <v>15507</v>
      </c>
      <c r="I107" s="6" t="str">
        <f>IF('[1]TCE - ANEXO IV - Preencher'!K116="","",'[1]TCE - ANEXO IV - Preencher'!K116)</f>
        <v>09/06/2026</v>
      </c>
      <c r="J107" s="5" t="str">
        <f>'[1]TCE - ANEXO IV - Preencher'!L116</f>
        <v>26260607160019000225550010000155071723264538</v>
      </c>
      <c r="K107" s="5" t="str">
        <f>IF(F107="B",LEFT('[1]TCE - ANEXO IV - Preencher'!M116,2),IF(F107="S",LEFT('[1]TCE - ANEXO IV - Preencher'!M116,7),IF('[1]TCE - ANEXO IV - Preencher'!H116="","")))</f>
        <v>26</v>
      </c>
      <c r="L107" s="7">
        <f>'[1]TCE - ANEXO IV - Preencher'!N116</f>
        <v>3626</v>
      </c>
    </row>
    <row r="108" spans="1:12" s="8" customFormat="1" ht="19.5" customHeight="1" x14ac:dyDescent="0.25">
      <c r="A108" s="3">
        <f>IFERROR(VLOOKUP(B108,'[1]DADOS (OCULTAR)'!$Q$3:$S$136,3,0),"")</f>
        <v>9039744000275</v>
      </c>
      <c r="B108" s="4" t="str">
        <f>'[1]TCE - ANEXO IV - Preencher'!C117</f>
        <v>HOSPITAL MIGUEL ARRAES - CG. Nº 023/2022</v>
      </c>
      <c r="C108" s="4" t="str">
        <f>'[1]TCE - ANEXO IV - Preencher'!E117</f>
        <v>3.2 - Gás e Outros Materiais Engarrafados</v>
      </c>
      <c r="D108" s="3" t="str">
        <f>'[1]TCE - ANEXO IV - Preencher'!F117</f>
        <v>24.380.578/0020-41</v>
      </c>
      <c r="E108" s="5" t="str">
        <f>'[1]TCE - ANEXO IV - Preencher'!G117</f>
        <v>WHITE MARTINS GASES INDUSTRIAIS DO NORDESTE LTDA</v>
      </c>
      <c r="F108" s="5" t="str">
        <f>'[1]TCE - ANEXO IV - Preencher'!H117</f>
        <v>B</v>
      </c>
      <c r="G108" s="5" t="str">
        <f>'[1]TCE - ANEXO IV - Preencher'!I117</f>
        <v>S</v>
      </c>
      <c r="H108" s="5" t="str">
        <f>'[1]TCE - ANEXO IV - Preencher'!J117</f>
        <v>15680</v>
      </c>
      <c r="I108" s="6" t="str">
        <f>IF('[1]TCE - ANEXO IV - Preencher'!K117="","",'[1]TCE - ANEXO IV - Preencher'!K117)</f>
        <v>01/06/2026</v>
      </c>
      <c r="J108" s="5" t="str">
        <f>'[1]TCE - ANEXO IV - Preencher'!L117</f>
        <v>26260624380578002041556040000156801933017066</v>
      </c>
      <c r="K108" s="5" t="str">
        <f>IF(F108="B",LEFT('[1]TCE - ANEXO IV - Preencher'!M117,2),IF(F108="S",LEFT('[1]TCE - ANEXO IV - Preencher'!M117,7),IF('[1]TCE - ANEXO IV - Preencher'!H117="","")))</f>
        <v>26</v>
      </c>
      <c r="L108" s="7">
        <f>'[1]TCE - ANEXO IV - Preencher'!N117</f>
        <v>284.74</v>
      </c>
    </row>
    <row r="109" spans="1:12" s="8" customFormat="1" ht="19.5" customHeight="1" x14ac:dyDescent="0.25">
      <c r="A109" s="3">
        <f>IFERROR(VLOOKUP(B109,'[1]DADOS (OCULTAR)'!$Q$3:$S$136,3,0),"")</f>
        <v>9039744000275</v>
      </c>
      <c r="B109" s="4" t="str">
        <f>'[1]TCE - ANEXO IV - Preencher'!C118</f>
        <v>HOSPITAL MIGUEL ARRAES - CG. Nº 023/2022</v>
      </c>
      <c r="C109" s="4" t="str">
        <f>'[1]TCE - ANEXO IV - Preencher'!E118</f>
        <v>3.2 - Gás e Outros Materiais Engarrafados</v>
      </c>
      <c r="D109" s="3" t="str">
        <f>'[1]TCE - ANEXO IV - Preencher'!F118</f>
        <v>24.380.578/0020-41</v>
      </c>
      <c r="E109" s="5" t="str">
        <f>'[1]TCE - ANEXO IV - Preencher'!G118</f>
        <v>WHITE MARTINS GASES INDUSTRIAIS DO NORDESTE LTDA</v>
      </c>
      <c r="F109" s="5" t="str">
        <f>'[1]TCE - ANEXO IV - Preencher'!H118</f>
        <v>B</v>
      </c>
      <c r="G109" s="5" t="str">
        <f>'[1]TCE - ANEXO IV - Preencher'!I118</f>
        <v>S</v>
      </c>
      <c r="H109" s="5" t="str">
        <f>'[1]TCE - ANEXO IV - Preencher'!J118</f>
        <v>15705</v>
      </c>
      <c r="I109" s="6" t="str">
        <f>IF('[1]TCE - ANEXO IV - Preencher'!K118="","",'[1]TCE - ANEXO IV - Preencher'!K118)</f>
        <v>03/06/2026</v>
      </c>
      <c r="J109" s="5" t="str">
        <f>'[1]TCE - ANEXO IV - Preencher'!L118</f>
        <v>26260624380578002041556040000157051157682457</v>
      </c>
      <c r="K109" s="5" t="str">
        <f>IF(F109="B",LEFT('[1]TCE - ANEXO IV - Preencher'!M118,2),IF(F109="S",LEFT('[1]TCE - ANEXO IV - Preencher'!M118,7),IF('[1]TCE - ANEXO IV - Preencher'!H118="","")))</f>
        <v>26</v>
      </c>
      <c r="L109" s="7">
        <f>'[1]TCE - ANEXO IV - Preencher'!N118</f>
        <v>170.85</v>
      </c>
    </row>
    <row r="110" spans="1:12" s="8" customFormat="1" ht="19.5" customHeight="1" x14ac:dyDescent="0.25">
      <c r="A110" s="3">
        <f>IFERROR(VLOOKUP(B110,'[1]DADOS (OCULTAR)'!$Q$3:$S$136,3,0),"")</f>
        <v>9039744000275</v>
      </c>
      <c r="B110" s="4" t="str">
        <f>'[1]TCE - ANEXO IV - Preencher'!C119</f>
        <v>HOSPITAL MIGUEL ARRAES - CG. Nº 023/2022</v>
      </c>
      <c r="C110" s="4" t="str">
        <f>'[1]TCE - ANEXO IV - Preencher'!E119</f>
        <v>3.2 - Gás e Outros Materiais Engarrafados</v>
      </c>
      <c r="D110" s="3" t="str">
        <f>'[1]TCE - ANEXO IV - Preencher'!F119</f>
        <v>24.380.578/0020-41</v>
      </c>
      <c r="E110" s="5" t="str">
        <f>'[1]TCE - ANEXO IV - Preencher'!G119</f>
        <v>WHITE MARTINS GASES INDUSTRIAIS DO NORDESTE LTDA</v>
      </c>
      <c r="F110" s="5" t="str">
        <f>'[1]TCE - ANEXO IV - Preencher'!H119</f>
        <v>B</v>
      </c>
      <c r="G110" s="5" t="str">
        <f>'[1]TCE - ANEXO IV - Preencher'!I119</f>
        <v>S</v>
      </c>
      <c r="H110" s="5" t="str">
        <f>'[1]TCE - ANEXO IV - Preencher'!J119</f>
        <v>15725</v>
      </c>
      <c r="I110" s="6" t="str">
        <f>IF('[1]TCE - ANEXO IV - Preencher'!K119="","",'[1]TCE - ANEXO IV - Preencher'!K119)</f>
        <v>05/06/2026</v>
      </c>
      <c r="J110" s="5" t="str">
        <f>'[1]TCE - ANEXO IV - Preencher'!L119</f>
        <v>26260624380578002041556040000157251665397024</v>
      </c>
      <c r="K110" s="5" t="str">
        <f>IF(F110="B",LEFT('[1]TCE - ANEXO IV - Preencher'!M119,2),IF(F110="S",LEFT('[1]TCE - ANEXO IV - Preencher'!M119,7),IF('[1]TCE - ANEXO IV - Preencher'!H119="","")))</f>
        <v>26</v>
      </c>
      <c r="L110" s="7">
        <f>'[1]TCE - ANEXO IV - Preencher'!N119</f>
        <v>284.74</v>
      </c>
    </row>
    <row r="111" spans="1:12" s="8" customFormat="1" ht="19.5" customHeight="1" x14ac:dyDescent="0.25">
      <c r="A111" s="3">
        <f>IFERROR(VLOOKUP(B111,'[1]DADOS (OCULTAR)'!$Q$3:$S$136,3,0),"")</f>
        <v>9039744000275</v>
      </c>
      <c r="B111" s="4" t="str">
        <f>'[1]TCE - ANEXO IV - Preencher'!C120</f>
        <v>HOSPITAL MIGUEL ARRAES - CG. Nº 023/2022</v>
      </c>
      <c r="C111" s="4" t="str">
        <f>'[1]TCE - ANEXO IV - Preencher'!E120</f>
        <v>3.2 - Gás e Outros Materiais Engarrafados</v>
      </c>
      <c r="D111" s="3" t="str">
        <f>'[1]TCE - ANEXO IV - Preencher'!F120</f>
        <v>24.380.578/0020-41</v>
      </c>
      <c r="E111" s="5" t="str">
        <f>'[1]TCE - ANEXO IV - Preencher'!G120</f>
        <v>WHITE MARTINS GASES INDUSTRIAIS DO NORDESTE LTDA</v>
      </c>
      <c r="F111" s="5" t="str">
        <f>'[1]TCE - ANEXO IV - Preencher'!H120</f>
        <v>B</v>
      </c>
      <c r="G111" s="5" t="str">
        <f>'[1]TCE - ANEXO IV - Preencher'!I120</f>
        <v>S</v>
      </c>
      <c r="H111" s="5" t="str">
        <f>'[1]TCE - ANEXO IV - Preencher'!J120</f>
        <v>15742</v>
      </c>
      <c r="I111" s="6" t="str">
        <f>IF('[1]TCE - ANEXO IV - Preencher'!K120="","",'[1]TCE - ANEXO IV - Preencher'!K120)</f>
        <v>08/06/2026</v>
      </c>
      <c r="J111" s="5" t="str">
        <f>'[1]TCE - ANEXO IV - Preencher'!L120</f>
        <v>26260624380578002041556040000157421329141711</v>
      </c>
      <c r="K111" s="5" t="str">
        <f>IF(F111="B",LEFT('[1]TCE - ANEXO IV - Preencher'!M120,2),IF(F111="S",LEFT('[1]TCE - ANEXO IV - Preencher'!M120,7),IF('[1]TCE - ANEXO IV - Preencher'!H120="","")))</f>
        <v>26</v>
      </c>
      <c r="L111" s="7">
        <f>'[1]TCE - ANEXO IV - Preencher'!N120</f>
        <v>227.8</v>
      </c>
    </row>
    <row r="112" spans="1:12" s="8" customFormat="1" ht="19.5" customHeight="1" x14ac:dyDescent="0.25">
      <c r="A112" s="3">
        <f>IFERROR(VLOOKUP(B112,'[1]DADOS (OCULTAR)'!$Q$3:$S$136,3,0),"")</f>
        <v>9039744000275</v>
      </c>
      <c r="B112" s="4" t="str">
        <f>'[1]TCE - ANEXO IV - Preencher'!C121</f>
        <v>HOSPITAL MIGUEL ARRAES - CG. Nº 023/2022</v>
      </c>
      <c r="C112" s="4" t="str">
        <f>'[1]TCE - ANEXO IV - Preencher'!E121</f>
        <v>3.2 - Gás e Outros Materiais Engarrafados</v>
      </c>
      <c r="D112" s="3" t="str">
        <f>'[1]TCE - ANEXO IV - Preencher'!F121</f>
        <v>24.380.578/0020-41</v>
      </c>
      <c r="E112" s="5" t="str">
        <f>'[1]TCE - ANEXO IV - Preencher'!G121</f>
        <v>WHITE MARTINS GASES INDUSTRIAIS DO NORDESTE LTDA</v>
      </c>
      <c r="F112" s="5" t="str">
        <f>'[1]TCE - ANEXO IV - Preencher'!H121</f>
        <v>B</v>
      </c>
      <c r="G112" s="5" t="str">
        <f>'[1]TCE - ANEXO IV - Preencher'!I121</f>
        <v>S</v>
      </c>
      <c r="H112" s="5" t="str">
        <f>'[1]TCE - ANEXO IV - Preencher'!J121</f>
        <v>15743</v>
      </c>
      <c r="I112" s="6" t="str">
        <f>IF('[1]TCE - ANEXO IV - Preencher'!K121="","",'[1]TCE - ANEXO IV - Preencher'!K121)</f>
        <v>08/06/2026</v>
      </c>
      <c r="J112" s="5" t="str">
        <f>'[1]TCE - ANEXO IV - Preencher'!L121</f>
        <v>26260624380578002041556040000157431574815212</v>
      </c>
      <c r="K112" s="5" t="str">
        <f>IF(F112="B",LEFT('[1]TCE - ANEXO IV - Preencher'!M121,2),IF(F112="S",LEFT('[1]TCE - ANEXO IV - Preencher'!M121,7),IF('[1]TCE - ANEXO IV - Preencher'!H121="","")))</f>
        <v>26</v>
      </c>
      <c r="L112" s="7">
        <f>'[1]TCE - ANEXO IV - Preencher'!N121</f>
        <v>56.95</v>
      </c>
    </row>
    <row r="113" spans="1:12" s="8" customFormat="1" ht="19.5" customHeight="1" x14ac:dyDescent="0.25">
      <c r="A113" s="3">
        <f>IFERROR(VLOOKUP(B113,'[1]DADOS (OCULTAR)'!$Q$3:$S$136,3,0),"")</f>
        <v>9039744000275</v>
      </c>
      <c r="B113" s="4" t="str">
        <f>'[1]TCE - ANEXO IV - Preencher'!C122</f>
        <v>HOSPITAL MIGUEL ARRAES - CG. Nº 023/2022</v>
      </c>
      <c r="C113" s="4" t="str">
        <f>'[1]TCE - ANEXO IV - Preencher'!E122</f>
        <v>3.2 - Gás e Outros Materiais Engarrafados</v>
      </c>
      <c r="D113" s="3" t="str">
        <f>'[1]TCE - ANEXO IV - Preencher'!F122</f>
        <v>24.380.578/0020-41</v>
      </c>
      <c r="E113" s="5" t="str">
        <f>'[1]TCE - ANEXO IV - Preencher'!G122</f>
        <v>WHITE MARTINS GASES INDUSTRIAIS DO NORDESTE LTDA</v>
      </c>
      <c r="F113" s="5" t="str">
        <f>'[1]TCE - ANEXO IV - Preencher'!H122</f>
        <v>B</v>
      </c>
      <c r="G113" s="5" t="str">
        <f>'[1]TCE - ANEXO IV - Preencher'!I122</f>
        <v>S</v>
      </c>
      <c r="H113" s="5" t="str">
        <f>'[1]TCE - ANEXO IV - Preencher'!J122</f>
        <v>15806</v>
      </c>
      <c r="I113" s="6" t="str">
        <f>IF('[1]TCE - ANEXO IV - Preencher'!K122="","",'[1]TCE - ANEXO IV - Preencher'!K122)</f>
        <v>12/06/2026</v>
      </c>
      <c r="J113" s="5" t="str">
        <f>'[1]TCE - ANEXO IV - Preencher'!L122</f>
        <v>26260624380578002041556040000158061793907882</v>
      </c>
      <c r="K113" s="5" t="str">
        <f>IF(F113="B",LEFT('[1]TCE - ANEXO IV - Preencher'!M122,2),IF(F113="S",LEFT('[1]TCE - ANEXO IV - Preencher'!M122,7),IF('[1]TCE - ANEXO IV - Preencher'!H122="","")))</f>
        <v>26</v>
      </c>
      <c r="L113" s="7">
        <f>'[1]TCE - ANEXO IV - Preencher'!N122</f>
        <v>170.85</v>
      </c>
    </row>
    <row r="114" spans="1:12" s="8" customFormat="1" ht="19.5" customHeight="1" x14ac:dyDescent="0.25">
      <c r="A114" s="3">
        <f>IFERROR(VLOOKUP(B114,'[1]DADOS (OCULTAR)'!$Q$3:$S$136,3,0),"")</f>
        <v>9039744000275</v>
      </c>
      <c r="B114" s="4" t="str">
        <f>'[1]TCE - ANEXO IV - Preencher'!C123</f>
        <v>HOSPITAL MIGUEL ARRAES - CG. Nº 023/2022</v>
      </c>
      <c r="C114" s="4" t="str">
        <f>'[1]TCE - ANEXO IV - Preencher'!E123</f>
        <v>3.2 - Gás e Outros Materiais Engarrafados</v>
      </c>
      <c r="D114" s="3" t="str">
        <f>'[1]TCE - ANEXO IV - Preencher'!F123</f>
        <v>24.380.578/0020-41</v>
      </c>
      <c r="E114" s="5" t="str">
        <f>'[1]TCE - ANEXO IV - Preencher'!G123</f>
        <v>WHITE MARTINS GASES INDUSTRIAIS DO NORDESTE LTDA</v>
      </c>
      <c r="F114" s="5" t="str">
        <f>'[1]TCE - ANEXO IV - Preencher'!H123</f>
        <v>B</v>
      </c>
      <c r="G114" s="5" t="str">
        <f>'[1]TCE - ANEXO IV - Preencher'!I123</f>
        <v>S</v>
      </c>
      <c r="H114" s="5" t="str">
        <f>'[1]TCE - ANEXO IV - Preencher'!J123</f>
        <v>15830</v>
      </c>
      <c r="I114" s="6" t="str">
        <f>IF('[1]TCE - ANEXO IV - Preencher'!K123="","",'[1]TCE - ANEXO IV - Preencher'!K123)</f>
        <v>15/06/2026</v>
      </c>
      <c r="J114" s="5" t="str">
        <f>'[1]TCE - ANEXO IV - Preencher'!L123</f>
        <v>26260624380578002041556040000158301722234716</v>
      </c>
      <c r="K114" s="5" t="str">
        <f>IF(F114="B",LEFT('[1]TCE - ANEXO IV - Preencher'!M123,2),IF(F114="S",LEFT('[1]TCE - ANEXO IV - Preencher'!M123,7),IF('[1]TCE - ANEXO IV - Preencher'!H123="","")))</f>
        <v>26</v>
      </c>
      <c r="L114" s="7">
        <f>'[1]TCE - ANEXO IV - Preencher'!N123</f>
        <v>170.85</v>
      </c>
    </row>
    <row r="115" spans="1:12" s="8" customFormat="1" ht="19.5" customHeight="1" x14ac:dyDescent="0.25">
      <c r="A115" s="3">
        <f>IFERROR(VLOOKUP(B115,'[1]DADOS (OCULTAR)'!$Q$3:$S$136,3,0),"")</f>
        <v>9039744000275</v>
      </c>
      <c r="B115" s="4" t="str">
        <f>'[1]TCE - ANEXO IV - Preencher'!C124</f>
        <v>HOSPITAL MIGUEL ARRAES - CG. Nº 023/2022</v>
      </c>
      <c r="C115" s="4" t="str">
        <f>'[1]TCE - ANEXO IV - Preencher'!E124</f>
        <v>3.2 - Gás e Outros Materiais Engarrafados</v>
      </c>
      <c r="D115" s="3" t="str">
        <f>'[1]TCE - ANEXO IV - Preencher'!F124</f>
        <v>24.380.578/0020-41</v>
      </c>
      <c r="E115" s="5" t="str">
        <f>'[1]TCE - ANEXO IV - Preencher'!G124</f>
        <v>WHITE MARTINS GASES INDUSTRIAIS DO NORDESTE LTDA</v>
      </c>
      <c r="F115" s="5" t="str">
        <f>'[1]TCE - ANEXO IV - Preencher'!H124</f>
        <v>B</v>
      </c>
      <c r="G115" s="5" t="str">
        <f>'[1]TCE - ANEXO IV - Preencher'!I124</f>
        <v>S</v>
      </c>
      <c r="H115" s="5" t="str">
        <f>'[1]TCE - ANEXO IV - Preencher'!J124</f>
        <v>15852</v>
      </c>
      <c r="I115" s="6" t="str">
        <f>IF('[1]TCE - ANEXO IV - Preencher'!K124="","",'[1]TCE - ANEXO IV - Preencher'!K124)</f>
        <v>17/06/2026</v>
      </c>
      <c r="J115" s="5" t="str">
        <f>'[1]TCE - ANEXO IV - Preencher'!L124</f>
        <v>26260624380578002041556040000158521854951714</v>
      </c>
      <c r="K115" s="5" t="str">
        <f>IF(F115="B",LEFT('[1]TCE - ANEXO IV - Preencher'!M124,2),IF(F115="S",LEFT('[1]TCE - ANEXO IV - Preencher'!M124,7),IF('[1]TCE - ANEXO IV - Preencher'!H124="","")))</f>
        <v>26</v>
      </c>
      <c r="L115" s="7">
        <f>'[1]TCE - ANEXO IV - Preencher'!N124</f>
        <v>341.69</v>
      </c>
    </row>
    <row r="116" spans="1:12" s="8" customFormat="1" ht="19.5" customHeight="1" x14ac:dyDescent="0.25">
      <c r="A116" s="3">
        <f>IFERROR(VLOOKUP(B116,'[1]DADOS (OCULTAR)'!$Q$3:$S$136,3,0),"")</f>
        <v>9039744000275</v>
      </c>
      <c r="B116" s="4" t="str">
        <f>'[1]TCE - ANEXO IV - Preencher'!C125</f>
        <v>HOSPITAL MIGUEL ARRAES - CG. Nº 023/2022</v>
      </c>
      <c r="C116" s="4" t="str">
        <f>'[1]TCE - ANEXO IV - Preencher'!E125</f>
        <v>3.2 - Gás e Outros Materiais Engarrafados</v>
      </c>
      <c r="D116" s="3" t="str">
        <f>'[1]TCE - ANEXO IV - Preencher'!F125</f>
        <v>24.380.578/0020-41</v>
      </c>
      <c r="E116" s="5" t="str">
        <f>'[1]TCE - ANEXO IV - Preencher'!G125</f>
        <v>WHITE MARTINS GASES INDUSTRIAIS DO NORDESTE LTDA</v>
      </c>
      <c r="F116" s="5" t="str">
        <f>'[1]TCE - ANEXO IV - Preencher'!H125</f>
        <v>B</v>
      </c>
      <c r="G116" s="5" t="str">
        <f>'[1]TCE - ANEXO IV - Preencher'!I125</f>
        <v>S</v>
      </c>
      <c r="H116" s="5" t="str">
        <f>'[1]TCE - ANEXO IV - Preencher'!J125</f>
        <v>15883</v>
      </c>
      <c r="I116" s="6" t="str">
        <f>IF('[1]TCE - ANEXO IV - Preencher'!K125="","",'[1]TCE - ANEXO IV - Preencher'!K125)</f>
        <v>19/06/2026</v>
      </c>
      <c r="J116" s="5" t="str">
        <f>'[1]TCE - ANEXO IV - Preencher'!L125</f>
        <v>26260624380578002041556040000158831782147619</v>
      </c>
      <c r="K116" s="5" t="str">
        <f>IF(F116="B",LEFT('[1]TCE - ANEXO IV - Preencher'!M125,2),IF(F116="S",LEFT('[1]TCE - ANEXO IV - Preencher'!M125,7),IF('[1]TCE - ANEXO IV - Preencher'!H125="","")))</f>
        <v>26</v>
      </c>
      <c r="L116" s="7">
        <f>'[1]TCE - ANEXO IV - Preencher'!N125</f>
        <v>56.95</v>
      </c>
    </row>
    <row r="117" spans="1:12" s="8" customFormat="1" ht="19.5" customHeight="1" x14ac:dyDescent="0.25">
      <c r="A117" s="3">
        <f>IFERROR(VLOOKUP(B117,'[1]DADOS (OCULTAR)'!$Q$3:$S$136,3,0),"")</f>
        <v>9039744000275</v>
      </c>
      <c r="B117" s="4" t="str">
        <f>'[1]TCE - ANEXO IV - Preencher'!C126</f>
        <v>HOSPITAL MIGUEL ARRAES - CG. Nº 023/2022</v>
      </c>
      <c r="C117" s="4" t="str">
        <f>'[1]TCE - ANEXO IV - Preencher'!E126</f>
        <v>3.2 - Gás e Outros Materiais Engarrafados</v>
      </c>
      <c r="D117" s="3" t="str">
        <f>'[1]TCE - ANEXO IV - Preencher'!F126</f>
        <v>24.380.578/0020-41</v>
      </c>
      <c r="E117" s="5" t="str">
        <f>'[1]TCE - ANEXO IV - Preencher'!G126</f>
        <v>WHITE MARTINS GASES INDUSTRIAIS DO NORDESTE LTDA</v>
      </c>
      <c r="F117" s="5" t="str">
        <f>'[1]TCE - ANEXO IV - Preencher'!H126</f>
        <v>B</v>
      </c>
      <c r="G117" s="5" t="str">
        <f>'[1]TCE - ANEXO IV - Preencher'!I126</f>
        <v>S</v>
      </c>
      <c r="H117" s="5" t="str">
        <f>'[1]TCE - ANEXO IV - Preencher'!J126</f>
        <v>15908</v>
      </c>
      <c r="I117" s="6" t="str">
        <f>IF('[1]TCE - ANEXO IV - Preencher'!K126="","",'[1]TCE - ANEXO IV - Preencher'!K126)</f>
        <v>22/06/2026</v>
      </c>
      <c r="J117" s="5" t="str">
        <f>'[1]TCE - ANEXO IV - Preencher'!L126</f>
        <v>26260624380578002041556040000159081346752080</v>
      </c>
      <c r="K117" s="5" t="str">
        <f>IF(F117="B",LEFT('[1]TCE - ANEXO IV - Preencher'!M126,2),IF(F117="S",LEFT('[1]TCE - ANEXO IV - Preencher'!M126,7),IF('[1]TCE - ANEXO IV - Preencher'!H126="","")))</f>
        <v>26</v>
      </c>
      <c r="L117" s="7">
        <f>'[1]TCE - ANEXO IV - Preencher'!N126</f>
        <v>284.74</v>
      </c>
    </row>
    <row r="118" spans="1:12" s="8" customFormat="1" ht="19.5" customHeight="1" x14ac:dyDescent="0.25">
      <c r="A118" s="3">
        <f>IFERROR(VLOOKUP(B118,'[1]DADOS (OCULTAR)'!$Q$3:$S$136,3,0),"")</f>
        <v>9039744000275</v>
      </c>
      <c r="B118" s="4" t="str">
        <f>'[1]TCE - ANEXO IV - Preencher'!C127</f>
        <v>HOSPITAL MIGUEL ARRAES - CG. Nº 023/2022</v>
      </c>
      <c r="C118" s="4" t="str">
        <f>'[1]TCE - ANEXO IV - Preencher'!E127</f>
        <v>3.2 - Gás e Outros Materiais Engarrafados</v>
      </c>
      <c r="D118" s="3" t="str">
        <f>'[1]TCE - ANEXO IV - Preencher'!F127</f>
        <v>24.380.578/0020-41</v>
      </c>
      <c r="E118" s="5" t="str">
        <f>'[1]TCE - ANEXO IV - Preencher'!G127</f>
        <v>WHITE MARTINS GASES INDUSTRIAIS DO NORDESTE LTDA</v>
      </c>
      <c r="F118" s="5" t="str">
        <f>'[1]TCE - ANEXO IV - Preencher'!H127</f>
        <v>B</v>
      </c>
      <c r="G118" s="5" t="str">
        <f>'[1]TCE - ANEXO IV - Preencher'!I127</f>
        <v>S</v>
      </c>
      <c r="H118" s="5" t="str">
        <f>'[1]TCE - ANEXO IV - Preencher'!J127</f>
        <v>15959</v>
      </c>
      <c r="I118" s="6" t="str">
        <f>IF('[1]TCE - ANEXO IV - Preencher'!K127="","",'[1]TCE - ANEXO IV - Preencher'!K127)</f>
        <v>26/06/2026</v>
      </c>
      <c r="J118" s="5" t="str">
        <f>'[1]TCE - ANEXO IV - Preencher'!L127</f>
        <v>26260624380578002041556040000159591271108782</v>
      </c>
      <c r="K118" s="5" t="str">
        <f>IF(F118="B",LEFT('[1]TCE - ANEXO IV - Preencher'!M127,2),IF(F118="S",LEFT('[1]TCE - ANEXO IV - Preencher'!M127,7),IF('[1]TCE - ANEXO IV - Preencher'!H127="","")))</f>
        <v>26</v>
      </c>
      <c r="L118" s="7">
        <f>'[1]TCE - ANEXO IV - Preencher'!N127</f>
        <v>113.9</v>
      </c>
    </row>
    <row r="119" spans="1:12" s="8" customFormat="1" ht="19.5" customHeight="1" x14ac:dyDescent="0.25">
      <c r="A119" s="3">
        <f>IFERROR(VLOOKUP(B119,'[1]DADOS (OCULTAR)'!$Q$3:$S$136,3,0),"")</f>
        <v>9039744000275</v>
      </c>
      <c r="B119" s="4" t="str">
        <f>'[1]TCE - ANEXO IV - Preencher'!C128</f>
        <v>HOSPITAL MIGUEL ARRAES - CG. Nº 023/2022</v>
      </c>
      <c r="C119" s="4" t="str">
        <f>'[1]TCE - ANEXO IV - Preencher'!E128</f>
        <v>3.2 - Gás e Outros Materiais Engarrafados</v>
      </c>
      <c r="D119" s="3" t="str">
        <f>'[1]TCE - ANEXO IV - Preencher'!F128</f>
        <v>24.380.578/0020-41</v>
      </c>
      <c r="E119" s="5" t="str">
        <f>'[1]TCE - ANEXO IV - Preencher'!G128</f>
        <v>WHITE MARTINS GASES INDUSTRIAIS DO NORDESTE LTDA</v>
      </c>
      <c r="F119" s="5" t="str">
        <f>'[1]TCE - ANEXO IV - Preencher'!H128</f>
        <v>B</v>
      </c>
      <c r="G119" s="5" t="str">
        <f>'[1]TCE - ANEXO IV - Preencher'!I128</f>
        <v>S</v>
      </c>
      <c r="H119" s="5" t="str">
        <f>'[1]TCE - ANEXO IV - Preencher'!J128</f>
        <v>15985</v>
      </c>
      <c r="I119" s="6" t="str">
        <f>IF('[1]TCE - ANEXO IV - Preencher'!K128="","",'[1]TCE - ANEXO IV - Preencher'!K128)</f>
        <v>30/06/2026</v>
      </c>
      <c r="J119" s="5" t="str">
        <f>'[1]TCE - ANEXO IV - Preencher'!L128</f>
        <v>26260624380578002041556040000159851931249515</v>
      </c>
      <c r="K119" s="5" t="str">
        <f>IF(F119="B",LEFT('[1]TCE - ANEXO IV - Preencher'!M128,2),IF(F119="S",LEFT('[1]TCE - ANEXO IV - Preencher'!M128,7),IF('[1]TCE - ANEXO IV - Preencher'!H128="","")))</f>
        <v>26</v>
      </c>
      <c r="L119" s="7">
        <f>'[1]TCE - ANEXO IV - Preencher'!N128</f>
        <v>512.54999999999995</v>
      </c>
    </row>
    <row r="120" spans="1:12" s="8" customFormat="1" ht="19.5" customHeight="1" x14ac:dyDescent="0.25">
      <c r="A120" s="3">
        <f>IFERROR(VLOOKUP(B120,'[1]DADOS (OCULTAR)'!$Q$3:$S$136,3,0),"")</f>
        <v>9039744000275</v>
      </c>
      <c r="B120" s="4" t="str">
        <f>'[1]TCE - ANEXO IV - Preencher'!C129</f>
        <v>HOSPITAL MIGUEL ARRAES - CG. Nº 023/2022</v>
      </c>
      <c r="C120" s="4" t="str">
        <f>'[1]TCE - ANEXO IV - Preencher'!E129</f>
        <v>3.2 - Gás e Outros Materiais Engarrafados</v>
      </c>
      <c r="D120" s="3" t="str">
        <f>'[1]TCE - ANEXO IV - Preencher'!F129</f>
        <v>24.380.578/0020-41</v>
      </c>
      <c r="E120" s="5" t="str">
        <f>'[1]TCE - ANEXO IV - Preencher'!G129</f>
        <v>WHITE MARTINS GASES INDUSTRIAIS DO NORDESTE LTDA</v>
      </c>
      <c r="F120" s="5" t="str">
        <f>'[1]TCE - ANEXO IV - Preencher'!H129</f>
        <v>B</v>
      </c>
      <c r="G120" s="5" t="str">
        <f>'[1]TCE - ANEXO IV - Preencher'!I129</f>
        <v>S</v>
      </c>
      <c r="H120" s="5" t="str">
        <f>'[1]TCE - ANEXO IV - Preencher'!J129</f>
        <v>4540</v>
      </c>
      <c r="I120" s="6" t="str">
        <f>IF('[1]TCE - ANEXO IV - Preencher'!K129="","",'[1]TCE - ANEXO IV - Preencher'!K129)</f>
        <v>10/06/2026</v>
      </c>
      <c r="J120" s="5" t="str">
        <f>'[1]TCE - ANEXO IV - Preencher'!L129</f>
        <v>26260624380578002041556130000045401221125443</v>
      </c>
      <c r="K120" s="5" t="str">
        <f>IF(F120="B",LEFT('[1]TCE - ANEXO IV - Preencher'!M129,2),IF(F120="S",LEFT('[1]TCE - ANEXO IV - Preencher'!M129,7),IF('[1]TCE - ANEXO IV - Preencher'!H129="","")))</f>
        <v>26</v>
      </c>
      <c r="L120" s="7">
        <f>'[1]TCE - ANEXO IV - Preencher'!N129</f>
        <v>284.75</v>
      </c>
    </row>
    <row r="121" spans="1:12" s="8" customFormat="1" ht="19.5" customHeight="1" x14ac:dyDescent="0.25">
      <c r="A121" s="3">
        <f>IFERROR(VLOOKUP(B121,'[1]DADOS (OCULTAR)'!$Q$3:$S$136,3,0),"")</f>
        <v>9039744000275</v>
      </c>
      <c r="B121" s="4" t="str">
        <f>'[1]TCE - ANEXO IV - Preencher'!C130</f>
        <v>HOSPITAL MIGUEL ARRAES - CG. Nº 023/2022</v>
      </c>
      <c r="C121" s="4" t="str">
        <f>'[1]TCE - ANEXO IV - Preencher'!E130</f>
        <v>3.2 - Gás e Outros Materiais Engarrafados</v>
      </c>
      <c r="D121" s="3" t="str">
        <f>'[1]TCE - ANEXO IV - Preencher'!F130</f>
        <v>24.380.578/0020-41</v>
      </c>
      <c r="E121" s="5" t="str">
        <f>'[1]TCE - ANEXO IV - Preencher'!G130</f>
        <v>WHITE MARTINS GASES INDUSTRIAIS DO NORDESTE LTDA</v>
      </c>
      <c r="F121" s="5" t="str">
        <f>'[1]TCE - ANEXO IV - Preencher'!H130</f>
        <v>B</v>
      </c>
      <c r="G121" s="5" t="str">
        <f>'[1]TCE - ANEXO IV - Preencher'!I130</f>
        <v>S</v>
      </c>
      <c r="H121" s="5" t="str">
        <f>'[1]TCE - ANEXO IV - Preencher'!J130</f>
        <v>4578</v>
      </c>
      <c r="I121" s="6" t="str">
        <f>IF('[1]TCE - ANEXO IV - Preencher'!K130="","",'[1]TCE - ANEXO IV - Preencher'!K130)</f>
        <v>24/06/2026</v>
      </c>
      <c r="J121" s="5" t="str">
        <f>'[1]TCE - ANEXO IV - Preencher'!L130</f>
        <v>26260624380578002041556130000045781678538741</v>
      </c>
      <c r="K121" s="5" t="str">
        <f>IF(F121="B",LEFT('[1]TCE - ANEXO IV - Preencher'!M130,2),IF(F121="S",LEFT('[1]TCE - ANEXO IV - Preencher'!M130,7),IF('[1]TCE - ANEXO IV - Preencher'!H130="","")))</f>
        <v>26</v>
      </c>
      <c r="L121" s="7">
        <f>'[1]TCE - ANEXO IV - Preencher'!N130</f>
        <v>113.9</v>
      </c>
    </row>
    <row r="122" spans="1:12" s="8" customFormat="1" ht="19.5" customHeight="1" x14ac:dyDescent="0.25">
      <c r="A122" s="3">
        <f>IFERROR(VLOOKUP(B122,'[1]DADOS (OCULTAR)'!$Q$3:$S$136,3,0),"")</f>
        <v>9039744000275</v>
      </c>
      <c r="B122" s="4" t="str">
        <f>'[1]TCE - ANEXO IV - Preencher'!C131</f>
        <v>HOSPITAL MIGUEL ARRAES - CG. Nº 023/2022</v>
      </c>
      <c r="C122" s="4" t="str">
        <f>'[1]TCE - ANEXO IV - Preencher'!E131</f>
        <v>3.2 - Gás e Outros Materiais Engarrafados</v>
      </c>
      <c r="D122" s="3" t="str">
        <f>'[1]TCE - ANEXO IV - Preencher'!F131</f>
        <v>24.380.578/0022-03</v>
      </c>
      <c r="E122" s="5" t="str">
        <f>'[1]TCE - ANEXO IV - Preencher'!G131</f>
        <v>WHITE MARTINS GASES INDUSTRIAIS NE LTDA</v>
      </c>
      <c r="F122" s="5" t="str">
        <f>'[1]TCE - ANEXO IV - Preencher'!H131</f>
        <v>B</v>
      </c>
      <c r="G122" s="5" t="str">
        <f>'[1]TCE - ANEXO IV - Preencher'!I131</f>
        <v>S</v>
      </c>
      <c r="H122" s="5" t="str">
        <f>'[1]TCE - ANEXO IV - Preencher'!J131</f>
        <v>1167</v>
      </c>
      <c r="I122" s="6" t="str">
        <f>IF('[1]TCE - ANEXO IV - Preencher'!K131="","",'[1]TCE - ANEXO IV - Preencher'!K131)</f>
        <v>06/06/2026</v>
      </c>
      <c r="J122" s="5" t="str">
        <f>'[1]TCE - ANEXO IV - Preencher'!L131</f>
        <v>26260624380578002203556030000011671358398940</v>
      </c>
      <c r="K122" s="5" t="str">
        <f>IF(F122="B",LEFT('[1]TCE - ANEXO IV - Preencher'!M131,2),IF(F122="S",LEFT('[1]TCE - ANEXO IV - Preencher'!M131,7),IF('[1]TCE - ANEXO IV - Preencher'!H131="","")))</f>
        <v>26</v>
      </c>
      <c r="L122" s="7">
        <f>'[1]TCE - ANEXO IV - Preencher'!N131</f>
        <v>9272.26</v>
      </c>
    </row>
    <row r="123" spans="1:12" s="8" customFormat="1" ht="19.5" customHeight="1" x14ac:dyDescent="0.25">
      <c r="A123" s="3">
        <f>IFERROR(VLOOKUP(B123,'[1]DADOS (OCULTAR)'!$Q$3:$S$136,3,0),"")</f>
        <v>9039744000275</v>
      </c>
      <c r="B123" s="4" t="str">
        <f>'[1]TCE - ANEXO IV - Preencher'!C132</f>
        <v>HOSPITAL MIGUEL ARRAES - CG. Nº 023/2022</v>
      </c>
      <c r="C123" s="4" t="str">
        <f>'[1]TCE - ANEXO IV - Preencher'!E132</f>
        <v>3.2 - Gás e Outros Materiais Engarrafados</v>
      </c>
      <c r="D123" s="3" t="str">
        <f>'[1]TCE - ANEXO IV - Preencher'!F132</f>
        <v>24.380.578/0022-03</v>
      </c>
      <c r="E123" s="5" t="str">
        <f>'[1]TCE - ANEXO IV - Preencher'!G132</f>
        <v>WHITE MARTINS GASES INDUSTRIAIS NE LTDA</v>
      </c>
      <c r="F123" s="5" t="str">
        <f>'[1]TCE - ANEXO IV - Preencher'!H132</f>
        <v>B</v>
      </c>
      <c r="G123" s="5" t="str">
        <f>'[1]TCE - ANEXO IV - Preencher'!I132</f>
        <v>S</v>
      </c>
      <c r="H123" s="5" t="str">
        <f>'[1]TCE - ANEXO IV - Preencher'!J132</f>
        <v>1207</v>
      </c>
      <c r="I123" s="6" t="str">
        <f>IF('[1]TCE - ANEXO IV - Preencher'!K132="","",'[1]TCE - ANEXO IV - Preencher'!K132)</f>
        <v>18/06/2026</v>
      </c>
      <c r="J123" s="5" t="str">
        <f>'[1]TCE - ANEXO IV - Preencher'!L132</f>
        <v>26260624380578002203556250000012071370108418</v>
      </c>
      <c r="K123" s="5" t="str">
        <f>IF(F123="B",LEFT('[1]TCE - ANEXO IV - Preencher'!M132,2),IF(F123="S",LEFT('[1]TCE - ANEXO IV - Preencher'!M132,7),IF('[1]TCE - ANEXO IV - Preencher'!H132="","")))</f>
        <v>26</v>
      </c>
      <c r="L123" s="7">
        <f>'[1]TCE - ANEXO IV - Preencher'!N132</f>
        <v>9513.16</v>
      </c>
    </row>
    <row r="124" spans="1:12" s="8" customFormat="1" ht="19.5" customHeight="1" x14ac:dyDescent="0.25">
      <c r="A124" s="3">
        <f>IFERROR(VLOOKUP(B124,'[1]DADOS (OCULTAR)'!$Q$3:$S$136,3,0),"")</f>
        <v>9039744000275</v>
      </c>
      <c r="B124" s="4" t="str">
        <f>'[1]TCE - ANEXO IV - Preencher'!C133</f>
        <v>HOSPITAL MIGUEL ARRAES - CG. Nº 023/2022</v>
      </c>
      <c r="C124" s="4" t="str">
        <f>'[1]TCE - ANEXO IV - Preencher'!E133</f>
        <v>3.2 - Gás e Outros Materiais Engarrafados</v>
      </c>
      <c r="D124" s="3" t="str">
        <f>'[1]TCE - ANEXO IV - Preencher'!F133</f>
        <v>24.380.578/0022-03</v>
      </c>
      <c r="E124" s="5" t="str">
        <f>'[1]TCE - ANEXO IV - Preencher'!G133</f>
        <v>WHITE MARTINS GASES INDUSTRIAIS NE LTDA</v>
      </c>
      <c r="F124" s="5" t="str">
        <f>'[1]TCE - ANEXO IV - Preencher'!H133</f>
        <v>B</v>
      </c>
      <c r="G124" s="5" t="str">
        <f>'[1]TCE - ANEXO IV - Preencher'!I133</f>
        <v>S</v>
      </c>
      <c r="H124" s="5" t="str">
        <f>'[1]TCE - ANEXO IV - Preencher'!J133</f>
        <v>44850</v>
      </c>
      <c r="I124" s="6" t="str">
        <f>IF('[1]TCE - ANEXO IV - Preencher'!K133="","",'[1]TCE - ANEXO IV - Preencher'!K133)</f>
        <v>29/05/2026</v>
      </c>
      <c r="J124" s="5" t="str">
        <f>'[1]TCE - ANEXO IV - Preencher'!L133</f>
        <v>26260524380578002203554000000448501524297459</v>
      </c>
      <c r="K124" s="5" t="str">
        <f>IF(F124="B",LEFT('[1]TCE - ANEXO IV - Preencher'!M133,2),IF(F124="S",LEFT('[1]TCE - ANEXO IV - Preencher'!M133,7),IF('[1]TCE - ANEXO IV - Preencher'!H133="","")))</f>
        <v>26</v>
      </c>
      <c r="L124" s="7">
        <f>'[1]TCE - ANEXO IV - Preencher'!N133</f>
        <v>36840.04</v>
      </c>
    </row>
    <row r="125" spans="1:12" s="8" customFormat="1" ht="19.5" customHeight="1" x14ac:dyDescent="0.25">
      <c r="A125" s="3">
        <f>IFERROR(VLOOKUP(B125,'[1]DADOS (OCULTAR)'!$Q$3:$S$136,3,0),"")</f>
        <v>9039744000275</v>
      </c>
      <c r="B125" s="4" t="str">
        <f>'[1]TCE - ANEXO IV - Preencher'!C134</f>
        <v>HOSPITAL MIGUEL ARRAES - CG. Nº 023/2022</v>
      </c>
      <c r="C125" s="4" t="str">
        <f>'[1]TCE - ANEXO IV - Preencher'!E134</f>
        <v>3.13 - Materiais e Materiais Ortopédicos e Corretivos (OPME)</v>
      </c>
      <c r="D125" s="3" t="str">
        <f>'[1]TCE - ANEXO IV - Preencher'!F134</f>
        <v>14.784.339/0001-30</v>
      </c>
      <c r="E125" s="5" t="str">
        <f>'[1]TCE - ANEXO IV - Preencher'!G134</f>
        <v>CROMUS MATERIAIS MEDICO HOSPITALAR EIREL</v>
      </c>
      <c r="F125" s="5" t="str">
        <f>'[1]TCE - ANEXO IV - Preencher'!H134</f>
        <v>B</v>
      </c>
      <c r="G125" s="5" t="str">
        <f>'[1]TCE - ANEXO IV - Preencher'!I134</f>
        <v>S</v>
      </c>
      <c r="H125" s="5" t="str">
        <f>'[1]TCE - ANEXO IV - Preencher'!J134</f>
        <v>27474</v>
      </c>
      <c r="I125" s="6" t="str">
        <f>IF('[1]TCE - ANEXO IV - Preencher'!K134="","",'[1]TCE - ANEXO IV - Preencher'!K134)</f>
        <v>21/05/2026</v>
      </c>
      <c r="J125" s="5" t="str">
        <f>'[1]TCE - ANEXO IV - Preencher'!L134</f>
        <v>26260514784339000130550020000274741057695406</v>
      </c>
      <c r="K125" s="5" t="str">
        <f>IF(F125="B",LEFT('[1]TCE - ANEXO IV - Preencher'!M134,2),IF(F125="S",LEFT('[1]TCE - ANEXO IV - Preencher'!M134,7),IF('[1]TCE - ANEXO IV - Preencher'!H134="","")))</f>
        <v>26</v>
      </c>
      <c r="L125" s="7">
        <f>'[1]TCE - ANEXO IV - Preencher'!N134</f>
        <v>2530</v>
      </c>
    </row>
    <row r="126" spans="1:12" s="8" customFormat="1" ht="19.5" customHeight="1" x14ac:dyDescent="0.25">
      <c r="A126" s="3">
        <f>IFERROR(VLOOKUP(B126,'[1]DADOS (OCULTAR)'!$Q$3:$S$136,3,0),"")</f>
        <v>9039744000275</v>
      </c>
      <c r="B126" s="4" t="str">
        <f>'[1]TCE - ANEXO IV - Preencher'!C135</f>
        <v>HOSPITAL MIGUEL ARRAES - CG. Nº 023/2022</v>
      </c>
      <c r="C126" s="4" t="str">
        <f>'[1]TCE - ANEXO IV - Preencher'!E135</f>
        <v>3.13 - Materiais e Materiais Ortopédicos e Corretivos (OPME)</v>
      </c>
      <c r="D126" s="3" t="str">
        <f>'[1]TCE - ANEXO IV - Preencher'!F135</f>
        <v>14.784.339/0001-30</v>
      </c>
      <c r="E126" s="5" t="str">
        <f>'[1]TCE - ANEXO IV - Preencher'!G135</f>
        <v>CROMUS MATERIAIS MEDICO HOSPITALAR EIREL</v>
      </c>
      <c r="F126" s="5" t="str">
        <f>'[1]TCE - ANEXO IV - Preencher'!H135</f>
        <v>B</v>
      </c>
      <c r="G126" s="5" t="str">
        <f>'[1]TCE - ANEXO IV - Preencher'!I135</f>
        <v>S</v>
      </c>
      <c r="H126" s="5" t="str">
        <f>'[1]TCE - ANEXO IV - Preencher'!J135</f>
        <v>28369</v>
      </c>
      <c r="I126" s="6" t="str">
        <f>IF('[1]TCE - ANEXO IV - Preencher'!K135="","",'[1]TCE - ANEXO IV - Preencher'!K135)</f>
        <v>01/06/2026</v>
      </c>
      <c r="J126" s="5" t="str">
        <f>'[1]TCE - ANEXO IV - Preencher'!L135</f>
        <v>26260614784339000130550020000283691002836906</v>
      </c>
      <c r="K126" s="5" t="str">
        <f>IF(F126="B",LEFT('[1]TCE - ANEXO IV - Preencher'!M135,2),IF(F126="S",LEFT('[1]TCE - ANEXO IV - Preencher'!M135,7),IF('[1]TCE - ANEXO IV - Preencher'!H135="","")))</f>
        <v>26</v>
      </c>
      <c r="L126" s="7">
        <f>'[1]TCE - ANEXO IV - Preencher'!N135</f>
        <v>2530</v>
      </c>
    </row>
    <row r="127" spans="1:12" s="8" customFormat="1" ht="19.5" customHeight="1" x14ac:dyDescent="0.25">
      <c r="A127" s="3">
        <f>IFERROR(VLOOKUP(B127,'[1]DADOS (OCULTAR)'!$Q$3:$S$136,3,0),"")</f>
        <v>9039744000275</v>
      </c>
      <c r="B127" s="4" t="str">
        <f>'[1]TCE - ANEXO IV - Preencher'!C136</f>
        <v>HOSPITAL MIGUEL ARRAES - CG. Nº 023/2022</v>
      </c>
      <c r="C127" s="4" t="str">
        <f>'[1]TCE - ANEXO IV - Preencher'!E136</f>
        <v>3.13 - Materiais e Materiais Ortopédicos e Corretivos (OPME)</v>
      </c>
      <c r="D127" s="3" t="str">
        <f>'[1]TCE - ANEXO IV - Preencher'!F136</f>
        <v>14.784.339/0001-30</v>
      </c>
      <c r="E127" s="5" t="str">
        <f>'[1]TCE - ANEXO IV - Preencher'!G136</f>
        <v>CROMUS MATERIAIS MEDICO HOSPITALAR EIREL</v>
      </c>
      <c r="F127" s="5" t="str">
        <f>'[1]TCE - ANEXO IV - Preencher'!H136</f>
        <v>B</v>
      </c>
      <c r="G127" s="5" t="str">
        <f>'[1]TCE - ANEXO IV - Preencher'!I136</f>
        <v>S</v>
      </c>
      <c r="H127" s="5" t="str">
        <f>'[1]TCE - ANEXO IV - Preencher'!J136</f>
        <v>28419</v>
      </c>
      <c r="I127" s="6" t="str">
        <f>IF('[1]TCE - ANEXO IV - Preencher'!K136="","",'[1]TCE - ANEXO IV - Preencher'!K136)</f>
        <v>02/06/2026</v>
      </c>
      <c r="J127" s="5" t="str">
        <f>'[1]TCE - ANEXO IV - Preencher'!L136</f>
        <v>26260614784339000130550020000284191005683845</v>
      </c>
      <c r="K127" s="5" t="str">
        <f>IF(F127="B",LEFT('[1]TCE - ANEXO IV - Preencher'!M136,2),IF(F127="S",LEFT('[1]TCE - ANEXO IV - Preencher'!M136,7),IF('[1]TCE - ANEXO IV - Preencher'!H136="","")))</f>
        <v>26</v>
      </c>
      <c r="L127" s="7">
        <f>'[1]TCE - ANEXO IV - Preencher'!N136</f>
        <v>3300</v>
      </c>
    </row>
    <row r="128" spans="1:12" s="8" customFormat="1" ht="19.5" customHeight="1" x14ac:dyDescent="0.25">
      <c r="A128" s="3">
        <f>IFERROR(VLOOKUP(B128,'[1]DADOS (OCULTAR)'!$Q$3:$S$136,3,0),"")</f>
        <v>9039744000275</v>
      </c>
      <c r="B128" s="4" t="str">
        <f>'[1]TCE - ANEXO IV - Preencher'!C137</f>
        <v>HOSPITAL MIGUEL ARRAES - CG. Nº 023/2022</v>
      </c>
      <c r="C128" s="4" t="str">
        <f>'[1]TCE - ANEXO IV - Preencher'!E137</f>
        <v>3.13 - Materiais e Materiais Ortopédicos e Corretivos (OPME)</v>
      </c>
      <c r="D128" s="3" t="str">
        <f>'[1]TCE - ANEXO IV - Preencher'!F137</f>
        <v>14.784.339/0001-30</v>
      </c>
      <c r="E128" s="5" t="str">
        <f>'[1]TCE - ANEXO IV - Preencher'!G137</f>
        <v>CROMUS MATERIAIS MEDICO HOSPITALAR EIREL</v>
      </c>
      <c r="F128" s="5" t="str">
        <f>'[1]TCE - ANEXO IV - Preencher'!H137</f>
        <v>B</v>
      </c>
      <c r="G128" s="5" t="str">
        <f>'[1]TCE - ANEXO IV - Preencher'!I137</f>
        <v>S</v>
      </c>
      <c r="H128" s="5" t="str">
        <f>'[1]TCE - ANEXO IV - Preencher'!J137</f>
        <v>28431</v>
      </c>
      <c r="I128" s="6" t="str">
        <f>IF('[1]TCE - ANEXO IV - Preencher'!K137="","",'[1]TCE - ANEXO IV - Preencher'!K137)</f>
        <v>02/06/2026</v>
      </c>
      <c r="J128" s="5" t="str">
        <f>'[1]TCE - ANEXO IV - Preencher'!L137</f>
        <v>26260614784339000130550020000284311005686270</v>
      </c>
      <c r="K128" s="5" t="str">
        <f>IF(F128="B",LEFT('[1]TCE - ANEXO IV - Preencher'!M137,2),IF(F128="S",LEFT('[1]TCE - ANEXO IV - Preencher'!M137,7),IF('[1]TCE - ANEXO IV - Preencher'!H137="","")))</f>
        <v>26</v>
      </c>
      <c r="L128" s="7">
        <f>'[1]TCE - ANEXO IV - Preencher'!N137</f>
        <v>3300</v>
      </c>
    </row>
    <row r="129" spans="1:12" s="8" customFormat="1" ht="19.5" customHeight="1" x14ac:dyDescent="0.25">
      <c r="A129" s="3">
        <f>IFERROR(VLOOKUP(B129,'[1]DADOS (OCULTAR)'!$Q$3:$S$136,3,0),"")</f>
        <v>9039744000275</v>
      </c>
      <c r="B129" s="4" t="str">
        <f>'[1]TCE - ANEXO IV - Preencher'!C138</f>
        <v>HOSPITAL MIGUEL ARRAES - CG. Nº 023/2022</v>
      </c>
      <c r="C129" s="4" t="str">
        <f>'[1]TCE - ANEXO IV - Preencher'!E138</f>
        <v>3.13 - Materiais e Materiais Ortopédicos e Corretivos (OPME)</v>
      </c>
      <c r="D129" s="3" t="str">
        <f>'[1]TCE - ANEXO IV - Preencher'!F138</f>
        <v>14.784.339/0001-30</v>
      </c>
      <c r="E129" s="5" t="str">
        <f>'[1]TCE - ANEXO IV - Preencher'!G138</f>
        <v>CROMUS MATERIAIS MEDICO HOSPITALAR EIREL</v>
      </c>
      <c r="F129" s="5" t="str">
        <f>'[1]TCE - ANEXO IV - Preencher'!H138</f>
        <v>B</v>
      </c>
      <c r="G129" s="5" t="str">
        <f>'[1]TCE - ANEXO IV - Preencher'!I138</f>
        <v>S</v>
      </c>
      <c r="H129" s="5" t="str">
        <f>'[1]TCE - ANEXO IV - Preencher'!J138</f>
        <v>28766</v>
      </c>
      <c r="I129" s="6" t="str">
        <f>IF('[1]TCE - ANEXO IV - Preencher'!K138="","",'[1]TCE - ANEXO IV - Preencher'!K138)</f>
        <v>08/06/2026</v>
      </c>
      <c r="J129" s="5" t="str">
        <f>'[1]TCE - ANEXO IV - Preencher'!L138</f>
        <v>26260614784339000130550020000287661023012880</v>
      </c>
      <c r="K129" s="5" t="str">
        <f>IF(F129="B",LEFT('[1]TCE - ANEXO IV - Preencher'!M138,2),IF(F129="S",LEFT('[1]TCE - ANEXO IV - Preencher'!M138,7),IF('[1]TCE - ANEXO IV - Preencher'!H138="","")))</f>
        <v>26</v>
      </c>
      <c r="L129" s="7">
        <f>'[1]TCE - ANEXO IV - Preencher'!N138</f>
        <v>3300</v>
      </c>
    </row>
    <row r="130" spans="1:12" s="8" customFormat="1" ht="19.5" customHeight="1" x14ac:dyDescent="0.25">
      <c r="A130" s="3">
        <f>IFERROR(VLOOKUP(B130,'[1]DADOS (OCULTAR)'!$Q$3:$S$136,3,0),"")</f>
        <v>9039744000275</v>
      </c>
      <c r="B130" s="4" t="str">
        <f>'[1]TCE - ANEXO IV - Preencher'!C139</f>
        <v>HOSPITAL MIGUEL ARRAES - CG. Nº 023/2022</v>
      </c>
      <c r="C130" s="4" t="str">
        <f>'[1]TCE - ANEXO IV - Preencher'!E139</f>
        <v>3.13 - Materiais e Materiais Ortopédicos e Corretivos (OPME)</v>
      </c>
      <c r="D130" s="3" t="str">
        <f>'[1]TCE - ANEXO IV - Preencher'!F139</f>
        <v>41.249.434/0001-07</v>
      </c>
      <c r="E130" s="5" t="str">
        <f>'[1]TCE - ANEXO IV - Preencher'!G139</f>
        <v>PROSMED PRODUTOS MEDICOS LTDA</v>
      </c>
      <c r="F130" s="5" t="str">
        <f>'[1]TCE - ANEXO IV - Preencher'!H139</f>
        <v>B</v>
      </c>
      <c r="G130" s="5" t="str">
        <f>'[1]TCE - ANEXO IV - Preencher'!I139</f>
        <v>S</v>
      </c>
      <c r="H130" s="5" t="str">
        <f>'[1]TCE - ANEXO IV - Preencher'!J139</f>
        <v>000159349</v>
      </c>
      <c r="I130" s="6" t="str">
        <f>IF('[1]TCE - ANEXO IV - Preencher'!K139="","",'[1]TCE - ANEXO IV - Preencher'!K139)</f>
        <v>02/06/2026</v>
      </c>
      <c r="J130" s="5" t="str">
        <f>'[1]TCE - ANEXO IV - Preencher'!L139</f>
        <v>26260641249434000107550010001593491799646652</v>
      </c>
      <c r="K130" s="5" t="str">
        <f>IF(F130="B",LEFT('[1]TCE - ANEXO IV - Preencher'!M139,2),IF(F130="S",LEFT('[1]TCE - ANEXO IV - Preencher'!M139,7),IF('[1]TCE - ANEXO IV - Preencher'!H139="","")))</f>
        <v>26</v>
      </c>
      <c r="L130" s="7">
        <f>'[1]TCE - ANEXO IV - Preencher'!N139</f>
        <v>296.8</v>
      </c>
    </row>
    <row r="131" spans="1:12" s="8" customFormat="1" ht="19.5" customHeight="1" x14ac:dyDescent="0.25">
      <c r="A131" s="3">
        <f>IFERROR(VLOOKUP(B131,'[1]DADOS (OCULTAR)'!$Q$3:$S$136,3,0),"")</f>
        <v>9039744000275</v>
      </c>
      <c r="B131" s="4" t="str">
        <f>'[1]TCE - ANEXO IV - Preencher'!C140</f>
        <v>HOSPITAL MIGUEL ARRAES - CG. Nº 023/2022</v>
      </c>
      <c r="C131" s="4" t="str">
        <f>'[1]TCE - ANEXO IV - Preencher'!E140</f>
        <v>3.13 - Materiais e Materiais Ortopédicos e Corretivos (OPME)</v>
      </c>
      <c r="D131" s="3" t="str">
        <f>'[1]TCE - ANEXO IV - Preencher'!F140</f>
        <v>41.249.434/0001-07</v>
      </c>
      <c r="E131" s="5" t="str">
        <f>'[1]TCE - ANEXO IV - Preencher'!G140</f>
        <v>PROSMED PRODUTOS MEDICOS LTDA</v>
      </c>
      <c r="F131" s="5" t="str">
        <f>'[1]TCE - ANEXO IV - Preencher'!H140</f>
        <v>B</v>
      </c>
      <c r="G131" s="5" t="str">
        <f>'[1]TCE - ANEXO IV - Preencher'!I140</f>
        <v>S</v>
      </c>
      <c r="H131" s="5" t="str">
        <f>'[1]TCE - ANEXO IV - Preencher'!J140</f>
        <v>000159350</v>
      </c>
      <c r="I131" s="6" t="str">
        <f>IF('[1]TCE - ANEXO IV - Preencher'!K140="","",'[1]TCE - ANEXO IV - Preencher'!K140)</f>
        <v>02/06/2026</v>
      </c>
      <c r="J131" s="5" t="str">
        <f>'[1]TCE - ANEXO IV - Preencher'!L140</f>
        <v>26260641249434000107550010001593501802368710</v>
      </c>
      <c r="K131" s="5" t="str">
        <f>IF(F131="B",LEFT('[1]TCE - ANEXO IV - Preencher'!M140,2),IF(F131="S",LEFT('[1]TCE - ANEXO IV - Preencher'!M140,7),IF('[1]TCE - ANEXO IV - Preencher'!H140="","")))</f>
        <v>26</v>
      </c>
      <c r="L131" s="7">
        <f>'[1]TCE - ANEXO IV - Preencher'!N140</f>
        <v>1277.7</v>
      </c>
    </row>
    <row r="132" spans="1:12" s="8" customFormat="1" ht="19.5" customHeight="1" x14ac:dyDescent="0.25">
      <c r="A132" s="3">
        <f>IFERROR(VLOOKUP(B132,'[1]DADOS (OCULTAR)'!$Q$3:$S$136,3,0),"")</f>
        <v>9039744000275</v>
      </c>
      <c r="B132" s="4" t="str">
        <f>'[1]TCE - ANEXO IV - Preencher'!C141</f>
        <v>HOSPITAL MIGUEL ARRAES - CG. Nº 023/2022</v>
      </c>
      <c r="C132" s="4" t="str">
        <f>'[1]TCE - ANEXO IV - Preencher'!E141</f>
        <v>3.13 - Materiais e Materiais Ortopédicos e Corretivos (OPME)</v>
      </c>
      <c r="D132" s="3" t="str">
        <f>'[1]TCE - ANEXO IV - Preencher'!F141</f>
        <v>41.249.434/0001-07</v>
      </c>
      <c r="E132" s="5" t="str">
        <f>'[1]TCE - ANEXO IV - Preencher'!G141</f>
        <v>PROSMED PRODUTOS MEDICOS LTDA</v>
      </c>
      <c r="F132" s="5" t="str">
        <f>'[1]TCE - ANEXO IV - Preencher'!H141</f>
        <v>B</v>
      </c>
      <c r="G132" s="5" t="str">
        <f>'[1]TCE - ANEXO IV - Preencher'!I141</f>
        <v>S</v>
      </c>
      <c r="H132" s="5" t="str">
        <f>'[1]TCE - ANEXO IV - Preencher'!J141</f>
        <v>000159351</v>
      </c>
      <c r="I132" s="6" t="str">
        <f>IF('[1]TCE - ANEXO IV - Preencher'!K141="","",'[1]TCE - ANEXO IV - Preencher'!K141)</f>
        <v>02/06/2026</v>
      </c>
      <c r="J132" s="5" t="str">
        <f>'[1]TCE - ANEXO IV - Preencher'!L141</f>
        <v>26260641249434000107550010001593511272295521</v>
      </c>
      <c r="K132" s="5" t="str">
        <f>IF(F132="B",LEFT('[1]TCE - ANEXO IV - Preencher'!M141,2),IF(F132="S",LEFT('[1]TCE - ANEXO IV - Preencher'!M141,7),IF('[1]TCE - ANEXO IV - Preencher'!H141="","")))</f>
        <v>26</v>
      </c>
      <c r="L132" s="7">
        <f>'[1]TCE - ANEXO IV - Preencher'!N141</f>
        <v>1464.01</v>
      </c>
    </row>
    <row r="133" spans="1:12" s="8" customFormat="1" ht="19.5" customHeight="1" x14ac:dyDescent="0.25">
      <c r="A133" s="3">
        <f>IFERROR(VLOOKUP(B133,'[1]DADOS (OCULTAR)'!$Q$3:$S$136,3,0),"")</f>
        <v>9039744000275</v>
      </c>
      <c r="B133" s="4" t="str">
        <f>'[1]TCE - ANEXO IV - Preencher'!C142</f>
        <v>HOSPITAL MIGUEL ARRAES - CG. Nº 023/2022</v>
      </c>
      <c r="C133" s="4" t="str">
        <f>'[1]TCE - ANEXO IV - Preencher'!E142</f>
        <v>3.13 - Materiais e Materiais Ortopédicos e Corretivos (OPME)</v>
      </c>
      <c r="D133" s="3" t="str">
        <f>'[1]TCE - ANEXO IV - Preencher'!F142</f>
        <v>41.249.434/0001-07</v>
      </c>
      <c r="E133" s="5" t="str">
        <f>'[1]TCE - ANEXO IV - Preencher'!G142</f>
        <v>PROSMED PRODUTOS MEDICOS LTDA</v>
      </c>
      <c r="F133" s="5" t="str">
        <f>'[1]TCE - ANEXO IV - Preencher'!H142</f>
        <v>B</v>
      </c>
      <c r="G133" s="5" t="str">
        <f>'[1]TCE - ANEXO IV - Preencher'!I142</f>
        <v>S</v>
      </c>
      <c r="H133" s="5" t="str">
        <f>'[1]TCE - ANEXO IV - Preencher'!J142</f>
        <v>000159352</v>
      </c>
      <c r="I133" s="6" t="str">
        <f>IF('[1]TCE - ANEXO IV - Preencher'!K142="","",'[1]TCE - ANEXO IV - Preencher'!K142)</f>
        <v>02/06/2026</v>
      </c>
      <c r="J133" s="5" t="str">
        <f>'[1]TCE - ANEXO IV - Preencher'!L142</f>
        <v>26260641249434000107550010001593521329728054</v>
      </c>
      <c r="K133" s="5" t="str">
        <f>IF(F133="B",LEFT('[1]TCE - ANEXO IV - Preencher'!M142,2),IF(F133="S",LEFT('[1]TCE - ANEXO IV - Preencher'!M142,7),IF('[1]TCE - ANEXO IV - Preencher'!H142="","")))</f>
        <v>26</v>
      </c>
      <c r="L133" s="7">
        <f>'[1]TCE - ANEXO IV - Preencher'!N142</f>
        <v>1925.73</v>
      </c>
    </row>
    <row r="134" spans="1:12" s="8" customFormat="1" ht="19.5" customHeight="1" x14ac:dyDescent="0.25">
      <c r="A134" s="3">
        <f>IFERROR(VLOOKUP(B134,'[1]DADOS (OCULTAR)'!$Q$3:$S$136,3,0),"")</f>
        <v>9039744000275</v>
      </c>
      <c r="B134" s="4" t="str">
        <f>'[1]TCE - ANEXO IV - Preencher'!C143</f>
        <v>HOSPITAL MIGUEL ARRAES - CG. Nº 023/2022</v>
      </c>
      <c r="C134" s="4" t="str">
        <f>'[1]TCE - ANEXO IV - Preencher'!E143</f>
        <v>3.13 - Materiais e Materiais Ortopédicos e Corretivos (OPME)</v>
      </c>
      <c r="D134" s="3" t="str">
        <f>'[1]TCE - ANEXO IV - Preencher'!F143</f>
        <v>41.249.434/0001-07</v>
      </c>
      <c r="E134" s="5" t="str">
        <f>'[1]TCE - ANEXO IV - Preencher'!G143</f>
        <v>PROSMED PRODUTOS MEDICOS LTDA</v>
      </c>
      <c r="F134" s="5" t="str">
        <f>'[1]TCE - ANEXO IV - Preencher'!H143</f>
        <v>B</v>
      </c>
      <c r="G134" s="5" t="str">
        <f>'[1]TCE - ANEXO IV - Preencher'!I143</f>
        <v>S</v>
      </c>
      <c r="H134" s="5" t="str">
        <f>'[1]TCE - ANEXO IV - Preencher'!J143</f>
        <v>000159353</v>
      </c>
      <c r="I134" s="6" t="str">
        <f>IF('[1]TCE - ANEXO IV - Preencher'!K143="","",'[1]TCE - ANEXO IV - Preencher'!K143)</f>
        <v>02/06/2026</v>
      </c>
      <c r="J134" s="5" t="str">
        <f>'[1]TCE - ANEXO IV - Preencher'!L143</f>
        <v>26260641249434000107550010001593531809637475</v>
      </c>
      <c r="K134" s="5" t="str">
        <f>IF(F134="B",LEFT('[1]TCE - ANEXO IV - Preencher'!M143,2),IF(F134="S",LEFT('[1]TCE - ANEXO IV - Preencher'!M143,7),IF('[1]TCE - ANEXO IV - Preencher'!H143="","")))</f>
        <v>26</v>
      </c>
      <c r="L134" s="7">
        <f>'[1]TCE - ANEXO IV - Preencher'!N143</f>
        <v>726.66</v>
      </c>
    </row>
    <row r="135" spans="1:12" s="8" customFormat="1" ht="19.5" customHeight="1" x14ac:dyDescent="0.25">
      <c r="A135" s="3">
        <f>IFERROR(VLOOKUP(B135,'[1]DADOS (OCULTAR)'!$Q$3:$S$136,3,0),"")</f>
        <v>9039744000275</v>
      </c>
      <c r="B135" s="4" t="str">
        <f>'[1]TCE - ANEXO IV - Preencher'!C144</f>
        <v>HOSPITAL MIGUEL ARRAES - CG. Nº 023/2022</v>
      </c>
      <c r="C135" s="4" t="str">
        <f>'[1]TCE - ANEXO IV - Preencher'!E144</f>
        <v>3.13 - Materiais e Materiais Ortopédicos e Corretivos (OPME)</v>
      </c>
      <c r="D135" s="3" t="str">
        <f>'[1]TCE - ANEXO IV - Preencher'!F144</f>
        <v>41.249.434/0001-07</v>
      </c>
      <c r="E135" s="5" t="str">
        <f>'[1]TCE - ANEXO IV - Preencher'!G144</f>
        <v>PROSMED PRODUTOS MEDICOS LTDA</v>
      </c>
      <c r="F135" s="5" t="str">
        <f>'[1]TCE - ANEXO IV - Preencher'!H144</f>
        <v>B</v>
      </c>
      <c r="G135" s="5" t="str">
        <f>'[1]TCE - ANEXO IV - Preencher'!I144</f>
        <v>S</v>
      </c>
      <c r="H135" s="5" t="str">
        <f>'[1]TCE - ANEXO IV - Preencher'!J144</f>
        <v>000159367</v>
      </c>
      <c r="I135" s="6" t="str">
        <f>IF('[1]TCE - ANEXO IV - Preencher'!K144="","",'[1]TCE - ANEXO IV - Preencher'!K144)</f>
        <v>03/06/2026</v>
      </c>
      <c r="J135" s="5" t="str">
        <f>'[1]TCE - ANEXO IV - Preencher'!L144</f>
        <v>26260641249434000107550010001593671238148635</v>
      </c>
      <c r="K135" s="5" t="str">
        <f>IF(F135="B",LEFT('[1]TCE - ANEXO IV - Preencher'!M144,2),IF(F135="S",LEFT('[1]TCE - ANEXO IV - Preencher'!M144,7),IF('[1]TCE - ANEXO IV - Preencher'!H144="","")))</f>
        <v>26</v>
      </c>
      <c r="L135" s="7">
        <f>'[1]TCE - ANEXO IV - Preencher'!N144</f>
        <v>163.74</v>
      </c>
    </row>
    <row r="136" spans="1:12" s="8" customFormat="1" ht="19.5" customHeight="1" x14ac:dyDescent="0.25">
      <c r="A136" s="3">
        <f>IFERROR(VLOOKUP(B136,'[1]DADOS (OCULTAR)'!$Q$3:$S$136,3,0),"")</f>
        <v>9039744000275</v>
      </c>
      <c r="B136" s="4" t="str">
        <f>'[1]TCE - ANEXO IV - Preencher'!C145</f>
        <v>HOSPITAL MIGUEL ARRAES - CG. Nº 023/2022</v>
      </c>
      <c r="C136" s="4" t="str">
        <f>'[1]TCE - ANEXO IV - Preencher'!E145</f>
        <v>3.13 - Materiais e Materiais Ortopédicos e Corretivos (OPME)</v>
      </c>
      <c r="D136" s="3" t="str">
        <f>'[1]TCE - ANEXO IV - Preencher'!F145</f>
        <v>41.249.434/0001-07</v>
      </c>
      <c r="E136" s="5" t="str">
        <f>'[1]TCE - ANEXO IV - Preencher'!G145</f>
        <v>PROSMED PRODUTOS MEDICOS LTDA</v>
      </c>
      <c r="F136" s="5" t="str">
        <f>'[1]TCE - ANEXO IV - Preencher'!H145</f>
        <v>B</v>
      </c>
      <c r="G136" s="5" t="str">
        <f>'[1]TCE - ANEXO IV - Preencher'!I145</f>
        <v>S</v>
      </c>
      <c r="H136" s="5" t="str">
        <f>'[1]TCE - ANEXO IV - Preencher'!J145</f>
        <v>000159369</v>
      </c>
      <c r="I136" s="6" t="str">
        <f>IF('[1]TCE - ANEXO IV - Preencher'!K145="","",'[1]TCE - ANEXO IV - Preencher'!K145)</f>
        <v>03/06/2026</v>
      </c>
      <c r="J136" s="5" t="str">
        <f>'[1]TCE - ANEXO IV - Preencher'!L145</f>
        <v>26260641249434000107550010001593691530390151</v>
      </c>
      <c r="K136" s="5" t="str">
        <f>IF(F136="B",LEFT('[1]TCE - ANEXO IV - Preencher'!M145,2),IF(F136="S",LEFT('[1]TCE - ANEXO IV - Preencher'!M145,7),IF('[1]TCE - ANEXO IV - Preencher'!H145="","")))</f>
        <v>26</v>
      </c>
      <c r="L136" s="7">
        <f>'[1]TCE - ANEXO IV - Preencher'!N145</f>
        <v>1277.7</v>
      </c>
    </row>
    <row r="137" spans="1:12" s="8" customFormat="1" ht="19.5" customHeight="1" x14ac:dyDescent="0.25">
      <c r="A137" s="3">
        <f>IFERROR(VLOOKUP(B137,'[1]DADOS (OCULTAR)'!$Q$3:$S$136,3,0),"")</f>
        <v>9039744000275</v>
      </c>
      <c r="B137" s="4" t="str">
        <f>'[1]TCE - ANEXO IV - Preencher'!C146</f>
        <v>HOSPITAL MIGUEL ARRAES - CG. Nº 023/2022</v>
      </c>
      <c r="C137" s="4" t="str">
        <f>'[1]TCE - ANEXO IV - Preencher'!E146</f>
        <v>3.13 - Materiais e Materiais Ortopédicos e Corretivos (OPME)</v>
      </c>
      <c r="D137" s="3" t="str">
        <f>'[1]TCE - ANEXO IV - Preencher'!F146</f>
        <v>41.249.434/0001-07</v>
      </c>
      <c r="E137" s="5" t="str">
        <f>'[1]TCE - ANEXO IV - Preencher'!G146</f>
        <v>PROSMED PRODUTOS MEDICOS LTDA</v>
      </c>
      <c r="F137" s="5" t="str">
        <f>'[1]TCE - ANEXO IV - Preencher'!H146</f>
        <v>B</v>
      </c>
      <c r="G137" s="5" t="str">
        <f>'[1]TCE - ANEXO IV - Preencher'!I146</f>
        <v>S</v>
      </c>
      <c r="H137" s="5" t="str">
        <f>'[1]TCE - ANEXO IV - Preencher'!J146</f>
        <v>000159370</v>
      </c>
      <c r="I137" s="6" t="str">
        <f>IF('[1]TCE - ANEXO IV - Preencher'!K146="","",'[1]TCE - ANEXO IV - Preencher'!K146)</f>
        <v>03/06/2026</v>
      </c>
      <c r="J137" s="5" t="str">
        <f>'[1]TCE - ANEXO IV - Preencher'!L146</f>
        <v>26260641249434000107550010001593701813307957</v>
      </c>
      <c r="K137" s="5" t="str">
        <f>IF(F137="B",LEFT('[1]TCE - ANEXO IV - Preencher'!M146,2),IF(F137="S",LEFT('[1]TCE - ANEXO IV - Preencher'!M146,7),IF('[1]TCE - ANEXO IV - Preencher'!H146="","")))</f>
        <v>26</v>
      </c>
      <c r="L137" s="7">
        <f>'[1]TCE - ANEXO IV - Preencher'!N146</f>
        <v>733.46</v>
      </c>
    </row>
    <row r="138" spans="1:12" s="8" customFormat="1" ht="19.5" customHeight="1" x14ac:dyDescent="0.25">
      <c r="A138" s="3">
        <f>IFERROR(VLOOKUP(B138,'[1]DADOS (OCULTAR)'!$Q$3:$S$136,3,0),"")</f>
        <v>9039744000275</v>
      </c>
      <c r="B138" s="4" t="str">
        <f>'[1]TCE - ANEXO IV - Preencher'!C147</f>
        <v>HOSPITAL MIGUEL ARRAES - CG. Nº 023/2022</v>
      </c>
      <c r="C138" s="4" t="str">
        <f>'[1]TCE - ANEXO IV - Preencher'!E147</f>
        <v>3.13 - Materiais e Materiais Ortopédicos e Corretivos (OPME)</v>
      </c>
      <c r="D138" s="3" t="str">
        <f>'[1]TCE - ANEXO IV - Preencher'!F147</f>
        <v>41.249.434/0001-07</v>
      </c>
      <c r="E138" s="5" t="str">
        <f>'[1]TCE - ANEXO IV - Preencher'!G147</f>
        <v>PROSMED PRODUTOS MEDICOS LTDA</v>
      </c>
      <c r="F138" s="5" t="str">
        <f>'[1]TCE - ANEXO IV - Preencher'!H147</f>
        <v>B</v>
      </c>
      <c r="G138" s="5" t="str">
        <f>'[1]TCE - ANEXO IV - Preencher'!I147</f>
        <v>S</v>
      </c>
      <c r="H138" s="5" t="str">
        <f>'[1]TCE - ANEXO IV - Preencher'!J147</f>
        <v>000159372</v>
      </c>
      <c r="I138" s="6" t="str">
        <f>IF('[1]TCE - ANEXO IV - Preencher'!K147="","",'[1]TCE - ANEXO IV - Preencher'!K147)</f>
        <v>03/06/2026</v>
      </c>
      <c r="J138" s="5" t="str">
        <f>'[1]TCE - ANEXO IV - Preencher'!L147</f>
        <v>26260641249434000107550010001593721076584893</v>
      </c>
      <c r="K138" s="5" t="str">
        <f>IF(F138="B",LEFT('[1]TCE - ANEXO IV - Preencher'!M147,2),IF(F138="S",LEFT('[1]TCE - ANEXO IV - Preencher'!M147,7),IF('[1]TCE - ANEXO IV - Preencher'!H147="","")))</f>
        <v>26</v>
      </c>
      <c r="L138" s="7">
        <f>'[1]TCE - ANEXO IV - Preencher'!N147</f>
        <v>1010.56</v>
      </c>
    </row>
    <row r="139" spans="1:12" s="8" customFormat="1" ht="19.5" customHeight="1" x14ac:dyDescent="0.25">
      <c r="A139" s="3">
        <f>IFERROR(VLOOKUP(B139,'[1]DADOS (OCULTAR)'!$Q$3:$S$136,3,0),"")</f>
        <v>9039744000275</v>
      </c>
      <c r="B139" s="4" t="str">
        <f>'[1]TCE - ANEXO IV - Preencher'!C148</f>
        <v>HOSPITAL MIGUEL ARRAES - CG. Nº 023/2022</v>
      </c>
      <c r="C139" s="4" t="str">
        <f>'[1]TCE - ANEXO IV - Preencher'!E148</f>
        <v>3.13 - Materiais e Materiais Ortopédicos e Corretivos (OPME)</v>
      </c>
      <c r="D139" s="3" t="str">
        <f>'[1]TCE - ANEXO IV - Preencher'!F148</f>
        <v>41.249.434/0001-07</v>
      </c>
      <c r="E139" s="5" t="str">
        <f>'[1]TCE - ANEXO IV - Preencher'!G148</f>
        <v>PROSMED PRODUTOS MEDICOS LTDA</v>
      </c>
      <c r="F139" s="5" t="str">
        <f>'[1]TCE - ANEXO IV - Preencher'!H148</f>
        <v>B</v>
      </c>
      <c r="G139" s="5" t="str">
        <f>'[1]TCE - ANEXO IV - Preencher'!I148</f>
        <v>S</v>
      </c>
      <c r="H139" s="5" t="str">
        <f>'[1]TCE - ANEXO IV - Preencher'!J148</f>
        <v>000159373</v>
      </c>
      <c r="I139" s="6" t="str">
        <f>IF('[1]TCE - ANEXO IV - Preencher'!K148="","",'[1]TCE - ANEXO IV - Preencher'!K148)</f>
        <v>03/06/2026</v>
      </c>
      <c r="J139" s="5" t="str">
        <f>'[1]TCE - ANEXO IV - Preencher'!L148</f>
        <v>26260641249434000107550010001593731006657643</v>
      </c>
      <c r="K139" s="5" t="str">
        <f>IF(F139="B",LEFT('[1]TCE - ANEXO IV - Preencher'!M148,2),IF(F139="S",LEFT('[1]TCE - ANEXO IV - Preencher'!M148,7),IF('[1]TCE - ANEXO IV - Preencher'!H148="","")))</f>
        <v>26</v>
      </c>
      <c r="L139" s="7">
        <f>'[1]TCE - ANEXO IV - Preencher'!N148</f>
        <v>936.58</v>
      </c>
    </row>
    <row r="140" spans="1:12" s="8" customFormat="1" ht="19.5" customHeight="1" x14ac:dyDescent="0.25">
      <c r="A140" s="3">
        <f>IFERROR(VLOOKUP(B140,'[1]DADOS (OCULTAR)'!$Q$3:$S$136,3,0),"")</f>
        <v>9039744000275</v>
      </c>
      <c r="B140" s="4" t="str">
        <f>'[1]TCE - ANEXO IV - Preencher'!C149</f>
        <v>HOSPITAL MIGUEL ARRAES - CG. Nº 023/2022</v>
      </c>
      <c r="C140" s="4" t="str">
        <f>'[1]TCE - ANEXO IV - Preencher'!E149</f>
        <v>3.13 - Materiais e Materiais Ortopédicos e Corretivos (OPME)</v>
      </c>
      <c r="D140" s="3" t="str">
        <f>'[1]TCE - ANEXO IV - Preencher'!F149</f>
        <v>41.249.434/0001-07</v>
      </c>
      <c r="E140" s="5" t="str">
        <f>'[1]TCE - ANEXO IV - Preencher'!G149</f>
        <v>PROSMED PRODUTOS MEDICOS LTDA</v>
      </c>
      <c r="F140" s="5" t="str">
        <f>'[1]TCE - ANEXO IV - Preencher'!H149</f>
        <v>B</v>
      </c>
      <c r="G140" s="5" t="str">
        <f>'[1]TCE - ANEXO IV - Preencher'!I149</f>
        <v>S</v>
      </c>
      <c r="H140" s="5" t="str">
        <f>'[1]TCE - ANEXO IV - Preencher'!J149</f>
        <v>000159374</v>
      </c>
      <c r="I140" s="6" t="str">
        <f>IF('[1]TCE - ANEXO IV - Preencher'!K149="","",'[1]TCE - ANEXO IV - Preencher'!K149)</f>
        <v>03/06/2026</v>
      </c>
      <c r="J140" s="5" t="str">
        <f>'[1]TCE - ANEXO IV - Preencher'!L149</f>
        <v>26260641249434000107550010001593741836701251</v>
      </c>
      <c r="K140" s="5" t="str">
        <f>IF(F140="B",LEFT('[1]TCE - ANEXO IV - Preencher'!M149,2),IF(F140="S",LEFT('[1]TCE - ANEXO IV - Preencher'!M149,7),IF('[1]TCE - ANEXO IV - Preencher'!H149="","")))</f>
        <v>26</v>
      </c>
      <c r="L140" s="7">
        <f>'[1]TCE - ANEXO IV - Preencher'!N149</f>
        <v>171.79</v>
      </c>
    </row>
    <row r="141" spans="1:12" s="8" customFormat="1" ht="19.5" customHeight="1" x14ac:dyDescent="0.25">
      <c r="A141" s="3">
        <f>IFERROR(VLOOKUP(B141,'[1]DADOS (OCULTAR)'!$Q$3:$S$136,3,0),"")</f>
        <v>9039744000275</v>
      </c>
      <c r="B141" s="4" t="str">
        <f>'[1]TCE - ANEXO IV - Preencher'!C150</f>
        <v>HOSPITAL MIGUEL ARRAES - CG. Nº 023/2022</v>
      </c>
      <c r="C141" s="4" t="str">
        <f>'[1]TCE - ANEXO IV - Preencher'!E150</f>
        <v>3.13 - Materiais e Materiais Ortopédicos e Corretivos (OPME)</v>
      </c>
      <c r="D141" s="3" t="str">
        <f>'[1]TCE - ANEXO IV - Preencher'!F150</f>
        <v>41.249.434/0001-07</v>
      </c>
      <c r="E141" s="5" t="str">
        <f>'[1]TCE - ANEXO IV - Preencher'!G150</f>
        <v>PROSMED PRODUTOS MEDICOS LTDA</v>
      </c>
      <c r="F141" s="5" t="str">
        <f>'[1]TCE - ANEXO IV - Preencher'!H150</f>
        <v>B</v>
      </c>
      <c r="G141" s="5" t="str">
        <f>'[1]TCE - ANEXO IV - Preencher'!I150</f>
        <v>S</v>
      </c>
      <c r="H141" s="5" t="str">
        <f>'[1]TCE - ANEXO IV - Preencher'!J150</f>
        <v>000159376</v>
      </c>
      <c r="I141" s="6" t="str">
        <f>IF('[1]TCE - ANEXO IV - Preencher'!K150="","",'[1]TCE - ANEXO IV - Preencher'!K150)</f>
        <v>03/06/2026</v>
      </c>
      <c r="J141" s="5" t="str">
        <f>'[1]TCE - ANEXO IV - Preencher'!L150</f>
        <v>26260641249434000107550010001593761240874525</v>
      </c>
      <c r="K141" s="5" t="str">
        <f>IF(F141="B",LEFT('[1]TCE - ANEXO IV - Preencher'!M150,2),IF(F141="S",LEFT('[1]TCE - ANEXO IV - Preencher'!M150,7),IF('[1]TCE - ANEXO IV - Preencher'!H150="","")))</f>
        <v>26</v>
      </c>
      <c r="L141" s="7">
        <f>'[1]TCE - ANEXO IV - Preencher'!N150</f>
        <v>1277.7</v>
      </c>
    </row>
    <row r="142" spans="1:12" s="8" customFormat="1" ht="19.5" customHeight="1" x14ac:dyDescent="0.25">
      <c r="A142" s="3">
        <f>IFERROR(VLOOKUP(B142,'[1]DADOS (OCULTAR)'!$Q$3:$S$136,3,0),"")</f>
        <v>9039744000275</v>
      </c>
      <c r="B142" s="4" t="str">
        <f>'[1]TCE - ANEXO IV - Preencher'!C151</f>
        <v>HOSPITAL MIGUEL ARRAES - CG. Nº 023/2022</v>
      </c>
      <c r="C142" s="4" t="str">
        <f>'[1]TCE - ANEXO IV - Preencher'!E151</f>
        <v>3.13 - Materiais e Materiais Ortopédicos e Corretivos (OPME)</v>
      </c>
      <c r="D142" s="3" t="str">
        <f>'[1]TCE - ANEXO IV - Preencher'!F151</f>
        <v>41.249.434/0001-07</v>
      </c>
      <c r="E142" s="5" t="str">
        <f>'[1]TCE - ANEXO IV - Preencher'!G151</f>
        <v>PROSMED PRODUTOS MEDICOS LTDA</v>
      </c>
      <c r="F142" s="5" t="str">
        <f>'[1]TCE - ANEXO IV - Preencher'!H151</f>
        <v>B</v>
      </c>
      <c r="G142" s="5" t="str">
        <f>'[1]TCE - ANEXO IV - Preencher'!I151</f>
        <v>S</v>
      </c>
      <c r="H142" s="5" t="str">
        <f>'[1]TCE - ANEXO IV - Preencher'!J151</f>
        <v>000159377</v>
      </c>
      <c r="I142" s="6" t="str">
        <f>IF('[1]TCE - ANEXO IV - Preencher'!K151="","",'[1]TCE - ANEXO IV - Preencher'!K151)</f>
        <v>03/06/2026</v>
      </c>
      <c r="J142" s="5" t="str">
        <f>'[1]TCE - ANEXO IV - Preencher'!L151</f>
        <v>26260641249434000107550010001593771360187255</v>
      </c>
      <c r="K142" s="5" t="str">
        <f>IF(F142="B",LEFT('[1]TCE - ANEXO IV - Preencher'!M151,2),IF(F142="S",LEFT('[1]TCE - ANEXO IV - Preencher'!M151,7),IF('[1]TCE - ANEXO IV - Preencher'!H151="","")))</f>
        <v>26</v>
      </c>
      <c r="L142" s="7">
        <f>'[1]TCE - ANEXO IV - Preencher'!N151</f>
        <v>299.89999999999998</v>
      </c>
    </row>
    <row r="143" spans="1:12" s="8" customFormat="1" ht="19.5" customHeight="1" x14ac:dyDescent="0.25">
      <c r="A143" s="3">
        <f>IFERROR(VLOOKUP(B143,'[1]DADOS (OCULTAR)'!$Q$3:$S$136,3,0),"")</f>
        <v>9039744000275</v>
      </c>
      <c r="B143" s="4" t="str">
        <f>'[1]TCE - ANEXO IV - Preencher'!C152</f>
        <v>HOSPITAL MIGUEL ARRAES - CG. Nº 023/2022</v>
      </c>
      <c r="C143" s="4" t="str">
        <f>'[1]TCE - ANEXO IV - Preencher'!E152</f>
        <v>3.13 - Materiais e Materiais Ortopédicos e Corretivos (OPME)</v>
      </c>
      <c r="D143" s="3" t="str">
        <f>'[1]TCE - ANEXO IV - Preencher'!F152</f>
        <v>41.249.434/0001-07</v>
      </c>
      <c r="E143" s="5" t="str">
        <f>'[1]TCE - ANEXO IV - Preencher'!G152</f>
        <v>PROSMED PRODUTOS MEDICOS LTDA</v>
      </c>
      <c r="F143" s="5" t="str">
        <f>'[1]TCE - ANEXO IV - Preencher'!H152</f>
        <v>B</v>
      </c>
      <c r="G143" s="5" t="str">
        <f>'[1]TCE - ANEXO IV - Preencher'!I152</f>
        <v>S</v>
      </c>
      <c r="H143" s="5" t="str">
        <f>'[1]TCE - ANEXO IV - Preencher'!J152</f>
        <v>000159378</v>
      </c>
      <c r="I143" s="6" t="str">
        <f>IF('[1]TCE - ANEXO IV - Preencher'!K152="","",'[1]TCE - ANEXO IV - Preencher'!K152)</f>
        <v>03/06/2026</v>
      </c>
      <c r="J143" s="5" t="str">
        <f>'[1]TCE - ANEXO IV - Preencher'!L152</f>
        <v>26260641249434000107550010001593781997838894</v>
      </c>
      <c r="K143" s="5" t="str">
        <f>IF(F143="B",LEFT('[1]TCE - ANEXO IV - Preencher'!M152,2),IF(F143="S",LEFT('[1]TCE - ANEXO IV - Preencher'!M152,7),IF('[1]TCE - ANEXO IV - Preencher'!H152="","")))</f>
        <v>26</v>
      </c>
      <c r="L143" s="7">
        <f>'[1]TCE - ANEXO IV - Preencher'!N152</f>
        <v>1277.7</v>
      </c>
    </row>
    <row r="144" spans="1:12" s="8" customFormat="1" ht="19.5" customHeight="1" x14ac:dyDescent="0.25">
      <c r="A144" s="3">
        <f>IFERROR(VLOOKUP(B144,'[1]DADOS (OCULTAR)'!$Q$3:$S$136,3,0),"")</f>
        <v>9039744000275</v>
      </c>
      <c r="B144" s="4" t="str">
        <f>'[1]TCE - ANEXO IV - Preencher'!C153</f>
        <v>HOSPITAL MIGUEL ARRAES - CG. Nº 023/2022</v>
      </c>
      <c r="C144" s="4" t="str">
        <f>'[1]TCE - ANEXO IV - Preencher'!E153</f>
        <v>3.13 - Materiais e Materiais Ortopédicos e Corretivos (OPME)</v>
      </c>
      <c r="D144" s="3" t="str">
        <f>'[1]TCE - ANEXO IV - Preencher'!F153</f>
        <v>41.249.434/0001-07</v>
      </c>
      <c r="E144" s="5" t="str">
        <f>'[1]TCE - ANEXO IV - Preencher'!G153</f>
        <v>PROSMED PRODUTOS MEDICOS LTDA</v>
      </c>
      <c r="F144" s="5" t="str">
        <f>'[1]TCE - ANEXO IV - Preencher'!H153</f>
        <v>B</v>
      </c>
      <c r="G144" s="5" t="str">
        <f>'[1]TCE - ANEXO IV - Preencher'!I153</f>
        <v>S</v>
      </c>
      <c r="H144" s="5" t="str">
        <f>'[1]TCE - ANEXO IV - Preencher'!J153</f>
        <v>000159403</v>
      </c>
      <c r="I144" s="6" t="str">
        <f>IF('[1]TCE - ANEXO IV - Preencher'!K153="","",'[1]TCE - ANEXO IV - Preencher'!K153)</f>
        <v>03/06/2026</v>
      </c>
      <c r="J144" s="5" t="str">
        <f>'[1]TCE - ANEXO IV - Preencher'!L153</f>
        <v>26260641249434000107550010001594031962070811</v>
      </c>
      <c r="K144" s="5" t="str">
        <f>IF(F144="B",LEFT('[1]TCE - ANEXO IV - Preencher'!M153,2),IF(F144="S",LEFT('[1]TCE - ANEXO IV - Preencher'!M153,7),IF('[1]TCE - ANEXO IV - Preencher'!H153="","")))</f>
        <v>26</v>
      </c>
      <c r="L144" s="7">
        <f>'[1]TCE - ANEXO IV - Preencher'!N153</f>
        <v>367.62</v>
      </c>
    </row>
    <row r="145" spans="1:12" s="8" customFormat="1" ht="19.5" customHeight="1" x14ac:dyDescent="0.25">
      <c r="A145" s="3">
        <f>IFERROR(VLOOKUP(B145,'[1]DADOS (OCULTAR)'!$Q$3:$S$136,3,0),"")</f>
        <v>9039744000275</v>
      </c>
      <c r="B145" s="4" t="str">
        <f>'[1]TCE - ANEXO IV - Preencher'!C154</f>
        <v>HOSPITAL MIGUEL ARRAES - CG. Nº 023/2022</v>
      </c>
      <c r="C145" s="4" t="str">
        <f>'[1]TCE - ANEXO IV - Preencher'!E154</f>
        <v>3.13 - Materiais e Materiais Ortopédicos e Corretivos (OPME)</v>
      </c>
      <c r="D145" s="3" t="str">
        <f>'[1]TCE - ANEXO IV - Preencher'!F154</f>
        <v>41.249.434/0001-07</v>
      </c>
      <c r="E145" s="5" t="str">
        <f>'[1]TCE - ANEXO IV - Preencher'!G154</f>
        <v>PROSMED PRODUTOS MEDICOS LTDA</v>
      </c>
      <c r="F145" s="5" t="str">
        <f>'[1]TCE - ANEXO IV - Preencher'!H154</f>
        <v>B</v>
      </c>
      <c r="G145" s="5" t="str">
        <f>'[1]TCE - ANEXO IV - Preencher'!I154</f>
        <v>S</v>
      </c>
      <c r="H145" s="5" t="str">
        <f>'[1]TCE - ANEXO IV - Preencher'!J154</f>
        <v>000159405</v>
      </c>
      <c r="I145" s="6" t="str">
        <f>IF('[1]TCE - ANEXO IV - Preencher'!K154="","",'[1]TCE - ANEXO IV - Preencher'!K154)</f>
        <v>03/06/2026</v>
      </c>
      <c r="J145" s="5" t="str">
        <f>'[1]TCE - ANEXO IV - Preencher'!L154</f>
        <v>26260641249434000107550010001594051203630000</v>
      </c>
      <c r="K145" s="5" t="str">
        <f>IF(F145="B",LEFT('[1]TCE - ANEXO IV - Preencher'!M154,2),IF(F145="S",LEFT('[1]TCE - ANEXO IV - Preencher'!M154,7),IF('[1]TCE - ANEXO IV - Preencher'!H154="","")))</f>
        <v>26</v>
      </c>
      <c r="L145" s="7">
        <f>'[1]TCE - ANEXO IV - Preencher'!N154</f>
        <v>1277.7</v>
      </c>
    </row>
    <row r="146" spans="1:12" s="8" customFormat="1" ht="19.5" customHeight="1" x14ac:dyDescent="0.25">
      <c r="A146" s="3">
        <f>IFERROR(VLOOKUP(B146,'[1]DADOS (OCULTAR)'!$Q$3:$S$136,3,0),"")</f>
        <v>9039744000275</v>
      </c>
      <c r="B146" s="4" t="str">
        <f>'[1]TCE - ANEXO IV - Preencher'!C155</f>
        <v>HOSPITAL MIGUEL ARRAES - CG. Nº 023/2022</v>
      </c>
      <c r="C146" s="4" t="str">
        <f>'[1]TCE - ANEXO IV - Preencher'!E155</f>
        <v>3.13 - Materiais e Materiais Ortopédicos e Corretivos (OPME)</v>
      </c>
      <c r="D146" s="3" t="str">
        <f>'[1]TCE - ANEXO IV - Preencher'!F155</f>
        <v>41.249.434/0001-07</v>
      </c>
      <c r="E146" s="5" t="str">
        <f>'[1]TCE - ANEXO IV - Preencher'!G155</f>
        <v>PROSMED PRODUTOS MEDICOS LTDA</v>
      </c>
      <c r="F146" s="5" t="str">
        <f>'[1]TCE - ANEXO IV - Preencher'!H155</f>
        <v>B</v>
      </c>
      <c r="G146" s="5" t="str">
        <f>'[1]TCE - ANEXO IV - Preencher'!I155</f>
        <v>S</v>
      </c>
      <c r="H146" s="5" t="str">
        <f>'[1]TCE - ANEXO IV - Preencher'!J155</f>
        <v>000159406</v>
      </c>
      <c r="I146" s="6" t="str">
        <f>IF('[1]TCE - ANEXO IV - Preencher'!K155="","",'[1]TCE - ANEXO IV - Preencher'!K155)</f>
        <v>03/06/2026</v>
      </c>
      <c r="J146" s="5" t="str">
        <f>'[1]TCE - ANEXO IV - Preencher'!L155</f>
        <v>26260641249434000107550010001594061556033840</v>
      </c>
      <c r="K146" s="5" t="str">
        <f>IF(F146="B",LEFT('[1]TCE - ANEXO IV - Preencher'!M155,2),IF(F146="S",LEFT('[1]TCE - ANEXO IV - Preencher'!M155,7),IF('[1]TCE - ANEXO IV - Preencher'!H155="","")))</f>
        <v>26</v>
      </c>
      <c r="L146" s="7">
        <f>'[1]TCE - ANEXO IV - Preencher'!N155</f>
        <v>1277.7</v>
      </c>
    </row>
    <row r="147" spans="1:12" s="8" customFormat="1" ht="19.5" customHeight="1" x14ac:dyDescent="0.25">
      <c r="A147" s="3">
        <f>IFERROR(VLOOKUP(B147,'[1]DADOS (OCULTAR)'!$Q$3:$S$136,3,0),"")</f>
        <v>9039744000275</v>
      </c>
      <c r="B147" s="4" t="str">
        <f>'[1]TCE - ANEXO IV - Preencher'!C156</f>
        <v>HOSPITAL MIGUEL ARRAES - CG. Nº 023/2022</v>
      </c>
      <c r="C147" s="4" t="str">
        <f>'[1]TCE - ANEXO IV - Preencher'!E156</f>
        <v>3.13 - Materiais e Materiais Ortopédicos e Corretivos (OPME)</v>
      </c>
      <c r="D147" s="3" t="str">
        <f>'[1]TCE - ANEXO IV - Preencher'!F156</f>
        <v>41.249.434/0001-07</v>
      </c>
      <c r="E147" s="5" t="str">
        <f>'[1]TCE - ANEXO IV - Preencher'!G156</f>
        <v>PROSMED PRODUTOS MEDICOS LTDA</v>
      </c>
      <c r="F147" s="5" t="str">
        <f>'[1]TCE - ANEXO IV - Preencher'!H156</f>
        <v>B</v>
      </c>
      <c r="G147" s="5" t="str">
        <f>'[1]TCE - ANEXO IV - Preencher'!I156</f>
        <v>S</v>
      </c>
      <c r="H147" s="5" t="str">
        <f>'[1]TCE - ANEXO IV - Preencher'!J156</f>
        <v>000159407</v>
      </c>
      <c r="I147" s="6" t="str">
        <f>IF('[1]TCE - ANEXO IV - Preencher'!K156="","",'[1]TCE - ANEXO IV - Preencher'!K156)</f>
        <v>03/06/2026</v>
      </c>
      <c r="J147" s="5" t="str">
        <f>'[1]TCE - ANEXO IV - Preencher'!L156</f>
        <v>26260641249434000107550010001594071110091456</v>
      </c>
      <c r="K147" s="5" t="str">
        <f>IF(F147="B",LEFT('[1]TCE - ANEXO IV - Preencher'!M156,2),IF(F147="S",LEFT('[1]TCE - ANEXO IV - Preencher'!M156,7),IF('[1]TCE - ANEXO IV - Preencher'!H156="","")))</f>
        <v>26</v>
      </c>
      <c r="L147" s="7">
        <f>'[1]TCE - ANEXO IV - Preencher'!N156</f>
        <v>116.02</v>
      </c>
    </row>
    <row r="148" spans="1:12" s="8" customFormat="1" ht="19.5" customHeight="1" x14ac:dyDescent="0.25">
      <c r="A148" s="3">
        <f>IFERROR(VLOOKUP(B148,'[1]DADOS (OCULTAR)'!$Q$3:$S$136,3,0),"")</f>
        <v>9039744000275</v>
      </c>
      <c r="B148" s="4" t="str">
        <f>'[1]TCE - ANEXO IV - Preencher'!C157</f>
        <v>HOSPITAL MIGUEL ARRAES - CG. Nº 023/2022</v>
      </c>
      <c r="C148" s="4" t="str">
        <f>'[1]TCE - ANEXO IV - Preencher'!E157</f>
        <v>3.13 - Materiais e Materiais Ortopédicos e Corretivos (OPME)</v>
      </c>
      <c r="D148" s="3" t="str">
        <f>'[1]TCE - ANEXO IV - Preencher'!F157</f>
        <v>41.249.434/0001-07</v>
      </c>
      <c r="E148" s="5" t="str">
        <f>'[1]TCE - ANEXO IV - Preencher'!G157</f>
        <v>PROSMED PRODUTOS MEDICOS LTDA</v>
      </c>
      <c r="F148" s="5" t="str">
        <f>'[1]TCE - ANEXO IV - Preencher'!H157</f>
        <v>B</v>
      </c>
      <c r="G148" s="5" t="str">
        <f>'[1]TCE - ANEXO IV - Preencher'!I157</f>
        <v>S</v>
      </c>
      <c r="H148" s="5" t="str">
        <f>'[1]TCE - ANEXO IV - Preencher'!J157</f>
        <v>000159408</v>
      </c>
      <c r="I148" s="6" t="str">
        <f>IF('[1]TCE - ANEXO IV - Preencher'!K157="","",'[1]TCE - ANEXO IV - Preencher'!K157)</f>
        <v>03/06/2026</v>
      </c>
      <c r="J148" s="5" t="str">
        <f>'[1]TCE - ANEXO IV - Preencher'!L157</f>
        <v>26260641249434000107550010001594081449731351</v>
      </c>
      <c r="K148" s="5" t="str">
        <f>IF(F148="B",LEFT('[1]TCE - ANEXO IV - Preencher'!M157,2),IF(F148="S",LEFT('[1]TCE - ANEXO IV - Preencher'!M157,7),IF('[1]TCE - ANEXO IV - Preencher'!H157="","")))</f>
        <v>26</v>
      </c>
      <c r="L148" s="7">
        <f>'[1]TCE - ANEXO IV - Preencher'!N157</f>
        <v>936.58</v>
      </c>
    </row>
    <row r="149" spans="1:12" s="8" customFormat="1" ht="19.5" customHeight="1" x14ac:dyDescent="0.25">
      <c r="A149" s="3">
        <f>IFERROR(VLOOKUP(B149,'[1]DADOS (OCULTAR)'!$Q$3:$S$136,3,0),"")</f>
        <v>9039744000275</v>
      </c>
      <c r="B149" s="4" t="str">
        <f>'[1]TCE - ANEXO IV - Preencher'!C158</f>
        <v>HOSPITAL MIGUEL ARRAES - CG. Nº 023/2022</v>
      </c>
      <c r="C149" s="4" t="str">
        <f>'[1]TCE - ANEXO IV - Preencher'!E158</f>
        <v>3.13 - Materiais e Materiais Ortopédicos e Corretivos (OPME)</v>
      </c>
      <c r="D149" s="3" t="str">
        <f>'[1]TCE - ANEXO IV - Preencher'!F158</f>
        <v>41.249.434/0001-07</v>
      </c>
      <c r="E149" s="5" t="str">
        <f>'[1]TCE - ANEXO IV - Preencher'!G158</f>
        <v>PROSMED PRODUTOS MEDICOS LTDA</v>
      </c>
      <c r="F149" s="5" t="str">
        <f>'[1]TCE - ANEXO IV - Preencher'!H158</f>
        <v>B</v>
      </c>
      <c r="G149" s="5" t="str">
        <f>'[1]TCE - ANEXO IV - Preencher'!I158</f>
        <v>S</v>
      </c>
      <c r="H149" s="5" t="str">
        <f>'[1]TCE - ANEXO IV - Preencher'!J158</f>
        <v>000159409</v>
      </c>
      <c r="I149" s="6" t="str">
        <f>IF('[1]TCE - ANEXO IV - Preencher'!K158="","",'[1]TCE - ANEXO IV - Preencher'!K158)</f>
        <v>03/06/2026</v>
      </c>
      <c r="J149" s="5" t="str">
        <f>'[1]TCE - ANEXO IV - Preencher'!L158</f>
        <v>26260641249434000107550010001594091464323312</v>
      </c>
      <c r="K149" s="5" t="str">
        <f>IF(F149="B",LEFT('[1]TCE - ANEXO IV - Preencher'!M158,2),IF(F149="S",LEFT('[1]TCE - ANEXO IV - Preencher'!M158,7),IF('[1]TCE - ANEXO IV - Preencher'!H158="","")))</f>
        <v>26</v>
      </c>
      <c r="L149" s="7">
        <f>'[1]TCE - ANEXO IV - Preencher'!N158</f>
        <v>154.38</v>
      </c>
    </row>
    <row r="150" spans="1:12" s="8" customFormat="1" ht="19.5" customHeight="1" x14ac:dyDescent="0.25">
      <c r="A150" s="3">
        <f>IFERROR(VLOOKUP(B150,'[1]DADOS (OCULTAR)'!$Q$3:$S$136,3,0),"")</f>
        <v>9039744000275</v>
      </c>
      <c r="B150" s="4" t="str">
        <f>'[1]TCE - ANEXO IV - Preencher'!C159</f>
        <v>HOSPITAL MIGUEL ARRAES - CG. Nº 023/2022</v>
      </c>
      <c r="C150" s="4" t="str">
        <f>'[1]TCE - ANEXO IV - Preencher'!E159</f>
        <v>3.13 - Materiais e Materiais Ortopédicos e Corretivos (OPME)</v>
      </c>
      <c r="D150" s="3" t="str">
        <f>'[1]TCE - ANEXO IV - Preencher'!F159</f>
        <v>41.249.434/0001-07</v>
      </c>
      <c r="E150" s="5" t="str">
        <f>'[1]TCE - ANEXO IV - Preencher'!G159</f>
        <v>PROSMED PRODUTOS MEDICOS LTDA</v>
      </c>
      <c r="F150" s="5" t="str">
        <f>'[1]TCE - ANEXO IV - Preencher'!H159</f>
        <v>B</v>
      </c>
      <c r="G150" s="5" t="str">
        <f>'[1]TCE - ANEXO IV - Preencher'!I159</f>
        <v>S</v>
      </c>
      <c r="H150" s="5" t="str">
        <f>'[1]TCE - ANEXO IV - Preencher'!J159</f>
        <v>000159410</v>
      </c>
      <c r="I150" s="6" t="str">
        <f>IF('[1]TCE - ANEXO IV - Preencher'!K159="","",'[1]TCE - ANEXO IV - Preencher'!K159)</f>
        <v>03/06/2026</v>
      </c>
      <c r="J150" s="5" t="str">
        <f>'[1]TCE - ANEXO IV - Preencher'!L159</f>
        <v>26260641249434000107550010001594101440441057</v>
      </c>
      <c r="K150" s="5" t="str">
        <f>IF(F150="B",LEFT('[1]TCE - ANEXO IV - Preencher'!M159,2),IF(F150="S",LEFT('[1]TCE - ANEXO IV - Preencher'!M159,7),IF('[1]TCE - ANEXO IV - Preencher'!H159="","")))</f>
        <v>26</v>
      </c>
      <c r="L150" s="7">
        <f>'[1]TCE - ANEXO IV - Preencher'!N159</f>
        <v>1464.84</v>
      </c>
    </row>
    <row r="151" spans="1:12" s="8" customFormat="1" ht="19.5" customHeight="1" x14ac:dyDescent="0.25">
      <c r="A151" s="3">
        <f>IFERROR(VLOOKUP(B151,'[1]DADOS (OCULTAR)'!$Q$3:$S$136,3,0),"")</f>
        <v>9039744000275</v>
      </c>
      <c r="B151" s="4" t="str">
        <f>'[1]TCE - ANEXO IV - Preencher'!C160</f>
        <v>HOSPITAL MIGUEL ARRAES - CG. Nº 023/2022</v>
      </c>
      <c r="C151" s="4" t="str">
        <f>'[1]TCE - ANEXO IV - Preencher'!E160</f>
        <v>3.13 - Materiais e Materiais Ortopédicos e Corretivos (OPME)</v>
      </c>
      <c r="D151" s="3" t="str">
        <f>'[1]TCE - ANEXO IV - Preencher'!F160</f>
        <v>41.249.434/0001-07</v>
      </c>
      <c r="E151" s="5" t="str">
        <f>'[1]TCE - ANEXO IV - Preencher'!G160</f>
        <v>PROSMED PRODUTOS MEDICOS LTDA</v>
      </c>
      <c r="F151" s="5" t="str">
        <f>'[1]TCE - ANEXO IV - Preencher'!H160</f>
        <v>B</v>
      </c>
      <c r="G151" s="5" t="str">
        <f>'[1]TCE - ANEXO IV - Preencher'!I160</f>
        <v>S</v>
      </c>
      <c r="H151" s="5" t="str">
        <f>'[1]TCE - ANEXO IV - Preencher'!J160</f>
        <v>000160048</v>
      </c>
      <c r="I151" s="6" t="str">
        <f>IF('[1]TCE - ANEXO IV - Preencher'!K160="","",'[1]TCE - ANEXO IV - Preencher'!K160)</f>
        <v>12/06/2026</v>
      </c>
      <c r="J151" s="5" t="str">
        <f>'[1]TCE - ANEXO IV - Preencher'!L160</f>
        <v>26260641249434000107550010001600481032673131</v>
      </c>
      <c r="K151" s="5" t="str">
        <f>IF(F151="B",LEFT('[1]TCE - ANEXO IV - Preencher'!M160,2),IF(F151="S",LEFT('[1]TCE - ANEXO IV - Preencher'!M160,7),IF('[1]TCE - ANEXO IV - Preencher'!H160="","")))</f>
        <v>26</v>
      </c>
      <c r="L151" s="7">
        <f>'[1]TCE - ANEXO IV - Preencher'!N160</f>
        <v>761.91</v>
      </c>
    </row>
    <row r="152" spans="1:12" s="8" customFormat="1" ht="19.5" customHeight="1" x14ac:dyDescent="0.25">
      <c r="A152" s="3">
        <f>IFERROR(VLOOKUP(B152,'[1]DADOS (OCULTAR)'!$Q$3:$S$136,3,0),"")</f>
        <v>9039744000275</v>
      </c>
      <c r="B152" s="4" t="str">
        <f>'[1]TCE - ANEXO IV - Preencher'!C161</f>
        <v>HOSPITAL MIGUEL ARRAES - CG. Nº 023/2022</v>
      </c>
      <c r="C152" s="4" t="str">
        <f>'[1]TCE - ANEXO IV - Preencher'!E161</f>
        <v>3.13 - Materiais e Materiais Ortopédicos e Corretivos (OPME)</v>
      </c>
      <c r="D152" s="3" t="str">
        <f>'[1]TCE - ANEXO IV - Preencher'!F161</f>
        <v>41.249.434/0001-07</v>
      </c>
      <c r="E152" s="5" t="str">
        <f>'[1]TCE - ANEXO IV - Preencher'!G161</f>
        <v>PROSMED PRODUTOS MEDICOS LTDA</v>
      </c>
      <c r="F152" s="5" t="str">
        <f>'[1]TCE - ANEXO IV - Preencher'!H161</f>
        <v>B</v>
      </c>
      <c r="G152" s="5" t="str">
        <f>'[1]TCE - ANEXO IV - Preencher'!I161</f>
        <v>S</v>
      </c>
      <c r="H152" s="5" t="str">
        <f>'[1]TCE - ANEXO IV - Preencher'!J161</f>
        <v>000160049</v>
      </c>
      <c r="I152" s="6" t="str">
        <f>IF('[1]TCE - ANEXO IV - Preencher'!K161="","",'[1]TCE - ANEXO IV - Preencher'!K161)</f>
        <v>12/06/2026</v>
      </c>
      <c r="J152" s="5" t="str">
        <f>'[1]TCE - ANEXO IV - Preencher'!L161</f>
        <v>26260641249434000107550010001600491512289359</v>
      </c>
      <c r="K152" s="5" t="str">
        <f>IF(F152="B",LEFT('[1]TCE - ANEXO IV - Preencher'!M161,2),IF(F152="S",LEFT('[1]TCE - ANEXO IV - Preencher'!M161,7),IF('[1]TCE - ANEXO IV - Preencher'!H161="","")))</f>
        <v>26</v>
      </c>
      <c r="L152" s="7">
        <f>'[1]TCE - ANEXO IV - Preencher'!N161</f>
        <v>6540.92</v>
      </c>
    </row>
    <row r="153" spans="1:12" s="8" customFormat="1" ht="19.5" customHeight="1" x14ac:dyDescent="0.25">
      <c r="A153" s="3">
        <f>IFERROR(VLOOKUP(B153,'[1]DADOS (OCULTAR)'!$Q$3:$S$136,3,0),"")</f>
        <v>9039744000275</v>
      </c>
      <c r="B153" s="4" t="str">
        <f>'[1]TCE - ANEXO IV - Preencher'!C162</f>
        <v>HOSPITAL MIGUEL ARRAES - CG. Nº 023/2022</v>
      </c>
      <c r="C153" s="4" t="str">
        <f>'[1]TCE - ANEXO IV - Preencher'!E162</f>
        <v>3.13 - Materiais e Materiais Ortopédicos e Corretivos (OPME)</v>
      </c>
      <c r="D153" s="3" t="str">
        <f>'[1]TCE - ANEXO IV - Preencher'!F162</f>
        <v>41.249.434/0001-07</v>
      </c>
      <c r="E153" s="5" t="str">
        <f>'[1]TCE - ANEXO IV - Preencher'!G162</f>
        <v>PROSMED PRODUTOS MEDICOS LTDA</v>
      </c>
      <c r="F153" s="5" t="str">
        <f>'[1]TCE - ANEXO IV - Preencher'!H162</f>
        <v>B</v>
      </c>
      <c r="G153" s="5" t="str">
        <f>'[1]TCE - ANEXO IV - Preencher'!I162</f>
        <v>S</v>
      </c>
      <c r="H153" s="5" t="str">
        <f>'[1]TCE - ANEXO IV - Preencher'!J162</f>
        <v>000160050</v>
      </c>
      <c r="I153" s="6" t="str">
        <f>IF('[1]TCE - ANEXO IV - Preencher'!K162="","",'[1]TCE - ANEXO IV - Preencher'!K162)</f>
        <v>12/06/2026</v>
      </c>
      <c r="J153" s="5" t="str">
        <f>'[1]TCE - ANEXO IV - Preencher'!L162</f>
        <v>26260641249434000107550010001600501666546735</v>
      </c>
      <c r="K153" s="5" t="str">
        <f>IF(F153="B",LEFT('[1]TCE - ANEXO IV - Preencher'!M162,2),IF(F153="S",LEFT('[1]TCE - ANEXO IV - Preencher'!M162,7),IF('[1]TCE - ANEXO IV - Preencher'!H162="","")))</f>
        <v>26</v>
      </c>
      <c r="L153" s="7">
        <f>'[1]TCE - ANEXO IV - Preencher'!N162</f>
        <v>761.91</v>
      </c>
    </row>
    <row r="154" spans="1:12" s="8" customFormat="1" ht="19.5" customHeight="1" x14ac:dyDescent="0.25">
      <c r="A154" s="3">
        <f>IFERROR(VLOOKUP(B154,'[1]DADOS (OCULTAR)'!$Q$3:$S$136,3,0),"")</f>
        <v>9039744000275</v>
      </c>
      <c r="B154" s="4" t="str">
        <f>'[1]TCE - ANEXO IV - Preencher'!C163</f>
        <v>HOSPITAL MIGUEL ARRAES - CG. Nº 023/2022</v>
      </c>
      <c r="C154" s="4" t="str">
        <f>'[1]TCE - ANEXO IV - Preencher'!E163</f>
        <v>3.13 - Materiais e Materiais Ortopédicos e Corretivos (OPME)</v>
      </c>
      <c r="D154" s="3" t="str">
        <f>'[1]TCE - ANEXO IV - Preencher'!F163</f>
        <v>41.249.434/0001-07</v>
      </c>
      <c r="E154" s="5" t="str">
        <f>'[1]TCE - ANEXO IV - Preencher'!G163</f>
        <v>PROSMED PRODUTOS MEDICOS LTDA</v>
      </c>
      <c r="F154" s="5" t="str">
        <f>'[1]TCE - ANEXO IV - Preencher'!H163</f>
        <v>B</v>
      </c>
      <c r="G154" s="5" t="str">
        <f>'[1]TCE - ANEXO IV - Preencher'!I163</f>
        <v>S</v>
      </c>
      <c r="H154" s="5" t="str">
        <f>'[1]TCE - ANEXO IV - Preencher'!J163</f>
        <v>000160051</v>
      </c>
      <c r="I154" s="6" t="str">
        <f>IF('[1]TCE - ANEXO IV - Preencher'!K163="","",'[1]TCE - ANEXO IV - Preencher'!K163)</f>
        <v>12/06/2026</v>
      </c>
      <c r="J154" s="5" t="str">
        <f>'[1]TCE - ANEXO IV - Preencher'!L163</f>
        <v>26260641249434000107550010001600511050990181</v>
      </c>
      <c r="K154" s="5" t="str">
        <f>IF(F154="B",LEFT('[1]TCE - ANEXO IV - Preencher'!M163,2),IF(F154="S",LEFT('[1]TCE - ANEXO IV - Preencher'!M163,7),IF('[1]TCE - ANEXO IV - Preencher'!H163="","")))</f>
        <v>26</v>
      </c>
      <c r="L154" s="7">
        <f>'[1]TCE - ANEXO IV - Preencher'!N163</f>
        <v>761.91</v>
      </c>
    </row>
    <row r="155" spans="1:12" s="8" customFormat="1" ht="19.5" customHeight="1" x14ac:dyDescent="0.25">
      <c r="A155" s="3">
        <f>IFERROR(VLOOKUP(B155,'[1]DADOS (OCULTAR)'!$Q$3:$S$136,3,0),"")</f>
        <v>9039744000275</v>
      </c>
      <c r="B155" s="4" t="str">
        <f>'[1]TCE - ANEXO IV - Preencher'!C164</f>
        <v>HOSPITAL MIGUEL ARRAES - CG. Nº 023/2022</v>
      </c>
      <c r="C155" s="4" t="str">
        <f>'[1]TCE - ANEXO IV - Preencher'!E164</f>
        <v>3.13 - Materiais e Materiais Ortopédicos e Corretivos (OPME)</v>
      </c>
      <c r="D155" s="3" t="str">
        <f>'[1]TCE - ANEXO IV - Preencher'!F164</f>
        <v>41.249.434/0001-07</v>
      </c>
      <c r="E155" s="5" t="str">
        <f>'[1]TCE - ANEXO IV - Preencher'!G164</f>
        <v>PROSMED PRODUTOS MEDICOS LTDA</v>
      </c>
      <c r="F155" s="5" t="str">
        <f>'[1]TCE - ANEXO IV - Preencher'!H164</f>
        <v>B</v>
      </c>
      <c r="G155" s="5" t="str">
        <f>'[1]TCE - ANEXO IV - Preencher'!I164</f>
        <v>S</v>
      </c>
      <c r="H155" s="5" t="str">
        <f>'[1]TCE - ANEXO IV - Preencher'!J164</f>
        <v>000160052</v>
      </c>
      <c r="I155" s="6" t="str">
        <f>IF('[1]TCE - ANEXO IV - Preencher'!K164="","",'[1]TCE - ANEXO IV - Preencher'!K164)</f>
        <v>12/06/2026</v>
      </c>
      <c r="J155" s="5" t="str">
        <f>'[1]TCE - ANEXO IV - Preencher'!L164</f>
        <v>26260641249434000107550010001600521450367128</v>
      </c>
      <c r="K155" s="5" t="str">
        <f>IF(F155="B",LEFT('[1]TCE - ANEXO IV - Preencher'!M164,2),IF(F155="S",LEFT('[1]TCE - ANEXO IV - Preencher'!M164,7),IF('[1]TCE - ANEXO IV - Preencher'!H164="","")))</f>
        <v>26</v>
      </c>
      <c r="L155" s="7">
        <f>'[1]TCE - ANEXO IV - Preencher'!N164</f>
        <v>975.97</v>
      </c>
    </row>
    <row r="156" spans="1:12" s="8" customFormat="1" ht="19.5" customHeight="1" x14ac:dyDescent="0.25">
      <c r="A156" s="3">
        <f>IFERROR(VLOOKUP(B156,'[1]DADOS (OCULTAR)'!$Q$3:$S$136,3,0),"")</f>
        <v>9039744000275</v>
      </c>
      <c r="B156" s="4" t="str">
        <f>'[1]TCE - ANEXO IV - Preencher'!C165</f>
        <v>HOSPITAL MIGUEL ARRAES - CG. Nº 023/2022</v>
      </c>
      <c r="C156" s="4" t="str">
        <f>'[1]TCE - ANEXO IV - Preencher'!E165</f>
        <v>3.13 - Materiais e Materiais Ortopédicos e Corretivos (OPME)</v>
      </c>
      <c r="D156" s="3" t="str">
        <f>'[1]TCE - ANEXO IV - Preencher'!F165</f>
        <v>41.249.434/0001-07</v>
      </c>
      <c r="E156" s="5" t="str">
        <f>'[1]TCE - ANEXO IV - Preencher'!G165</f>
        <v>PROSMED PRODUTOS MEDICOS LTDA</v>
      </c>
      <c r="F156" s="5" t="str">
        <f>'[1]TCE - ANEXO IV - Preencher'!H165</f>
        <v>B</v>
      </c>
      <c r="G156" s="5" t="str">
        <f>'[1]TCE - ANEXO IV - Preencher'!I165</f>
        <v>S</v>
      </c>
      <c r="H156" s="5" t="str">
        <f>'[1]TCE - ANEXO IV - Preencher'!J165</f>
        <v>000160053</v>
      </c>
      <c r="I156" s="6" t="str">
        <f>IF('[1]TCE - ANEXO IV - Preencher'!K165="","",'[1]TCE - ANEXO IV - Preencher'!K165)</f>
        <v>12/06/2026</v>
      </c>
      <c r="J156" s="5" t="str">
        <f>'[1]TCE - ANEXO IV - Preencher'!L165</f>
        <v>26260641249434000107550010001600531139935320</v>
      </c>
      <c r="K156" s="5" t="str">
        <f>IF(F156="B",LEFT('[1]TCE - ANEXO IV - Preencher'!M165,2),IF(F156="S",LEFT('[1]TCE - ANEXO IV - Preencher'!M165,7),IF('[1]TCE - ANEXO IV - Preencher'!H165="","")))</f>
        <v>26</v>
      </c>
      <c r="L156" s="7">
        <f>'[1]TCE - ANEXO IV - Preencher'!N165</f>
        <v>197.6</v>
      </c>
    </row>
    <row r="157" spans="1:12" s="8" customFormat="1" ht="19.5" customHeight="1" x14ac:dyDescent="0.25">
      <c r="A157" s="3">
        <f>IFERROR(VLOOKUP(B157,'[1]DADOS (OCULTAR)'!$Q$3:$S$136,3,0),"")</f>
        <v>9039744000275</v>
      </c>
      <c r="B157" s="4" t="str">
        <f>'[1]TCE - ANEXO IV - Preencher'!C166</f>
        <v>HOSPITAL MIGUEL ARRAES - CG. Nº 023/2022</v>
      </c>
      <c r="C157" s="4" t="str">
        <f>'[1]TCE - ANEXO IV - Preencher'!E166</f>
        <v>3.13 - Materiais e Materiais Ortopédicos e Corretivos (OPME)</v>
      </c>
      <c r="D157" s="3" t="str">
        <f>'[1]TCE - ANEXO IV - Preencher'!F166</f>
        <v>41.249.434/0001-07</v>
      </c>
      <c r="E157" s="5" t="str">
        <f>'[1]TCE - ANEXO IV - Preencher'!G166</f>
        <v>PROSMED PRODUTOS MEDICOS LTDA</v>
      </c>
      <c r="F157" s="5" t="str">
        <f>'[1]TCE - ANEXO IV - Preencher'!H166</f>
        <v>B</v>
      </c>
      <c r="G157" s="5" t="str">
        <f>'[1]TCE - ANEXO IV - Preencher'!I166</f>
        <v>S</v>
      </c>
      <c r="H157" s="5" t="str">
        <f>'[1]TCE - ANEXO IV - Preencher'!J166</f>
        <v>000160083</v>
      </c>
      <c r="I157" s="6" t="str">
        <f>IF('[1]TCE - ANEXO IV - Preencher'!K166="","",'[1]TCE - ANEXO IV - Preencher'!K166)</f>
        <v>12/06/2026</v>
      </c>
      <c r="J157" s="5" t="str">
        <f>'[1]TCE - ANEXO IV - Preencher'!L166</f>
        <v>26260641249434000107550010001600831691088274</v>
      </c>
      <c r="K157" s="5" t="str">
        <f>IF(F157="B",LEFT('[1]TCE - ANEXO IV - Preencher'!M166,2),IF(F157="S",LEFT('[1]TCE - ANEXO IV - Preencher'!M166,7),IF('[1]TCE - ANEXO IV - Preencher'!H166="","")))</f>
        <v>26</v>
      </c>
      <c r="L157" s="7">
        <f>'[1]TCE - ANEXO IV - Preencher'!N166</f>
        <v>4293.62</v>
      </c>
    </row>
    <row r="158" spans="1:12" s="8" customFormat="1" ht="19.5" customHeight="1" x14ac:dyDescent="0.25">
      <c r="A158" s="3">
        <f>IFERROR(VLOOKUP(B158,'[1]DADOS (OCULTAR)'!$Q$3:$S$136,3,0),"")</f>
        <v>9039744000275</v>
      </c>
      <c r="B158" s="4" t="str">
        <f>'[1]TCE - ANEXO IV - Preencher'!C167</f>
        <v>HOSPITAL MIGUEL ARRAES - CG. Nº 023/2022</v>
      </c>
      <c r="C158" s="4" t="str">
        <f>'[1]TCE - ANEXO IV - Preencher'!E167</f>
        <v>3.13 - Materiais e Materiais Ortopédicos e Corretivos (OPME)</v>
      </c>
      <c r="D158" s="3" t="str">
        <f>'[1]TCE - ANEXO IV - Preencher'!F167</f>
        <v>41.249.434/0001-07</v>
      </c>
      <c r="E158" s="5" t="str">
        <f>'[1]TCE - ANEXO IV - Preencher'!G167</f>
        <v>PROSMED PRODUTOS MEDICOS LTDA</v>
      </c>
      <c r="F158" s="5" t="str">
        <f>'[1]TCE - ANEXO IV - Preencher'!H167</f>
        <v>B</v>
      </c>
      <c r="G158" s="5" t="str">
        <f>'[1]TCE - ANEXO IV - Preencher'!I167</f>
        <v>S</v>
      </c>
      <c r="H158" s="5" t="str">
        <f>'[1]TCE - ANEXO IV - Preencher'!J167</f>
        <v>000160084</v>
      </c>
      <c r="I158" s="6" t="str">
        <f>IF('[1]TCE - ANEXO IV - Preencher'!K167="","",'[1]TCE - ANEXO IV - Preencher'!K167)</f>
        <v>12/06/2026</v>
      </c>
      <c r="J158" s="5" t="str">
        <f>'[1]TCE - ANEXO IV - Preencher'!L167</f>
        <v>26260641249434000107550010001600841329936200</v>
      </c>
      <c r="K158" s="5" t="str">
        <f>IF(F158="B",LEFT('[1]TCE - ANEXO IV - Preencher'!M167,2),IF(F158="S",LEFT('[1]TCE - ANEXO IV - Preencher'!M167,7),IF('[1]TCE - ANEXO IV - Preencher'!H167="","")))</f>
        <v>26</v>
      </c>
      <c r="L158" s="7">
        <f>'[1]TCE - ANEXO IV - Preencher'!N167</f>
        <v>3914.25</v>
      </c>
    </row>
    <row r="159" spans="1:12" s="8" customFormat="1" ht="19.5" customHeight="1" x14ac:dyDescent="0.25">
      <c r="A159" s="3">
        <f>IFERROR(VLOOKUP(B159,'[1]DADOS (OCULTAR)'!$Q$3:$S$136,3,0),"")</f>
        <v>9039744000275</v>
      </c>
      <c r="B159" s="4" t="str">
        <f>'[1]TCE - ANEXO IV - Preencher'!C168</f>
        <v>HOSPITAL MIGUEL ARRAES - CG. Nº 023/2022</v>
      </c>
      <c r="C159" s="4" t="str">
        <f>'[1]TCE - ANEXO IV - Preencher'!E168</f>
        <v>3.13 - Materiais e Materiais Ortopédicos e Corretivos (OPME)</v>
      </c>
      <c r="D159" s="3" t="str">
        <f>'[1]TCE - ANEXO IV - Preencher'!F168</f>
        <v>41.249.434/0001-07</v>
      </c>
      <c r="E159" s="5" t="str">
        <f>'[1]TCE - ANEXO IV - Preencher'!G168</f>
        <v>PROSMED PRODUTOS MEDICOS LTDA</v>
      </c>
      <c r="F159" s="5" t="str">
        <f>'[1]TCE - ANEXO IV - Preencher'!H168</f>
        <v>B</v>
      </c>
      <c r="G159" s="5" t="str">
        <f>'[1]TCE - ANEXO IV - Preencher'!I168</f>
        <v>S</v>
      </c>
      <c r="H159" s="5" t="str">
        <f>'[1]TCE - ANEXO IV - Preencher'!J168</f>
        <v>000160085</v>
      </c>
      <c r="I159" s="6" t="str">
        <f>IF('[1]TCE - ANEXO IV - Preencher'!K168="","",'[1]TCE - ANEXO IV - Preencher'!K168)</f>
        <v>12/06/2026</v>
      </c>
      <c r="J159" s="5" t="str">
        <f>'[1]TCE - ANEXO IV - Preencher'!L168</f>
        <v>26260641249434000107550010001600851788033274</v>
      </c>
      <c r="K159" s="5" t="str">
        <f>IF(F159="B",LEFT('[1]TCE - ANEXO IV - Preencher'!M168,2),IF(F159="S",LEFT('[1]TCE - ANEXO IV - Preencher'!M168,7),IF('[1]TCE - ANEXO IV - Preencher'!H168="","")))</f>
        <v>26</v>
      </c>
      <c r="L159" s="7">
        <f>'[1]TCE - ANEXO IV - Preencher'!N168</f>
        <v>4293.62</v>
      </c>
    </row>
    <row r="160" spans="1:12" s="8" customFormat="1" ht="19.5" customHeight="1" x14ac:dyDescent="0.25">
      <c r="A160" s="3">
        <f>IFERROR(VLOOKUP(B160,'[1]DADOS (OCULTAR)'!$Q$3:$S$136,3,0),"")</f>
        <v>9039744000275</v>
      </c>
      <c r="B160" s="4" t="str">
        <f>'[1]TCE - ANEXO IV - Preencher'!C169</f>
        <v>HOSPITAL MIGUEL ARRAES - CG. Nº 023/2022</v>
      </c>
      <c r="C160" s="4" t="str">
        <f>'[1]TCE - ANEXO IV - Preencher'!E169</f>
        <v>3.13 - Materiais e Materiais Ortopédicos e Corretivos (OPME)</v>
      </c>
      <c r="D160" s="3" t="str">
        <f>'[1]TCE - ANEXO IV - Preencher'!F169</f>
        <v>41.249.434/0001-07</v>
      </c>
      <c r="E160" s="5" t="str">
        <f>'[1]TCE - ANEXO IV - Preencher'!G169</f>
        <v>PROSMED PRODUTOS MEDICOS LTDA</v>
      </c>
      <c r="F160" s="5" t="str">
        <f>'[1]TCE - ANEXO IV - Preencher'!H169</f>
        <v>B</v>
      </c>
      <c r="G160" s="5" t="str">
        <f>'[1]TCE - ANEXO IV - Preencher'!I169</f>
        <v>S</v>
      </c>
      <c r="H160" s="5" t="str">
        <f>'[1]TCE - ANEXO IV - Preencher'!J169</f>
        <v>000160157</v>
      </c>
      <c r="I160" s="6" t="str">
        <f>IF('[1]TCE - ANEXO IV - Preencher'!K169="","",'[1]TCE - ANEXO IV - Preencher'!K169)</f>
        <v>15/06/2026</v>
      </c>
      <c r="J160" s="5" t="str">
        <f>'[1]TCE - ANEXO IV - Preencher'!L169</f>
        <v>26260641249434000107550010001601571309267645</v>
      </c>
      <c r="K160" s="5" t="str">
        <f>IF(F160="B",LEFT('[1]TCE - ANEXO IV - Preencher'!M169,2),IF(F160="S",LEFT('[1]TCE - ANEXO IV - Preencher'!M169,7),IF('[1]TCE - ANEXO IV - Preencher'!H169="","")))</f>
        <v>26</v>
      </c>
      <c r="L160" s="7">
        <f>'[1]TCE - ANEXO IV - Preencher'!N169</f>
        <v>299.89999999999998</v>
      </c>
    </row>
    <row r="161" spans="1:12" s="8" customFormat="1" ht="19.5" customHeight="1" x14ac:dyDescent="0.25">
      <c r="A161" s="3">
        <f>IFERROR(VLOOKUP(B161,'[1]DADOS (OCULTAR)'!$Q$3:$S$136,3,0),"")</f>
        <v>9039744000275</v>
      </c>
      <c r="B161" s="4" t="str">
        <f>'[1]TCE - ANEXO IV - Preencher'!C170</f>
        <v>HOSPITAL MIGUEL ARRAES - CG. Nº 023/2022</v>
      </c>
      <c r="C161" s="4" t="str">
        <f>'[1]TCE - ANEXO IV - Preencher'!E170</f>
        <v>3.13 - Materiais e Materiais Ortopédicos e Corretivos (OPME)</v>
      </c>
      <c r="D161" s="3" t="str">
        <f>'[1]TCE - ANEXO IV - Preencher'!F170</f>
        <v>41.249.434/0001-07</v>
      </c>
      <c r="E161" s="5" t="str">
        <f>'[1]TCE - ANEXO IV - Preencher'!G170</f>
        <v>PROSMED PRODUTOS MEDICOS LTDA</v>
      </c>
      <c r="F161" s="5" t="str">
        <f>'[1]TCE - ANEXO IV - Preencher'!H170</f>
        <v>B</v>
      </c>
      <c r="G161" s="5" t="str">
        <f>'[1]TCE - ANEXO IV - Preencher'!I170</f>
        <v>S</v>
      </c>
      <c r="H161" s="5" t="str">
        <f>'[1]TCE - ANEXO IV - Preencher'!J170</f>
        <v>000160159</v>
      </c>
      <c r="I161" s="6" t="str">
        <f>IF('[1]TCE - ANEXO IV - Preencher'!K170="","",'[1]TCE - ANEXO IV - Preencher'!K170)</f>
        <v>15/06/2026</v>
      </c>
      <c r="J161" s="5" t="str">
        <f>'[1]TCE - ANEXO IV - Preencher'!L170</f>
        <v>26260641249434000107550010001601591635090978</v>
      </c>
      <c r="K161" s="5" t="str">
        <f>IF(F161="B",LEFT('[1]TCE - ANEXO IV - Preencher'!M170,2),IF(F161="S",LEFT('[1]TCE - ANEXO IV - Preencher'!M170,7),IF('[1]TCE - ANEXO IV - Preencher'!H170="","")))</f>
        <v>26</v>
      </c>
      <c r="L161" s="7">
        <f>'[1]TCE - ANEXO IV - Preencher'!N170</f>
        <v>1277.7</v>
      </c>
    </row>
    <row r="162" spans="1:12" s="8" customFormat="1" ht="19.5" customHeight="1" x14ac:dyDescent="0.25">
      <c r="A162" s="3">
        <f>IFERROR(VLOOKUP(B162,'[1]DADOS (OCULTAR)'!$Q$3:$S$136,3,0),"")</f>
        <v>9039744000275</v>
      </c>
      <c r="B162" s="4" t="str">
        <f>'[1]TCE - ANEXO IV - Preencher'!C171</f>
        <v>HOSPITAL MIGUEL ARRAES - CG. Nº 023/2022</v>
      </c>
      <c r="C162" s="4" t="str">
        <f>'[1]TCE - ANEXO IV - Preencher'!E171</f>
        <v>3.13 - Materiais e Materiais Ortopédicos e Corretivos (OPME)</v>
      </c>
      <c r="D162" s="3" t="str">
        <f>'[1]TCE - ANEXO IV - Preencher'!F171</f>
        <v>41.249.434/0001-07</v>
      </c>
      <c r="E162" s="5" t="str">
        <f>'[1]TCE - ANEXO IV - Preencher'!G171</f>
        <v>PROSMED PRODUTOS MEDICOS LTDA</v>
      </c>
      <c r="F162" s="5" t="str">
        <f>'[1]TCE - ANEXO IV - Preencher'!H171</f>
        <v>B</v>
      </c>
      <c r="G162" s="5" t="str">
        <f>'[1]TCE - ANEXO IV - Preencher'!I171</f>
        <v>S</v>
      </c>
      <c r="H162" s="5" t="str">
        <f>'[1]TCE - ANEXO IV - Preencher'!J171</f>
        <v>000160160</v>
      </c>
      <c r="I162" s="6" t="str">
        <f>IF('[1]TCE - ANEXO IV - Preencher'!K171="","",'[1]TCE - ANEXO IV - Preencher'!K171)</f>
        <v>15/06/2026</v>
      </c>
      <c r="J162" s="5" t="str">
        <f>'[1]TCE - ANEXO IV - Preencher'!L171</f>
        <v>26260641249434000107550010001601601956093883</v>
      </c>
      <c r="K162" s="5" t="str">
        <f>IF(F162="B",LEFT('[1]TCE - ANEXO IV - Preencher'!M171,2),IF(F162="S",LEFT('[1]TCE - ANEXO IV - Preencher'!M171,7),IF('[1]TCE - ANEXO IV - Preencher'!H171="","")))</f>
        <v>26</v>
      </c>
      <c r="L162" s="7">
        <f>'[1]TCE - ANEXO IV - Preencher'!N171</f>
        <v>1277.7</v>
      </c>
    </row>
    <row r="163" spans="1:12" s="8" customFormat="1" ht="19.5" customHeight="1" x14ac:dyDescent="0.25">
      <c r="A163" s="3">
        <f>IFERROR(VLOOKUP(B163,'[1]DADOS (OCULTAR)'!$Q$3:$S$136,3,0),"")</f>
        <v>9039744000275</v>
      </c>
      <c r="B163" s="4" t="str">
        <f>'[1]TCE - ANEXO IV - Preencher'!C172</f>
        <v>HOSPITAL MIGUEL ARRAES - CG. Nº 023/2022</v>
      </c>
      <c r="C163" s="4" t="str">
        <f>'[1]TCE - ANEXO IV - Preencher'!E172</f>
        <v>3.13 - Materiais e Materiais Ortopédicos e Corretivos (OPME)</v>
      </c>
      <c r="D163" s="3" t="str">
        <f>'[1]TCE - ANEXO IV - Preencher'!F172</f>
        <v>41.249.434/0001-07</v>
      </c>
      <c r="E163" s="5" t="str">
        <f>'[1]TCE - ANEXO IV - Preencher'!G172</f>
        <v>PROSMED PRODUTOS MEDICOS LTDA</v>
      </c>
      <c r="F163" s="5" t="str">
        <f>'[1]TCE - ANEXO IV - Preencher'!H172</f>
        <v>B</v>
      </c>
      <c r="G163" s="5" t="str">
        <f>'[1]TCE - ANEXO IV - Preencher'!I172</f>
        <v>S</v>
      </c>
      <c r="H163" s="5" t="str">
        <f>'[1]TCE - ANEXO IV - Preencher'!J172</f>
        <v>000160163</v>
      </c>
      <c r="I163" s="6" t="str">
        <f>IF('[1]TCE - ANEXO IV - Preencher'!K172="","",'[1]TCE - ANEXO IV - Preencher'!K172)</f>
        <v>15/06/2026</v>
      </c>
      <c r="J163" s="5" t="str">
        <f>'[1]TCE - ANEXO IV - Preencher'!L172</f>
        <v>26260641249434000107550010001601631520952430</v>
      </c>
      <c r="K163" s="5" t="str">
        <f>IF(F163="B",LEFT('[1]TCE - ANEXO IV - Preencher'!M172,2),IF(F163="S",LEFT('[1]TCE - ANEXO IV - Preencher'!M172,7),IF('[1]TCE - ANEXO IV - Preencher'!H172="","")))</f>
        <v>26</v>
      </c>
      <c r="L163" s="7">
        <f>'[1]TCE - ANEXO IV - Preencher'!N172</f>
        <v>480.96</v>
      </c>
    </row>
    <row r="164" spans="1:12" s="8" customFormat="1" ht="19.5" customHeight="1" x14ac:dyDescent="0.25">
      <c r="A164" s="3">
        <f>IFERROR(VLOOKUP(B164,'[1]DADOS (OCULTAR)'!$Q$3:$S$136,3,0),"")</f>
        <v>9039744000275</v>
      </c>
      <c r="B164" s="4" t="str">
        <f>'[1]TCE - ANEXO IV - Preencher'!C173</f>
        <v>HOSPITAL MIGUEL ARRAES - CG. Nº 023/2022</v>
      </c>
      <c r="C164" s="4" t="str">
        <f>'[1]TCE - ANEXO IV - Preencher'!E173</f>
        <v>3.13 - Materiais e Materiais Ortopédicos e Corretivos (OPME)</v>
      </c>
      <c r="D164" s="3" t="str">
        <f>'[1]TCE - ANEXO IV - Preencher'!F173</f>
        <v>41.249.434/0001-07</v>
      </c>
      <c r="E164" s="5" t="str">
        <f>'[1]TCE - ANEXO IV - Preencher'!G173</f>
        <v>PROSMED PRODUTOS MEDICOS LTDA</v>
      </c>
      <c r="F164" s="5" t="str">
        <f>'[1]TCE - ANEXO IV - Preencher'!H173</f>
        <v>B</v>
      </c>
      <c r="G164" s="5" t="str">
        <f>'[1]TCE - ANEXO IV - Preencher'!I173</f>
        <v>S</v>
      </c>
      <c r="H164" s="5" t="str">
        <f>'[1]TCE - ANEXO IV - Preencher'!J173</f>
        <v>000160165</v>
      </c>
      <c r="I164" s="6" t="str">
        <f>IF('[1]TCE - ANEXO IV - Preencher'!K173="","",'[1]TCE - ANEXO IV - Preencher'!K173)</f>
        <v>15/06/2026</v>
      </c>
      <c r="J164" s="5" t="str">
        <f>'[1]TCE - ANEXO IV - Preencher'!L173</f>
        <v>26260641249434000107550010001601651420232724</v>
      </c>
      <c r="K164" s="5" t="str">
        <f>IF(F164="B",LEFT('[1]TCE - ANEXO IV - Preencher'!M173,2),IF(F164="S",LEFT('[1]TCE - ANEXO IV - Preencher'!M173,7),IF('[1]TCE - ANEXO IV - Preencher'!H173="","")))</f>
        <v>26</v>
      </c>
      <c r="L164" s="7">
        <f>'[1]TCE - ANEXO IV - Preencher'!N173</f>
        <v>153.47999999999999</v>
      </c>
    </row>
    <row r="165" spans="1:12" s="8" customFormat="1" ht="19.5" customHeight="1" x14ac:dyDescent="0.25">
      <c r="A165" s="3">
        <f>IFERROR(VLOOKUP(B165,'[1]DADOS (OCULTAR)'!$Q$3:$S$136,3,0),"")</f>
        <v>9039744000275</v>
      </c>
      <c r="B165" s="4" t="str">
        <f>'[1]TCE - ANEXO IV - Preencher'!C174</f>
        <v>HOSPITAL MIGUEL ARRAES - CG. Nº 023/2022</v>
      </c>
      <c r="C165" s="4" t="str">
        <f>'[1]TCE - ANEXO IV - Preencher'!E174</f>
        <v>3.13 - Materiais e Materiais Ortopédicos e Corretivos (OPME)</v>
      </c>
      <c r="D165" s="3" t="str">
        <f>'[1]TCE - ANEXO IV - Preencher'!F174</f>
        <v>41.249.434/0001-07</v>
      </c>
      <c r="E165" s="5" t="str">
        <f>'[1]TCE - ANEXO IV - Preencher'!G174</f>
        <v>PROSMED PRODUTOS MEDICOS LTDA</v>
      </c>
      <c r="F165" s="5" t="str">
        <f>'[1]TCE - ANEXO IV - Preencher'!H174</f>
        <v>B</v>
      </c>
      <c r="G165" s="5" t="str">
        <f>'[1]TCE - ANEXO IV - Preencher'!I174</f>
        <v>S</v>
      </c>
      <c r="H165" s="5" t="str">
        <f>'[1]TCE - ANEXO IV - Preencher'!J174</f>
        <v>000160287</v>
      </c>
      <c r="I165" s="6" t="str">
        <f>IF('[1]TCE - ANEXO IV - Preencher'!K174="","",'[1]TCE - ANEXO IV - Preencher'!K174)</f>
        <v>17/06/2026</v>
      </c>
      <c r="J165" s="5" t="str">
        <f>'[1]TCE - ANEXO IV - Preencher'!L174</f>
        <v>26260641249434000107550010001602871147764651</v>
      </c>
      <c r="K165" s="5" t="str">
        <f>IF(F165="B",LEFT('[1]TCE - ANEXO IV - Preencher'!M174,2),IF(F165="S",LEFT('[1]TCE - ANEXO IV - Preencher'!M174,7),IF('[1]TCE - ANEXO IV - Preencher'!H174="","")))</f>
        <v>26</v>
      </c>
      <c r="L165" s="7">
        <f>'[1]TCE - ANEXO IV - Preencher'!N174</f>
        <v>4293.62</v>
      </c>
    </row>
    <row r="166" spans="1:12" s="8" customFormat="1" ht="19.5" customHeight="1" x14ac:dyDescent="0.25">
      <c r="A166" s="3">
        <f>IFERROR(VLOOKUP(B166,'[1]DADOS (OCULTAR)'!$Q$3:$S$136,3,0),"")</f>
        <v>9039744000275</v>
      </c>
      <c r="B166" s="4" t="str">
        <f>'[1]TCE - ANEXO IV - Preencher'!C175</f>
        <v>HOSPITAL MIGUEL ARRAES - CG. Nº 023/2022</v>
      </c>
      <c r="C166" s="4" t="str">
        <f>'[1]TCE - ANEXO IV - Preencher'!E175</f>
        <v>3.13 - Materiais e Materiais Ortopédicos e Corretivos (OPME)</v>
      </c>
      <c r="D166" s="3" t="str">
        <f>'[1]TCE - ANEXO IV - Preencher'!F175</f>
        <v>41.249.434/0001-07</v>
      </c>
      <c r="E166" s="5" t="str">
        <f>'[1]TCE - ANEXO IV - Preencher'!G175</f>
        <v>PROSMED PRODUTOS MEDICOS LTDA</v>
      </c>
      <c r="F166" s="5" t="str">
        <f>'[1]TCE - ANEXO IV - Preencher'!H175</f>
        <v>B</v>
      </c>
      <c r="G166" s="5" t="str">
        <f>'[1]TCE - ANEXO IV - Preencher'!I175</f>
        <v>S</v>
      </c>
      <c r="H166" s="5" t="str">
        <f>'[1]TCE - ANEXO IV - Preencher'!J175</f>
        <v>000160288</v>
      </c>
      <c r="I166" s="6" t="str">
        <f>IF('[1]TCE - ANEXO IV - Preencher'!K175="","",'[1]TCE - ANEXO IV - Preencher'!K175)</f>
        <v>17/06/2026</v>
      </c>
      <c r="J166" s="5" t="str">
        <f>'[1]TCE - ANEXO IV - Preencher'!L175</f>
        <v>26260641249434000107550010001602881525591171</v>
      </c>
      <c r="K166" s="5" t="str">
        <f>IF(F166="B",LEFT('[1]TCE - ANEXO IV - Preencher'!M175,2),IF(F166="S",LEFT('[1]TCE - ANEXO IV - Preencher'!M175,7),IF('[1]TCE - ANEXO IV - Preencher'!H175="","")))</f>
        <v>26</v>
      </c>
      <c r="L166" s="7">
        <f>'[1]TCE - ANEXO IV - Preencher'!N175</f>
        <v>761.91</v>
      </c>
    </row>
    <row r="167" spans="1:12" s="8" customFormat="1" ht="19.5" customHeight="1" x14ac:dyDescent="0.25">
      <c r="A167" s="3">
        <f>IFERROR(VLOOKUP(B167,'[1]DADOS (OCULTAR)'!$Q$3:$S$136,3,0),"")</f>
        <v>9039744000275</v>
      </c>
      <c r="B167" s="4" t="str">
        <f>'[1]TCE - ANEXO IV - Preencher'!C176</f>
        <v>HOSPITAL MIGUEL ARRAES - CG. Nº 023/2022</v>
      </c>
      <c r="C167" s="4" t="str">
        <f>'[1]TCE - ANEXO IV - Preencher'!E176</f>
        <v>3.13 - Materiais e Materiais Ortopédicos e Corretivos (OPME)</v>
      </c>
      <c r="D167" s="3" t="str">
        <f>'[1]TCE - ANEXO IV - Preencher'!F176</f>
        <v>41.249.434/0001-07</v>
      </c>
      <c r="E167" s="5" t="str">
        <f>'[1]TCE - ANEXO IV - Preencher'!G176</f>
        <v>PROSMED PRODUTOS MEDICOS LTDA</v>
      </c>
      <c r="F167" s="5" t="str">
        <f>'[1]TCE - ANEXO IV - Preencher'!H176</f>
        <v>B</v>
      </c>
      <c r="G167" s="5" t="str">
        <f>'[1]TCE - ANEXO IV - Preencher'!I176</f>
        <v>S</v>
      </c>
      <c r="H167" s="5" t="str">
        <f>'[1]TCE - ANEXO IV - Preencher'!J176</f>
        <v>000160289</v>
      </c>
      <c r="I167" s="6" t="str">
        <f>IF('[1]TCE - ANEXO IV - Preencher'!K176="","",'[1]TCE - ANEXO IV - Preencher'!K176)</f>
        <v>17/06/2026</v>
      </c>
      <c r="J167" s="5" t="str">
        <f>'[1]TCE - ANEXO IV - Preencher'!L176</f>
        <v>26260641249434000107550010001602891998394397</v>
      </c>
      <c r="K167" s="5" t="str">
        <f>IF(F167="B",LEFT('[1]TCE - ANEXO IV - Preencher'!M176,2),IF(F167="S",LEFT('[1]TCE - ANEXO IV - Preencher'!M176,7),IF('[1]TCE - ANEXO IV - Preencher'!H176="","")))</f>
        <v>26</v>
      </c>
      <c r="L167" s="7">
        <f>'[1]TCE - ANEXO IV - Preencher'!N176</f>
        <v>761.91</v>
      </c>
    </row>
    <row r="168" spans="1:12" s="8" customFormat="1" ht="19.5" customHeight="1" x14ac:dyDescent="0.25">
      <c r="A168" s="3">
        <f>IFERROR(VLOOKUP(B168,'[1]DADOS (OCULTAR)'!$Q$3:$S$136,3,0),"")</f>
        <v>9039744000275</v>
      </c>
      <c r="B168" s="4" t="str">
        <f>'[1]TCE - ANEXO IV - Preencher'!C177</f>
        <v>HOSPITAL MIGUEL ARRAES - CG. Nº 023/2022</v>
      </c>
      <c r="C168" s="4" t="str">
        <f>'[1]TCE - ANEXO IV - Preencher'!E177</f>
        <v>3.13 - Materiais e Materiais Ortopédicos e Corretivos (OPME)</v>
      </c>
      <c r="D168" s="3" t="str">
        <f>'[1]TCE - ANEXO IV - Preencher'!F177</f>
        <v>41.249.434/0001-07</v>
      </c>
      <c r="E168" s="5" t="str">
        <f>'[1]TCE - ANEXO IV - Preencher'!G177</f>
        <v>PROSMED PRODUTOS MEDICOS LTDA</v>
      </c>
      <c r="F168" s="5" t="str">
        <f>'[1]TCE - ANEXO IV - Preencher'!H177</f>
        <v>B</v>
      </c>
      <c r="G168" s="5" t="str">
        <f>'[1]TCE - ANEXO IV - Preencher'!I177</f>
        <v>S</v>
      </c>
      <c r="H168" s="5" t="str">
        <f>'[1]TCE - ANEXO IV - Preencher'!J177</f>
        <v>000160290</v>
      </c>
      <c r="I168" s="6" t="str">
        <f>IF('[1]TCE - ANEXO IV - Preencher'!K177="","",'[1]TCE - ANEXO IV - Preencher'!K177)</f>
        <v>17/06/2026</v>
      </c>
      <c r="J168" s="5" t="str">
        <f>'[1]TCE - ANEXO IV - Preencher'!L177</f>
        <v>26260641249434000107550010001602901566794482</v>
      </c>
      <c r="K168" s="5" t="str">
        <f>IF(F168="B",LEFT('[1]TCE - ANEXO IV - Preencher'!M177,2),IF(F168="S",LEFT('[1]TCE - ANEXO IV - Preencher'!M177,7),IF('[1]TCE - ANEXO IV - Preencher'!H177="","")))</f>
        <v>26</v>
      </c>
      <c r="L168" s="7">
        <f>'[1]TCE - ANEXO IV - Preencher'!N177</f>
        <v>4138.6000000000004</v>
      </c>
    </row>
    <row r="169" spans="1:12" s="8" customFormat="1" ht="19.5" customHeight="1" x14ac:dyDescent="0.25">
      <c r="A169" s="3">
        <f>IFERROR(VLOOKUP(B169,'[1]DADOS (OCULTAR)'!$Q$3:$S$136,3,0),"")</f>
        <v>9039744000275</v>
      </c>
      <c r="B169" s="4" t="str">
        <f>'[1]TCE - ANEXO IV - Preencher'!C178</f>
        <v>HOSPITAL MIGUEL ARRAES - CG. Nº 023/2022</v>
      </c>
      <c r="C169" s="4" t="str">
        <f>'[1]TCE - ANEXO IV - Preencher'!E178</f>
        <v>3.13 - Materiais e Materiais Ortopédicos e Corretivos (OPME)</v>
      </c>
      <c r="D169" s="3" t="str">
        <f>'[1]TCE - ANEXO IV - Preencher'!F178</f>
        <v>41.249.434/0001-07</v>
      </c>
      <c r="E169" s="5" t="str">
        <f>'[1]TCE - ANEXO IV - Preencher'!G178</f>
        <v>PROSMED PRODUTOS MEDICOS LTDA</v>
      </c>
      <c r="F169" s="5" t="str">
        <f>'[1]TCE - ANEXO IV - Preencher'!H178</f>
        <v>B</v>
      </c>
      <c r="G169" s="5" t="str">
        <f>'[1]TCE - ANEXO IV - Preencher'!I178</f>
        <v>S</v>
      </c>
      <c r="H169" s="5" t="str">
        <f>'[1]TCE - ANEXO IV - Preencher'!J178</f>
        <v>000160291</v>
      </c>
      <c r="I169" s="6" t="str">
        <f>IF('[1]TCE - ANEXO IV - Preencher'!K178="","",'[1]TCE - ANEXO IV - Preencher'!K178)</f>
        <v>17/06/2026</v>
      </c>
      <c r="J169" s="5" t="str">
        <f>'[1]TCE - ANEXO IV - Preencher'!L178</f>
        <v>26260641249434000107550010001602911285788273</v>
      </c>
      <c r="K169" s="5" t="str">
        <f>IF(F169="B",LEFT('[1]TCE - ANEXO IV - Preencher'!M178,2),IF(F169="S",LEFT('[1]TCE - ANEXO IV - Preencher'!M178,7),IF('[1]TCE - ANEXO IV - Preencher'!H178="","")))</f>
        <v>26</v>
      </c>
      <c r="L169" s="7">
        <f>'[1]TCE - ANEXO IV - Preencher'!N178</f>
        <v>761.91</v>
      </c>
    </row>
    <row r="170" spans="1:12" s="8" customFormat="1" ht="19.5" customHeight="1" x14ac:dyDescent="0.25">
      <c r="A170" s="3">
        <f>IFERROR(VLOOKUP(B170,'[1]DADOS (OCULTAR)'!$Q$3:$S$136,3,0),"")</f>
        <v>9039744000275</v>
      </c>
      <c r="B170" s="4" t="str">
        <f>'[1]TCE - ANEXO IV - Preencher'!C179</f>
        <v>HOSPITAL MIGUEL ARRAES - CG. Nº 023/2022</v>
      </c>
      <c r="C170" s="4" t="str">
        <f>'[1]TCE - ANEXO IV - Preencher'!E179</f>
        <v>3.13 - Materiais e Materiais Ortopédicos e Corretivos (OPME)</v>
      </c>
      <c r="D170" s="3" t="str">
        <f>'[1]TCE - ANEXO IV - Preencher'!F179</f>
        <v>41.249.434/0001-07</v>
      </c>
      <c r="E170" s="5" t="str">
        <f>'[1]TCE - ANEXO IV - Preencher'!G179</f>
        <v>PROSMED PRODUTOS MEDICOS LTDA</v>
      </c>
      <c r="F170" s="5" t="str">
        <f>'[1]TCE - ANEXO IV - Preencher'!H179</f>
        <v>B</v>
      </c>
      <c r="G170" s="5" t="str">
        <f>'[1]TCE - ANEXO IV - Preencher'!I179</f>
        <v>S</v>
      </c>
      <c r="H170" s="5" t="str">
        <f>'[1]TCE - ANEXO IV - Preencher'!J179</f>
        <v>000160344</v>
      </c>
      <c r="I170" s="6" t="str">
        <f>IF('[1]TCE - ANEXO IV - Preencher'!K179="","",'[1]TCE - ANEXO IV - Preencher'!K179)</f>
        <v>18/06/2026</v>
      </c>
      <c r="J170" s="5" t="str">
        <f>'[1]TCE - ANEXO IV - Preencher'!L179</f>
        <v>26260641249434000107550010001603441734202896</v>
      </c>
      <c r="K170" s="5" t="str">
        <f>IF(F170="B",LEFT('[1]TCE - ANEXO IV - Preencher'!M179,2),IF(F170="S",LEFT('[1]TCE - ANEXO IV - Preencher'!M179,7),IF('[1]TCE - ANEXO IV - Preencher'!H179="","")))</f>
        <v>26</v>
      </c>
      <c r="L170" s="7">
        <f>'[1]TCE - ANEXO IV - Preencher'!N179</f>
        <v>761.91</v>
      </c>
    </row>
    <row r="171" spans="1:12" s="8" customFormat="1" ht="19.5" customHeight="1" x14ac:dyDescent="0.25">
      <c r="A171" s="3">
        <f>IFERROR(VLOOKUP(B171,'[1]DADOS (OCULTAR)'!$Q$3:$S$136,3,0),"")</f>
        <v>9039744000275</v>
      </c>
      <c r="B171" s="4" t="str">
        <f>'[1]TCE - ANEXO IV - Preencher'!C180</f>
        <v>HOSPITAL MIGUEL ARRAES - CG. Nº 023/2022</v>
      </c>
      <c r="C171" s="4" t="str">
        <f>'[1]TCE - ANEXO IV - Preencher'!E180</f>
        <v>3.13 - Materiais e Materiais Ortopédicos e Corretivos (OPME)</v>
      </c>
      <c r="D171" s="3" t="str">
        <f>'[1]TCE - ANEXO IV - Preencher'!F180</f>
        <v>41.249.434/0001-07</v>
      </c>
      <c r="E171" s="5" t="str">
        <f>'[1]TCE - ANEXO IV - Preencher'!G180</f>
        <v>PROSMED PRODUTOS MEDICOS LTDA</v>
      </c>
      <c r="F171" s="5" t="str">
        <f>'[1]TCE - ANEXO IV - Preencher'!H180</f>
        <v>B</v>
      </c>
      <c r="G171" s="5" t="str">
        <f>'[1]TCE - ANEXO IV - Preencher'!I180</f>
        <v>S</v>
      </c>
      <c r="H171" s="5" t="str">
        <f>'[1]TCE - ANEXO IV - Preencher'!J180</f>
        <v>000160345</v>
      </c>
      <c r="I171" s="6" t="str">
        <f>IF('[1]TCE - ANEXO IV - Preencher'!K180="","",'[1]TCE - ANEXO IV - Preencher'!K180)</f>
        <v>18/06/2026</v>
      </c>
      <c r="J171" s="5" t="str">
        <f>'[1]TCE - ANEXO IV - Preencher'!L180</f>
        <v>26260641249434000107550010001603451336727503</v>
      </c>
      <c r="K171" s="5" t="str">
        <f>IF(F171="B",LEFT('[1]TCE - ANEXO IV - Preencher'!M180,2),IF(F171="S",LEFT('[1]TCE - ANEXO IV - Preencher'!M180,7),IF('[1]TCE - ANEXO IV - Preencher'!H180="","")))</f>
        <v>26</v>
      </c>
      <c r="L171" s="7">
        <f>'[1]TCE - ANEXO IV - Preencher'!N180</f>
        <v>4293.62</v>
      </c>
    </row>
    <row r="172" spans="1:12" s="8" customFormat="1" ht="19.5" customHeight="1" x14ac:dyDescent="0.25">
      <c r="A172" s="3">
        <f>IFERROR(VLOOKUP(B172,'[1]DADOS (OCULTAR)'!$Q$3:$S$136,3,0),"")</f>
        <v>9039744000275</v>
      </c>
      <c r="B172" s="4" t="str">
        <f>'[1]TCE - ANEXO IV - Preencher'!C181</f>
        <v>HOSPITAL MIGUEL ARRAES - CG. Nº 023/2022</v>
      </c>
      <c r="C172" s="4" t="str">
        <f>'[1]TCE - ANEXO IV - Preencher'!E181</f>
        <v>3.13 - Materiais e Materiais Ortopédicos e Corretivos (OPME)</v>
      </c>
      <c r="D172" s="3" t="str">
        <f>'[1]TCE - ANEXO IV - Preencher'!F181</f>
        <v>41.249.434/0001-07</v>
      </c>
      <c r="E172" s="5" t="str">
        <f>'[1]TCE - ANEXO IV - Preencher'!G181</f>
        <v>PROSMED PRODUTOS MEDICOS LTDA</v>
      </c>
      <c r="F172" s="5" t="str">
        <f>'[1]TCE - ANEXO IV - Preencher'!H181</f>
        <v>B</v>
      </c>
      <c r="G172" s="5" t="str">
        <f>'[1]TCE - ANEXO IV - Preencher'!I181</f>
        <v>S</v>
      </c>
      <c r="H172" s="5" t="str">
        <f>'[1]TCE - ANEXO IV - Preencher'!J181</f>
        <v>000160371</v>
      </c>
      <c r="I172" s="6" t="str">
        <f>IF('[1]TCE - ANEXO IV - Preencher'!K181="","",'[1]TCE - ANEXO IV - Preencher'!K181)</f>
        <v>18/06/2026</v>
      </c>
      <c r="J172" s="5" t="str">
        <f>'[1]TCE - ANEXO IV - Preencher'!L181</f>
        <v>26260641249434000107550010001603711535446440</v>
      </c>
      <c r="K172" s="5" t="str">
        <f>IF(F172="B",LEFT('[1]TCE - ANEXO IV - Preencher'!M181,2),IF(F172="S",LEFT('[1]TCE - ANEXO IV - Preencher'!M181,7),IF('[1]TCE - ANEXO IV - Preencher'!H181="","")))</f>
        <v>26</v>
      </c>
      <c r="L172" s="7">
        <f>'[1]TCE - ANEXO IV - Preencher'!N181</f>
        <v>761.91</v>
      </c>
    </row>
    <row r="173" spans="1:12" s="8" customFormat="1" ht="19.5" customHeight="1" x14ac:dyDescent="0.25">
      <c r="A173" s="3">
        <f>IFERROR(VLOOKUP(B173,'[1]DADOS (OCULTAR)'!$Q$3:$S$136,3,0),"")</f>
        <v>9039744000275</v>
      </c>
      <c r="B173" s="4" t="str">
        <f>'[1]TCE - ANEXO IV - Preencher'!C182</f>
        <v>HOSPITAL MIGUEL ARRAES - CG. Nº 023/2022</v>
      </c>
      <c r="C173" s="4" t="str">
        <f>'[1]TCE - ANEXO IV - Preencher'!E182</f>
        <v>3.13 - Materiais e Materiais Ortopédicos e Corretivos (OPME)</v>
      </c>
      <c r="D173" s="3" t="str">
        <f>'[1]TCE - ANEXO IV - Preencher'!F182</f>
        <v>41.249.434/0001-07</v>
      </c>
      <c r="E173" s="5" t="str">
        <f>'[1]TCE - ANEXO IV - Preencher'!G182</f>
        <v>PROSMED PRODUTOS MEDICOS LTDA</v>
      </c>
      <c r="F173" s="5" t="str">
        <f>'[1]TCE - ANEXO IV - Preencher'!H182</f>
        <v>B</v>
      </c>
      <c r="G173" s="5" t="str">
        <f>'[1]TCE - ANEXO IV - Preencher'!I182</f>
        <v>S</v>
      </c>
      <c r="H173" s="5" t="str">
        <f>'[1]TCE - ANEXO IV - Preencher'!J182</f>
        <v>000160733</v>
      </c>
      <c r="I173" s="6" t="str">
        <f>IF('[1]TCE - ANEXO IV - Preencher'!K182="","",'[1]TCE - ANEXO IV - Preencher'!K182)</f>
        <v>26/06/2026</v>
      </c>
      <c r="J173" s="5" t="str">
        <f>'[1]TCE - ANEXO IV - Preencher'!L182</f>
        <v>26260641249434000107550010001607331112037385</v>
      </c>
      <c r="K173" s="5" t="str">
        <f>IF(F173="B",LEFT('[1]TCE - ANEXO IV - Preencher'!M182,2),IF(F173="S",LEFT('[1]TCE - ANEXO IV - Preencher'!M182,7),IF('[1]TCE - ANEXO IV - Preencher'!H182="","")))</f>
        <v>26</v>
      </c>
      <c r="L173" s="7">
        <f>'[1]TCE - ANEXO IV - Preencher'!N182</f>
        <v>761.91</v>
      </c>
    </row>
    <row r="174" spans="1:12" s="8" customFormat="1" ht="19.5" customHeight="1" x14ac:dyDescent="0.25">
      <c r="A174" s="3">
        <f>IFERROR(VLOOKUP(B174,'[1]DADOS (OCULTAR)'!$Q$3:$S$136,3,0),"")</f>
        <v>9039744000275</v>
      </c>
      <c r="B174" s="4" t="str">
        <f>'[1]TCE - ANEXO IV - Preencher'!C183</f>
        <v>HOSPITAL MIGUEL ARRAES - CG. Nº 023/2022</v>
      </c>
      <c r="C174" s="4" t="str">
        <f>'[1]TCE - ANEXO IV - Preencher'!E183</f>
        <v>3.13 - Materiais e Materiais Ortopédicos e Corretivos (OPME)</v>
      </c>
      <c r="D174" s="3" t="str">
        <f>'[1]TCE - ANEXO IV - Preencher'!F183</f>
        <v>41.249.434/0001-07</v>
      </c>
      <c r="E174" s="5" t="str">
        <f>'[1]TCE - ANEXO IV - Preencher'!G183</f>
        <v>PROSMED PRODUTOS MEDICOS LTDA</v>
      </c>
      <c r="F174" s="5" t="str">
        <f>'[1]TCE - ANEXO IV - Preencher'!H183</f>
        <v>B</v>
      </c>
      <c r="G174" s="5" t="str">
        <f>'[1]TCE - ANEXO IV - Preencher'!I183</f>
        <v>S</v>
      </c>
      <c r="H174" s="5" t="str">
        <f>'[1]TCE - ANEXO IV - Preencher'!J183</f>
        <v>000160734</v>
      </c>
      <c r="I174" s="6" t="str">
        <f>IF('[1]TCE - ANEXO IV - Preencher'!K183="","",'[1]TCE - ANEXO IV - Preencher'!K183)</f>
        <v>26/06/2026</v>
      </c>
      <c r="J174" s="5" t="str">
        <f>'[1]TCE - ANEXO IV - Preencher'!L183</f>
        <v>26260641249434000107550010001607341101287951</v>
      </c>
      <c r="K174" s="5" t="str">
        <f>IF(F174="B",LEFT('[1]TCE - ANEXO IV - Preencher'!M183,2),IF(F174="S",LEFT('[1]TCE - ANEXO IV - Preencher'!M183,7),IF('[1]TCE - ANEXO IV - Preencher'!H183="","")))</f>
        <v>26</v>
      </c>
      <c r="L174" s="7">
        <f>'[1]TCE - ANEXO IV - Preencher'!N183</f>
        <v>761.91</v>
      </c>
    </row>
    <row r="175" spans="1:12" s="8" customFormat="1" ht="19.5" customHeight="1" x14ac:dyDescent="0.25">
      <c r="A175" s="3">
        <f>IFERROR(VLOOKUP(B175,'[1]DADOS (OCULTAR)'!$Q$3:$S$136,3,0),"")</f>
        <v>9039744000275</v>
      </c>
      <c r="B175" s="4" t="str">
        <f>'[1]TCE - ANEXO IV - Preencher'!C184</f>
        <v>HOSPITAL MIGUEL ARRAES - CG. Nº 023/2022</v>
      </c>
      <c r="C175" s="4" t="str">
        <f>'[1]TCE - ANEXO IV - Preencher'!E184</f>
        <v>3.13 - Materiais e Materiais Ortopédicos e Corretivos (OPME)</v>
      </c>
      <c r="D175" s="3" t="str">
        <f>'[1]TCE - ANEXO IV - Preencher'!F184</f>
        <v>41.249.434/0001-07</v>
      </c>
      <c r="E175" s="5" t="str">
        <f>'[1]TCE - ANEXO IV - Preencher'!G184</f>
        <v>PROSMED PRODUTOS MEDICOS LTDA</v>
      </c>
      <c r="F175" s="5" t="str">
        <f>'[1]TCE - ANEXO IV - Preencher'!H184</f>
        <v>B</v>
      </c>
      <c r="G175" s="5" t="str">
        <f>'[1]TCE - ANEXO IV - Preencher'!I184</f>
        <v>S</v>
      </c>
      <c r="H175" s="5" t="str">
        <f>'[1]TCE - ANEXO IV - Preencher'!J184</f>
        <v>000160782</v>
      </c>
      <c r="I175" s="6" t="str">
        <f>IF('[1]TCE - ANEXO IV - Preencher'!K184="","",'[1]TCE - ANEXO IV - Preencher'!K184)</f>
        <v>29/06/2026</v>
      </c>
      <c r="J175" s="5" t="str">
        <f>'[1]TCE - ANEXO IV - Preencher'!L184</f>
        <v>26260641249434000107550010001607821096973241</v>
      </c>
      <c r="K175" s="5" t="str">
        <f>IF(F175="B",LEFT('[1]TCE - ANEXO IV - Preencher'!M184,2),IF(F175="S",LEFT('[1]TCE - ANEXO IV - Preencher'!M184,7),IF('[1]TCE - ANEXO IV - Preencher'!H184="","")))</f>
        <v>26</v>
      </c>
      <c r="L175" s="7">
        <f>'[1]TCE - ANEXO IV - Preencher'!N184</f>
        <v>989.15</v>
      </c>
    </row>
    <row r="176" spans="1:12" s="8" customFormat="1" ht="19.5" customHeight="1" x14ac:dyDescent="0.25">
      <c r="A176" s="3">
        <f>IFERROR(VLOOKUP(B176,'[1]DADOS (OCULTAR)'!$Q$3:$S$136,3,0),"")</f>
        <v>9039744000275</v>
      </c>
      <c r="B176" s="4" t="str">
        <f>'[1]TCE - ANEXO IV - Preencher'!C185</f>
        <v>HOSPITAL MIGUEL ARRAES - CG. Nº 023/2022</v>
      </c>
      <c r="C176" s="4" t="str">
        <f>'[1]TCE - ANEXO IV - Preencher'!E185</f>
        <v>3.13 - Materiais e Materiais Ortopédicos e Corretivos (OPME)</v>
      </c>
      <c r="D176" s="3" t="str">
        <f>'[1]TCE - ANEXO IV - Preencher'!F185</f>
        <v>41.249.434/0001-07</v>
      </c>
      <c r="E176" s="5" t="str">
        <f>'[1]TCE - ANEXO IV - Preencher'!G185</f>
        <v>PROSMED PRODUTOS MEDICOS LTDA</v>
      </c>
      <c r="F176" s="5" t="str">
        <f>'[1]TCE - ANEXO IV - Preencher'!H185</f>
        <v>B</v>
      </c>
      <c r="G176" s="5" t="str">
        <f>'[1]TCE - ANEXO IV - Preencher'!I185</f>
        <v>S</v>
      </c>
      <c r="H176" s="5" t="str">
        <f>'[1]TCE - ANEXO IV - Preencher'!J185</f>
        <v>000160788</v>
      </c>
      <c r="I176" s="6" t="str">
        <f>IF('[1]TCE - ANEXO IV - Preencher'!K185="","",'[1]TCE - ANEXO IV - Preencher'!K185)</f>
        <v>29/06/2026</v>
      </c>
      <c r="J176" s="5" t="str">
        <f>'[1]TCE - ANEXO IV - Preencher'!L185</f>
        <v>26260641249434000107550010001607881803908906</v>
      </c>
      <c r="K176" s="5" t="str">
        <f>IF(F176="B",LEFT('[1]TCE - ANEXO IV - Preencher'!M185,2),IF(F176="S",LEFT('[1]TCE - ANEXO IV - Preencher'!M185,7),IF('[1]TCE - ANEXO IV - Preencher'!H185="","")))</f>
        <v>26</v>
      </c>
      <c r="L176" s="7">
        <f>'[1]TCE - ANEXO IV - Preencher'!N185</f>
        <v>1277.7</v>
      </c>
    </row>
    <row r="177" spans="1:12" s="8" customFormat="1" ht="19.5" customHeight="1" x14ac:dyDescent="0.25">
      <c r="A177" s="3">
        <f>IFERROR(VLOOKUP(B177,'[1]DADOS (OCULTAR)'!$Q$3:$S$136,3,0),"")</f>
        <v>9039744000275</v>
      </c>
      <c r="B177" s="4" t="str">
        <f>'[1]TCE - ANEXO IV - Preencher'!C186</f>
        <v>HOSPITAL MIGUEL ARRAES - CG. Nº 023/2022</v>
      </c>
      <c r="C177" s="4" t="str">
        <f>'[1]TCE - ANEXO IV - Preencher'!E186</f>
        <v>3.13 - Materiais e Materiais Ortopédicos e Corretivos (OPME)</v>
      </c>
      <c r="D177" s="3" t="str">
        <f>'[1]TCE - ANEXO IV - Preencher'!F186</f>
        <v>41.249.434/0001-07</v>
      </c>
      <c r="E177" s="5" t="str">
        <f>'[1]TCE - ANEXO IV - Preencher'!G186</f>
        <v>PROSMED PRODUTOS MEDICOS LTDA</v>
      </c>
      <c r="F177" s="5" t="str">
        <f>'[1]TCE - ANEXO IV - Preencher'!H186</f>
        <v>B</v>
      </c>
      <c r="G177" s="5" t="str">
        <f>'[1]TCE - ANEXO IV - Preencher'!I186</f>
        <v>S</v>
      </c>
      <c r="H177" s="5" t="str">
        <f>'[1]TCE - ANEXO IV - Preencher'!J186</f>
        <v>000160790</v>
      </c>
      <c r="I177" s="6" t="str">
        <f>IF('[1]TCE - ANEXO IV - Preencher'!K186="","",'[1]TCE - ANEXO IV - Preencher'!K186)</f>
        <v>29/06/2026</v>
      </c>
      <c r="J177" s="5" t="str">
        <f>'[1]TCE - ANEXO IV - Preencher'!L186</f>
        <v>26260641249434000107550010001607901635536960</v>
      </c>
      <c r="K177" s="5" t="str">
        <f>IF(F177="B",LEFT('[1]TCE - ANEXO IV - Preencher'!M186,2),IF(F177="S",LEFT('[1]TCE - ANEXO IV - Preencher'!M186,7),IF('[1]TCE - ANEXO IV - Preencher'!H186="","")))</f>
        <v>26</v>
      </c>
      <c r="L177" s="7">
        <f>'[1]TCE - ANEXO IV - Preencher'!N186</f>
        <v>148.4</v>
      </c>
    </row>
    <row r="178" spans="1:12" s="8" customFormat="1" ht="19.5" customHeight="1" x14ac:dyDescent="0.25">
      <c r="A178" s="3">
        <f>IFERROR(VLOOKUP(B178,'[1]DADOS (OCULTAR)'!$Q$3:$S$136,3,0),"")</f>
        <v>9039744000275</v>
      </c>
      <c r="B178" s="4" t="str">
        <f>'[1]TCE - ANEXO IV - Preencher'!C187</f>
        <v>HOSPITAL MIGUEL ARRAES - CG. Nº 023/2022</v>
      </c>
      <c r="C178" s="4" t="str">
        <f>'[1]TCE - ANEXO IV - Preencher'!E187</f>
        <v>3.13 - Materiais e Materiais Ortopédicos e Corretivos (OPME)</v>
      </c>
      <c r="D178" s="3" t="str">
        <f>'[1]TCE - ANEXO IV - Preencher'!F187</f>
        <v>41.249.434/0001-07</v>
      </c>
      <c r="E178" s="5" t="str">
        <f>'[1]TCE - ANEXO IV - Preencher'!G187</f>
        <v>PROSMED PRODUTOS MEDICOS LTDA</v>
      </c>
      <c r="F178" s="5" t="str">
        <f>'[1]TCE - ANEXO IV - Preencher'!H187</f>
        <v>B</v>
      </c>
      <c r="G178" s="5" t="str">
        <f>'[1]TCE - ANEXO IV - Preencher'!I187</f>
        <v>S</v>
      </c>
      <c r="H178" s="5" t="str">
        <f>'[1]TCE - ANEXO IV - Preencher'!J187</f>
        <v>000160791</v>
      </c>
      <c r="I178" s="6" t="str">
        <f>IF('[1]TCE - ANEXO IV - Preencher'!K187="","",'[1]TCE - ANEXO IV - Preencher'!K187)</f>
        <v>29/06/2026</v>
      </c>
      <c r="J178" s="5" t="str">
        <f>'[1]TCE - ANEXO IV - Preencher'!L187</f>
        <v>26260641249434000107550010001607911297465935</v>
      </c>
      <c r="K178" s="5" t="str">
        <f>IF(F178="B",LEFT('[1]TCE - ANEXO IV - Preencher'!M187,2),IF(F178="S",LEFT('[1]TCE - ANEXO IV - Preencher'!M187,7),IF('[1]TCE - ANEXO IV - Preencher'!H187="","")))</f>
        <v>26</v>
      </c>
      <c r="L178" s="7">
        <f>'[1]TCE - ANEXO IV - Preencher'!N187</f>
        <v>1096.3900000000001</v>
      </c>
    </row>
    <row r="179" spans="1:12" s="8" customFormat="1" ht="19.5" customHeight="1" x14ac:dyDescent="0.25">
      <c r="A179" s="3">
        <f>IFERROR(VLOOKUP(B179,'[1]DADOS (OCULTAR)'!$Q$3:$S$136,3,0),"")</f>
        <v>9039744000275</v>
      </c>
      <c r="B179" s="4" t="str">
        <f>'[1]TCE - ANEXO IV - Preencher'!C188</f>
        <v>HOSPITAL MIGUEL ARRAES - CG. Nº 023/2022</v>
      </c>
      <c r="C179" s="4" t="str">
        <f>'[1]TCE - ANEXO IV - Preencher'!E188</f>
        <v>3.13 - Materiais e Materiais Ortopédicos e Corretivos (OPME)</v>
      </c>
      <c r="D179" s="3" t="str">
        <f>'[1]TCE - ANEXO IV - Preencher'!F188</f>
        <v>41.249.434/0001-07</v>
      </c>
      <c r="E179" s="5" t="str">
        <f>'[1]TCE - ANEXO IV - Preencher'!G188</f>
        <v>PROSMED PRODUTOS MEDICOS LTDA</v>
      </c>
      <c r="F179" s="5" t="str">
        <f>'[1]TCE - ANEXO IV - Preencher'!H188</f>
        <v>B</v>
      </c>
      <c r="G179" s="5" t="str">
        <f>'[1]TCE - ANEXO IV - Preencher'!I188</f>
        <v>S</v>
      </c>
      <c r="H179" s="5" t="str">
        <f>'[1]TCE - ANEXO IV - Preencher'!J188</f>
        <v>000160792</v>
      </c>
      <c r="I179" s="6" t="str">
        <f>IF('[1]TCE - ANEXO IV - Preencher'!K188="","",'[1]TCE - ANEXO IV - Preencher'!K188)</f>
        <v>29/06/2026</v>
      </c>
      <c r="J179" s="5" t="str">
        <f>'[1]TCE - ANEXO IV - Preencher'!L188</f>
        <v>26260641249434000107550010001607921618597234</v>
      </c>
      <c r="K179" s="5" t="str">
        <f>IF(F179="B",LEFT('[1]TCE - ANEXO IV - Preencher'!M188,2),IF(F179="S",LEFT('[1]TCE - ANEXO IV - Preencher'!M188,7),IF('[1]TCE - ANEXO IV - Preencher'!H188="","")))</f>
        <v>26</v>
      </c>
      <c r="L179" s="7">
        <f>'[1]TCE - ANEXO IV - Preencher'!N188</f>
        <v>124.07</v>
      </c>
    </row>
    <row r="180" spans="1:12" s="8" customFormat="1" ht="19.5" customHeight="1" x14ac:dyDescent="0.25">
      <c r="A180" s="3">
        <f>IFERROR(VLOOKUP(B180,'[1]DADOS (OCULTAR)'!$Q$3:$S$136,3,0),"")</f>
        <v>9039744000275</v>
      </c>
      <c r="B180" s="4" t="str">
        <f>'[1]TCE - ANEXO IV - Preencher'!C189</f>
        <v>HOSPITAL MIGUEL ARRAES - CG. Nº 023/2022</v>
      </c>
      <c r="C180" s="4" t="str">
        <f>'[1]TCE - ANEXO IV - Preencher'!E189</f>
        <v>3.13 - Materiais e Materiais Ortopédicos e Corretivos (OPME)</v>
      </c>
      <c r="D180" s="3" t="str">
        <f>'[1]TCE - ANEXO IV - Preencher'!F189</f>
        <v>41.249.434/0001-07</v>
      </c>
      <c r="E180" s="5" t="str">
        <f>'[1]TCE - ANEXO IV - Preencher'!G189</f>
        <v>PROSMED PRODUTOS MEDICOS LTDA</v>
      </c>
      <c r="F180" s="5" t="str">
        <f>'[1]TCE - ANEXO IV - Preencher'!H189</f>
        <v>B</v>
      </c>
      <c r="G180" s="5" t="str">
        <f>'[1]TCE - ANEXO IV - Preencher'!I189</f>
        <v>S</v>
      </c>
      <c r="H180" s="5" t="str">
        <f>'[1]TCE - ANEXO IV - Preencher'!J189</f>
        <v>000160793</v>
      </c>
      <c r="I180" s="6" t="str">
        <f>IF('[1]TCE - ANEXO IV - Preencher'!K189="","",'[1]TCE - ANEXO IV - Preencher'!K189)</f>
        <v>29/06/2026</v>
      </c>
      <c r="J180" s="5" t="str">
        <f>'[1]TCE - ANEXO IV - Preencher'!L189</f>
        <v>26260641249434000107550010001607931063579785</v>
      </c>
      <c r="K180" s="5" t="str">
        <f>IF(F180="B",LEFT('[1]TCE - ANEXO IV - Preencher'!M189,2),IF(F180="S",LEFT('[1]TCE - ANEXO IV - Preencher'!M189,7),IF('[1]TCE - ANEXO IV - Preencher'!H189="","")))</f>
        <v>26</v>
      </c>
      <c r="L180" s="7">
        <f>'[1]TCE - ANEXO IV - Preencher'!N189</f>
        <v>1277.7</v>
      </c>
    </row>
    <row r="181" spans="1:12" s="8" customFormat="1" ht="19.5" customHeight="1" x14ac:dyDescent="0.25">
      <c r="A181" s="3">
        <f>IFERROR(VLOOKUP(B181,'[1]DADOS (OCULTAR)'!$Q$3:$S$136,3,0),"")</f>
        <v>9039744000275</v>
      </c>
      <c r="B181" s="4" t="str">
        <f>'[1]TCE - ANEXO IV - Preencher'!C190</f>
        <v>HOSPITAL MIGUEL ARRAES - CG. Nº 023/2022</v>
      </c>
      <c r="C181" s="4" t="str">
        <f>'[1]TCE - ANEXO IV - Preencher'!E190</f>
        <v>3.13 - Materiais e Materiais Ortopédicos e Corretivos (OPME)</v>
      </c>
      <c r="D181" s="3" t="str">
        <f>'[1]TCE - ANEXO IV - Preencher'!F190</f>
        <v>41.249.434/0001-07</v>
      </c>
      <c r="E181" s="5" t="str">
        <f>'[1]TCE - ANEXO IV - Preencher'!G190</f>
        <v>PROSMED PRODUTOS MEDICOS LTDA</v>
      </c>
      <c r="F181" s="5" t="str">
        <f>'[1]TCE - ANEXO IV - Preencher'!H190</f>
        <v>B</v>
      </c>
      <c r="G181" s="5" t="str">
        <f>'[1]TCE - ANEXO IV - Preencher'!I190</f>
        <v>S</v>
      </c>
      <c r="H181" s="5" t="str">
        <f>'[1]TCE - ANEXO IV - Preencher'!J190</f>
        <v>000160794</v>
      </c>
      <c r="I181" s="6" t="str">
        <f>IF('[1]TCE - ANEXO IV - Preencher'!K190="","",'[1]TCE - ANEXO IV - Preencher'!K190)</f>
        <v>29/06/2026</v>
      </c>
      <c r="J181" s="5" t="str">
        <f>'[1]TCE - ANEXO IV - Preencher'!L190</f>
        <v>26260641249434000107550010001607941833453483</v>
      </c>
      <c r="K181" s="5" t="str">
        <f>IF(F181="B",LEFT('[1]TCE - ANEXO IV - Preencher'!M190,2),IF(F181="S",LEFT('[1]TCE - ANEXO IV - Preencher'!M190,7),IF('[1]TCE - ANEXO IV - Preencher'!H190="","")))</f>
        <v>26</v>
      </c>
      <c r="L181" s="7">
        <f>'[1]TCE - ANEXO IV - Preencher'!N190</f>
        <v>1277.7</v>
      </c>
    </row>
    <row r="182" spans="1:12" s="8" customFormat="1" ht="19.5" customHeight="1" x14ac:dyDescent="0.25">
      <c r="A182" s="3">
        <f>IFERROR(VLOOKUP(B182,'[1]DADOS (OCULTAR)'!$Q$3:$S$136,3,0),"")</f>
        <v>9039744000275</v>
      </c>
      <c r="B182" s="4" t="str">
        <f>'[1]TCE - ANEXO IV - Preencher'!C191</f>
        <v>HOSPITAL MIGUEL ARRAES - CG. Nº 023/2022</v>
      </c>
      <c r="C182" s="4" t="str">
        <f>'[1]TCE - ANEXO IV - Preencher'!E191</f>
        <v>3.13 - Materiais e Materiais Ortopédicos e Corretivos (OPME)</v>
      </c>
      <c r="D182" s="3" t="str">
        <f>'[1]TCE - ANEXO IV - Preencher'!F191</f>
        <v>41.249.434/0001-07</v>
      </c>
      <c r="E182" s="5" t="str">
        <f>'[1]TCE - ANEXO IV - Preencher'!G191</f>
        <v>PROSMED PRODUTOS MEDICOS LTDA</v>
      </c>
      <c r="F182" s="5" t="str">
        <f>'[1]TCE - ANEXO IV - Preencher'!H191</f>
        <v>B</v>
      </c>
      <c r="G182" s="5" t="str">
        <f>'[1]TCE - ANEXO IV - Preencher'!I191</f>
        <v>S</v>
      </c>
      <c r="H182" s="5" t="str">
        <f>'[1]TCE - ANEXO IV - Preencher'!J191</f>
        <v>000160795</v>
      </c>
      <c r="I182" s="6" t="str">
        <f>IF('[1]TCE - ANEXO IV - Preencher'!K191="","",'[1]TCE - ANEXO IV - Preencher'!K191)</f>
        <v>29/06/2026</v>
      </c>
      <c r="J182" s="5" t="str">
        <f>'[1]TCE - ANEXO IV - Preencher'!L191</f>
        <v>26260641249434000107550010001607951840853537</v>
      </c>
      <c r="K182" s="5" t="str">
        <f>IF(F182="B",LEFT('[1]TCE - ANEXO IV - Preencher'!M191,2),IF(F182="S",LEFT('[1]TCE - ANEXO IV - Preencher'!M191,7),IF('[1]TCE - ANEXO IV - Preencher'!H191="","")))</f>
        <v>26</v>
      </c>
      <c r="L182" s="7">
        <f>'[1]TCE - ANEXO IV - Preencher'!N191</f>
        <v>398.24</v>
      </c>
    </row>
    <row r="183" spans="1:12" s="8" customFormat="1" ht="19.5" customHeight="1" x14ac:dyDescent="0.25">
      <c r="A183" s="3">
        <f>IFERROR(VLOOKUP(B183,'[1]DADOS (OCULTAR)'!$Q$3:$S$136,3,0),"")</f>
        <v>9039744000275</v>
      </c>
      <c r="B183" s="4" t="str">
        <f>'[1]TCE - ANEXO IV - Preencher'!C192</f>
        <v>HOSPITAL MIGUEL ARRAES - CG. Nº 023/2022</v>
      </c>
      <c r="C183" s="4" t="str">
        <f>'[1]TCE - ANEXO IV - Preencher'!E192</f>
        <v>3.13 - Materiais e Materiais Ortopédicos e Corretivos (OPME)</v>
      </c>
      <c r="D183" s="3" t="str">
        <f>'[1]TCE - ANEXO IV - Preencher'!F192</f>
        <v>41.249.434/0001-07</v>
      </c>
      <c r="E183" s="5" t="str">
        <f>'[1]TCE - ANEXO IV - Preencher'!G192</f>
        <v>PROSMED PRODUTOS MEDICOS LTDA</v>
      </c>
      <c r="F183" s="5" t="str">
        <f>'[1]TCE - ANEXO IV - Preencher'!H192</f>
        <v>B</v>
      </c>
      <c r="G183" s="5" t="str">
        <f>'[1]TCE - ANEXO IV - Preencher'!I192</f>
        <v>S</v>
      </c>
      <c r="H183" s="5" t="str">
        <f>'[1]TCE - ANEXO IV - Preencher'!J192</f>
        <v>000160796</v>
      </c>
      <c r="I183" s="6" t="str">
        <f>IF('[1]TCE - ANEXO IV - Preencher'!K192="","",'[1]TCE - ANEXO IV - Preencher'!K192)</f>
        <v>29/06/2026</v>
      </c>
      <c r="J183" s="5" t="str">
        <f>'[1]TCE - ANEXO IV - Preencher'!L192</f>
        <v>26260641249434000107550010001607961167676800</v>
      </c>
      <c r="K183" s="5" t="str">
        <f>IF(F183="B",LEFT('[1]TCE - ANEXO IV - Preencher'!M192,2),IF(F183="S",LEFT('[1]TCE - ANEXO IV - Preencher'!M192,7),IF('[1]TCE - ANEXO IV - Preencher'!H192="","")))</f>
        <v>26</v>
      </c>
      <c r="L183" s="7">
        <f>'[1]TCE - ANEXO IV - Preencher'!N192</f>
        <v>30.68</v>
      </c>
    </row>
    <row r="184" spans="1:12" s="8" customFormat="1" ht="19.5" customHeight="1" x14ac:dyDescent="0.25">
      <c r="A184" s="3">
        <f>IFERROR(VLOOKUP(B184,'[1]DADOS (OCULTAR)'!$Q$3:$S$136,3,0),"")</f>
        <v>9039744000275</v>
      </c>
      <c r="B184" s="4" t="str">
        <f>'[1]TCE - ANEXO IV - Preencher'!C193</f>
        <v>HOSPITAL MIGUEL ARRAES - CG. Nº 023/2022</v>
      </c>
      <c r="C184" s="4" t="str">
        <f>'[1]TCE - ANEXO IV - Preencher'!E193</f>
        <v>3.13 - Materiais e Materiais Ortopédicos e Corretivos (OPME)</v>
      </c>
      <c r="D184" s="3" t="str">
        <f>'[1]TCE - ANEXO IV - Preencher'!F193</f>
        <v>41.249.434/0001-07</v>
      </c>
      <c r="E184" s="5" t="str">
        <f>'[1]TCE - ANEXO IV - Preencher'!G193</f>
        <v>PROSMED PRODUTOS MEDICOS LTDA</v>
      </c>
      <c r="F184" s="5" t="str">
        <f>'[1]TCE - ANEXO IV - Preencher'!H193</f>
        <v>B</v>
      </c>
      <c r="G184" s="5" t="str">
        <f>'[1]TCE - ANEXO IV - Preencher'!I193</f>
        <v>S</v>
      </c>
      <c r="H184" s="5" t="str">
        <f>'[1]TCE - ANEXO IV - Preencher'!J193</f>
        <v>000160800</v>
      </c>
      <c r="I184" s="6" t="str">
        <f>IF('[1]TCE - ANEXO IV - Preencher'!K193="","",'[1]TCE - ANEXO IV - Preencher'!K193)</f>
        <v>29/06/2026</v>
      </c>
      <c r="J184" s="5" t="str">
        <f>'[1]TCE - ANEXO IV - Preencher'!L193</f>
        <v>26260641249434000107550010001608001634608230</v>
      </c>
      <c r="K184" s="5" t="str">
        <f>IF(F184="B",LEFT('[1]TCE - ANEXO IV - Preencher'!M193,2),IF(F184="S",LEFT('[1]TCE - ANEXO IV - Preencher'!M193,7),IF('[1]TCE - ANEXO IV - Preencher'!H193="","")))</f>
        <v>26</v>
      </c>
      <c r="L184" s="7">
        <f>'[1]TCE - ANEXO IV - Preencher'!N193</f>
        <v>1509.74</v>
      </c>
    </row>
    <row r="185" spans="1:12" s="8" customFormat="1" ht="19.5" customHeight="1" x14ac:dyDescent="0.25">
      <c r="A185" s="3">
        <f>IFERROR(VLOOKUP(B185,'[1]DADOS (OCULTAR)'!$Q$3:$S$136,3,0),"")</f>
        <v>9039744000275</v>
      </c>
      <c r="B185" s="4" t="str">
        <f>'[1]TCE - ANEXO IV - Preencher'!C194</f>
        <v>HOSPITAL MIGUEL ARRAES - CG. Nº 023/2022</v>
      </c>
      <c r="C185" s="4" t="str">
        <f>'[1]TCE - ANEXO IV - Preencher'!E194</f>
        <v>3.13 - Materiais e Materiais Ortopédicos e Corretivos (OPME)</v>
      </c>
      <c r="D185" s="3" t="str">
        <f>'[1]TCE - ANEXO IV - Preencher'!F194</f>
        <v>41.249.434/0001-07</v>
      </c>
      <c r="E185" s="5" t="str">
        <f>'[1]TCE - ANEXO IV - Preencher'!G194</f>
        <v>PROSMED PRODUTOS MEDICOS LTDA</v>
      </c>
      <c r="F185" s="5" t="str">
        <f>'[1]TCE - ANEXO IV - Preencher'!H194</f>
        <v>B</v>
      </c>
      <c r="G185" s="5" t="str">
        <f>'[1]TCE - ANEXO IV - Preencher'!I194</f>
        <v>S</v>
      </c>
      <c r="H185" s="5" t="str">
        <f>'[1]TCE - ANEXO IV - Preencher'!J194</f>
        <v>000160801</v>
      </c>
      <c r="I185" s="6" t="str">
        <f>IF('[1]TCE - ANEXO IV - Preencher'!K194="","",'[1]TCE - ANEXO IV - Preencher'!K194)</f>
        <v>29/06/2026</v>
      </c>
      <c r="J185" s="5" t="str">
        <f>'[1]TCE - ANEXO IV - Preencher'!L194</f>
        <v>26260641249434000107550010001608011464546059</v>
      </c>
      <c r="K185" s="5" t="str">
        <f>IF(F185="B",LEFT('[1]TCE - ANEXO IV - Preencher'!M194,2),IF(F185="S",LEFT('[1]TCE - ANEXO IV - Preencher'!M194,7),IF('[1]TCE - ANEXO IV - Preencher'!H194="","")))</f>
        <v>26</v>
      </c>
      <c r="L185" s="7">
        <f>'[1]TCE - ANEXO IV - Preencher'!N194</f>
        <v>1277.7</v>
      </c>
    </row>
    <row r="186" spans="1:12" s="8" customFormat="1" ht="19.5" customHeight="1" x14ac:dyDescent="0.25">
      <c r="A186" s="3">
        <f>IFERROR(VLOOKUP(B186,'[1]DADOS (OCULTAR)'!$Q$3:$S$136,3,0),"")</f>
        <v>9039744000275</v>
      </c>
      <c r="B186" s="4" t="str">
        <f>'[1]TCE - ANEXO IV - Preencher'!C195</f>
        <v>HOSPITAL MIGUEL ARRAES - CG. Nº 023/2022</v>
      </c>
      <c r="C186" s="4" t="str">
        <f>'[1]TCE - ANEXO IV - Preencher'!E195</f>
        <v>3.13 - Materiais e Materiais Ortopédicos e Corretivos (OPME)</v>
      </c>
      <c r="D186" s="3" t="str">
        <f>'[1]TCE - ANEXO IV - Preencher'!F195</f>
        <v>41.249.434/0001-07</v>
      </c>
      <c r="E186" s="5" t="str">
        <f>'[1]TCE - ANEXO IV - Preencher'!G195</f>
        <v>PROSMED PRODUTOS MEDICOS LTDA</v>
      </c>
      <c r="F186" s="5" t="str">
        <f>'[1]TCE - ANEXO IV - Preencher'!H195</f>
        <v>B</v>
      </c>
      <c r="G186" s="5" t="str">
        <f>'[1]TCE - ANEXO IV - Preencher'!I195</f>
        <v>S</v>
      </c>
      <c r="H186" s="5" t="str">
        <f>'[1]TCE - ANEXO IV - Preencher'!J195</f>
        <v>000160802</v>
      </c>
      <c r="I186" s="6" t="str">
        <f>IF('[1]TCE - ANEXO IV - Preencher'!K195="","",'[1]TCE - ANEXO IV - Preencher'!K195)</f>
        <v>29/06/2026</v>
      </c>
      <c r="J186" s="5" t="str">
        <f>'[1]TCE - ANEXO IV - Preencher'!L195</f>
        <v>26260641249434000107550010001608021207761730</v>
      </c>
      <c r="K186" s="5" t="str">
        <f>IF(F186="B",LEFT('[1]TCE - ANEXO IV - Preencher'!M195,2),IF(F186="S",LEFT('[1]TCE - ANEXO IV - Preencher'!M195,7),IF('[1]TCE - ANEXO IV - Preencher'!H195="","")))</f>
        <v>26</v>
      </c>
      <c r="L186" s="7">
        <f>'[1]TCE - ANEXO IV - Preencher'!N195</f>
        <v>989.15</v>
      </c>
    </row>
    <row r="187" spans="1:12" s="8" customFormat="1" ht="19.5" customHeight="1" x14ac:dyDescent="0.25">
      <c r="A187" s="3">
        <f>IFERROR(VLOOKUP(B187,'[1]DADOS (OCULTAR)'!$Q$3:$S$136,3,0),"")</f>
        <v>9039744000275</v>
      </c>
      <c r="B187" s="4" t="str">
        <f>'[1]TCE - ANEXO IV - Preencher'!C196</f>
        <v>HOSPITAL MIGUEL ARRAES - CG. Nº 023/2022</v>
      </c>
      <c r="C187" s="4" t="str">
        <f>'[1]TCE - ANEXO IV - Preencher'!E196</f>
        <v>3.13 - Materiais e Materiais Ortopédicos e Corretivos (OPME)</v>
      </c>
      <c r="D187" s="3" t="str">
        <f>'[1]TCE - ANEXO IV - Preencher'!F196</f>
        <v>41.249.434/0001-07</v>
      </c>
      <c r="E187" s="5" t="str">
        <f>'[1]TCE - ANEXO IV - Preencher'!G196</f>
        <v>PROSMED PRODUTOS MEDICOS LTDA</v>
      </c>
      <c r="F187" s="5" t="str">
        <f>'[1]TCE - ANEXO IV - Preencher'!H196</f>
        <v>B</v>
      </c>
      <c r="G187" s="5" t="str">
        <f>'[1]TCE - ANEXO IV - Preencher'!I196</f>
        <v>S</v>
      </c>
      <c r="H187" s="5" t="str">
        <f>'[1]TCE - ANEXO IV - Preencher'!J196</f>
        <v>000160846</v>
      </c>
      <c r="I187" s="6" t="str">
        <f>IF('[1]TCE - ANEXO IV - Preencher'!K196="","",'[1]TCE - ANEXO IV - Preencher'!K196)</f>
        <v>30/06/2026</v>
      </c>
      <c r="J187" s="5" t="str">
        <f>'[1]TCE - ANEXO IV - Preencher'!L196</f>
        <v>26260641249434000107550010001608461726095182</v>
      </c>
      <c r="K187" s="5" t="str">
        <f>IF(F187="B",LEFT('[1]TCE - ANEXO IV - Preencher'!M196,2),IF(F187="S",LEFT('[1]TCE - ANEXO IV - Preencher'!M196,7),IF('[1]TCE - ANEXO IV - Preencher'!H196="","")))</f>
        <v>26</v>
      </c>
      <c r="L187" s="7">
        <f>'[1]TCE - ANEXO IV - Preencher'!N196</f>
        <v>568.37</v>
      </c>
    </row>
    <row r="188" spans="1:12" s="8" customFormat="1" ht="19.5" customHeight="1" x14ac:dyDescent="0.25">
      <c r="A188" s="3">
        <f>IFERROR(VLOOKUP(B188,'[1]DADOS (OCULTAR)'!$Q$3:$S$136,3,0),"")</f>
        <v>9039744000275</v>
      </c>
      <c r="B188" s="4" t="str">
        <f>'[1]TCE - ANEXO IV - Preencher'!C197</f>
        <v>HOSPITAL MIGUEL ARRAES - CG. Nº 023/2022</v>
      </c>
      <c r="C188" s="4" t="str">
        <f>'[1]TCE - ANEXO IV - Preencher'!E197</f>
        <v>3.13 - Materiais e Materiais Ortopédicos e Corretivos (OPME)</v>
      </c>
      <c r="D188" s="3" t="str">
        <f>'[1]TCE - ANEXO IV - Preencher'!F197</f>
        <v>41.249.434/0001-07</v>
      </c>
      <c r="E188" s="5" t="str">
        <f>'[1]TCE - ANEXO IV - Preencher'!G197</f>
        <v>PROSMED PRODUTOS MEDICOS LTDA</v>
      </c>
      <c r="F188" s="5" t="str">
        <f>'[1]TCE - ANEXO IV - Preencher'!H197</f>
        <v>B</v>
      </c>
      <c r="G188" s="5" t="str">
        <f>'[1]TCE - ANEXO IV - Preencher'!I197</f>
        <v>S</v>
      </c>
      <c r="H188" s="5" t="str">
        <f>'[1]TCE - ANEXO IV - Preencher'!J197</f>
        <v>000160847</v>
      </c>
      <c r="I188" s="6" t="str">
        <f>IF('[1]TCE - ANEXO IV - Preencher'!K197="","",'[1]TCE - ANEXO IV - Preencher'!K197)</f>
        <v>30/06/2026</v>
      </c>
      <c r="J188" s="5" t="str">
        <f>'[1]TCE - ANEXO IV - Preencher'!L197</f>
        <v>26260641249434000107550010001608471980914111</v>
      </c>
      <c r="K188" s="5" t="str">
        <f>IF(F188="B",LEFT('[1]TCE - ANEXO IV - Preencher'!M197,2),IF(F188="S",LEFT('[1]TCE - ANEXO IV - Preencher'!M197,7),IF('[1]TCE - ANEXO IV - Preencher'!H197="","")))</f>
        <v>26</v>
      </c>
      <c r="L188" s="7">
        <f>'[1]TCE - ANEXO IV - Preencher'!N197</f>
        <v>461.12</v>
      </c>
    </row>
    <row r="189" spans="1:12" s="8" customFormat="1" ht="19.5" customHeight="1" x14ac:dyDescent="0.25">
      <c r="A189" s="3">
        <f>IFERROR(VLOOKUP(B189,'[1]DADOS (OCULTAR)'!$Q$3:$S$136,3,0),"")</f>
        <v>9039744000275</v>
      </c>
      <c r="B189" s="4" t="str">
        <f>'[1]TCE - ANEXO IV - Preencher'!C198</f>
        <v>HOSPITAL MIGUEL ARRAES - CG. Nº 023/2022</v>
      </c>
      <c r="C189" s="4" t="str">
        <f>'[1]TCE - ANEXO IV - Preencher'!E198</f>
        <v>3.13 - Materiais e Materiais Ortopédicos e Corretivos (OPME)</v>
      </c>
      <c r="D189" s="3" t="str">
        <f>'[1]TCE - ANEXO IV - Preencher'!F198</f>
        <v>41.249.434/0001-07</v>
      </c>
      <c r="E189" s="5" t="str">
        <f>'[1]TCE - ANEXO IV - Preencher'!G198</f>
        <v>PROSMED PRODUTOS MEDICOS LTDA</v>
      </c>
      <c r="F189" s="5" t="str">
        <f>'[1]TCE - ANEXO IV - Preencher'!H198</f>
        <v>B</v>
      </c>
      <c r="G189" s="5" t="str">
        <f>'[1]TCE - ANEXO IV - Preencher'!I198</f>
        <v>S</v>
      </c>
      <c r="H189" s="5" t="str">
        <f>'[1]TCE - ANEXO IV - Preencher'!J198</f>
        <v>000160848</v>
      </c>
      <c r="I189" s="6" t="str">
        <f>IF('[1]TCE - ANEXO IV - Preencher'!K198="","",'[1]TCE - ANEXO IV - Preencher'!K198)</f>
        <v>30/06/2026</v>
      </c>
      <c r="J189" s="5" t="str">
        <f>'[1]TCE - ANEXO IV - Preencher'!L198</f>
        <v>26260641249434000107550010001608481175263534</v>
      </c>
      <c r="K189" s="5" t="str">
        <f>IF(F189="B",LEFT('[1]TCE - ANEXO IV - Preencher'!M198,2),IF(F189="S",LEFT('[1]TCE - ANEXO IV - Preencher'!M198,7),IF('[1]TCE - ANEXO IV - Preencher'!H198="","")))</f>
        <v>26</v>
      </c>
      <c r="L189" s="7">
        <f>'[1]TCE - ANEXO IV - Preencher'!N198</f>
        <v>358.51</v>
      </c>
    </row>
    <row r="190" spans="1:12" s="8" customFormat="1" ht="19.5" customHeight="1" x14ac:dyDescent="0.25">
      <c r="A190" s="3">
        <f>IFERROR(VLOOKUP(B190,'[1]DADOS (OCULTAR)'!$Q$3:$S$136,3,0),"")</f>
        <v>9039744000275</v>
      </c>
      <c r="B190" s="4" t="str">
        <f>'[1]TCE - ANEXO IV - Preencher'!C199</f>
        <v>HOSPITAL MIGUEL ARRAES - CG. Nº 023/2022</v>
      </c>
      <c r="C190" s="4" t="str">
        <f>'[1]TCE - ANEXO IV - Preencher'!E199</f>
        <v>3.13 - Materiais e Materiais Ortopédicos e Corretivos (OPME)</v>
      </c>
      <c r="D190" s="3" t="str">
        <f>'[1]TCE - ANEXO IV - Preencher'!F199</f>
        <v>41.249.434/0001-07</v>
      </c>
      <c r="E190" s="5" t="str">
        <f>'[1]TCE - ANEXO IV - Preencher'!G199</f>
        <v>PROSMED PRODUTOS MEDICOS LTDA</v>
      </c>
      <c r="F190" s="5" t="str">
        <f>'[1]TCE - ANEXO IV - Preencher'!H199</f>
        <v>B</v>
      </c>
      <c r="G190" s="5" t="str">
        <f>'[1]TCE - ANEXO IV - Preencher'!I199</f>
        <v>S</v>
      </c>
      <c r="H190" s="5" t="str">
        <f>'[1]TCE - ANEXO IV - Preencher'!J199</f>
        <v>000160849</v>
      </c>
      <c r="I190" s="6" t="str">
        <f>IF('[1]TCE - ANEXO IV - Preencher'!K199="","",'[1]TCE - ANEXO IV - Preencher'!K199)</f>
        <v>30/06/2026</v>
      </c>
      <c r="J190" s="5" t="str">
        <f>'[1]TCE - ANEXO IV - Preencher'!L199</f>
        <v>26260641249434000107550010001608491773165290</v>
      </c>
      <c r="K190" s="5" t="str">
        <f>IF(F190="B",LEFT('[1]TCE - ANEXO IV - Preencher'!M199,2),IF(F190="S",LEFT('[1]TCE - ANEXO IV - Preencher'!M199,7),IF('[1]TCE - ANEXO IV - Preencher'!H199="","")))</f>
        <v>26</v>
      </c>
      <c r="L190" s="7">
        <f>'[1]TCE - ANEXO IV - Preencher'!N199</f>
        <v>936.58</v>
      </c>
    </row>
    <row r="191" spans="1:12" s="8" customFormat="1" ht="19.5" customHeight="1" x14ac:dyDescent="0.25">
      <c r="A191" s="3">
        <f>IFERROR(VLOOKUP(B191,'[1]DADOS (OCULTAR)'!$Q$3:$S$136,3,0),"")</f>
        <v>9039744000275</v>
      </c>
      <c r="B191" s="4" t="str">
        <f>'[1]TCE - ANEXO IV - Preencher'!C200</f>
        <v>HOSPITAL MIGUEL ARRAES - CG. Nº 023/2022</v>
      </c>
      <c r="C191" s="4" t="str">
        <f>'[1]TCE - ANEXO IV - Preencher'!E200</f>
        <v>3.13 - Materiais e Materiais Ortopédicos e Corretivos (OPME)</v>
      </c>
      <c r="D191" s="3" t="str">
        <f>'[1]TCE - ANEXO IV - Preencher'!F200</f>
        <v>41.249.434/0001-07</v>
      </c>
      <c r="E191" s="5" t="str">
        <f>'[1]TCE - ANEXO IV - Preencher'!G200</f>
        <v>PROSMED PRODUTOS MEDICOS LTDA</v>
      </c>
      <c r="F191" s="5" t="str">
        <f>'[1]TCE - ANEXO IV - Preencher'!H200</f>
        <v>B</v>
      </c>
      <c r="G191" s="5" t="str">
        <f>'[1]TCE - ANEXO IV - Preencher'!I200</f>
        <v>S</v>
      </c>
      <c r="H191" s="5" t="str">
        <f>'[1]TCE - ANEXO IV - Preencher'!J200</f>
        <v>000160850</v>
      </c>
      <c r="I191" s="6" t="str">
        <f>IF('[1]TCE - ANEXO IV - Preencher'!K200="","",'[1]TCE - ANEXO IV - Preencher'!K200)</f>
        <v>30/06/2026</v>
      </c>
      <c r="J191" s="5" t="str">
        <f>'[1]TCE - ANEXO IV - Preencher'!L200</f>
        <v>26260641249434000107550010001608501031265007</v>
      </c>
      <c r="K191" s="5" t="str">
        <f>IF(F191="B",LEFT('[1]TCE - ANEXO IV - Preencher'!M200,2),IF(F191="S",LEFT('[1]TCE - ANEXO IV - Preencher'!M200,7),IF('[1]TCE - ANEXO IV - Preencher'!H200="","")))</f>
        <v>26</v>
      </c>
      <c r="L191" s="7">
        <f>'[1]TCE - ANEXO IV - Preencher'!N200</f>
        <v>1277.7</v>
      </c>
    </row>
    <row r="192" spans="1:12" s="8" customFormat="1" ht="19.5" customHeight="1" x14ac:dyDescent="0.25">
      <c r="A192" s="3">
        <f>IFERROR(VLOOKUP(B192,'[1]DADOS (OCULTAR)'!$Q$3:$S$136,3,0),"")</f>
        <v>9039744000275</v>
      </c>
      <c r="B192" s="4" t="str">
        <f>'[1]TCE - ANEXO IV - Preencher'!C201</f>
        <v>HOSPITAL MIGUEL ARRAES - CG. Nº 023/2022</v>
      </c>
      <c r="C192" s="4" t="str">
        <f>'[1]TCE - ANEXO IV - Preencher'!E201</f>
        <v>3.13 - Materiais e Materiais Ortopédicos e Corretivos (OPME)</v>
      </c>
      <c r="D192" s="3" t="str">
        <f>'[1]TCE - ANEXO IV - Preencher'!F201</f>
        <v>41.249.434/0001-07</v>
      </c>
      <c r="E192" s="5" t="str">
        <f>'[1]TCE - ANEXO IV - Preencher'!G201</f>
        <v>PROSMED PRODUTOS MEDICOS LTDA</v>
      </c>
      <c r="F192" s="5" t="str">
        <f>'[1]TCE - ANEXO IV - Preencher'!H201</f>
        <v>B</v>
      </c>
      <c r="G192" s="5" t="str">
        <f>'[1]TCE - ANEXO IV - Preencher'!I201</f>
        <v>S</v>
      </c>
      <c r="H192" s="5" t="str">
        <f>'[1]TCE - ANEXO IV - Preencher'!J201</f>
        <v>000160851</v>
      </c>
      <c r="I192" s="6" t="str">
        <f>IF('[1]TCE - ANEXO IV - Preencher'!K201="","",'[1]TCE - ANEXO IV - Preencher'!K201)</f>
        <v>30/06/2026</v>
      </c>
      <c r="J192" s="5" t="str">
        <f>'[1]TCE - ANEXO IV - Preencher'!L201</f>
        <v>26260641249434000107550010001608511678373912</v>
      </c>
      <c r="K192" s="5" t="str">
        <f>IF(F192="B",LEFT('[1]TCE - ANEXO IV - Preencher'!M201,2),IF(F192="S",LEFT('[1]TCE - ANEXO IV - Preencher'!M201,7),IF('[1]TCE - ANEXO IV - Preencher'!H201="","")))</f>
        <v>26</v>
      </c>
      <c r="L192" s="7">
        <f>'[1]TCE - ANEXO IV - Preencher'!N201</f>
        <v>594.87</v>
      </c>
    </row>
    <row r="193" spans="1:12" s="8" customFormat="1" ht="19.5" customHeight="1" x14ac:dyDescent="0.25">
      <c r="A193" s="3">
        <f>IFERROR(VLOOKUP(B193,'[1]DADOS (OCULTAR)'!$Q$3:$S$136,3,0),"")</f>
        <v>9039744000275</v>
      </c>
      <c r="B193" s="4" t="str">
        <f>'[1]TCE - ANEXO IV - Preencher'!C202</f>
        <v>HOSPITAL MIGUEL ARRAES - CG. Nº 023/2022</v>
      </c>
      <c r="C193" s="4" t="str">
        <f>'[1]TCE - ANEXO IV - Preencher'!E202</f>
        <v>3.13 - Materiais e Materiais Ortopédicos e Corretivos (OPME)</v>
      </c>
      <c r="D193" s="3" t="str">
        <f>'[1]TCE - ANEXO IV - Preencher'!F202</f>
        <v>41.249.434/0001-07</v>
      </c>
      <c r="E193" s="5" t="str">
        <f>'[1]TCE - ANEXO IV - Preencher'!G202</f>
        <v>PROSMED PRODUTOS MEDICOS LTDA</v>
      </c>
      <c r="F193" s="5" t="str">
        <f>'[1]TCE - ANEXO IV - Preencher'!H202</f>
        <v>B</v>
      </c>
      <c r="G193" s="5" t="str">
        <f>'[1]TCE - ANEXO IV - Preencher'!I202</f>
        <v>S</v>
      </c>
      <c r="H193" s="5" t="str">
        <f>'[1]TCE - ANEXO IV - Preencher'!J202</f>
        <v>000160852</v>
      </c>
      <c r="I193" s="6" t="str">
        <f>IF('[1]TCE - ANEXO IV - Preencher'!K202="","",'[1]TCE - ANEXO IV - Preencher'!K202)</f>
        <v>30/06/2026</v>
      </c>
      <c r="J193" s="5" t="str">
        <f>'[1]TCE - ANEXO IV - Preencher'!L202</f>
        <v>26260641249434000107550010001608521787919867</v>
      </c>
      <c r="K193" s="5" t="str">
        <f>IF(F193="B",LEFT('[1]TCE - ANEXO IV - Preencher'!M202,2),IF(F193="S",LEFT('[1]TCE - ANEXO IV - Preencher'!M202,7),IF('[1]TCE - ANEXO IV - Preencher'!H202="","")))</f>
        <v>26</v>
      </c>
      <c r="L193" s="7">
        <f>'[1]TCE - ANEXO IV - Preencher'!N202</f>
        <v>1277.7</v>
      </c>
    </row>
    <row r="194" spans="1:12" s="8" customFormat="1" ht="19.5" customHeight="1" x14ac:dyDescent="0.25">
      <c r="A194" s="3">
        <f>IFERROR(VLOOKUP(B194,'[1]DADOS (OCULTAR)'!$Q$3:$S$136,3,0),"")</f>
        <v>9039744000275</v>
      </c>
      <c r="B194" s="4" t="str">
        <f>'[1]TCE - ANEXO IV - Preencher'!C203</f>
        <v>HOSPITAL MIGUEL ARRAES - CG. Nº 023/2022</v>
      </c>
      <c r="C194" s="4" t="str">
        <f>'[1]TCE - ANEXO IV - Preencher'!E203</f>
        <v>3.13 - Materiais e Materiais Ortopédicos e Corretivos (OPME)</v>
      </c>
      <c r="D194" s="3" t="str">
        <f>'[1]TCE - ANEXO IV - Preencher'!F203</f>
        <v>41.249.434/0001-07</v>
      </c>
      <c r="E194" s="5" t="str">
        <f>'[1]TCE - ANEXO IV - Preencher'!G203</f>
        <v>PROSMED PRODUTOS MEDICOS LTDA</v>
      </c>
      <c r="F194" s="5" t="str">
        <f>'[1]TCE - ANEXO IV - Preencher'!H203</f>
        <v>B</v>
      </c>
      <c r="G194" s="5" t="str">
        <f>'[1]TCE - ANEXO IV - Preencher'!I203</f>
        <v>S</v>
      </c>
      <c r="H194" s="5" t="str">
        <f>'[1]TCE - ANEXO IV - Preencher'!J203</f>
        <v>000160853</v>
      </c>
      <c r="I194" s="6" t="str">
        <f>IF('[1]TCE - ANEXO IV - Preencher'!K203="","",'[1]TCE - ANEXO IV - Preencher'!K203)</f>
        <v>30/06/2026</v>
      </c>
      <c r="J194" s="5" t="str">
        <f>'[1]TCE - ANEXO IV - Preencher'!L203</f>
        <v>26260641249434000107550010001608531225495344</v>
      </c>
      <c r="K194" s="5" t="str">
        <f>IF(F194="B",LEFT('[1]TCE - ANEXO IV - Preencher'!M203,2),IF(F194="S",LEFT('[1]TCE - ANEXO IV - Preencher'!M203,7),IF('[1]TCE - ANEXO IV - Preencher'!H203="","")))</f>
        <v>26</v>
      </c>
      <c r="L194" s="7">
        <f>'[1]TCE - ANEXO IV - Preencher'!N203</f>
        <v>1277.7</v>
      </c>
    </row>
    <row r="195" spans="1:12" s="8" customFormat="1" ht="19.5" customHeight="1" x14ac:dyDescent="0.25">
      <c r="A195" s="3">
        <f>IFERROR(VLOOKUP(B195,'[1]DADOS (OCULTAR)'!$Q$3:$S$136,3,0),"")</f>
        <v>9039744000275</v>
      </c>
      <c r="B195" s="4" t="str">
        <f>'[1]TCE - ANEXO IV - Preencher'!C204</f>
        <v>HOSPITAL MIGUEL ARRAES - CG. Nº 023/2022</v>
      </c>
      <c r="C195" s="4" t="str">
        <f>'[1]TCE - ANEXO IV - Preencher'!E204</f>
        <v>3.13 - Materiais e Materiais Ortopédicos e Corretivos (OPME)</v>
      </c>
      <c r="D195" s="3" t="str">
        <f>'[1]TCE - ANEXO IV - Preencher'!F204</f>
        <v>41.249.434/0001-07</v>
      </c>
      <c r="E195" s="5" t="str">
        <f>'[1]TCE - ANEXO IV - Preencher'!G204</f>
        <v>PROSMED PRODUTOS MEDICOS LTDA</v>
      </c>
      <c r="F195" s="5" t="str">
        <f>'[1]TCE - ANEXO IV - Preencher'!H204</f>
        <v>B</v>
      </c>
      <c r="G195" s="5" t="str">
        <f>'[1]TCE - ANEXO IV - Preencher'!I204</f>
        <v>S</v>
      </c>
      <c r="H195" s="5" t="str">
        <f>'[1]TCE - ANEXO IV - Preencher'!J204</f>
        <v>000160858</v>
      </c>
      <c r="I195" s="6" t="str">
        <f>IF('[1]TCE - ANEXO IV - Preencher'!K204="","",'[1]TCE - ANEXO IV - Preencher'!K204)</f>
        <v>30/06/2026</v>
      </c>
      <c r="J195" s="5" t="str">
        <f>'[1]TCE - ANEXO IV - Preencher'!L204</f>
        <v>26260641249434000107550010001608581357502930</v>
      </c>
      <c r="K195" s="5" t="str">
        <f>IF(F195="B",LEFT('[1]TCE - ANEXO IV - Preencher'!M204,2),IF(F195="S",LEFT('[1]TCE - ANEXO IV - Preencher'!M204,7),IF('[1]TCE - ANEXO IV - Preencher'!H204="","")))</f>
        <v>26</v>
      </c>
      <c r="L195" s="7">
        <f>'[1]TCE - ANEXO IV - Preencher'!N204</f>
        <v>332.56</v>
      </c>
    </row>
    <row r="196" spans="1:12" s="8" customFormat="1" ht="19.5" customHeight="1" x14ac:dyDescent="0.25">
      <c r="A196" s="3">
        <f>IFERROR(VLOOKUP(B196,'[1]DADOS (OCULTAR)'!$Q$3:$S$136,3,0),"")</f>
        <v>9039744000275</v>
      </c>
      <c r="B196" s="4" t="str">
        <f>'[1]TCE - ANEXO IV - Preencher'!C205</f>
        <v>HOSPITAL MIGUEL ARRAES - CG. Nº 023/2022</v>
      </c>
      <c r="C196" s="4" t="str">
        <f>'[1]TCE - ANEXO IV - Preencher'!E205</f>
        <v>3.13 - Materiais e Materiais Ortopédicos e Corretivos (OPME)</v>
      </c>
      <c r="D196" s="3" t="str">
        <f>'[1]TCE - ANEXO IV - Preencher'!F205</f>
        <v>41.249.434/0001-07</v>
      </c>
      <c r="E196" s="5" t="str">
        <f>'[1]TCE - ANEXO IV - Preencher'!G205</f>
        <v>PROSMED PRODUTOS MEDICOS LTDA</v>
      </c>
      <c r="F196" s="5" t="str">
        <f>'[1]TCE - ANEXO IV - Preencher'!H205</f>
        <v>B</v>
      </c>
      <c r="G196" s="5" t="str">
        <f>'[1]TCE - ANEXO IV - Preencher'!I205</f>
        <v>S</v>
      </c>
      <c r="H196" s="5" t="str">
        <f>'[1]TCE - ANEXO IV - Preencher'!J205</f>
        <v>000160861</v>
      </c>
      <c r="I196" s="6" t="str">
        <f>IF('[1]TCE - ANEXO IV - Preencher'!K205="","",'[1]TCE - ANEXO IV - Preencher'!K205)</f>
        <v>30/06/2026</v>
      </c>
      <c r="J196" s="5" t="str">
        <f>'[1]TCE - ANEXO IV - Preencher'!L205</f>
        <v>26260641249434000107550010001608611687087540</v>
      </c>
      <c r="K196" s="5" t="str">
        <f>IF(F196="B",LEFT('[1]TCE - ANEXO IV - Preencher'!M205,2),IF(F196="S",LEFT('[1]TCE - ANEXO IV - Preencher'!M205,7),IF('[1]TCE - ANEXO IV - Preencher'!H205="","")))</f>
        <v>26</v>
      </c>
      <c r="L196" s="7">
        <f>'[1]TCE - ANEXO IV - Preencher'!N205</f>
        <v>213.89</v>
      </c>
    </row>
    <row r="197" spans="1:12" s="8" customFormat="1" ht="19.5" customHeight="1" x14ac:dyDescent="0.25">
      <c r="A197" s="3">
        <f>IFERROR(VLOOKUP(B197,'[1]DADOS (OCULTAR)'!$Q$3:$S$136,3,0),"")</f>
        <v>9039744000275</v>
      </c>
      <c r="B197" s="4" t="str">
        <f>'[1]TCE - ANEXO IV - Preencher'!C206</f>
        <v>HOSPITAL MIGUEL ARRAES - CG. Nº 023/2022</v>
      </c>
      <c r="C197" s="4" t="str">
        <f>'[1]TCE - ANEXO IV - Preencher'!E206</f>
        <v>3.13 - Materiais e Materiais Ortopédicos e Corretivos (OPME)</v>
      </c>
      <c r="D197" s="3" t="str">
        <f>'[1]TCE - ANEXO IV - Preencher'!F206</f>
        <v>41.249.434/0001-07</v>
      </c>
      <c r="E197" s="5" t="str">
        <f>'[1]TCE - ANEXO IV - Preencher'!G206</f>
        <v>PROSMED PRODUTOS MEDICOS LTDA</v>
      </c>
      <c r="F197" s="5" t="str">
        <f>'[1]TCE - ANEXO IV - Preencher'!H206</f>
        <v>B</v>
      </c>
      <c r="G197" s="5" t="str">
        <f>'[1]TCE - ANEXO IV - Preencher'!I206</f>
        <v>S</v>
      </c>
      <c r="H197" s="5" t="str">
        <f>'[1]TCE - ANEXO IV - Preencher'!J206</f>
        <v>000160862</v>
      </c>
      <c r="I197" s="6" t="str">
        <f>IF('[1]TCE - ANEXO IV - Preencher'!K206="","",'[1]TCE - ANEXO IV - Preencher'!K206)</f>
        <v>30/06/2026</v>
      </c>
      <c r="J197" s="5" t="str">
        <f>'[1]TCE - ANEXO IV - Preencher'!L206</f>
        <v>26260641249434000107550010001608621796254038</v>
      </c>
      <c r="K197" s="5" t="str">
        <f>IF(F197="B",LEFT('[1]TCE - ANEXO IV - Preencher'!M206,2),IF(F197="S",LEFT('[1]TCE - ANEXO IV - Preencher'!M206,7),IF('[1]TCE - ANEXO IV - Preencher'!H206="","")))</f>
        <v>26</v>
      </c>
      <c r="L197" s="7">
        <f>'[1]TCE - ANEXO IV - Preencher'!N206</f>
        <v>1277.7</v>
      </c>
    </row>
    <row r="198" spans="1:12" s="8" customFormat="1" ht="19.5" customHeight="1" x14ac:dyDescent="0.25">
      <c r="A198" s="3">
        <f>IFERROR(VLOOKUP(B198,'[1]DADOS (OCULTAR)'!$Q$3:$S$136,3,0),"")</f>
        <v>9039744000275</v>
      </c>
      <c r="B198" s="4" t="str">
        <f>'[1]TCE - ANEXO IV - Preencher'!C207</f>
        <v>HOSPITAL MIGUEL ARRAES - CG. Nº 023/2022</v>
      </c>
      <c r="C198" s="4" t="str">
        <f>'[1]TCE - ANEXO IV - Preencher'!E207</f>
        <v>3.13 - Materiais e Materiais Ortopédicos e Corretivos (OPME)</v>
      </c>
      <c r="D198" s="3" t="str">
        <f>'[1]TCE - ANEXO IV - Preencher'!F207</f>
        <v>41.249.434/0001-07</v>
      </c>
      <c r="E198" s="5" t="str">
        <f>'[1]TCE - ANEXO IV - Preencher'!G207</f>
        <v>PROSMED PRODUTOS MEDICOS LTDA</v>
      </c>
      <c r="F198" s="5" t="str">
        <f>'[1]TCE - ANEXO IV - Preencher'!H207</f>
        <v>B</v>
      </c>
      <c r="G198" s="5" t="str">
        <f>'[1]TCE - ANEXO IV - Preencher'!I207</f>
        <v>S</v>
      </c>
      <c r="H198" s="5" t="str">
        <f>'[1]TCE - ANEXO IV - Preencher'!J207</f>
        <v>000160863</v>
      </c>
      <c r="I198" s="6" t="str">
        <f>IF('[1]TCE - ANEXO IV - Preencher'!K207="","",'[1]TCE - ANEXO IV - Preencher'!K207)</f>
        <v>30/06/2026</v>
      </c>
      <c r="J198" s="5" t="str">
        <f>'[1]TCE - ANEXO IV - Preencher'!L207</f>
        <v>26260641249434000107550010001608631934864470</v>
      </c>
      <c r="K198" s="5" t="str">
        <f>IF(F198="B",LEFT('[1]TCE - ANEXO IV - Preencher'!M207,2),IF(F198="S",LEFT('[1]TCE - ANEXO IV - Preencher'!M207,7),IF('[1]TCE - ANEXO IV - Preencher'!H207="","")))</f>
        <v>26</v>
      </c>
      <c r="L198" s="7">
        <f>'[1]TCE - ANEXO IV - Preencher'!N207</f>
        <v>1096.3900000000001</v>
      </c>
    </row>
    <row r="199" spans="1:12" s="8" customFormat="1" ht="19.5" customHeight="1" x14ac:dyDescent="0.25">
      <c r="A199" s="3">
        <f>IFERROR(VLOOKUP(B199,'[1]DADOS (OCULTAR)'!$Q$3:$S$136,3,0),"")</f>
        <v>9039744000275</v>
      </c>
      <c r="B199" s="4" t="str">
        <f>'[1]TCE - ANEXO IV - Preencher'!C208</f>
        <v>HOSPITAL MIGUEL ARRAES - CG. Nº 023/2022</v>
      </c>
      <c r="C199" s="4" t="str">
        <f>'[1]TCE - ANEXO IV - Preencher'!E208</f>
        <v>3.13 - Materiais e Materiais Ortopédicos e Corretivos (OPME)</v>
      </c>
      <c r="D199" s="3" t="str">
        <f>'[1]TCE - ANEXO IV - Preencher'!F208</f>
        <v>41.249.434/0001-07</v>
      </c>
      <c r="E199" s="5" t="str">
        <f>'[1]TCE - ANEXO IV - Preencher'!G208</f>
        <v>PROSMED PRODUTOS MEDICOS LTDA</v>
      </c>
      <c r="F199" s="5" t="str">
        <f>'[1]TCE - ANEXO IV - Preencher'!H208</f>
        <v>B</v>
      </c>
      <c r="G199" s="5" t="str">
        <f>'[1]TCE - ANEXO IV - Preencher'!I208</f>
        <v>S</v>
      </c>
      <c r="H199" s="5" t="str">
        <f>'[1]TCE - ANEXO IV - Preencher'!J208</f>
        <v>000160864</v>
      </c>
      <c r="I199" s="6" t="str">
        <f>IF('[1]TCE - ANEXO IV - Preencher'!K208="","",'[1]TCE - ANEXO IV - Preencher'!K208)</f>
        <v>30/06/2026</v>
      </c>
      <c r="J199" s="5" t="str">
        <f>'[1]TCE - ANEXO IV - Preencher'!L208</f>
        <v>26260641249434000107550010001608641103502021</v>
      </c>
      <c r="K199" s="5" t="str">
        <f>IF(F199="B",LEFT('[1]TCE - ANEXO IV - Preencher'!M208,2),IF(F199="S",LEFT('[1]TCE - ANEXO IV - Preencher'!M208,7),IF('[1]TCE - ANEXO IV - Preencher'!H208="","")))</f>
        <v>26</v>
      </c>
      <c r="L199" s="7">
        <f>'[1]TCE - ANEXO IV - Preencher'!N208</f>
        <v>183.81</v>
      </c>
    </row>
    <row r="200" spans="1:12" s="8" customFormat="1" ht="19.5" customHeight="1" x14ac:dyDescent="0.25">
      <c r="A200" s="3">
        <f>IFERROR(VLOOKUP(B200,'[1]DADOS (OCULTAR)'!$Q$3:$S$136,3,0),"")</f>
        <v>9039744000275</v>
      </c>
      <c r="B200" s="4" t="str">
        <f>'[1]TCE - ANEXO IV - Preencher'!C209</f>
        <v>HOSPITAL MIGUEL ARRAES - CG. Nº 023/2022</v>
      </c>
      <c r="C200" s="4" t="str">
        <f>'[1]TCE - ANEXO IV - Preencher'!E209</f>
        <v>3.13 - Materiais e Materiais Ortopédicos e Corretivos (OPME)</v>
      </c>
      <c r="D200" s="3" t="str">
        <f>'[1]TCE - ANEXO IV - Preencher'!F209</f>
        <v>41.249.434/0001-07</v>
      </c>
      <c r="E200" s="5" t="str">
        <f>'[1]TCE - ANEXO IV - Preencher'!G209</f>
        <v>PROSMED PRODUTOS MEDICOS LTDA</v>
      </c>
      <c r="F200" s="5" t="str">
        <f>'[1]TCE - ANEXO IV - Preencher'!H209</f>
        <v>B</v>
      </c>
      <c r="G200" s="5" t="str">
        <f>'[1]TCE - ANEXO IV - Preencher'!I209</f>
        <v>S</v>
      </c>
      <c r="H200" s="5" t="str">
        <f>'[1]TCE - ANEXO IV - Preencher'!J209</f>
        <v>000160865</v>
      </c>
      <c r="I200" s="6" t="str">
        <f>IF('[1]TCE - ANEXO IV - Preencher'!K209="","",'[1]TCE - ANEXO IV - Preencher'!K209)</f>
        <v>30/06/2026</v>
      </c>
      <c r="J200" s="5" t="str">
        <f>'[1]TCE - ANEXO IV - Preencher'!L209</f>
        <v>26260641249434000107550010001608651717633180</v>
      </c>
      <c r="K200" s="5" t="str">
        <f>IF(F200="B",LEFT('[1]TCE - ANEXO IV - Preencher'!M209,2),IF(F200="S",LEFT('[1]TCE - ANEXO IV - Preencher'!M209,7),IF('[1]TCE - ANEXO IV - Preencher'!H209="","")))</f>
        <v>26</v>
      </c>
      <c r="L200" s="7">
        <f>'[1]TCE - ANEXO IV - Preencher'!N209</f>
        <v>370.07</v>
      </c>
    </row>
    <row r="201" spans="1:12" s="8" customFormat="1" ht="19.5" customHeight="1" x14ac:dyDescent="0.25">
      <c r="A201" s="3">
        <f>IFERROR(VLOOKUP(B201,'[1]DADOS (OCULTAR)'!$Q$3:$S$136,3,0),"")</f>
        <v>9039744000275</v>
      </c>
      <c r="B201" s="4" t="str">
        <f>'[1]TCE - ANEXO IV - Preencher'!C210</f>
        <v>HOSPITAL MIGUEL ARRAES - CG. Nº 023/2022</v>
      </c>
      <c r="C201" s="4" t="str">
        <f>'[1]TCE - ANEXO IV - Preencher'!E210</f>
        <v>3.13 - Materiais e Materiais Ortopédicos e Corretivos (OPME)</v>
      </c>
      <c r="D201" s="3" t="str">
        <f>'[1]TCE - ANEXO IV - Preencher'!F210</f>
        <v>41.249.434/0001-07</v>
      </c>
      <c r="E201" s="5" t="str">
        <f>'[1]TCE - ANEXO IV - Preencher'!G210</f>
        <v>PROSMED PRODUTOS MEDICOS LTDA</v>
      </c>
      <c r="F201" s="5" t="str">
        <f>'[1]TCE - ANEXO IV - Preencher'!H210</f>
        <v>B</v>
      </c>
      <c r="G201" s="5" t="str">
        <f>'[1]TCE - ANEXO IV - Preencher'!I210</f>
        <v>S</v>
      </c>
      <c r="H201" s="5" t="str">
        <f>'[1]TCE - ANEXO IV - Preencher'!J210</f>
        <v>000160878</v>
      </c>
      <c r="I201" s="6" t="str">
        <f>IF('[1]TCE - ANEXO IV - Preencher'!K210="","",'[1]TCE - ANEXO IV - Preencher'!K210)</f>
        <v>30/06/2026</v>
      </c>
      <c r="J201" s="5" t="str">
        <f>'[1]TCE - ANEXO IV - Preencher'!L210</f>
        <v>26260641249434000107550010001608781484327722</v>
      </c>
      <c r="K201" s="5" t="str">
        <f>IF(F201="B",LEFT('[1]TCE - ANEXO IV - Preencher'!M210,2),IF(F201="S",LEFT('[1]TCE - ANEXO IV - Preencher'!M210,7),IF('[1]TCE - ANEXO IV - Preencher'!H210="","")))</f>
        <v>26</v>
      </c>
      <c r="L201" s="7">
        <f>'[1]TCE - ANEXO IV - Preencher'!N210</f>
        <v>1277.7</v>
      </c>
    </row>
    <row r="202" spans="1:12" s="8" customFormat="1" ht="19.5" customHeight="1" x14ac:dyDescent="0.25">
      <c r="A202" s="3">
        <f>IFERROR(VLOOKUP(B202,'[1]DADOS (OCULTAR)'!$Q$3:$S$136,3,0),"")</f>
        <v>9039744000275</v>
      </c>
      <c r="B202" s="4" t="str">
        <f>'[1]TCE - ANEXO IV - Preencher'!C211</f>
        <v>HOSPITAL MIGUEL ARRAES - CG. Nº 023/2022</v>
      </c>
      <c r="C202" s="4" t="str">
        <f>'[1]TCE - ANEXO IV - Preencher'!E211</f>
        <v>3.13 - Materiais e Materiais Ortopédicos e Corretivos (OPME)</v>
      </c>
      <c r="D202" s="3" t="str">
        <f>'[1]TCE - ANEXO IV - Preencher'!F211</f>
        <v>41.249.434/0001-07</v>
      </c>
      <c r="E202" s="5" t="str">
        <f>'[1]TCE - ANEXO IV - Preencher'!G211</f>
        <v>PROSMED PRODUTOS MEDICOS LTDA</v>
      </c>
      <c r="F202" s="5" t="str">
        <f>'[1]TCE - ANEXO IV - Preencher'!H211</f>
        <v>B</v>
      </c>
      <c r="G202" s="5" t="str">
        <f>'[1]TCE - ANEXO IV - Preencher'!I211</f>
        <v>S</v>
      </c>
      <c r="H202" s="5" t="str">
        <f>'[1]TCE - ANEXO IV - Preencher'!J211</f>
        <v>000160879</v>
      </c>
      <c r="I202" s="6" t="str">
        <f>IF('[1]TCE - ANEXO IV - Preencher'!K211="","",'[1]TCE - ANEXO IV - Preencher'!K211)</f>
        <v>30/06/2026</v>
      </c>
      <c r="J202" s="5" t="str">
        <f>'[1]TCE - ANEXO IV - Preencher'!L211</f>
        <v>26260641249434000107550010001608791087080604</v>
      </c>
      <c r="K202" s="5" t="str">
        <f>IF(F202="B",LEFT('[1]TCE - ANEXO IV - Preencher'!M211,2),IF(F202="S",LEFT('[1]TCE - ANEXO IV - Preencher'!M211,7),IF('[1]TCE - ANEXO IV - Preencher'!H211="","")))</f>
        <v>26</v>
      </c>
      <c r="L202" s="7">
        <f>'[1]TCE - ANEXO IV - Preencher'!N211</f>
        <v>1277.7</v>
      </c>
    </row>
    <row r="203" spans="1:12" s="8" customFormat="1" ht="19.5" customHeight="1" x14ac:dyDescent="0.25">
      <c r="A203" s="3">
        <f>IFERROR(VLOOKUP(B203,'[1]DADOS (OCULTAR)'!$Q$3:$S$136,3,0),"")</f>
        <v>9039744000275</v>
      </c>
      <c r="B203" s="4" t="str">
        <f>'[1]TCE - ANEXO IV - Preencher'!C212</f>
        <v>HOSPITAL MIGUEL ARRAES - CG. Nº 023/2022</v>
      </c>
      <c r="C203" s="4" t="str">
        <f>'[1]TCE - ANEXO IV - Preencher'!E212</f>
        <v>3.13 - Materiais e Materiais Ortopédicos e Corretivos (OPME)</v>
      </c>
      <c r="D203" s="3" t="str">
        <f>'[1]TCE - ANEXO IV - Preencher'!F212</f>
        <v>11.896.145/0001-39</v>
      </c>
      <c r="E203" s="5" t="str">
        <f>'[1]TCE - ANEXO IV - Preencher'!G212</f>
        <v>TAG COMERC E IMPORT MAT MED HOSPITALAR</v>
      </c>
      <c r="F203" s="5" t="str">
        <f>'[1]TCE - ANEXO IV - Preencher'!H212</f>
        <v>B</v>
      </c>
      <c r="G203" s="5" t="str">
        <f>'[1]TCE - ANEXO IV - Preencher'!I212</f>
        <v>S</v>
      </c>
      <c r="H203" s="5" t="str">
        <f>'[1]TCE - ANEXO IV - Preencher'!J212</f>
        <v>26189</v>
      </c>
      <c r="I203" s="6" t="str">
        <f>IF('[1]TCE - ANEXO IV - Preencher'!K212="","",'[1]TCE - ANEXO IV - Preencher'!K212)</f>
        <v>26/05/2026</v>
      </c>
      <c r="J203" s="5" t="str">
        <f>'[1]TCE - ANEXO IV - Preencher'!L212</f>
        <v>26260511896145000139550010000261891779921444</v>
      </c>
      <c r="K203" s="5" t="str">
        <f>IF(F203="B",LEFT('[1]TCE - ANEXO IV - Preencher'!M212,2),IF(F203="S",LEFT('[1]TCE - ANEXO IV - Preencher'!M212,7),IF('[1]TCE - ANEXO IV - Preencher'!H212="","")))</f>
        <v>26</v>
      </c>
      <c r="L203" s="7">
        <f>'[1]TCE - ANEXO IV - Preencher'!N212</f>
        <v>1650</v>
      </c>
    </row>
    <row r="204" spans="1:12" s="8" customFormat="1" ht="19.5" customHeight="1" x14ac:dyDescent="0.25">
      <c r="A204" s="3">
        <f>IFERROR(VLOOKUP(B204,'[1]DADOS (OCULTAR)'!$Q$3:$S$136,3,0),"")</f>
        <v>9039744000275</v>
      </c>
      <c r="B204" s="4" t="str">
        <f>'[1]TCE - ANEXO IV - Preencher'!C213</f>
        <v>HOSPITAL MIGUEL ARRAES - CG. Nº 023/2022</v>
      </c>
      <c r="C204" s="4" t="str">
        <f>'[1]TCE - ANEXO IV - Preencher'!E213</f>
        <v>3.11 - Material Laboratorial</v>
      </c>
      <c r="D204" s="3" t="str">
        <f>'[1]TCE - ANEXO IV - Preencher'!F213</f>
        <v>10.779.833/0001-56</v>
      </c>
      <c r="E204" s="5" t="str">
        <f>'[1]TCE - ANEXO IV - Preencher'!G213</f>
        <v>MEDICAL MERCANTIL DE APAR MEDICA LTDA</v>
      </c>
      <c r="F204" s="5" t="str">
        <f>'[1]TCE - ANEXO IV - Preencher'!H213</f>
        <v>B</v>
      </c>
      <c r="G204" s="5" t="str">
        <f>'[1]TCE - ANEXO IV - Preencher'!I213</f>
        <v>S</v>
      </c>
      <c r="H204" s="5" t="str">
        <f>'[1]TCE - ANEXO IV - Preencher'!J213</f>
        <v>000678298</v>
      </c>
      <c r="I204" s="6" t="str">
        <f>IF('[1]TCE - ANEXO IV - Preencher'!K213="","",'[1]TCE - ANEXO IV - Preencher'!K213)</f>
        <v>16/06/2026</v>
      </c>
      <c r="J204" s="5" t="str">
        <f>'[1]TCE - ANEXO IV - Preencher'!L213</f>
        <v>26260610779833000156550010006782981680324006</v>
      </c>
      <c r="K204" s="5" t="str">
        <f>IF(F204="B",LEFT('[1]TCE - ANEXO IV - Preencher'!M213,2),IF(F204="S",LEFT('[1]TCE - ANEXO IV - Preencher'!M213,7),IF('[1]TCE - ANEXO IV - Preencher'!H213="","")))</f>
        <v>26</v>
      </c>
      <c r="L204" s="7">
        <f>'[1]TCE - ANEXO IV - Preencher'!N213</f>
        <v>8750</v>
      </c>
    </row>
    <row r="205" spans="1:12" s="8" customFormat="1" ht="19.5" customHeight="1" x14ac:dyDescent="0.25">
      <c r="A205" s="3">
        <f>IFERROR(VLOOKUP(B205,'[1]DADOS (OCULTAR)'!$Q$3:$S$136,3,0),"")</f>
        <v>9039744000275</v>
      </c>
      <c r="B205" s="4" t="str">
        <f>'[1]TCE - ANEXO IV - Preencher'!C214</f>
        <v>HOSPITAL MIGUEL ARRAES - CG. Nº 023/2022</v>
      </c>
      <c r="C205" s="4" t="str">
        <f>'[1]TCE - ANEXO IV - Preencher'!E214</f>
        <v>3.11 - Material Laboratorial</v>
      </c>
      <c r="D205" s="3" t="str">
        <f>'[1]TCE - ANEXO IV - Preencher'!F214</f>
        <v>49.341.441/0001-46</v>
      </c>
      <c r="E205" s="5" t="str">
        <f>'[1]TCE - ANEXO IV - Preencher'!G214</f>
        <v>TUPAN HOSPITALAR LTDA</v>
      </c>
      <c r="F205" s="5" t="str">
        <f>'[1]TCE - ANEXO IV - Preencher'!H214</f>
        <v>B</v>
      </c>
      <c r="G205" s="5" t="str">
        <f>'[1]TCE - ANEXO IV - Preencher'!I214</f>
        <v>S</v>
      </c>
      <c r="H205" s="5" t="str">
        <f>'[1]TCE - ANEXO IV - Preencher'!J214</f>
        <v>000002272</v>
      </c>
      <c r="I205" s="6" t="str">
        <f>IF('[1]TCE - ANEXO IV - Preencher'!K214="","",'[1]TCE - ANEXO IV - Preencher'!K214)</f>
        <v>19/06/2026</v>
      </c>
      <c r="J205" s="5" t="str">
        <f>'[1]TCE - ANEXO IV - Preencher'!L214</f>
        <v>26260649341441000146550010000022721000923971</v>
      </c>
      <c r="K205" s="5" t="str">
        <f>IF(F205="B",LEFT('[1]TCE - ANEXO IV - Preencher'!M214,2),IF(F205="S",LEFT('[1]TCE - ANEXO IV - Preencher'!M214,7),IF('[1]TCE - ANEXO IV - Preencher'!H214="","")))</f>
        <v>26</v>
      </c>
      <c r="L205" s="7">
        <f>'[1]TCE - ANEXO IV - Preencher'!N214</f>
        <v>1212</v>
      </c>
    </row>
    <row r="206" spans="1:12" s="8" customFormat="1" ht="19.5" customHeight="1" x14ac:dyDescent="0.25">
      <c r="A206" s="3">
        <f>IFERROR(VLOOKUP(B206,'[1]DADOS (OCULTAR)'!$Q$3:$S$136,3,0),"")</f>
        <v>9039744000275</v>
      </c>
      <c r="B206" s="4" t="str">
        <f>'[1]TCE - ANEXO IV - Preencher'!C215</f>
        <v>HOSPITAL MIGUEL ARRAES - CG. Nº 023/2022</v>
      </c>
      <c r="C206" s="4" t="str">
        <f>'[1]TCE - ANEXO IV - Preencher'!E215</f>
        <v>3.11 - Material Laboratorial</v>
      </c>
      <c r="D206" s="3" t="str">
        <f>'[1]TCE - ANEXO IV - Preencher'!F215</f>
        <v>49.341.441/0001-46</v>
      </c>
      <c r="E206" s="5" t="str">
        <f>'[1]TCE - ANEXO IV - Preencher'!G215</f>
        <v>TUPAN HOSPITALAR LTDA</v>
      </c>
      <c r="F206" s="5" t="str">
        <f>'[1]TCE - ANEXO IV - Preencher'!H215</f>
        <v>B</v>
      </c>
      <c r="G206" s="5" t="str">
        <f>'[1]TCE - ANEXO IV - Preencher'!I215</f>
        <v>S</v>
      </c>
      <c r="H206" s="5" t="str">
        <f>'[1]TCE - ANEXO IV - Preencher'!J215</f>
        <v>000002278</v>
      </c>
      <c r="I206" s="6" t="str">
        <f>IF('[1]TCE - ANEXO IV - Preencher'!K215="","",'[1]TCE - ANEXO IV - Preencher'!K215)</f>
        <v>19/06/2026</v>
      </c>
      <c r="J206" s="5" t="str">
        <f>'[1]TCE - ANEXO IV - Preencher'!L215</f>
        <v>26260649341441000146550010000022781000923983</v>
      </c>
      <c r="K206" s="5" t="str">
        <f>IF(F206="B",LEFT('[1]TCE - ANEXO IV - Preencher'!M215,2),IF(F206="S",LEFT('[1]TCE - ANEXO IV - Preencher'!M215,7),IF('[1]TCE - ANEXO IV - Preencher'!H215="","")))</f>
        <v>26</v>
      </c>
      <c r="L206" s="7">
        <f>'[1]TCE - ANEXO IV - Preencher'!N215</f>
        <v>2594</v>
      </c>
    </row>
    <row r="207" spans="1:12" s="8" customFormat="1" ht="19.5" customHeight="1" x14ac:dyDescent="0.25">
      <c r="A207" s="3">
        <f>IFERROR(VLOOKUP(B207,'[1]DADOS (OCULTAR)'!$Q$3:$S$136,3,0),"")</f>
        <v>9039744000275</v>
      </c>
      <c r="B207" s="4" t="str">
        <f>'[1]TCE - ANEXO IV - Preencher'!C216</f>
        <v>HOSPITAL MIGUEL ARRAES - CG. Nº 023/2022</v>
      </c>
      <c r="C207" s="4" t="str">
        <f>'[1]TCE - ANEXO IV - Preencher'!E216</f>
        <v>3.11 - Material Laboratorial</v>
      </c>
      <c r="D207" s="3" t="str">
        <f>'[1]TCE - ANEXO IV - Preencher'!F216</f>
        <v>49.341.441/0001-46</v>
      </c>
      <c r="E207" s="5" t="str">
        <f>'[1]TCE - ANEXO IV - Preencher'!G216</f>
        <v>TUPAN HOSPITALAR LTDA</v>
      </c>
      <c r="F207" s="5" t="str">
        <f>'[1]TCE - ANEXO IV - Preencher'!H216</f>
        <v>B</v>
      </c>
      <c r="G207" s="5" t="str">
        <f>'[1]TCE - ANEXO IV - Preencher'!I216</f>
        <v>S</v>
      </c>
      <c r="H207" s="5" t="str">
        <f>'[1]TCE - ANEXO IV - Preencher'!J216</f>
        <v>000002296</v>
      </c>
      <c r="I207" s="6" t="str">
        <f>IF('[1]TCE - ANEXO IV - Preencher'!K216="","",'[1]TCE - ANEXO IV - Preencher'!K216)</f>
        <v>25/06/2026</v>
      </c>
      <c r="J207" s="5" t="str">
        <f>'[1]TCE - ANEXO IV - Preencher'!L216</f>
        <v>26260649341441000146550010000022961000924104</v>
      </c>
      <c r="K207" s="5" t="str">
        <f>IF(F207="B",LEFT('[1]TCE - ANEXO IV - Preencher'!M216,2),IF(F207="S",LEFT('[1]TCE - ANEXO IV - Preencher'!M216,7),IF('[1]TCE - ANEXO IV - Preencher'!H216="","")))</f>
        <v>26</v>
      </c>
      <c r="L207" s="7">
        <f>'[1]TCE - ANEXO IV - Preencher'!N216</f>
        <v>2559</v>
      </c>
    </row>
    <row r="208" spans="1:12" s="8" customFormat="1" ht="19.5" customHeight="1" x14ac:dyDescent="0.25">
      <c r="A208" s="3">
        <f>IFERROR(VLOOKUP(B208,'[1]DADOS (OCULTAR)'!$Q$3:$S$136,3,0),"")</f>
        <v>9039744000275</v>
      </c>
      <c r="B208" s="4" t="str">
        <f>'[1]TCE - ANEXO IV - Preencher'!C217</f>
        <v>HOSPITAL MIGUEL ARRAES - CG. Nº 023/2022</v>
      </c>
      <c r="C208" s="4" t="str">
        <f>'[1]TCE - ANEXO IV - Preencher'!E217</f>
        <v>3.7 - Material de Limpeza e Produtos de Hgienização</v>
      </c>
      <c r="D208" s="3" t="str">
        <f>'[1]TCE - ANEXO IV - Preencher'!F217</f>
        <v>13.441.051/0002-81</v>
      </c>
      <c r="E208" s="5" t="str">
        <f>'[1]TCE - ANEXO IV - Preencher'!G217</f>
        <v>CL COMERCIO DE MATERIAIS MEDICOS HOSPITALARES LTDA</v>
      </c>
      <c r="F208" s="5" t="str">
        <f>'[1]TCE - ANEXO IV - Preencher'!H217</f>
        <v>B</v>
      </c>
      <c r="G208" s="5" t="str">
        <f>'[1]TCE - ANEXO IV - Preencher'!I217</f>
        <v>S</v>
      </c>
      <c r="H208" s="5" t="str">
        <f>'[1]TCE - ANEXO IV - Preencher'!J217</f>
        <v>000026248</v>
      </c>
      <c r="I208" s="6" t="str">
        <f>IF('[1]TCE - ANEXO IV - Preencher'!K217="","",'[1]TCE - ANEXO IV - Preencher'!K217)</f>
        <v>08/06/2026</v>
      </c>
      <c r="J208" s="5" t="str">
        <f>'[1]TCE - ANEXO IV - Preencher'!L217</f>
        <v>26260613441051000281550010000262481518005120</v>
      </c>
      <c r="K208" s="5" t="str">
        <f>IF(F208="B",LEFT('[1]TCE - ANEXO IV - Preencher'!M217,2),IF(F208="S",LEFT('[1]TCE - ANEXO IV - Preencher'!M217,7),IF('[1]TCE - ANEXO IV - Preencher'!H217="","")))</f>
        <v>26</v>
      </c>
      <c r="L208" s="7">
        <f>'[1]TCE - ANEXO IV - Preencher'!N217</f>
        <v>439.72</v>
      </c>
    </row>
    <row r="209" spans="1:12" s="8" customFormat="1" ht="19.5" customHeight="1" x14ac:dyDescent="0.25">
      <c r="A209" s="3">
        <f>IFERROR(VLOOKUP(B209,'[1]DADOS (OCULTAR)'!$Q$3:$S$136,3,0),"")</f>
        <v>9039744000275</v>
      </c>
      <c r="B209" s="4" t="str">
        <f>'[1]TCE - ANEXO IV - Preencher'!C218</f>
        <v>HOSPITAL MIGUEL ARRAES - CG. Nº 023/2022</v>
      </c>
      <c r="C209" s="4" t="str">
        <f>'[1]TCE - ANEXO IV - Preencher'!E218</f>
        <v>3.7 - Material de Limpeza e Produtos de Hgienização</v>
      </c>
      <c r="D209" s="3" t="str">
        <f>'[1]TCE - ANEXO IV - Preencher'!F218</f>
        <v>13.441.051/0002-81</v>
      </c>
      <c r="E209" s="5" t="str">
        <f>'[1]TCE - ANEXO IV - Preencher'!G218</f>
        <v>CL COMERCIO DE MATERIAIS MEDICOS HOSPITALARES LTDA</v>
      </c>
      <c r="F209" s="5" t="str">
        <f>'[1]TCE - ANEXO IV - Preencher'!H218</f>
        <v>B</v>
      </c>
      <c r="G209" s="5" t="str">
        <f>'[1]TCE - ANEXO IV - Preencher'!I218</f>
        <v>S</v>
      </c>
      <c r="H209" s="5" t="str">
        <f>'[1]TCE - ANEXO IV - Preencher'!J218</f>
        <v>000026256</v>
      </c>
      <c r="I209" s="6" t="str">
        <f>IF('[1]TCE - ANEXO IV - Preencher'!K218="","",'[1]TCE - ANEXO IV - Preencher'!K218)</f>
        <v>08/06/2026</v>
      </c>
      <c r="J209" s="5" t="str">
        <f>'[1]TCE - ANEXO IV - Preencher'!L218</f>
        <v>26260613441051000281550010000262561518005122</v>
      </c>
      <c r="K209" s="5" t="str">
        <f>IF(F209="B",LEFT('[1]TCE - ANEXO IV - Preencher'!M218,2),IF(F209="S",LEFT('[1]TCE - ANEXO IV - Preencher'!M218,7),IF('[1]TCE - ANEXO IV - Preencher'!H218="","")))</f>
        <v>26</v>
      </c>
      <c r="L209" s="7">
        <f>'[1]TCE - ANEXO IV - Preencher'!N218</f>
        <v>2340</v>
      </c>
    </row>
    <row r="210" spans="1:12" s="8" customFormat="1" ht="19.5" customHeight="1" x14ac:dyDescent="0.25">
      <c r="A210" s="3">
        <f>IFERROR(VLOOKUP(B210,'[1]DADOS (OCULTAR)'!$Q$3:$S$136,3,0),"")</f>
        <v>9039744000275</v>
      </c>
      <c r="B210" s="4" t="str">
        <f>'[1]TCE - ANEXO IV - Preencher'!C219</f>
        <v>HOSPITAL MIGUEL ARRAES - CG. Nº 023/2022</v>
      </c>
      <c r="C210" s="4" t="str">
        <f>'[1]TCE - ANEXO IV - Preencher'!E219</f>
        <v>3.7 - Material de Limpeza e Produtos de Hgienização</v>
      </c>
      <c r="D210" s="3" t="str">
        <f>'[1]TCE - ANEXO IV - Preencher'!F219</f>
        <v>13.441.051/0002-81</v>
      </c>
      <c r="E210" s="5" t="str">
        <f>'[1]TCE - ANEXO IV - Preencher'!G219</f>
        <v>CL COMERCIO DE MATERIAIS MEDICOS HOSPITALARES LTDA</v>
      </c>
      <c r="F210" s="5" t="str">
        <f>'[1]TCE - ANEXO IV - Preencher'!H219</f>
        <v>B</v>
      </c>
      <c r="G210" s="5" t="str">
        <f>'[1]TCE - ANEXO IV - Preencher'!I219</f>
        <v>S</v>
      </c>
      <c r="H210" s="5" t="str">
        <f>'[1]TCE - ANEXO IV - Preencher'!J219</f>
        <v>000026260</v>
      </c>
      <c r="I210" s="6" t="str">
        <f>IF('[1]TCE - ANEXO IV - Preencher'!K219="","",'[1]TCE - ANEXO IV - Preencher'!K219)</f>
        <v>09/06/2026</v>
      </c>
      <c r="J210" s="5" t="str">
        <f>'[1]TCE - ANEXO IV - Preencher'!L219</f>
        <v>26260613441051000281550010000262601518005125</v>
      </c>
      <c r="K210" s="5" t="str">
        <f>IF(F210="B",LEFT('[1]TCE - ANEXO IV - Preencher'!M219,2),IF(F210="S",LEFT('[1]TCE - ANEXO IV - Preencher'!M219,7),IF('[1]TCE - ANEXO IV - Preencher'!H219="","")))</f>
        <v>26</v>
      </c>
      <c r="L210" s="7">
        <f>'[1]TCE - ANEXO IV - Preencher'!N219</f>
        <v>118.8</v>
      </c>
    </row>
    <row r="211" spans="1:12" s="8" customFormat="1" ht="19.5" customHeight="1" x14ac:dyDescent="0.25">
      <c r="A211" s="3">
        <f>IFERROR(VLOOKUP(B211,'[1]DADOS (OCULTAR)'!$Q$3:$S$136,3,0),"")</f>
        <v>9039744000275</v>
      </c>
      <c r="B211" s="4" t="str">
        <f>'[1]TCE - ANEXO IV - Preencher'!C220</f>
        <v>HOSPITAL MIGUEL ARRAES - CG. Nº 023/2022</v>
      </c>
      <c r="C211" s="4" t="str">
        <f>'[1]TCE - ANEXO IV - Preencher'!E220</f>
        <v>3.7 - Material de Limpeza e Produtos de Hgienização</v>
      </c>
      <c r="D211" s="3" t="str">
        <f>'[1]TCE - ANEXO IV - Preencher'!F220</f>
        <v>13.441.051/0002-81</v>
      </c>
      <c r="E211" s="5" t="str">
        <f>'[1]TCE - ANEXO IV - Preencher'!G220</f>
        <v>CL COMERCIO DE MATERIAIS MEDICOS HOSPITALARES LTDA</v>
      </c>
      <c r="F211" s="5" t="str">
        <f>'[1]TCE - ANEXO IV - Preencher'!H220</f>
        <v>B</v>
      </c>
      <c r="G211" s="5" t="str">
        <f>'[1]TCE - ANEXO IV - Preencher'!I220</f>
        <v>S</v>
      </c>
      <c r="H211" s="5" t="str">
        <f>'[1]TCE - ANEXO IV - Preencher'!J220</f>
        <v>000026293</v>
      </c>
      <c r="I211" s="6" t="str">
        <f>IF('[1]TCE - ANEXO IV - Preencher'!K220="","",'[1]TCE - ANEXO IV - Preencher'!K220)</f>
        <v>16/06/2026</v>
      </c>
      <c r="J211" s="5" t="str">
        <f>'[1]TCE - ANEXO IV - Preencher'!L220</f>
        <v>26260613441051000281550010000262931518005126</v>
      </c>
      <c r="K211" s="5" t="str">
        <f>IF(F211="B",LEFT('[1]TCE - ANEXO IV - Preencher'!M220,2),IF(F211="S",LEFT('[1]TCE - ANEXO IV - Preencher'!M220,7),IF('[1]TCE - ANEXO IV - Preencher'!H220="","")))</f>
        <v>26</v>
      </c>
      <c r="L211" s="7">
        <f>'[1]TCE - ANEXO IV - Preencher'!N220</f>
        <v>2340</v>
      </c>
    </row>
    <row r="212" spans="1:12" s="8" customFormat="1" ht="19.5" customHeight="1" x14ac:dyDescent="0.25">
      <c r="A212" s="3">
        <f>IFERROR(VLOOKUP(B212,'[1]DADOS (OCULTAR)'!$Q$3:$S$136,3,0),"")</f>
        <v>9039744000275</v>
      </c>
      <c r="B212" s="4" t="str">
        <f>'[1]TCE - ANEXO IV - Preencher'!C221</f>
        <v>HOSPITAL MIGUEL ARRAES - CG. Nº 023/2022</v>
      </c>
      <c r="C212" s="4" t="str">
        <f>'[1]TCE - ANEXO IV - Preencher'!E221</f>
        <v>3.7 - Material de Limpeza e Produtos de Hgienização</v>
      </c>
      <c r="D212" s="3" t="str">
        <f>'[1]TCE - ANEXO IV - Preencher'!F221</f>
        <v>27.319.301/0001-39</v>
      </c>
      <c r="E212" s="5" t="str">
        <f>'[1]TCE - ANEXO IV - Preencher'!G221</f>
        <v>CONBO DISTRIBUIDORA FBV LTDA ME</v>
      </c>
      <c r="F212" s="5" t="str">
        <f>'[1]TCE - ANEXO IV - Preencher'!H221</f>
        <v>B</v>
      </c>
      <c r="G212" s="5" t="str">
        <f>'[1]TCE - ANEXO IV - Preencher'!I221</f>
        <v>S</v>
      </c>
      <c r="H212" s="5" t="str">
        <f>'[1]TCE - ANEXO IV - Preencher'!J221</f>
        <v>25993</v>
      </c>
      <c r="I212" s="6" t="str">
        <f>IF('[1]TCE - ANEXO IV - Preencher'!K221="","",'[1]TCE - ANEXO IV - Preencher'!K221)</f>
        <v>13/04/2026</v>
      </c>
      <c r="J212" s="5" t="str">
        <f>'[1]TCE - ANEXO IV - Preencher'!L221</f>
        <v>26260427319301000139550010000259931008838825</v>
      </c>
      <c r="K212" s="5" t="str">
        <f>IF(F212="B",LEFT('[1]TCE - ANEXO IV - Preencher'!M221,2),IF(F212="S",LEFT('[1]TCE - ANEXO IV - Preencher'!M221,7),IF('[1]TCE - ANEXO IV - Preencher'!H221="","")))</f>
        <v>26</v>
      </c>
      <c r="L212" s="7">
        <f>'[1]TCE - ANEXO IV - Preencher'!N221</f>
        <v>4200</v>
      </c>
    </row>
    <row r="213" spans="1:12" s="8" customFormat="1" ht="19.5" customHeight="1" x14ac:dyDescent="0.25">
      <c r="A213" s="3">
        <f>IFERROR(VLOOKUP(B213,'[1]DADOS (OCULTAR)'!$Q$3:$S$136,3,0),"")</f>
        <v>9039744000275</v>
      </c>
      <c r="B213" s="4" t="str">
        <f>'[1]TCE - ANEXO IV - Preencher'!C222</f>
        <v>HOSPITAL MIGUEL ARRAES - CG. Nº 023/2022</v>
      </c>
      <c r="C213" s="4" t="str">
        <f>'[1]TCE - ANEXO IV - Preencher'!E222</f>
        <v>3.7 - Material de Limpeza e Produtos de Hgienização</v>
      </c>
      <c r="D213" s="3" t="str">
        <f>'[1]TCE - ANEXO IV - Preencher'!F222</f>
        <v>27.319.301/0001-39</v>
      </c>
      <c r="E213" s="5" t="str">
        <f>'[1]TCE - ANEXO IV - Preencher'!G222</f>
        <v>CONBO DISTRIBUIDORA FBV LTDA ME</v>
      </c>
      <c r="F213" s="5" t="str">
        <f>'[1]TCE - ANEXO IV - Preencher'!H222</f>
        <v>B</v>
      </c>
      <c r="G213" s="5" t="str">
        <f>'[1]TCE - ANEXO IV - Preencher'!I222</f>
        <v>S</v>
      </c>
      <c r="H213" s="5" t="str">
        <f>'[1]TCE - ANEXO IV - Preencher'!J222</f>
        <v>28198</v>
      </c>
      <c r="I213" s="6" t="str">
        <f>IF('[1]TCE - ANEXO IV - Preencher'!K222="","",'[1]TCE - ANEXO IV - Preencher'!K222)</f>
        <v>05/06/2026</v>
      </c>
      <c r="J213" s="5" t="str">
        <f>'[1]TCE - ANEXO IV - Preencher'!L222</f>
        <v>26260627319301000139550010000281981504538803</v>
      </c>
      <c r="K213" s="5" t="str">
        <f>IF(F213="B",LEFT('[1]TCE - ANEXO IV - Preencher'!M222,2),IF(F213="S",LEFT('[1]TCE - ANEXO IV - Preencher'!M222,7),IF('[1]TCE - ANEXO IV - Preencher'!H222="","")))</f>
        <v>26</v>
      </c>
      <c r="L213" s="7">
        <f>'[1]TCE - ANEXO IV - Preencher'!N222</f>
        <v>4530.5</v>
      </c>
    </row>
    <row r="214" spans="1:12" s="8" customFormat="1" ht="19.5" customHeight="1" x14ac:dyDescent="0.25">
      <c r="A214" s="3">
        <f>IFERROR(VLOOKUP(B214,'[1]DADOS (OCULTAR)'!$Q$3:$S$136,3,0),"")</f>
        <v>9039744000275</v>
      </c>
      <c r="B214" s="4" t="str">
        <f>'[1]TCE - ANEXO IV - Preencher'!C223</f>
        <v>HOSPITAL MIGUEL ARRAES - CG. Nº 023/2022</v>
      </c>
      <c r="C214" s="4" t="str">
        <f>'[1]TCE - ANEXO IV - Preencher'!E223</f>
        <v>3.7 - Material de Limpeza e Produtos de Hgienização</v>
      </c>
      <c r="D214" s="3" t="str">
        <f>'[1]TCE - ANEXO IV - Preencher'!F223</f>
        <v>05.044.056/0001-61</v>
      </c>
      <c r="E214" s="5" t="str">
        <f>'[1]TCE - ANEXO IV - Preencher'!G223</f>
        <v>DMH PRODUTOS HOSPITALARES LTDA EPP</v>
      </c>
      <c r="F214" s="5" t="str">
        <f>'[1]TCE - ANEXO IV - Preencher'!H223</f>
        <v>B</v>
      </c>
      <c r="G214" s="5" t="str">
        <f>'[1]TCE - ANEXO IV - Preencher'!I223</f>
        <v>S</v>
      </c>
      <c r="H214" s="5" t="str">
        <f>'[1]TCE - ANEXO IV - Preencher'!J223</f>
        <v>27599</v>
      </c>
      <c r="I214" s="6" t="str">
        <f>IF('[1]TCE - ANEXO IV - Preencher'!K223="","",'[1]TCE - ANEXO IV - Preencher'!K223)</f>
        <v>12/06/2026</v>
      </c>
      <c r="J214" s="5" t="str">
        <f>'[1]TCE - ANEXO IV - Preencher'!L223</f>
        <v>26260605044056000161550010000275991729750527</v>
      </c>
      <c r="K214" s="5" t="str">
        <f>IF(F214="B",LEFT('[1]TCE - ANEXO IV - Preencher'!M223,2),IF(F214="S",LEFT('[1]TCE - ANEXO IV - Preencher'!M223,7),IF('[1]TCE - ANEXO IV - Preencher'!H223="","")))</f>
        <v>26</v>
      </c>
      <c r="L214" s="7">
        <f>'[1]TCE - ANEXO IV - Preencher'!N223</f>
        <v>269.8</v>
      </c>
    </row>
    <row r="215" spans="1:12" s="8" customFormat="1" ht="19.5" customHeight="1" x14ac:dyDescent="0.25">
      <c r="A215" s="3">
        <f>IFERROR(VLOOKUP(B215,'[1]DADOS (OCULTAR)'!$Q$3:$S$136,3,0),"")</f>
        <v>9039744000275</v>
      </c>
      <c r="B215" s="4" t="str">
        <f>'[1]TCE - ANEXO IV - Preencher'!C224</f>
        <v>HOSPITAL MIGUEL ARRAES - CG. Nº 023/2022</v>
      </c>
      <c r="C215" s="4" t="str">
        <f>'[1]TCE - ANEXO IV - Preencher'!E224</f>
        <v>3.7 - Material de Limpeza e Produtos de Hgienização</v>
      </c>
      <c r="D215" s="3" t="str">
        <f>'[1]TCE - ANEXO IV - Preencher'!F224</f>
        <v>05.044.056/0001-61</v>
      </c>
      <c r="E215" s="5" t="str">
        <f>'[1]TCE - ANEXO IV - Preencher'!G224</f>
        <v>DMH PRODUTOS HOSPITALARES LTDA EPP</v>
      </c>
      <c r="F215" s="5" t="str">
        <f>'[1]TCE - ANEXO IV - Preencher'!H224</f>
        <v>B</v>
      </c>
      <c r="G215" s="5" t="str">
        <f>'[1]TCE - ANEXO IV - Preencher'!I224</f>
        <v>S</v>
      </c>
      <c r="H215" s="5" t="str">
        <f>'[1]TCE - ANEXO IV - Preencher'!J224</f>
        <v>27600</v>
      </c>
      <c r="I215" s="6" t="str">
        <f>IF('[1]TCE - ANEXO IV - Preencher'!K224="","",'[1]TCE - ANEXO IV - Preencher'!K224)</f>
        <v>12/06/2026</v>
      </c>
      <c r="J215" s="5" t="str">
        <f>'[1]TCE - ANEXO IV - Preencher'!L224</f>
        <v>26260605044056000161550010000276001647998510</v>
      </c>
      <c r="K215" s="5" t="str">
        <f>IF(F215="B",LEFT('[1]TCE - ANEXO IV - Preencher'!M224,2),IF(F215="S",LEFT('[1]TCE - ANEXO IV - Preencher'!M224,7),IF('[1]TCE - ANEXO IV - Preencher'!H224="","")))</f>
        <v>26</v>
      </c>
      <c r="L215" s="7">
        <f>'[1]TCE - ANEXO IV - Preencher'!N224</f>
        <v>4380.5</v>
      </c>
    </row>
    <row r="216" spans="1:12" s="8" customFormat="1" ht="19.5" customHeight="1" x14ac:dyDescent="0.25">
      <c r="A216" s="3">
        <f>IFERROR(VLOOKUP(B216,'[1]DADOS (OCULTAR)'!$Q$3:$S$136,3,0),"")</f>
        <v>9039744000275</v>
      </c>
      <c r="B216" s="4" t="str">
        <f>'[1]TCE - ANEXO IV - Preencher'!C225</f>
        <v>HOSPITAL MIGUEL ARRAES - CG. Nº 023/2022</v>
      </c>
      <c r="C216" s="4" t="str">
        <f>'[1]TCE - ANEXO IV - Preencher'!E225</f>
        <v>3.7 - Material de Limpeza e Produtos de Hgienização</v>
      </c>
      <c r="D216" s="3" t="str">
        <f>'[1]TCE - ANEXO IV - Preencher'!F225</f>
        <v>05.044.056/0001-61</v>
      </c>
      <c r="E216" s="5" t="str">
        <f>'[1]TCE - ANEXO IV - Preencher'!G225</f>
        <v>DMH PRODUTOS HOSPITALARES LTDA EPP</v>
      </c>
      <c r="F216" s="5" t="str">
        <f>'[1]TCE - ANEXO IV - Preencher'!H225</f>
        <v>B</v>
      </c>
      <c r="G216" s="5" t="str">
        <f>'[1]TCE - ANEXO IV - Preencher'!I225</f>
        <v>S</v>
      </c>
      <c r="H216" s="5" t="str">
        <f>'[1]TCE - ANEXO IV - Preencher'!J225</f>
        <v>27619</v>
      </c>
      <c r="I216" s="6" t="str">
        <f>IF('[1]TCE - ANEXO IV - Preencher'!K225="","",'[1]TCE - ANEXO IV - Preencher'!K225)</f>
        <v>26/06/2026</v>
      </c>
      <c r="J216" s="5" t="str">
        <f>'[1]TCE - ANEXO IV - Preencher'!L225</f>
        <v>26260605044056000161550010000276191108869391</v>
      </c>
      <c r="K216" s="5" t="str">
        <f>IF(F216="B",LEFT('[1]TCE - ANEXO IV - Preencher'!M225,2),IF(F216="S",LEFT('[1]TCE - ANEXO IV - Preencher'!M225,7),IF('[1]TCE - ANEXO IV - Preencher'!H225="","")))</f>
        <v>26</v>
      </c>
      <c r="L216" s="7">
        <f>'[1]TCE - ANEXO IV - Preencher'!N225</f>
        <v>1235.05</v>
      </c>
    </row>
    <row r="217" spans="1:12" s="8" customFormat="1" ht="19.5" customHeight="1" x14ac:dyDescent="0.25">
      <c r="A217" s="3">
        <f>IFERROR(VLOOKUP(B217,'[1]DADOS (OCULTAR)'!$Q$3:$S$136,3,0),"")</f>
        <v>9039744000275</v>
      </c>
      <c r="B217" s="4" t="str">
        <f>'[1]TCE - ANEXO IV - Preencher'!C226</f>
        <v>HOSPITAL MIGUEL ARRAES - CG. Nº 023/2022</v>
      </c>
      <c r="C217" s="4" t="str">
        <f>'[1]TCE - ANEXO IV - Preencher'!E226</f>
        <v>3.7 - Material de Limpeza e Produtos de Hgienização</v>
      </c>
      <c r="D217" s="3" t="str">
        <f>'[1]TCE - ANEXO IV - Preencher'!F226</f>
        <v>51.680.172/0001-94</v>
      </c>
      <c r="E217" s="5" t="str">
        <f>'[1]TCE - ANEXO IV - Preencher'!G226</f>
        <v>GOOD MED SURGICAL LTDA</v>
      </c>
      <c r="F217" s="5" t="str">
        <f>'[1]TCE - ANEXO IV - Preencher'!H226</f>
        <v>B</v>
      </c>
      <c r="G217" s="5" t="str">
        <f>'[1]TCE - ANEXO IV - Preencher'!I226</f>
        <v>S</v>
      </c>
      <c r="H217" s="5" t="str">
        <f>'[1]TCE - ANEXO IV - Preencher'!J226</f>
        <v>000005495</v>
      </c>
      <c r="I217" s="6" t="str">
        <f>IF('[1]TCE - ANEXO IV - Preencher'!K226="","",'[1]TCE - ANEXO IV - Preencher'!K226)</f>
        <v>26/06/2026</v>
      </c>
      <c r="J217" s="5" t="str">
        <f>'[1]TCE - ANEXO IV - Preencher'!L226</f>
        <v>26260651680172000194550010000054951535468378</v>
      </c>
      <c r="K217" s="5" t="str">
        <f>IF(F217="B",LEFT('[1]TCE - ANEXO IV - Preencher'!M226,2),IF(F217="S",LEFT('[1]TCE - ANEXO IV - Preencher'!M226,7),IF('[1]TCE - ANEXO IV - Preencher'!H226="","")))</f>
        <v>26</v>
      </c>
      <c r="L217" s="7">
        <f>'[1]TCE - ANEXO IV - Preencher'!N226</f>
        <v>826.56</v>
      </c>
    </row>
    <row r="218" spans="1:12" s="8" customFormat="1" ht="19.5" customHeight="1" x14ac:dyDescent="0.25">
      <c r="A218" s="3">
        <f>IFERROR(VLOOKUP(B218,'[1]DADOS (OCULTAR)'!$Q$3:$S$136,3,0),"")</f>
        <v>9039744000275</v>
      </c>
      <c r="B218" s="4" t="str">
        <f>'[1]TCE - ANEXO IV - Preencher'!C227</f>
        <v>HOSPITAL MIGUEL ARRAES - CG. Nº 023/2022</v>
      </c>
      <c r="C218" s="4" t="str">
        <f>'[1]TCE - ANEXO IV - Preencher'!E227</f>
        <v>3.7 - Material de Limpeza e Produtos de Hgienização</v>
      </c>
      <c r="D218" s="3" t="str">
        <f>'[1]TCE - ANEXO IV - Preencher'!F227</f>
        <v>18.577.850/0001-12</v>
      </c>
      <c r="E218" s="5" t="str">
        <f>'[1]TCE - ANEXO IV - Preencher'!G227</f>
        <v>MATTOS DISTRIBUIDORA DE PRODUTOS DE LIMPEZA LTDA</v>
      </c>
      <c r="F218" s="5" t="str">
        <f>'[1]TCE - ANEXO IV - Preencher'!H227</f>
        <v>B</v>
      </c>
      <c r="G218" s="5" t="str">
        <f>'[1]TCE - ANEXO IV - Preencher'!I227</f>
        <v>S</v>
      </c>
      <c r="H218" s="5" t="str">
        <f>'[1]TCE - ANEXO IV - Preencher'!J227</f>
        <v>000012104</v>
      </c>
      <c r="I218" s="6" t="str">
        <f>IF('[1]TCE - ANEXO IV - Preencher'!K227="","",'[1]TCE - ANEXO IV - Preencher'!K227)</f>
        <v>08/06/2026</v>
      </c>
      <c r="J218" s="5" t="str">
        <f>'[1]TCE - ANEXO IV - Preencher'!L227</f>
        <v>26260618577850000112550010000121041000121058</v>
      </c>
      <c r="K218" s="5" t="str">
        <f>IF(F218="B",LEFT('[1]TCE - ANEXO IV - Preencher'!M227,2),IF(F218="S",LEFT('[1]TCE - ANEXO IV - Preencher'!M227,7),IF('[1]TCE - ANEXO IV - Preencher'!H227="","")))</f>
        <v>26</v>
      </c>
      <c r="L218" s="7">
        <f>'[1]TCE - ANEXO IV - Preencher'!N227</f>
        <v>7541</v>
      </c>
    </row>
    <row r="219" spans="1:12" s="8" customFormat="1" ht="19.5" customHeight="1" x14ac:dyDescent="0.25">
      <c r="A219" s="3">
        <f>IFERROR(VLOOKUP(B219,'[1]DADOS (OCULTAR)'!$Q$3:$S$136,3,0),"")</f>
        <v>9039744000275</v>
      </c>
      <c r="B219" s="4" t="str">
        <f>'[1]TCE - ANEXO IV - Preencher'!C228</f>
        <v>HOSPITAL MIGUEL ARRAES - CG. Nº 023/2022</v>
      </c>
      <c r="C219" s="4" t="str">
        <f>'[1]TCE - ANEXO IV - Preencher'!E228</f>
        <v>3.7 - Material de Limpeza e Produtos de Hgienização</v>
      </c>
      <c r="D219" s="3" t="str">
        <f>'[1]TCE - ANEXO IV - Preencher'!F228</f>
        <v>37.859.942/0001-30</v>
      </c>
      <c r="E219" s="5" t="str">
        <f>'[1]TCE - ANEXO IV - Preencher'!G228</f>
        <v>MAX PAPERS - FABRICACAO DE PRODUTOS DE PAPEL LTDA</v>
      </c>
      <c r="F219" s="5" t="str">
        <f>'[1]TCE - ANEXO IV - Preencher'!H228</f>
        <v>B</v>
      </c>
      <c r="G219" s="5" t="str">
        <f>'[1]TCE - ANEXO IV - Preencher'!I228</f>
        <v>S</v>
      </c>
      <c r="H219" s="5" t="str">
        <f>'[1]TCE - ANEXO IV - Preencher'!J228</f>
        <v>000009546</v>
      </c>
      <c r="I219" s="6" t="str">
        <f>IF('[1]TCE - ANEXO IV - Preencher'!K228="","",'[1]TCE - ANEXO IV - Preencher'!K228)</f>
        <v>05/06/2026</v>
      </c>
      <c r="J219" s="5" t="str">
        <f>'[1]TCE - ANEXO IV - Preencher'!L228</f>
        <v>26260637859942000130550010000095461000095476</v>
      </c>
      <c r="K219" s="5" t="str">
        <f>IF(F219="B",LEFT('[1]TCE - ANEXO IV - Preencher'!M228,2),IF(F219="S",LEFT('[1]TCE - ANEXO IV - Preencher'!M228,7),IF('[1]TCE - ANEXO IV - Preencher'!H228="","")))</f>
        <v>26</v>
      </c>
      <c r="L219" s="7">
        <f>'[1]TCE - ANEXO IV - Preencher'!N228</f>
        <v>5300</v>
      </c>
    </row>
    <row r="220" spans="1:12" s="8" customFormat="1" ht="19.5" customHeight="1" x14ac:dyDescent="0.25">
      <c r="A220" s="3">
        <f>IFERROR(VLOOKUP(B220,'[1]DADOS (OCULTAR)'!$Q$3:$S$136,3,0),"")</f>
        <v>9039744000275</v>
      </c>
      <c r="B220" s="4" t="str">
        <f>'[1]TCE - ANEXO IV - Preencher'!C229</f>
        <v>HOSPITAL MIGUEL ARRAES - CG. Nº 023/2022</v>
      </c>
      <c r="C220" s="4" t="str">
        <f>'[1]TCE - ANEXO IV - Preencher'!E229</f>
        <v>3.7 - Material de Limpeza e Produtos de Hgienização</v>
      </c>
      <c r="D220" s="3" t="str">
        <f>'[1]TCE - ANEXO IV - Preencher'!F229</f>
        <v>37.859.942/0001-30</v>
      </c>
      <c r="E220" s="5" t="str">
        <f>'[1]TCE - ANEXO IV - Preencher'!G229</f>
        <v>MAX PAPERS - FABRICACAO DE PRODUTOS DE PAPEL LTDA</v>
      </c>
      <c r="F220" s="5" t="str">
        <f>'[1]TCE - ANEXO IV - Preencher'!H229</f>
        <v>B</v>
      </c>
      <c r="G220" s="5" t="str">
        <f>'[1]TCE - ANEXO IV - Preencher'!I229</f>
        <v>S</v>
      </c>
      <c r="H220" s="5" t="str">
        <f>'[1]TCE - ANEXO IV - Preencher'!J229</f>
        <v>000009587</v>
      </c>
      <c r="I220" s="6" t="str">
        <f>IF('[1]TCE - ANEXO IV - Preencher'!K229="","",'[1]TCE - ANEXO IV - Preencher'!K229)</f>
        <v>15/06/2026</v>
      </c>
      <c r="J220" s="5" t="str">
        <f>'[1]TCE - ANEXO IV - Preencher'!L229</f>
        <v>26260637859942000130550010000095871000095886</v>
      </c>
      <c r="K220" s="5" t="str">
        <f>IF(F220="B",LEFT('[1]TCE - ANEXO IV - Preencher'!M229,2),IF(F220="S",LEFT('[1]TCE - ANEXO IV - Preencher'!M229,7),IF('[1]TCE - ANEXO IV - Preencher'!H229="","")))</f>
        <v>26</v>
      </c>
      <c r="L220" s="7">
        <f>'[1]TCE - ANEXO IV - Preencher'!N229</f>
        <v>6360</v>
      </c>
    </row>
    <row r="221" spans="1:12" s="8" customFormat="1" ht="19.5" customHeight="1" x14ac:dyDescent="0.25">
      <c r="A221" s="3">
        <f>IFERROR(VLOOKUP(B221,'[1]DADOS (OCULTAR)'!$Q$3:$S$136,3,0),"")</f>
        <v>9039744000275</v>
      </c>
      <c r="B221" s="4" t="str">
        <f>'[1]TCE - ANEXO IV - Preencher'!C230</f>
        <v>HOSPITAL MIGUEL ARRAES - CG. Nº 023/2022</v>
      </c>
      <c r="C221" s="4" t="str">
        <f>'[1]TCE - ANEXO IV - Preencher'!E230</f>
        <v>3.7 - Material de Limpeza e Produtos de Hgienização</v>
      </c>
      <c r="D221" s="3" t="str">
        <f>'[1]TCE - ANEXO IV - Preencher'!F230</f>
        <v>37.859.942/0001-30</v>
      </c>
      <c r="E221" s="5" t="str">
        <f>'[1]TCE - ANEXO IV - Preencher'!G230</f>
        <v>MAX PAPERS - FABRICACAO DE PRODUTOS DE PAPEL LTDA</v>
      </c>
      <c r="F221" s="5" t="str">
        <f>'[1]TCE - ANEXO IV - Preencher'!H230</f>
        <v>B</v>
      </c>
      <c r="G221" s="5" t="str">
        <f>'[1]TCE - ANEXO IV - Preencher'!I230</f>
        <v>S</v>
      </c>
      <c r="H221" s="5" t="str">
        <f>'[1]TCE - ANEXO IV - Preencher'!J230</f>
        <v>000009649</v>
      </c>
      <c r="I221" s="6" t="str">
        <f>IF('[1]TCE - ANEXO IV - Preencher'!K230="","",'[1]TCE - ANEXO IV - Preencher'!K230)</f>
        <v>22/06/2026</v>
      </c>
      <c r="J221" s="5" t="str">
        <f>'[1]TCE - ANEXO IV - Preencher'!L230</f>
        <v>26260637859942000130550010000096491000096500</v>
      </c>
      <c r="K221" s="5" t="str">
        <f>IF(F221="B",LEFT('[1]TCE - ANEXO IV - Preencher'!M230,2),IF(F221="S",LEFT('[1]TCE - ANEXO IV - Preencher'!M230,7),IF('[1]TCE - ANEXO IV - Preencher'!H230="","")))</f>
        <v>26</v>
      </c>
      <c r="L221" s="7">
        <f>'[1]TCE - ANEXO IV - Preencher'!N230</f>
        <v>3900</v>
      </c>
    </row>
    <row r="222" spans="1:12" s="8" customFormat="1" ht="19.5" customHeight="1" x14ac:dyDescent="0.25">
      <c r="A222" s="3">
        <f>IFERROR(VLOOKUP(B222,'[1]DADOS (OCULTAR)'!$Q$3:$S$136,3,0),"")</f>
        <v>9039744000275</v>
      </c>
      <c r="B222" s="4" t="str">
        <f>'[1]TCE - ANEXO IV - Preencher'!C231</f>
        <v>HOSPITAL MIGUEL ARRAES - CG. Nº 023/2022</v>
      </c>
      <c r="C222" s="4" t="str">
        <f>'[1]TCE - ANEXO IV - Preencher'!E231</f>
        <v>3.7 - Material de Limpeza e Produtos de Hgienização</v>
      </c>
      <c r="D222" s="3" t="str">
        <f>'[1]TCE - ANEXO IV - Preencher'!F231</f>
        <v>37.859.942/0001-30</v>
      </c>
      <c r="E222" s="5" t="str">
        <f>'[1]TCE - ANEXO IV - Preencher'!G231</f>
        <v>MAX PAPERS - FABRICACAO DE PRODUTOS DE PAPEL LTDA</v>
      </c>
      <c r="F222" s="5" t="str">
        <f>'[1]TCE - ANEXO IV - Preencher'!H231</f>
        <v>B</v>
      </c>
      <c r="G222" s="5" t="str">
        <f>'[1]TCE - ANEXO IV - Preencher'!I231</f>
        <v>S</v>
      </c>
      <c r="H222" s="5" t="str">
        <f>'[1]TCE - ANEXO IV - Preencher'!J231</f>
        <v>000009658</v>
      </c>
      <c r="I222" s="6" t="str">
        <f>IF('[1]TCE - ANEXO IV - Preencher'!K231="","",'[1]TCE - ANEXO IV - Preencher'!K231)</f>
        <v>25/06/2026</v>
      </c>
      <c r="J222" s="5" t="str">
        <f>'[1]TCE - ANEXO IV - Preencher'!L231</f>
        <v>26260637859942000130550010000096581000096592</v>
      </c>
      <c r="K222" s="5" t="str">
        <f>IF(F222="B",LEFT('[1]TCE - ANEXO IV - Preencher'!M231,2),IF(F222="S",LEFT('[1]TCE - ANEXO IV - Preencher'!M231,7),IF('[1]TCE - ANEXO IV - Preencher'!H231="","")))</f>
        <v>26</v>
      </c>
      <c r="L222" s="7">
        <f>'[1]TCE - ANEXO IV - Preencher'!N231</f>
        <v>5940</v>
      </c>
    </row>
    <row r="223" spans="1:12" s="8" customFormat="1" ht="19.5" customHeight="1" x14ac:dyDescent="0.25">
      <c r="A223" s="3">
        <f>IFERROR(VLOOKUP(B223,'[1]DADOS (OCULTAR)'!$Q$3:$S$136,3,0),"")</f>
        <v>9039744000275</v>
      </c>
      <c r="B223" s="4" t="str">
        <f>'[1]TCE - ANEXO IV - Preencher'!C232</f>
        <v>HOSPITAL MIGUEL ARRAES - CG. Nº 023/2022</v>
      </c>
      <c r="C223" s="4" t="str">
        <f>'[1]TCE - ANEXO IV - Preencher'!E232</f>
        <v>3.7 - Material de Limpeza e Produtos de Hgienização</v>
      </c>
      <c r="D223" s="3" t="str">
        <f>'[1]TCE - ANEXO IV - Preencher'!F232</f>
        <v>50.375.151/0001-00</v>
      </c>
      <c r="E223" s="5" t="str">
        <f>'[1]TCE - ANEXO IV - Preencher'!G232</f>
        <v>UNIQUE HOSPITALAR LTDA</v>
      </c>
      <c r="F223" s="5" t="str">
        <f>'[1]TCE - ANEXO IV - Preencher'!H232</f>
        <v>B</v>
      </c>
      <c r="G223" s="5" t="str">
        <f>'[1]TCE - ANEXO IV - Preencher'!I232</f>
        <v>S</v>
      </c>
      <c r="H223" s="5" t="str">
        <f>'[1]TCE - ANEXO IV - Preencher'!J232</f>
        <v>000000620</v>
      </c>
      <c r="I223" s="6" t="str">
        <f>IF('[1]TCE - ANEXO IV - Preencher'!K232="","",'[1]TCE - ANEXO IV - Preencher'!K232)</f>
        <v>08/06/2026</v>
      </c>
      <c r="J223" s="5" t="str">
        <f>'[1]TCE - ANEXO IV - Preencher'!L232</f>
        <v>26260650375151000100550010000006201518005124</v>
      </c>
      <c r="K223" s="5" t="str">
        <f>IF(F223="B",LEFT('[1]TCE - ANEXO IV - Preencher'!M232,2),IF(F223="S",LEFT('[1]TCE - ANEXO IV - Preencher'!M232,7),IF('[1]TCE - ANEXO IV - Preencher'!H232="","")))</f>
        <v>26</v>
      </c>
      <c r="L223" s="7">
        <f>'[1]TCE - ANEXO IV - Preencher'!N232</f>
        <v>182.75</v>
      </c>
    </row>
    <row r="224" spans="1:12" s="8" customFormat="1" ht="19.5" customHeight="1" x14ac:dyDescent="0.25">
      <c r="A224" s="3">
        <f>IFERROR(VLOOKUP(B224,'[1]DADOS (OCULTAR)'!$Q$3:$S$136,3,0),"")</f>
        <v>9039744000275</v>
      </c>
      <c r="B224" s="4" t="str">
        <f>'[1]TCE - ANEXO IV - Preencher'!C233</f>
        <v>HOSPITAL MIGUEL ARRAES - CG. Nº 023/2022</v>
      </c>
      <c r="C224" s="4" t="str">
        <f>'[1]TCE - ANEXO IV - Preencher'!E233</f>
        <v>3.7 - Material de Limpeza e Produtos de Hgienização</v>
      </c>
      <c r="D224" s="3" t="str">
        <f>'[1]TCE - ANEXO IV - Preencher'!F233</f>
        <v>50.375.151/0001-00</v>
      </c>
      <c r="E224" s="5" t="str">
        <f>'[1]TCE - ANEXO IV - Preencher'!G233</f>
        <v>UNIQUE HOSPITALAR LTDA</v>
      </c>
      <c r="F224" s="5" t="str">
        <f>'[1]TCE - ANEXO IV - Preencher'!H233</f>
        <v>B</v>
      </c>
      <c r="G224" s="5" t="str">
        <f>'[1]TCE - ANEXO IV - Preencher'!I233</f>
        <v>S</v>
      </c>
      <c r="H224" s="5" t="str">
        <f>'[1]TCE - ANEXO IV - Preencher'!J233</f>
        <v>000000620</v>
      </c>
      <c r="I224" s="6" t="str">
        <f>IF('[1]TCE - ANEXO IV - Preencher'!K233="","",'[1]TCE - ANEXO IV - Preencher'!K233)</f>
        <v>08/06/2026</v>
      </c>
      <c r="J224" s="5" t="str">
        <f>'[1]TCE - ANEXO IV - Preencher'!L233</f>
        <v>26260650375151000100550010000006201518005124</v>
      </c>
      <c r="K224" s="5" t="str">
        <f>IF(F224="B",LEFT('[1]TCE - ANEXO IV - Preencher'!M233,2),IF(F224="S",LEFT('[1]TCE - ANEXO IV - Preencher'!M233,7),IF('[1]TCE - ANEXO IV - Preencher'!H233="","")))</f>
        <v>26</v>
      </c>
      <c r="L224" s="7">
        <f>'[1]TCE - ANEXO IV - Preencher'!N233</f>
        <v>3860.84</v>
      </c>
    </row>
    <row r="225" spans="1:12" s="8" customFormat="1" ht="19.5" customHeight="1" x14ac:dyDescent="0.25">
      <c r="A225" s="3">
        <f>IFERROR(VLOOKUP(B225,'[1]DADOS (OCULTAR)'!$Q$3:$S$136,3,0),"")</f>
        <v>9039744000275</v>
      </c>
      <c r="B225" s="4" t="str">
        <f>'[1]TCE - ANEXO IV - Preencher'!C234</f>
        <v>HOSPITAL MIGUEL ARRAES - CG. Nº 023/2022</v>
      </c>
      <c r="C225" s="4" t="str">
        <f>'[1]TCE - ANEXO IV - Preencher'!E234</f>
        <v>3.7 - Material de Limpeza e Produtos de Hgienização</v>
      </c>
      <c r="D225" s="3" t="str">
        <f>'[1]TCE - ANEXO IV - Preencher'!F234</f>
        <v>64.299.077/0001-97</v>
      </c>
      <c r="E225" s="5" t="str">
        <f>'[1]TCE - ANEXO IV - Preencher'!G234</f>
        <v>W DOS SANTOS TELLES LTDA</v>
      </c>
      <c r="F225" s="5" t="str">
        <f>'[1]TCE - ANEXO IV - Preencher'!H234</f>
        <v>B</v>
      </c>
      <c r="G225" s="5" t="str">
        <f>'[1]TCE - ANEXO IV - Preencher'!I234</f>
        <v>S</v>
      </c>
      <c r="H225" s="5" t="str">
        <f>'[1]TCE - ANEXO IV - Preencher'!J234</f>
        <v>1669</v>
      </c>
      <c r="I225" s="6" t="str">
        <f>IF('[1]TCE - ANEXO IV - Preencher'!K234="","",'[1]TCE - ANEXO IV - Preencher'!K234)</f>
        <v>26/06/2026</v>
      </c>
      <c r="J225" s="5" t="str">
        <f>'[1]TCE - ANEXO IV - Preencher'!L234</f>
        <v>26260664299077000197550010000016691548492249</v>
      </c>
      <c r="K225" s="5" t="str">
        <f>IF(F225="B",LEFT('[1]TCE - ANEXO IV - Preencher'!M234,2),IF(F225="S",LEFT('[1]TCE - ANEXO IV - Preencher'!M234,7),IF('[1]TCE - ANEXO IV - Preencher'!H234="","")))</f>
        <v>26</v>
      </c>
      <c r="L225" s="7">
        <f>'[1]TCE - ANEXO IV - Preencher'!N234</f>
        <v>153</v>
      </c>
    </row>
    <row r="226" spans="1:12" s="8" customFormat="1" ht="19.5" customHeight="1" x14ac:dyDescent="0.25">
      <c r="A226" s="3">
        <f>IFERROR(VLOOKUP(B226,'[1]DADOS (OCULTAR)'!$Q$3:$S$136,3,0),"")</f>
        <v>9039744000275</v>
      </c>
      <c r="B226" s="4" t="str">
        <f>'[1]TCE - ANEXO IV - Preencher'!C235</f>
        <v>HOSPITAL MIGUEL ARRAES - CG. Nº 023/2022</v>
      </c>
      <c r="C226" s="4" t="str">
        <f>'[1]TCE - ANEXO IV - Preencher'!E235</f>
        <v>3.7 - Material de Limpeza e Produtos de Hgienização</v>
      </c>
      <c r="D226" s="3" t="str">
        <f>'[1]TCE - ANEXO IV - Preencher'!F235</f>
        <v>64.299.077/0001-97</v>
      </c>
      <c r="E226" s="5" t="str">
        <f>'[1]TCE - ANEXO IV - Preencher'!G235</f>
        <v>W DOS SANTOS TELLES LTDA</v>
      </c>
      <c r="F226" s="5" t="str">
        <f>'[1]TCE - ANEXO IV - Preencher'!H235</f>
        <v>B</v>
      </c>
      <c r="G226" s="5" t="str">
        <f>'[1]TCE - ANEXO IV - Preencher'!I235</f>
        <v>S</v>
      </c>
      <c r="H226" s="5" t="str">
        <f>'[1]TCE - ANEXO IV - Preencher'!J235</f>
        <v>1669</v>
      </c>
      <c r="I226" s="6" t="str">
        <f>IF('[1]TCE - ANEXO IV - Preencher'!K235="","",'[1]TCE - ANEXO IV - Preencher'!K235)</f>
        <v>26/06/2026</v>
      </c>
      <c r="J226" s="5" t="str">
        <f>'[1]TCE - ANEXO IV - Preencher'!L235</f>
        <v>26260664299077000197550010000016691548492249</v>
      </c>
      <c r="K226" s="5" t="str">
        <f>IF(F226="B",LEFT('[1]TCE - ANEXO IV - Preencher'!M235,2),IF(F226="S",LEFT('[1]TCE - ANEXO IV - Preencher'!M235,7),IF('[1]TCE - ANEXO IV - Preencher'!H235="","")))</f>
        <v>26</v>
      </c>
      <c r="L226" s="7">
        <f>'[1]TCE - ANEXO IV - Preencher'!N235</f>
        <v>19493.8</v>
      </c>
    </row>
    <row r="227" spans="1:12" s="8" customFormat="1" ht="19.5" customHeight="1" x14ac:dyDescent="0.25">
      <c r="A227" s="3">
        <f>IFERROR(VLOOKUP(B227,'[1]DADOS (OCULTAR)'!$Q$3:$S$136,3,0),"")</f>
        <v>9039744000275</v>
      </c>
      <c r="B227" s="4" t="str">
        <f>'[1]TCE - ANEXO IV - Preencher'!C236</f>
        <v>HOSPITAL MIGUEL ARRAES - CG. Nº 023/2022</v>
      </c>
      <c r="C227" s="4" t="str">
        <f>'[1]TCE - ANEXO IV - Preencher'!E236</f>
        <v>3.7 - Material de Limpeza e Produtos de Hgienização</v>
      </c>
      <c r="D227" s="3" t="str">
        <f>'[1]TCE - ANEXO IV - Preencher'!F236</f>
        <v>53.369.089/0001-24</v>
      </c>
      <c r="E227" s="5" t="str">
        <f>'[1]TCE - ANEXO IV - Preencher'!G236</f>
        <v>ZAX VAREJO E ATACADO LTDA</v>
      </c>
      <c r="F227" s="5" t="str">
        <f>'[1]TCE - ANEXO IV - Preencher'!H236</f>
        <v>B</v>
      </c>
      <c r="G227" s="5" t="str">
        <f>'[1]TCE - ANEXO IV - Preencher'!I236</f>
        <v>S</v>
      </c>
      <c r="H227" s="5" t="str">
        <f>'[1]TCE - ANEXO IV - Preencher'!J236</f>
        <v>000002182</v>
      </c>
      <c r="I227" s="6" t="str">
        <f>IF('[1]TCE - ANEXO IV - Preencher'!K236="","",'[1]TCE - ANEXO IV - Preencher'!K236)</f>
        <v>12/06/2026</v>
      </c>
      <c r="J227" s="5" t="str">
        <f>'[1]TCE - ANEXO IV - Preencher'!L236</f>
        <v>26260653369089000124550010000021821304850627</v>
      </c>
      <c r="K227" s="5" t="str">
        <f>IF(F227="B",LEFT('[1]TCE - ANEXO IV - Preencher'!M236,2),IF(F227="S",LEFT('[1]TCE - ANEXO IV - Preencher'!M236,7),IF('[1]TCE - ANEXO IV - Preencher'!H236="","")))</f>
        <v>26</v>
      </c>
      <c r="L227" s="7">
        <f>'[1]TCE - ANEXO IV - Preencher'!N236</f>
        <v>1482</v>
      </c>
    </row>
    <row r="228" spans="1:12" s="8" customFormat="1" ht="19.5" customHeight="1" x14ac:dyDescent="0.25">
      <c r="A228" s="3">
        <f>IFERROR(VLOOKUP(B228,'[1]DADOS (OCULTAR)'!$Q$3:$S$136,3,0),"")</f>
        <v>9039744000275</v>
      </c>
      <c r="B228" s="4" t="str">
        <f>'[1]TCE - ANEXO IV - Preencher'!C237</f>
        <v>HOSPITAL MIGUEL ARRAES - CG. Nº 023/2022</v>
      </c>
      <c r="C228" s="4" t="str">
        <f>'[1]TCE - ANEXO IV - Preencher'!E237</f>
        <v>3.7 - Material de Limpeza e Produtos de Hgienização</v>
      </c>
      <c r="D228" s="3" t="str">
        <f>'[1]TCE - ANEXO IV - Preencher'!F237</f>
        <v>53.369.089/0001-24</v>
      </c>
      <c r="E228" s="5" t="str">
        <f>'[1]TCE - ANEXO IV - Preencher'!G237</f>
        <v>ZAX VAREJO E ATACADO LTDA</v>
      </c>
      <c r="F228" s="5" t="str">
        <f>'[1]TCE - ANEXO IV - Preencher'!H237</f>
        <v>B</v>
      </c>
      <c r="G228" s="5" t="str">
        <f>'[1]TCE - ANEXO IV - Preencher'!I237</f>
        <v>S</v>
      </c>
      <c r="H228" s="5" t="str">
        <f>'[1]TCE - ANEXO IV - Preencher'!J237</f>
        <v>000002183</v>
      </c>
      <c r="I228" s="6" t="str">
        <f>IF('[1]TCE - ANEXO IV - Preencher'!K237="","",'[1]TCE - ANEXO IV - Preencher'!K237)</f>
        <v>12/06/2026</v>
      </c>
      <c r="J228" s="5" t="str">
        <f>'[1]TCE - ANEXO IV - Preencher'!L237</f>
        <v>26260653369089000124550010000021831489750540</v>
      </c>
      <c r="K228" s="5" t="str">
        <f>IF(F228="B",LEFT('[1]TCE - ANEXO IV - Preencher'!M237,2),IF(F228="S",LEFT('[1]TCE - ANEXO IV - Preencher'!M237,7),IF('[1]TCE - ANEXO IV - Preencher'!H237="","")))</f>
        <v>26</v>
      </c>
      <c r="L228" s="7">
        <f>'[1]TCE - ANEXO IV - Preencher'!N237</f>
        <v>1404</v>
      </c>
    </row>
    <row r="229" spans="1:12" s="8" customFormat="1" ht="19.5" customHeight="1" x14ac:dyDescent="0.25">
      <c r="A229" s="3">
        <f>IFERROR(VLOOKUP(B229,'[1]DADOS (OCULTAR)'!$Q$3:$S$136,3,0),"")</f>
        <v>9039744000275</v>
      </c>
      <c r="B229" s="4" t="str">
        <f>'[1]TCE - ANEXO IV - Preencher'!C238</f>
        <v>HOSPITAL MIGUEL ARRAES - CG. Nº 023/2022</v>
      </c>
      <c r="C229" s="4" t="str">
        <f>'[1]TCE - ANEXO IV - Preencher'!E238</f>
        <v>3.14 - Alimentação Preparada</v>
      </c>
      <c r="D229" s="3" t="str">
        <f>'[1]TCE - ANEXO IV - Preencher'!F238</f>
        <v>40.792.925/0001-37</v>
      </c>
      <c r="E229" s="5" t="str">
        <f>'[1]TCE - ANEXO IV - Preencher'!G238</f>
        <v>A C DOS SANTOS - HORTIFRUTIGRANJEIROS</v>
      </c>
      <c r="F229" s="5" t="str">
        <f>'[1]TCE - ANEXO IV - Preencher'!H238</f>
        <v>B</v>
      </c>
      <c r="G229" s="5" t="str">
        <f>'[1]TCE - ANEXO IV - Preencher'!I238</f>
        <v>S</v>
      </c>
      <c r="H229" s="5" t="str">
        <f>'[1]TCE - ANEXO IV - Preencher'!J238</f>
        <v>000012196</v>
      </c>
      <c r="I229" s="6" t="str">
        <f>IF('[1]TCE - ANEXO IV - Preencher'!K238="","",'[1]TCE - ANEXO IV - Preencher'!K238)</f>
        <v>11/06/2026</v>
      </c>
      <c r="J229" s="5" t="str">
        <f>'[1]TCE - ANEXO IV - Preencher'!L238</f>
        <v>26260640792925000137550010000121961179107950</v>
      </c>
      <c r="K229" s="5" t="str">
        <f>IF(F229="B",LEFT('[1]TCE - ANEXO IV - Preencher'!M238,2),IF(F229="S",LEFT('[1]TCE - ANEXO IV - Preencher'!M238,7),IF('[1]TCE - ANEXO IV - Preencher'!H238="","")))</f>
        <v>26</v>
      </c>
      <c r="L229" s="7">
        <f>'[1]TCE - ANEXO IV - Preencher'!N238</f>
        <v>1811.7</v>
      </c>
    </row>
    <row r="230" spans="1:12" s="8" customFormat="1" ht="19.5" customHeight="1" x14ac:dyDescent="0.25">
      <c r="A230" s="3">
        <f>IFERROR(VLOOKUP(B230,'[1]DADOS (OCULTAR)'!$Q$3:$S$136,3,0),"")</f>
        <v>9039744000275</v>
      </c>
      <c r="B230" s="4" t="str">
        <f>'[1]TCE - ANEXO IV - Preencher'!C239</f>
        <v>HOSPITAL MIGUEL ARRAES - CG. Nº 023/2022</v>
      </c>
      <c r="C230" s="4" t="str">
        <f>'[1]TCE - ANEXO IV - Preencher'!E239</f>
        <v>3.14 - Alimentação Preparada</v>
      </c>
      <c r="D230" s="3" t="str">
        <f>'[1]TCE - ANEXO IV - Preencher'!F239</f>
        <v>40.792.925/0001-37</v>
      </c>
      <c r="E230" s="5" t="str">
        <f>'[1]TCE - ANEXO IV - Preencher'!G239</f>
        <v>A C DOS SANTOS - HORTIFRUTIGRANJEIROS</v>
      </c>
      <c r="F230" s="5" t="str">
        <f>'[1]TCE - ANEXO IV - Preencher'!H239</f>
        <v>B</v>
      </c>
      <c r="G230" s="5" t="str">
        <f>'[1]TCE - ANEXO IV - Preencher'!I239</f>
        <v>S</v>
      </c>
      <c r="H230" s="5" t="str">
        <f>'[1]TCE - ANEXO IV - Preencher'!J239</f>
        <v>000012198</v>
      </c>
      <c r="I230" s="6" t="str">
        <f>IF('[1]TCE - ANEXO IV - Preencher'!K239="","",'[1]TCE - ANEXO IV - Preencher'!K239)</f>
        <v>11/06/2026</v>
      </c>
      <c r="J230" s="5" t="str">
        <f>'[1]TCE - ANEXO IV - Preencher'!L239</f>
        <v>26260640792925000137550010000121981791728557</v>
      </c>
      <c r="K230" s="5" t="str">
        <f>IF(F230="B",LEFT('[1]TCE - ANEXO IV - Preencher'!M239,2),IF(F230="S",LEFT('[1]TCE - ANEXO IV - Preencher'!M239,7),IF('[1]TCE - ANEXO IV - Preencher'!H239="","")))</f>
        <v>26</v>
      </c>
      <c r="L230" s="7">
        <f>'[1]TCE - ANEXO IV - Preencher'!N239</f>
        <v>1754.9</v>
      </c>
    </row>
    <row r="231" spans="1:12" s="8" customFormat="1" ht="19.5" customHeight="1" x14ac:dyDescent="0.25">
      <c r="A231" s="3">
        <f>IFERROR(VLOOKUP(B231,'[1]DADOS (OCULTAR)'!$Q$3:$S$136,3,0),"")</f>
        <v>9039744000275</v>
      </c>
      <c r="B231" s="4" t="str">
        <f>'[1]TCE - ANEXO IV - Preencher'!C240</f>
        <v>HOSPITAL MIGUEL ARRAES - CG. Nº 023/2022</v>
      </c>
      <c r="C231" s="4" t="str">
        <f>'[1]TCE - ANEXO IV - Preencher'!E240</f>
        <v>3.14 - Alimentação Preparada</v>
      </c>
      <c r="D231" s="3" t="str">
        <f>'[1]TCE - ANEXO IV - Preencher'!F240</f>
        <v>40.792.925/0001-37</v>
      </c>
      <c r="E231" s="5" t="str">
        <f>'[1]TCE - ANEXO IV - Preencher'!G240</f>
        <v>A C DOS SANTOS - HORTIFRUTIGRANJEIROS</v>
      </c>
      <c r="F231" s="5" t="str">
        <f>'[1]TCE - ANEXO IV - Preencher'!H240</f>
        <v>B</v>
      </c>
      <c r="G231" s="5" t="str">
        <f>'[1]TCE - ANEXO IV - Preencher'!I240</f>
        <v>S</v>
      </c>
      <c r="H231" s="5" t="str">
        <f>'[1]TCE - ANEXO IV - Preencher'!J240</f>
        <v>000012200</v>
      </c>
      <c r="I231" s="6" t="str">
        <f>IF('[1]TCE - ANEXO IV - Preencher'!K240="","",'[1]TCE - ANEXO IV - Preencher'!K240)</f>
        <v>11/06/2026</v>
      </c>
      <c r="J231" s="5" t="str">
        <f>'[1]TCE - ANEXO IV - Preencher'!L240</f>
        <v>26260640792925000137550010000122001040778040</v>
      </c>
      <c r="K231" s="5" t="str">
        <f>IF(F231="B",LEFT('[1]TCE - ANEXO IV - Preencher'!M240,2),IF(F231="S",LEFT('[1]TCE - ANEXO IV - Preencher'!M240,7),IF('[1]TCE - ANEXO IV - Preencher'!H240="","")))</f>
        <v>26</v>
      </c>
      <c r="L231" s="7">
        <f>'[1]TCE - ANEXO IV - Preencher'!N240</f>
        <v>831.15</v>
      </c>
    </row>
    <row r="232" spans="1:12" s="8" customFormat="1" ht="19.5" customHeight="1" x14ac:dyDescent="0.25">
      <c r="A232" s="3">
        <f>IFERROR(VLOOKUP(B232,'[1]DADOS (OCULTAR)'!$Q$3:$S$136,3,0),"")</f>
        <v>9039744000275</v>
      </c>
      <c r="B232" s="4" t="str">
        <f>'[1]TCE - ANEXO IV - Preencher'!C241</f>
        <v>HOSPITAL MIGUEL ARRAES - CG. Nº 023/2022</v>
      </c>
      <c r="C232" s="4" t="str">
        <f>'[1]TCE - ANEXO IV - Preencher'!E241</f>
        <v>3.14 - Alimentação Preparada</v>
      </c>
      <c r="D232" s="3" t="str">
        <f>'[1]TCE - ANEXO IV - Preencher'!F241</f>
        <v>40.792.925/0001-37</v>
      </c>
      <c r="E232" s="5" t="str">
        <f>'[1]TCE - ANEXO IV - Preencher'!G241</f>
        <v>A C DOS SANTOS - HORTIFRUTIGRANJEIROS</v>
      </c>
      <c r="F232" s="5" t="str">
        <f>'[1]TCE - ANEXO IV - Preencher'!H241</f>
        <v>B</v>
      </c>
      <c r="G232" s="5" t="str">
        <f>'[1]TCE - ANEXO IV - Preencher'!I241</f>
        <v>S</v>
      </c>
      <c r="H232" s="5" t="str">
        <f>'[1]TCE - ANEXO IV - Preencher'!J241</f>
        <v>000012202</v>
      </c>
      <c r="I232" s="6" t="str">
        <f>IF('[1]TCE - ANEXO IV - Preencher'!K241="","",'[1]TCE - ANEXO IV - Preencher'!K241)</f>
        <v>11/06/2026</v>
      </c>
      <c r="J232" s="5" t="str">
        <f>'[1]TCE - ANEXO IV - Preencher'!L241</f>
        <v>26260640792925000137550010000122021412317876</v>
      </c>
      <c r="K232" s="5" t="str">
        <f>IF(F232="B",LEFT('[1]TCE - ANEXO IV - Preencher'!M241,2),IF(F232="S",LEFT('[1]TCE - ANEXO IV - Preencher'!M241,7),IF('[1]TCE - ANEXO IV - Preencher'!H241="","")))</f>
        <v>26</v>
      </c>
      <c r="L232" s="7">
        <f>'[1]TCE - ANEXO IV - Preencher'!N241</f>
        <v>2314.84</v>
      </c>
    </row>
    <row r="233" spans="1:12" s="8" customFormat="1" ht="19.5" customHeight="1" x14ac:dyDescent="0.25">
      <c r="A233" s="3">
        <f>IFERROR(VLOOKUP(B233,'[1]DADOS (OCULTAR)'!$Q$3:$S$136,3,0),"")</f>
        <v>9039744000275</v>
      </c>
      <c r="B233" s="4" t="str">
        <f>'[1]TCE - ANEXO IV - Preencher'!C242</f>
        <v>HOSPITAL MIGUEL ARRAES - CG. Nº 023/2022</v>
      </c>
      <c r="C233" s="4" t="str">
        <f>'[1]TCE - ANEXO IV - Preencher'!E242</f>
        <v>3.14 - Alimentação Preparada</v>
      </c>
      <c r="D233" s="3" t="str">
        <f>'[1]TCE - ANEXO IV - Preencher'!F242</f>
        <v>11.744.898/0003-90</v>
      </c>
      <c r="E233" s="5" t="str">
        <f>'[1]TCE - ANEXO IV - Preencher'!G242</f>
        <v>ATACADAO COMERCIO DE CARNES LTDA</v>
      </c>
      <c r="F233" s="5" t="str">
        <f>'[1]TCE - ANEXO IV - Preencher'!H242</f>
        <v>B</v>
      </c>
      <c r="G233" s="5" t="str">
        <f>'[1]TCE - ANEXO IV - Preencher'!I242</f>
        <v>S</v>
      </c>
      <c r="H233" s="5" t="str">
        <f>'[1]TCE - ANEXO IV - Preencher'!J242</f>
        <v>1656422</v>
      </c>
      <c r="I233" s="6" t="str">
        <f>IF('[1]TCE - ANEXO IV - Preencher'!K242="","",'[1]TCE - ANEXO IV - Preencher'!K242)</f>
        <v>03/06/2026</v>
      </c>
      <c r="J233" s="5" t="str">
        <f>'[1]TCE - ANEXO IV - Preencher'!L242</f>
        <v>26260611744898000390550010016564221543587139</v>
      </c>
      <c r="K233" s="5" t="str">
        <f>IF(F233="B",LEFT('[1]TCE - ANEXO IV - Preencher'!M242,2),IF(F233="S",LEFT('[1]TCE - ANEXO IV - Preencher'!M242,7),IF('[1]TCE - ANEXO IV - Preencher'!H242="","")))</f>
        <v>26</v>
      </c>
      <c r="L233" s="7">
        <f>'[1]TCE - ANEXO IV - Preencher'!N242</f>
        <v>4203.2700000000004</v>
      </c>
    </row>
    <row r="234" spans="1:12" s="8" customFormat="1" ht="19.5" customHeight="1" x14ac:dyDescent="0.25">
      <c r="A234" s="3">
        <f>IFERROR(VLOOKUP(B234,'[1]DADOS (OCULTAR)'!$Q$3:$S$136,3,0),"")</f>
        <v>9039744000275</v>
      </c>
      <c r="B234" s="4" t="str">
        <f>'[1]TCE - ANEXO IV - Preencher'!C243</f>
        <v>HOSPITAL MIGUEL ARRAES - CG. Nº 023/2022</v>
      </c>
      <c r="C234" s="4" t="str">
        <f>'[1]TCE - ANEXO IV - Preencher'!E243</f>
        <v>3.14 - Alimentação Preparada</v>
      </c>
      <c r="D234" s="3" t="str">
        <f>'[1]TCE - ANEXO IV - Preencher'!F243</f>
        <v>11.744.898/0003-90</v>
      </c>
      <c r="E234" s="5" t="str">
        <f>'[1]TCE - ANEXO IV - Preencher'!G243</f>
        <v>ATACADAO COMERCIO DE CARNES LTDA</v>
      </c>
      <c r="F234" s="5" t="str">
        <f>'[1]TCE - ANEXO IV - Preencher'!H243</f>
        <v>B</v>
      </c>
      <c r="G234" s="5" t="str">
        <f>'[1]TCE - ANEXO IV - Preencher'!I243</f>
        <v>S</v>
      </c>
      <c r="H234" s="5" t="str">
        <f>'[1]TCE - ANEXO IV - Preencher'!J243</f>
        <v>1659107</v>
      </c>
      <c r="I234" s="6" t="str">
        <f>IF('[1]TCE - ANEXO IV - Preencher'!K243="","",'[1]TCE - ANEXO IV - Preencher'!K243)</f>
        <v>10/06/2026</v>
      </c>
      <c r="J234" s="5" t="str">
        <f>'[1]TCE - ANEXO IV - Preencher'!L243</f>
        <v>26260611744898000390550010016591071113464024</v>
      </c>
      <c r="K234" s="5" t="str">
        <f>IF(F234="B",LEFT('[1]TCE - ANEXO IV - Preencher'!M243,2),IF(F234="S",LEFT('[1]TCE - ANEXO IV - Preencher'!M243,7),IF('[1]TCE - ANEXO IV - Preencher'!H243="","")))</f>
        <v>26</v>
      </c>
      <c r="L234" s="7">
        <f>'[1]TCE - ANEXO IV - Preencher'!N243</f>
        <v>6878.24</v>
      </c>
    </row>
    <row r="235" spans="1:12" s="8" customFormat="1" ht="19.5" customHeight="1" x14ac:dyDescent="0.25">
      <c r="A235" s="3">
        <f>IFERROR(VLOOKUP(B235,'[1]DADOS (OCULTAR)'!$Q$3:$S$136,3,0),"")</f>
        <v>9039744000275</v>
      </c>
      <c r="B235" s="4" t="str">
        <f>'[1]TCE - ANEXO IV - Preencher'!C244</f>
        <v>HOSPITAL MIGUEL ARRAES - CG. Nº 023/2022</v>
      </c>
      <c r="C235" s="4" t="str">
        <f>'[1]TCE - ANEXO IV - Preencher'!E244</f>
        <v>3.14 - Alimentação Preparada</v>
      </c>
      <c r="D235" s="3" t="str">
        <f>'[1]TCE - ANEXO IV - Preencher'!F244</f>
        <v>11.744.898/0003-90</v>
      </c>
      <c r="E235" s="5" t="str">
        <f>'[1]TCE - ANEXO IV - Preencher'!G244</f>
        <v>ATACADAO COMERCIO DE CARNES LTDA</v>
      </c>
      <c r="F235" s="5" t="str">
        <f>'[1]TCE - ANEXO IV - Preencher'!H244</f>
        <v>B</v>
      </c>
      <c r="G235" s="5" t="str">
        <f>'[1]TCE - ANEXO IV - Preencher'!I244</f>
        <v>S</v>
      </c>
      <c r="H235" s="5" t="str">
        <f>'[1]TCE - ANEXO IV - Preencher'!J244</f>
        <v>1661089</v>
      </c>
      <c r="I235" s="6" t="str">
        <f>IF('[1]TCE - ANEXO IV - Preencher'!K244="","",'[1]TCE - ANEXO IV - Preencher'!K244)</f>
        <v>15/06/2026</v>
      </c>
      <c r="J235" s="5" t="str">
        <f>'[1]TCE - ANEXO IV - Preencher'!L244</f>
        <v>26260611744898000390550010016610891189762082</v>
      </c>
      <c r="K235" s="5" t="str">
        <f>IF(F235="B",LEFT('[1]TCE - ANEXO IV - Preencher'!M244,2),IF(F235="S",LEFT('[1]TCE - ANEXO IV - Preencher'!M244,7),IF('[1]TCE - ANEXO IV - Preencher'!H244="","")))</f>
        <v>26</v>
      </c>
      <c r="L235" s="7">
        <f>'[1]TCE - ANEXO IV - Preencher'!N244</f>
        <v>903.23</v>
      </c>
    </row>
    <row r="236" spans="1:12" s="8" customFormat="1" ht="19.5" customHeight="1" x14ac:dyDescent="0.25">
      <c r="A236" s="3">
        <f>IFERROR(VLOOKUP(B236,'[1]DADOS (OCULTAR)'!$Q$3:$S$136,3,0),"")</f>
        <v>9039744000275</v>
      </c>
      <c r="B236" s="4" t="str">
        <f>'[1]TCE - ANEXO IV - Preencher'!C245</f>
        <v>HOSPITAL MIGUEL ARRAES - CG. Nº 023/2022</v>
      </c>
      <c r="C236" s="4" t="str">
        <f>'[1]TCE - ANEXO IV - Preencher'!E245</f>
        <v>3.14 - Alimentação Preparada</v>
      </c>
      <c r="D236" s="3" t="str">
        <f>'[1]TCE - ANEXO IV - Preencher'!F245</f>
        <v>11.744.898/0003-90</v>
      </c>
      <c r="E236" s="5" t="str">
        <f>'[1]TCE - ANEXO IV - Preencher'!G245</f>
        <v>ATACADAO COMERCIO DE CARNES LTDA</v>
      </c>
      <c r="F236" s="5" t="str">
        <f>'[1]TCE - ANEXO IV - Preencher'!H245</f>
        <v>B</v>
      </c>
      <c r="G236" s="5" t="str">
        <f>'[1]TCE - ANEXO IV - Preencher'!I245</f>
        <v>S</v>
      </c>
      <c r="H236" s="5" t="str">
        <f>'[1]TCE - ANEXO IV - Preencher'!J245</f>
        <v>1663801</v>
      </c>
      <c r="I236" s="6" t="str">
        <f>IF('[1]TCE - ANEXO IV - Preencher'!K245="","",'[1]TCE - ANEXO IV - Preencher'!K245)</f>
        <v>22/06/2026</v>
      </c>
      <c r="J236" s="5" t="str">
        <f>'[1]TCE - ANEXO IV - Preencher'!L245</f>
        <v>26260611744898000390550010016638011832459433</v>
      </c>
      <c r="K236" s="5" t="str">
        <f>IF(F236="B",LEFT('[1]TCE - ANEXO IV - Preencher'!M245,2),IF(F236="S",LEFT('[1]TCE - ANEXO IV - Preencher'!M245,7),IF('[1]TCE - ANEXO IV - Preencher'!H245="","")))</f>
        <v>26</v>
      </c>
      <c r="L236" s="7">
        <f>'[1]TCE - ANEXO IV - Preencher'!N245</f>
        <v>6500.18</v>
      </c>
    </row>
    <row r="237" spans="1:12" s="8" customFormat="1" ht="19.5" customHeight="1" x14ac:dyDescent="0.25">
      <c r="A237" s="3">
        <f>IFERROR(VLOOKUP(B237,'[1]DADOS (OCULTAR)'!$Q$3:$S$136,3,0),"")</f>
        <v>9039744000275</v>
      </c>
      <c r="B237" s="4" t="str">
        <f>'[1]TCE - ANEXO IV - Preencher'!C246</f>
        <v>HOSPITAL MIGUEL ARRAES - CG. Nº 023/2022</v>
      </c>
      <c r="C237" s="4" t="str">
        <f>'[1]TCE - ANEXO IV - Preencher'!E246</f>
        <v>3.14 - Alimentação Preparada</v>
      </c>
      <c r="D237" s="3" t="str">
        <f>'[1]TCE - ANEXO IV - Preencher'!F246</f>
        <v>11.744.898/0003-90</v>
      </c>
      <c r="E237" s="5" t="str">
        <f>'[1]TCE - ANEXO IV - Preencher'!G246</f>
        <v>ATACADAO COMERCIO DE CARNES LTDA</v>
      </c>
      <c r="F237" s="5" t="str">
        <f>'[1]TCE - ANEXO IV - Preencher'!H246</f>
        <v>B</v>
      </c>
      <c r="G237" s="5" t="str">
        <f>'[1]TCE - ANEXO IV - Preencher'!I246</f>
        <v>S</v>
      </c>
      <c r="H237" s="5" t="str">
        <f>'[1]TCE - ANEXO IV - Preencher'!J246</f>
        <v>1663802</v>
      </c>
      <c r="I237" s="6" t="str">
        <f>IF('[1]TCE - ANEXO IV - Preencher'!K246="","",'[1]TCE - ANEXO IV - Preencher'!K246)</f>
        <v>22/06/2026</v>
      </c>
      <c r="J237" s="5" t="str">
        <f>'[1]TCE - ANEXO IV - Preencher'!L246</f>
        <v>26260611744898000390550010016638021127411252</v>
      </c>
      <c r="K237" s="5" t="str">
        <f>IF(F237="B",LEFT('[1]TCE - ANEXO IV - Preencher'!M246,2),IF(F237="S",LEFT('[1]TCE - ANEXO IV - Preencher'!M246,7),IF('[1]TCE - ANEXO IV - Preencher'!H246="","")))</f>
        <v>26</v>
      </c>
      <c r="L237" s="7">
        <f>'[1]TCE - ANEXO IV - Preencher'!N246</f>
        <v>4597.01</v>
      </c>
    </row>
    <row r="238" spans="1:12" s="8" customFormat="1" ht="19.5" customHeight="1" x14ac:dyDescent="0.25">
      <c r="A238" s="3">
        <f>IFERROR(VLOOKUP(B238,'[1]DADOS (OCULTAR)'!$Q$3:$S$136,3,0),"")</f>
        <v>9039744000275</v>
      </c>
      <c r="B238" s="4" t="str">
        <f>'[1]TCE - ANEXO IV - Preencher'!C247</f>
        <v>HOSPITAL MIGUEL ARRAES - CG. Nº 023/2022</v>
      </c>
      <c r="C238" s="4" t="str">
        <f>'[1]TCE - ANEXO IV - Preencher'!E247</f>
        <v>3.14 - Alimentação Preparada</v>
      </c>
      <c r="D238" s="3" t="str">
        <f>'[1]TCE - ANEXO IV - Preencher'!F247</f>
        <v>11.744.898/0003-90</v>
      </c>
      <c r="E238" s="5" t="str">
        <f>'[1]TCE - ANEXO IV - Preencher'!G247</f>
        <v>ATACADAO COMERCIO DE CARNES LTDA</v>
      </c>
      <c r="F238" s="5" t="str">
        <f>'[1]TCE - ANEXO IV - Preencher'!H247</f>
        <v>B</v>
      </c>
      <c r="G238" s="5" t="str">
        <f>'[1]TCE - ANEXO IV - Preencher'!I247</f>
        <v>S</v>
      </c>
      <c r="H238" s="5" t="str">
        <f>'[1]TCE - ANEXO IV - Preencher'!J247</f>
        <v>1664300</v>
      </c>
      <c r="I238" s="6" t="str">
        <f>IF('[1]TCE - ANEXO IV - Preencher'!K247="","",'[1]TCE - ANEXO IV - Preencher'!K247)</f>
        <v>23/06/2026</v>
      </c>
      <c r="J238" s="5" t="str">
        <f>'[1]TCE - ANEXO IV - Preencher'!L247</f>
        <v>26260611744898000390550010016643001174226515</v>
      </c>
      <c r="K238" s="5" t="str">
        <f>IF(F238="B",LEFT('[1]TCE - ANEXO IV - Preencher'!M247,2),IF(F238="S",LEFT('[1]TCE - ANEXO IV - Preencher'!M247,7),IF('[1]TCE - ANEXO IV - Preencher'!H247="","")))</f>
        <v>26</v>
      </c>
      <c r="L238" s="7">
        <f>'[1]TCE - ANEXO IV - Preencher'!N247</f>
        <v>583.91999999999996</v>
      </c>
    </row>
    <row r="239" spans="1:12" s="8" customFormat="1" ht="19.5" customHeight="1" x14ac:dyDescent="0.25">
      <c r="A239" s="3">
        <f>IFERROR(VLOOKUP(B239,'[1]DADOS (OCULTAR)'!$Q$3:$S$136,3,0),"")</f>
        <v>9039744000275</v>
      </c>
      <c r="B239" s="4" t="str">
        <f>'[1]TCE - ANEXO IV - Preencher'!C248</f>
        <v>HOSPITAL MIGUEL ARRAES - CG. Nº 023/2022</v>
      </c>
      <c r="C239" s="4" t="str">
        <f>'[1]TCE - ANEXO IV - Preencher'!E248</f>
        <v>3.14 - Alimentação Preparada</v>
      </c>
      <c r="D239" s="3" t="str">
        <f>'[1]TCE - ANEXO IV - Preencher'!F248</f>
        <v>75.315.333/0264-18</v>
      </c>
      <c r="E239" s="5" t="str">
        <f>'[1]TCE - ANEXO IV - Preencher'!G248</f>
        <v>ATACADAO S.A.</v>
      </c>
      <c r="F239" s="5" t="str">
        <f>'[1]TCE - ANEXO IV - Preencher'!H248</f>
        <v>B</v>
      </c>
      <c r="G239" s="5" t="str">
        <f>'[1]TCE - ANEXO IV - Preencher'!I248</f>
        <v>S</v>
      </c>
      <c r="H239" s="5" t="str">
        <f>'[1]TCE - ANEXO IV - Preencher'!J248</f>
        <v>000165411</v>
      </c>
      <c r="I239" s="6" t="str">
        <f>IF('[1]TCE - ANEXO IV - Preencher'!K248="","",'[1]TCE - ANEXO IV - Preencher'!K248)</f>
        <v>11/05/2026</v>
      </c>
      <c r="J239" s="5" t="str">
        <f>'[1]TCE - ANEXO IV - Preencher'!L248</f>
        <v>26260575315333026418550010001654111754242857</v>
      </c>
      <c r="K239" s="5" t="str">
        <f>IF(F239="B",LEFT('[1]TCE - ANEXO IV - Preencher'!M248,2),IF(F239="S",LEFT('[1]TCE - ANEXO IV - Preencher'!M248,7),IF('[1]TCE - ANEXO IV - Preencher'!H248="","")))</f>
        <v>26</v>
      </c>
      <c r="L239" s="7">
        <f>'[1]TCE - ANEXO IV - Preencher'!N248</f>
        <v>534.21</v>
      </c>
    </row>
    <row r="240" spans="1:12" s="8" customFormat="1" ht="19.5" customHeight="1" x14ac:dyDescent="0.25">
      <c r="A240" s="3">
        <f>IFERROR(VLOOKUP(B240,'[1]DADOS (OCULTAR)'!$Q$3:$S$136,3,0),"")</f>
        <v>9039744000275</v>
      </c>
      <c r="B240" s="4" t="str">
        <f>'[1]TCE - ANEXO IV - Preencher'!C249</f>
        <v>HOSPITAL MIGUEL ARRAES - CG. Nº 023/2022</v>
      </c>
      <c r="C240" s="4" t="str">
        <f>'[1]TCE - ANEXO IV - Preencher'!E249</f>
        <v>3.14 - Alimentação Preparada</v>
      </c>
      <c r="D240" s="3" t="str">
        <f>'[1]TCE - ANEXO IV - Preencher'!F249</f>
        <v>35.361.251/0001-86</v>
      </c>
      <c r="E240" s="5" t="str">
        <f>'[1]TCE - ANEXO IV - Preencher'!G249</f>
        <v>B D L COMERCIO DE ALIMENTOS LTDA</v>
      </c>
      <c r="F240" s="5" t="str">
        <f>'[1]TCE - ANEXO IV - Preencher'!H249</f>
        <v>B</v>
      </c>
      <c r="G240" s="5" t="str">
        <f>'[1]TCE - ANEXO IV - Preencher'!I249</f>
        <v>S</v>
      </c>
      <c r="H240" s="5" t="str">
        <f>'[1]TCE - ANEXO IV - Preencher'!J249</f>
        <v>4026</v>
      </c>
      <c r="I240" s="6" t="str">
        <f>IF('[1]TCE - ANEXO IV - Preencher'!K249="","",'[1]TCE - ANEXO IV - Preencher'!K249)</f>
        <v>09/06/2026</v>
      </c>
      <c r="J240" s="5" t="str">
        <f>'[1]TCE - ANEXO IV - Preencher'!L249</f>
        <v>26260635361251000186550010000040261156386120</v>
      </c>
      <c r="K240" s="5" t="str">
        <f>IF(F240="B",LEFT('[1]TCE - ANEXO IV - Preencher'!M249,2),IF(F240="S",LEFT('[1]TCE - ANEXO IV - Preencher'!M249,7),IF('[1]TCE - ANEXO IV - Preencher'!H249="","")))</f>
        <v>26</v>
      </c>
      <c r="L240" s="7">
        <f>'[1]TCE - ANEXO IV - Preencher'!N249</f>
        <v>2177.61</v>
      </c>
    </row>
    <row r="241" spans="1:12" s="8" customFormat="1" ht="19.5" customHeight="1" x14ac:dyDescent="0.25">
      <c r="A241" s="3">
        <f>IFERROR(VLOOKUP(B241,'[1]DADOS (OCULTAR)'!$Q$3:$S$136,3,0),"")</f>
        <v>9039744000275</v>
      </c>
      <c r="B241" s="4" t="str">
        <f>'[1]TCE - ANEXO IV - Preencher'!C250</f>
        <v>HOSPITAL MIGUEL ARRAES - CG. Nº 023/2022</v>
      </c>
      <c r="C241" s="4" t="str">
        <f>'[1]TCE - ANEXO IV - Preencher'!E250</f>
        <v>3.14 - Alimentação Preparada</v>
      </c>
      <c r="D241" s="3" t="str">
        <f>'[1]TCE - ANEXO IV - Preencher'!F250</f>
        <v>35.401.447/0001-57</v>
      </c>
      <c r="E241" s="5" t="str">
        <f>'[1]TCE - ANEXO IV - Preencher'!G250</f>
        <v>BOM LEITE INDUSTRIAL LTDA</v>
      </c>
      <c r="F241" s="5" t="str">
        <f>'[1]TCE - ANEXO IV - Preencher'!H250</f>
        <v>B</v>
      </c>
      <c r="G241" s="5" t="str">
        <f>'[1]TCE - ANEXO IV - Preencher'!I250</f>
        <v>S</v>
      </c>
      <c r="H241" s="5" t="str">
        <f>'[1]TCE - ANEXO IV - Preencher'!J250</f>
        <v>0002460213</v>
      </c>
      <c r="I241" s="6" t="str">
        <f>IF('[1]TCE - ANEXO IV - Preencher'!K250="","",'[1]TCE - ANEXO IV - Preencher'!K250)</f>
        <v>12/06/2026</v>
      </c>
      <c r="J241" s="5" t="str">
        <f>'[1]TCE - ANEXO IV - Preencher'!L250</f>
        <v>26260635401447000157550560024602131946125983</v>
      </c>
      <c r="K241" s="5" t="str">
        <f>IF(F241="B",LEFT('[1]TCE - ANEXO IV - Preencher'!M250,2),IF(F241="S",LEFT('[1]TCE - ANEXO IV - Preencher'!M250,7),IF('[1]TCE - ANEXO IV - Preencher'!H250="","")))</f>
        <v>26</v>
      </c>
      <c r="L241" s="7">
        <f>'[1]TCE - ANEXO IV - Preencher'!N250</f>
        <v>730.8</v>
      </c>
    </row>
    <row r="242" spans="1:12" s="8" customFormat="1" ht="19.5" customHeight="1" x14ac:dyDescent="0.25">
      <c r="A242" s="3">
        <f>IFERROR(VLOOKUP(B242,'[1]DADOS (OCULTAR)'!$Q$3:$S$136,3,0),"")</f>
        <v>9039744000275</v>
      </c>
      <c r="B242" s="4" t="str">
        <f>'[1]TCE - ANEXO IV - Preencher'!C251</f>
        <v>HOSPITAL MIGUEL ARRAES - CG. Nº 023/2022</v>
      </c>
      <c r="C242" s="4" t="str">
        <f>'[1]TCE - ANEXO IV - Preencher'!E251</f>
        <v>3.14 - Alimentação Preparada</v>
      </c>
      <c r="D242" s="3" t="str">
        <f>'[1]TCE - ANEXO IV - Preencher'!F251</f>
        <v>35.401.447/0001-57</v>
      </c>
      <c r="E242" s="5" t="str">
        <f>'[1]TCE - ANEXO IV - Preencher'!G251</f>
        <v>BOM LEITE INDUSTRIAL LTDA</v>
      </c>
      <c r="F242" s="5" t="str">
        <f>'[1]TCE - ANEXO IV - Preencher'!H251</f>
        <v>B</v>
      </c>
      <c r="G242" s="5" t="str">
        <f>'[1]TCE - ANEXO IV - Preencher'!I251</f>
        <v>S</v>
      </c>
      <c r="H242" s="5" t="str">
        <f>'[1]TCE - ANEXO IV - Preencher'!J251</f>
        <v>2456470</v>
      </c>
      <c r="I242" s="6" t="str">
        <f>IF('[1]TCE - ANEXO IV - Preencher'!K251="","",'[1]TCE - ANEXO IV - Preencher'!K251)</f>
        <v>08/06/2026</v>
      </c>
      <c r="J242" s="5" t="str">
        <f>'[1]TCE - ANEXO IV - Preencher'!L251</f>
        <v>26260635401447000157550560024564701527099585</v>
      </c>
      <c r="K242" s="5" t="str">
        <f>IF(F242="B",LEFT('[1]TCE - ANEXO IV - Preencher'!M251,2),IF(F242="S",LEFT('[1]TCE - ANEXO IV - Preencher'!M251,7),IF('[1]TCE - ANEXO IV - Preencher'!H251="","")))</f>
        <v>26</v>
      </c>
      <c r="L242" s="7">
        <f>'[1]TCE - ANEXO IV - Preencher'!N251</f>
        <v>1030.19</v>
      </c>
    </row>
    <row r="243" spans="1:12" s="8" customFormat="1" ht="19.5" customHeight="1" x14ac:dyDescent="0.25">
      <c r="A243" s="3">
        <f>IFERROR(VLOOKUP(B243,'[1]DADOS (OCULTAR)'!$Q$3:$S$136,3,0),"")</f>
        <v>9039744000275</v>
      </c>
      <c r="B243" s="4" t="str">
        <f>'[1]TCE - ANEXO IV - Preencher'!C252</f>
        <v>HOSPITAL MIGUEL ARRAES - CG. Nº 023/2022</v>
      </c>
      <c r="C243" s="4" t="str">
        <f>'[1]TCE - ANEXO IV - Preencher'!E252</f>
        <v>3.14 - Alimentação Preparada</v>
      </c>
      <c r="D243" s="3" t="str">
        <f>'[1]TCE - ANEXO IV - Preencher'!F252</f>
        <v>07.534.303/0001-33</v>
      </c>
      <c r="E243" s="5" t="str">
        <f>'[1]TCE - ANEXO IV - Preencher'!G252</f>
        <v>COMAL COM ATACADISTA DE ALIMENTOS</v>
      </c>
      <c r="F243" s="5" t="str">
        <f>'[1]TCE - ANEXO IV - Preencher'!H252</f>
        <v>B</v>
      </c>
      <c r="G243" s="5" t="str">
        <f>'[1]TCE - ANEXO IV - Preencher'!I252</f>
        <v>S</v>
      </c>
      <c r="H243" s="5" t="str">
        <f>'[1]TCE - ANEXO IV - Preencher'!J252</f>
        <v>1447987</v>
      </c>
      <c r="I243" s="6" t="str">
        <f>IF('[1]TCE - ANEXO IV - Preencher'!K252="","",'[1]TCE - ANEXO IV - Preencher'!K252)</f>
        <v>08/06/2026</v>
      </c>
      <c r="J243" s="5" t="str">
        <f>'[1]TCE - ANEXO IV - Preencher'!L252</f>
        <v>26260607534303000133550010014479871240066405</v>
      </c>
      <c r="K243" s="5" t="str">
        <f>IF(F243="B",LEFT('[1]TCE - ANEXO IV - Preencher'!M252,2),IF(F243="S",LEFT('[1]TCE - ANEXO IV - Preencher'!M252,7),IF('[1]TCE - ANEXO IV - Preencher'!H252="","")))</f>
        <v>26</v>
      </c>
      <c r="L243" s="7">
        <f>'[1]TCE - ANEXO IV - Preencher'!N252</f>
        <v>8324.58</v>
      </c>
    </row>
    <row r="244" spans="1:12" s="8" customFormat="1" ht="19.5" customHeight="1" x14ac:dyDescent="0.25">
      <c r="A244" s="3">
        <f>IFERROR(VLOOKUP(B244,'[1]DADOS (OCULTAR)'!$Q$3:$S$136,3,0),"")</f>
        <v>9039744000275</v>
      </c>
      <c r="B244" s="4" t="str">
        <f>'[1]TCE - ANEXO IV - Preencher'!C253</f>
        <v>HOSPITAL MIGUEL ARRAES - CG. Nº 023/2022</v>
      </c>
      <c r="C244" s="4" t="str">
        <f>'[1]TCE - ANEXO IV - Preencher'!E253</f>
        <v>3.14 - Alimentação Preparada</v>
      </c>
      <c r="D244" s="3" t="str">
        <f>'[1]TCE - ANEXO IV - Preencher'!F253</f>
        <v>07.534.303/0001-33</v>
      </c>
      <c r="E244" s="5" t="str">
        <f>'[1]TCE - ANEXO IV - Preencher'!G253</f>
        <v>COMAL COM ATACADISTA DE ALIMENTOS</v>
      </c>
      <c r="F244" s="5" t="str">
        <f>'[1]TCE - ANEXO IV - Preencher'!H253</f>
        <v>B</v>
      </c>
      <c r="G244" s="5" t="str">
        <f>'[1]TCE - ANEXO IV - Preencher'!I253</f>
        <v>S</v>
      </c>
      <c r="H244" s="5" t="str">
        <f>'[1]TCE - ANEXO IV - Preencher'!J253</f>
        <v>1447988</v>
      </c>
      <c r="I244" s="6" t="str">
        <f>IF('[1]TCE - ANEXO IV - Preencher'!K253="","",'[1]TCE - ANEXO IV - Preencher'!K253)</f>
        <v>08/06/2026</v>
      </c>
      <c r="J244" s="5" t="str">
        <f>'[1]TCE - ANEXO IV - Preencher'!L253</f>
        <v>26260607534303000133550010014479881188181528</v>
      </c>
      <c r="K244" s="5" t="str">
        <f>IF(F244="B",LEFT('[1]TCE - ANEXO IV - Preencher'!M253,2),IF(F244="S",LEFT('[1]TCE - ANEXO IV - Preencher'!M253,7),IF('[1]TCE - ANEXO IV - Preencher'!H253="","")))</f>
        <v>26</v>
      </c>
      <c r="L244" s="7">
        <f>'[1]TCE - ANEXO IV - Preencher'!N253</f>
        <v>8653.68</v>
      </c>
    </row>
    <row r="245" spans="1:12" s="8" customFormat="1" ht="19.5" customHeight="1" x14ac:dyDescent="0.25">
      <c r="A245" s="3">
        <f>IFERROR(VLOOKUP(B245,'[1]DADOS (OCULTAR)'!$Q$3:$S$136,3,0),"")</f>
        <v>9039744000275</v>
      </c>
      <c r="B245" s="4" t="str">
        <f>'[1]TCE - ANEXO IV - Preencher'!C254</f>
        <v>HOSPITAL MIGUEL ARRAES - CG. Nº 023/2022</v>
      </c>
      <c r="C245" s="4" t="str">
        <f>'[1]TCE - ANEXO IV - Preencher'!E254</f>
        <v>3.14 - Alimentação Preparada</v>
      </c>
      <c r="D245" s="3" t="str">
        <f>'[1]TCE - ANEXO IV - Preencher'!F254</f>
        <v>69.944.973/0001-85</v>
      </c>
      <c r="E245" s="5" t="str">
        <f>'[1]TCE - ANEXO IV - Preencher'!G254</f>
        <v>DIA DISTRIBUICAO E IMPORTACAO AFOGADOS</v>
      </c>
      <c r="F245" s="5" t="str">
        <f>'[1]TCE - ANEXO IV - Preencher'!H254</f>
        <v>B</v>
      </c>
      <c r="G245" s="5" t="str">
        <f>'[1]TCE - ANEXO IV - Preencher'!I254</f>
        <v>S</v>
      </c>
      <c r="H245" s="5" t="str">
        <f>'[1]TCE - ANEXO IV - Preencher'!J254</f>
        <v>2390716</v>
      </c>
      <c r="I245" s="6" t="str">
        <f>IF('[1]TCE - ANEXO IV - Preencher'!K254="","",'[1]TCE - ANEXO IV - Preencher'!K254)</f>
        <v>04/06/2026</v>
      </c>
      <c r="J245" s="5" t="str">
        <f>'[1]TCE - ANEXO IV - Preencher'!L254</f>
        <v>26260669944973000185550030023907161156254124</v>
      </c>
      <c r="K245" s="5" t="str">
        <f>IF(F245="B",LEFT('[1]TCE - ANEXO IV - Preencher'!M254,2),IF(F245="S",LEFT('[1]TCE - ANEXO IV - Preencher'!M254,7),IF('[1]TCE - ANEXO IV - Preencher'!H254="","")))</f>
        <v>26</v>
      </c>
      <c r="L245" s="7">
        <f>'[1]TCE - ANEXO IV - Preencher'!N254</f>
        <v>1232.4000000000001</v>
      </c>
    </row>
    <row r="246" spans="1:12" s="8" customFormat="1" ht="19.5" customHeight="1" x14ac:dyDescent="0.25">
      <c r="A246" s="3">
        <f>IFERROR(VLOOKUP(B246,'[1]DADOS (OCULTAR)'!$Q$3:$S$136,3,0),"")</f>
        <v>9039744000275</v>
      </c>
      <c r="B246" s="4" t="str">
        <f>'[1]TCE - ANEXO IV - Preencher'!C255</f>
        <v>HOSPITAL MIGUEL ARRAES - CG. Nº 023/2022</v>
      </c>
      <c r="C246" s="4" t="str">
        <f>'[1]TCE - ANEXO IV - Preencher'!E255</f>
        <v>3.14 - Alimentação Preparada</v>
      </c>
      <c r="D246" s="3" t="str">
        <f>'[1]TCE - ANEXO IV - Preencher'!F255</f>
        <v>69.944.973/0001-85</v>
      </c>
      <c r="E246" s="5" t="str">
        <f>'[1]TCE - ANEXO IV - Preencher'!G255</f>
        <v>DIA DISTRIBUICAO E IMPORTACAO AFOGADOS</v>
      </c>
      <c r="F246" s="5" t="str">
        <f>'[1]TCE - ANEXO IV - Preencher'!H255</f>
        <v>B</v>
      </c>
      <c r="G246" s="5" t="str">
        <f>'[1]TCE - ANEXO IV - Preencher'!I255</f>
        <v>S</v>
      </c>
      <c r="H246" s="5" t="str">
        <f>'[1]TCE - ANEXO IV - Preencher'!J255</f>
        <v>2390717</v>
      </c>
      <c r="I246" s="6" t="str">
        <f>IF('[1]TCE - ANEXO IV - Preencher'!K255="","",'[1]TCE - ANEXO IV - Preencher'!K255)</f>
        <v>04/06/2026</v>
      </c>
      <c r="J246" s="5" t="str">
        <f>'[1]TCE - ANEXO IV - Preencher'!L255</f>
        <v>26260669944973000185550030023907171174104241</v>
      </c>
      <c r="K246" s="5" t="str">
        <f>IF(F246="B",LEFT('[1]TCE - ANEXO IV - Preencher'!M255,2),IF(F246="S",LEFT('[1]TCE - ANEXO IV - Preencher'!M255,7),IF('[1]TCE - ANEXO IV - Preencher'!H255="","")))</f>
        <v>26</v>
      </c>
      <c r="L246" s="7">
        <f>'[1]TCE - ANEXO IV - Preencher'!N255</f>
        <v>710.42</v>
      </c>
    </row>
    <row r="247" spans="1:12" s="8" customFormat="1" ht="19.5" customHeight="1" x14ac:dyDescent="0.25">
      <c r="A247" s="3">
        <f>IFERROR(VLOOKUP(B247,'[1]DADOS (OCULTAR)'!$Q$3:$S$136,3,0),"")</f>
        <v>9039744000275</v>
      </c>
      <c r="B247" s="4" t="str">
        <f>'[1]TCE - ANEXO IV - Preencher'!C256</f>
        <v>HOSPITAL MIGUEL ARRAES - CG. Nº 023/2022</v>
      </c>
      <c r="C247" s="4" t="str">
        <f>'[1]TCE - ANEXO IV - Preencher'!E256</f>
        <v>3.14 - Alimentação Preparada</v>
      </c>
      <c r="D247" s="3" t="str">
        <f>'[1]TCE - ANEXO IV - Preencher'!F256</f>
        <v>69.944.973/0001-85</v>
      </c>
      <c r="E247" s="5" t="str">
        <f>'[1]TCE - ANEXO IV - Preencher'!G256</f>
        <v>DIA DISTRIBUICAO E IMPORTACAO AFOGADOS</v>
      </c>
      <c r="F247" s="5" t="str">
        <f>'[1]TCE - ANEXO IV - Preencher'!H256</f>
        <v>B</v>
      </c>
      <c r="G247" s="5" t="str">
        <f>'[1]TCE - ANEXO IV - Preencher'!I256</f>
        <v>S</v>
      </c>
      <c r="H247" s="5" t="str">
        <f>'[1]TCE - ANEXO IV - Preencher'!J256</f>
        <v>2395475</v>
      </c>
      <c r="I247" s="6" t="str">
        <f>IF('[1]TCE - ANEXO IV - Preencher'!K256="","",'[1]TCE - ANEXO IV - Preencher'!K256)</f>
        <v>08/06/2026</v>
      </c>
      <c r="J247" s="5" t="str">
        <f>'[1]TCE - ANEXO IV - Preencher'!L256</f>
        <v>26260669944973000185550030023954751216209070</v>
      </c>
      <c r="K247" s="5" t="str">
        <f>IF(F247="B",LEFT('[1]TCE - ANEXO IV - Preencher'!M256,2),IF(F247="S",LEFT('[1]TCE - ANEXO IV - Preencher'!M256,7),IF('[1]TCE - ANEXO IV - Preencher'!H256="","")))</f>
        <v>26</v>
      </c>
      <c r="L247" s="7">
        <f>'[1]TCE - ANEXO IV - Preencher'!N256</f>
        <v>3999.92</v>
      </c>
    </row>
    <row r="248" spans="1:12" s="8" customFormat="1" ht="19.5" customHeight="1" x14ac:dyDescent="0.25">
      <c r="A248" s="3">
        <f>IFERROR(VLOOKUP(B248,'[1]DADOS (OCULTAR)'!$Q$3:$S$136,3,0),"")</f>
        <v>9039744000275</v>
      </c>
      <c r="B248" s="4" t="str">
        <f>'[1]TCE - ANEXO IV - Preencher'!C257</f>
        <v>HOSPITAL MIGUEL ARRAES - CG. Nº 023/2022</v>
      </c>
      <c r="C248" s="4" t="str">
        <f>'[1]TCE - ANEXO IV - Preencher'!E257</f>
        <v>3.14 - Alimentação Preparada</v>
      </c>
      <c r="D248" s="3" t="str">
        <f>'[1]TCE - ANEXO IV - Preencher'!F257</f>
        <v>69.944.973/0001-85</v>
      </c>
      <c r="E248" s="5" t="str">
        <f>'[1]TCE - ANEXO IV - Preencher'!G257</f>
        <v>DIA DISTRIBUICAO E IMPORTACAO AFOGADOS</v>
      </c>
      <c r="F248" s="5" t="str">
        <f>'[1]TCE - ANEXO IV - Preencher'!H257</f>
        <v>B</v>
      </c>
      <c r="G248" s="5" t="str">
        <f>'[1]TCE - ANEXO IV - Preencher'!I257</f>
        <v>S</v>
      </c>
      <c r="H248" s="5" t="str">
        <f>'[1]TCE - ANEXO IV - Preencher'!J257</f>
        <v>2395476</v>
      </c>
      <c r="I248" s="6" t="str">
        <f>IF('[1]TCE - ANEXO IV - Preencher'!K257="","",'[1]TCE - ANEXO IV - Preencher'!K257)</f>
        <v>08/06/2026</v>
      </c>
      <c r="J248" s="5" t="str">
        <f>'[1]TCE - ANEXO IV - Preencher'!L257</f>
        <v>26260669944973000185550030023954761181197176</v>
      </c>
      <c r="K248" s="5" t="str">
        <f>IF(F248="B",LEFT('[1]TCE - ANEXO IV - Preencher'!M257,2),IF(F248="S",LEFT('[1]TCE - ANEXO IV - Preencher'!M257,7),IF('[1]TCE - ANEXO IV - Preencher'!H257="","")))</f>
        <v>26</v>
      </c>
      <c r="L248" s="7">
        <f>'[1]TCE - ANEXO IV - Preencher'!N257</f>
        <v>1231.2</v>
      </c>
    </row>
    <row r="249" spans="1:12" s="8" customFormat="1" ht="19.5" customHeight="1" x14ac:dyDescent="0.25">
      <c r="A249" s="3">
        <f>IFERROR(VLOOKUP(B249,'[1]DADOS (OCULTAR)'!$Q$3:$S$136,3,0),"")</f>
        <v>9039744000275</v>
      </c>
      <c r="B249" s="4" t="str">
        <f>'[1]TCE - ANEXO IV - Preencher'!C258</f>
        <v>HOSPITAL MIGUEL ARRAES - CG. Nº 023/2022</v>
      </c>
      <c r="C249" s="4" t="str">
        <f>'[1]TCE - ANEXO IV - Preencher'!E258</f>
        <v>3.14 - Alimentação Preparada</v>
      </c>
      <c r="D249" s="3" t="str">
        <f>'[1]TCE - ANEXO IV - Preencher'!F258</f>
        <v>69.944.973/0001-85</v>
      </c>
      <c r="E249" s="5" t="str">
        <f>'[1]TCE - ANEXO IV - Preencher'!G258</f>
        <v>DIA DISTRIBUICAO E IMPORTACAO AFOGADOS</v>
      </c>
      <c r="F249" s="5" t="str">
        <f>'[1]TCE - ANEXO IV - Preencher'!H258</f>
        <v>B</v>
      </c>
      <c r="G249" s="5" t="str">
        <f>'[1]TCE - ANEXO IV - Preencher'!I258</f>
        <v>S</v>
      </c>
      <c r="H249" s="5" t="str">
        <f>'[1]TCE - ANEXO IV - Preencher'!J258</f>
        <v>2417422</v>
      </c>
      <c r="I249" s="6" t="str">
        <f>IF('[1]TCE - ANEXO IV - Preencher'!K258="","",'[1]TCE - ANEXO IV - Preencher'!K258)</f>
        <v>30/06/2026</v>
      </c>
      <c r="J249" s="5" t="str">
        <f>'[1]TCE - ANEXO IV - Preencher'!L258</f>
        <v>26260669944973000185550030024174221811201799</v>
      </c>
      <c r="K249" s="5" t="str">
        <f>IF(F249="B",LEFT('[1]TCE - ANEXO IV - Preencher'!M258,2),IF(F249="S",LEFT('[1]TCE - ANEXO IV - Preencher'!M258,7),IF('[1]TCE - ANEXO IV - Preencher'!H258="","")))</f>
        <v>26</v>
      </c>
      <c r="L249" s="7">
        <f>'[1]TCE - ANEXO IV - Preencher'!N258</f>
        <v>149.94999999999999</v>
      </c>
    </row>
    <row r="250" spans="1:12" s="8" customFormat="1" ht="19.5" customHeight="1" x14ac:dyDescent="0.25">
      <c r="A250" s="3">
        <f>IFERROR(VLOOKUP(B250,'[1]DADOS (OCULTAR)'!$Q$3:$S$136,3,0),"")</f>
        <v>9039744000275</v>
      </c>
      <c r="B250" s="4" t="str">
        <f>'[1]TCE - ANEXO IV - Preencher'!C259</f>
        <v>HOSPITAL MIGUEL ARRAES - CG. Nº 023/2022</v>
      </c>
      <c r="C250" s="4" t="str">
        <f>'[1]TCE - ANEXO IV - Preencher'!E259</f>
        <v>3.14 - Alimentação Preparada</v>
      </c>
      <c r="D250" s="3" t="str">
        <f>'[1]TCE - ANEXO IV - Preencher'!F259</f>
        <v>08.593.008/0001-10</v>
      </c>
      <c r="E250" s="5" t="str">
        <f>'[1]TCE - ANEXO IV - Preencher'!G259</f>
        <v>DISTCARNES DISTRIBUIDORA</v>
      </c>
      <c r="F250" s="5" t="str">
        <f>'[1]TCE - ANEXO IV - Preencher'!H259</f>
        <v>B</v>
      </c>
      <c r="G250" s="5" t="str">
        <f>'[1]TCE - ANEXO IV - Preencher'!I259</f>
        <v>S</v>
      </c>
      <c r="H250" s="5" t="str">
        <f>'[1]TCE - ANEXO IV - Preencher'!J259</f>
        <v>000033996</v>
      </c>
      <c r="I250" s="6" t="str">
        <f>IF('[1]TCE - ANEXO IV - Preencher'!K259="","",'[1]TCE - ANEXO IV - Preencher'!K259)</f>
        <v>03/06/2026</v>
      </c>
      <c r="J250" s="5" t="str">
        <f>'[1]TCE - ANEXO IV - Preencher'!L259</f>
        <v>26260608593008000110550020000339961000904379</v>
      </c>
      <c r="K250" s="5" t="str">
        <f>IF(F250="B",LEFT('[1]TCE - ANEXO IV - Preencher'!M259,2),IF(F250="S",LEFT('[1]TCE - ANEXO IV - Preencher'!M259,7),IF('[1]TCE - ANEXO IV - Preencher'!H259="","")))</f>
        <v>26</v>
      </c>
      <c r="L250" s="7">
        <f>'[1]TCE - ANEXO IV - Preencher'!N259</f>
        <v>7418.97</v>
      </c>
    </row>
    <row r="251" spans="1:12" s="8" customFormat="1" ht="19.5" customHeight="1" x14ac:dyDescent="0.25">
      <c r="A251" s="3">
        <f>IFERROR(VLOOKUP(B251,'[1]DADOS (OCULTAR)'!$Q$3:$S$136,3,0),"")</f>
        <v>9039744000275</v>
      </c>
      <c r="B251" s="4" t="str">
        <f>'[1]TCE - ANEXO IV - Preencher'!C260</f>
        <v>HOSPITAL MIGUEL ARRAES - CG. Nº 023/2022</v>
      </c>
      <c r="C251" s="4" t="str">
        <f>'[1]TCE - ANEXO IV - Preencher'!E260</f>
        <v>3.14 - Alimentação Preparada</v>
      </c>
      <c r="D251" s="3" t="str">
        <f>'[1]TCE - ANEXO IV - Preencher'!F260</f>
        <v>08.593.008/0001-10</v>
      </c>
      <c r="E251" s="5" t="str">
        <f>'[1]TCE - ANEXO IV - Preencher'!G260</f>
        <v>DISTCARNES DISTRIBUIDORA</v>
      </c>
      <c r="F251" s="5" t="str">
        <f>'[1]TCE - ANEXO IV - Preencher'!H260</f>
        <v>B</v>
      </c>
      <c r="G251" s="5" t="str">
        <f>'[1]TCE - ANEXO IV - Preencher'!I260</f>
        <v>S</v>
      </c>
      <c r="H251" s="5" t="str">
        <f>'[1]TCE - ANEXO IV - Preencher'!J260</f>
        <v>000036143</v>
      </c>
      <c r="I251" s="6" t="str">
        <f>IF('[1]TCE - ANEXO IV - Preencher'!K260="","",'[1]TCE - ANEXO IV - Preencher'!K260)</f>
        <v>22/06/2026</v>
      </c>
      <c r="J251" s="5" t="str">
        <f>'[1]TCE - ANEXO IV - Preencher'!L260</f>
        <v>26260608593008000110550020000361431001083260</v>
      </c>
      <c r="K251" s="5" t="str">
        <f>IF(F251="B",LEFT('[1]TCE - ANEXO IV - Preencher'!M260,2),IF(F251="S",LEFT('[1]TCE - ANEXO IV - Preencher'!M260,7),IF('[1]TCE - ANEXO IV - Preencher'!H260="","")))</f>
        <v>26</v>
      </c>
      <c r="L251" s="7">
        <f>'[1]TCE - ANEXO IV - Preencher'!N260</f>
        <v>3597.66</v>
      </c>
    </row>
    <row r="252" spans="1:12" s="8" customFormat="1" ht="19.5" customHeight="1" x14ac:dyDescent="0.25">
      <c r="A252" s="3">
        <f>IFERROR(VLOOKUP(B252,'[1]DADOS (OCULTAR)'!$Q$3:$S$136,3,0),"")</f>
        <v>9039744000275</v>
      </c>
      <c r="B252" s="4" t="str">
        <f>'[1]TCE - ANEXO IV - Preencher'!C261</f>
        <v>HOSPITAL MIGUEL ARRAES - CG. Nº 023/2022</v>
      </c>
      <c r="C252" s="4" t="str">
        <f>'[1]TCE - ANEXO IV - Preencher'!E261</f>
        <v>3.14 - Alimentação Preparada</v>
      </c>
      <c r="D252" s="3" t="str">
        <f>'[1]TCE - ANEXO IV - Preencher'!F261</f>
        <v>08.593.008/0001-10</v>
      </c>
      <c r="E252" s="5" t="str">
        <f>'[1]TCE - ANEXO IV - Preencher'!G261</f>
        <v>DISTCARNES DISTRIBUIDORA</v>
      </c>
      <c r="F252" s="5" t="str">
        <f>'[1]TCE - ANEXO IV - Preencher'!H261</f>
        <v>B</v>
      </c>
      <c r="G252" s="5" t="str">
        <f>'[1]TCE - ANEXO IV - Preencher'!I261</f>
        <v>S</v>
      </c>
      <c r="H252" s="5" t="str">
        <f>'[1]TCE - ANEXO IV - Preencher'!J261</f>
        <v>000036262</v>
      </c>
      <c r="I252" s="6" t="str">
        <f>IF('[1]TCE - ANEXO IV - Preencher'!K261="","",'[1]TCE - ANEXO IV - Preencher'!K261)</f>
        <v>23/06/2026</v>
      </c>
      <c r="J252" s="5" t="str">
        <f>'[1]TCE - ANEXO IV - Preencher'!L261</f>
        <v>26260608593008000110550020000362621001096079</v>
      </c>
      <c r="K252" s="5" t="str">
        <f>IF(F252="B",LEFT('[1]TCE - ANEXO IV - Preencher'!M261,2),IF(F252="S",LEFT('[1]TCE - ANEXO IV - Preencher'!M261,7),IF('[1]TCE - ANEXO IV - Preencher'!H261="","")))</f>
        <v>26</v>
      </c>
      <c r="L252" s="7">
        <f>'[1]TCE - ANEXO IV - Preencher'!N261</f>
        <v>4618.71</v>
      </c>
    </row>
    <row r="253" spans="1:12" s="8" customFormat="1" ht="19.5" customHeight="1" x14ac:dyDescent="0.25">
      <c r="A253" s="3">
        <f>IFERROR(VLOOKUP(B253,'[1]DADOS (OCULTAR)'!$Q$3:$S$136,3,0),"")</f>
        <v>9039744000275</v>
      </c>
      <c r="B253" s="4" t="str">
        <f>'[1]TCE - ANEXO IV - Preencher'!C262</f>
        <v>HOSPITAL MIGUEL ARRAES - CG. Nº 023/2022</v>
      </c>
      <c r="C253" s="4" t="str">
        <f>'[1]TCE - ANEXO IV - Preencher'!E262</f>
        <v>3.14 - Alimentação Preparada</v>
      </c>
      <c r="D253" s="3" t="str">
        <f>'[1]TCE - ANEXO IV - Preencher'!F262</f>
        <v>38.597.102/0001-09</v>
      </c>
      <c r="E253" s="5" t="str">
        <f>'[1]TCE - ANEXO IV - Preencher'!G262</f>
        <v>DJL ALVES COMERCIO DE ALIMENTOS LTDA</v>
      </c>
      <c r="F253" s="5" t="str">
        <f>'[1]TCE - ANEXO IV - Preencher'!H262</f>
        <v>B</v>
      </c>
      <c r="G253" s="5" t="str">
        <f>'[1]TCE - ANEXO IV - Preencher'!I262</f>
        <v>S</v>
      </c>
      <c r="H253" s="5" t="str">
        <f>'[1]TCE - ANEXO IV - Preencher'!J262</f>
        <v>000026590</v>
      </c>
      <c r="I253" s="6" t="str">
        <f>IF('[1]TCE - ANEXO IV - Preencher'!K262="","",'[1]TCE - ANEXO IV - Preencher'!K262)</f>
        <v>04/06/2026</v>
      </c>
      <c r="J253" s="5" t="str">
        <f>'[1]TCE - ANEXO IV - Preencher'!L262</f>
        <v>26260638597102000109550010000265901010104203</v>
      </c>
      <c r="K253" s="5" t="str">
        <f>IF(F253="B",LEFT('[1]TCE - ANEXO IV - Preencher'!M262,2),IF(F253="S",LEFT('[1]TCE - ANEXO IV - Preencher'!M262,7),IF('[1]TCE - ANEXO IV - Preencher'!H262="","")))</f>
        <v>26</v>
      </c>
      <c r="L253" s="7">
        <f>'[1]TCE - ANEXO IV - Preencher'!N262</f>
        <v>3572.2</v>
      </c>
    </row>
    <row r="254" spans="1:12" s="8" customFormat="1" ht="19.5" customHeight="1" x14ac:dyDescent="0.25">
      <c r="A254" s="3">
        <f>IFERROR(VLOOKUP(B254,'[1]DADOS (OCULTAR)'!$Q$3:$S$136,3,0),"")</f>
        <v>9039744000275</v>
      </c>
      <c r="B254" s="4" t="str">
        <f>'[1]TCE - ANEXO IV - Preencher'!C263</f>
        <v>HOSPITAL MIGUEL ARRAES - CG. Nº 023/2022</v>
      </c>
      <c r="C254" s="4" t="str">
        <f>'[1]TCE - ANEXO IV - Preencher'!E263</f>
        <v>3.14 - Alimentação Preparada</v>
      </c>
      <c r="D254" s="3" t="str">
        <f>'[1]TCE - ANEXO IV - Preencher'!F263</f>
        <v>38.597.102/0001-09</v>
      </c>
      <c r="E254" s="5" t="str">
        <f>'[1]TCE - ANEXO IV - Preencher'!G263</f>
        <v>DJL ALVES COMERCIO DE ALIMENTOS LTDA</v>
      </c>
      <c r="F254" s="5" t="str">
        <f>'[1]TCE - ANEXO IV - Preencher'!H263</f>
        <v>B</v>
      </c>
      <c r="G254" s="5" t="str">
        <f>'[1]TCE - ANEXO IV - Preencher'!I263</f>
        <v>S</v>
      </c>
      <c r="H254" s="5" t="str">
        <f>'[1]TCE - ANEXO IV - Preencher'!J263</f>
        <v>000026678</v>
      </c>
      <c r="I254" s="6" t="str">
        <f>IF('[1]TCE - ANEXO IV - Preencher'!K263="","",'[1]TCE - ANEXO IV - Preencher'!K263)</f>
        <v>05/06/2026</v>
      </c>
      <c r="J254" s="5" t="str">
        <f>'[1]TCE - ANEXO IV - Preencher'!L263</f>
        <v>26260638597102000109550010000266781010137641</v>
      </c>
      <c r="K254" s="5" t="str">
        <f>IF(F254="B",LEFT('[1]TCE - ANEXO IV - Preencher'!M263,2),IF(F254="S",LEFT('[1]TCE - ANEXO IV - Preencher'!M263,7),IF('[1]TCE - ANEXO IV - Preencher'!H263="","")))</f>
        <v>26</v>
      </c>
      <c r="L254" s="7">
        <f>'[1]TCE - ANEXO IV - Preencher'!N263</f>
        <v>1966.9</v>
      </c>
    </row>
    <row r="255" spans="1:12" s="8" customFormat="1" ht="19.5" customHeight="1" x14ac:dyDescent="0.25">
      <c r="A255" s="3">
        <f>IFERROR(VLOOKUP(B255,'[1]DADOS (OCULTAR)'!$Q$3:$S$136,3,0),"")</f>
        <v>9039744000275</v>
      </c>
      <c r="B255" s="4" t="str">
        <f>'[1]TCE - ANEXO IV - Preencher'!C264</f>
        <v>HOSPITAL MIGUEL ARRAES - CG. Nº 023/2022</v>
      </c>
      <c r="C255" s="4" t="str">
        <f>'[1]TCE - ANEXO IV - Preencher'!E264</f>
        <v>3.14 - Alimentação Preparada</v>
      </c>
      <c r="D255" s="3" t="str">
        <f>'[1]TCE - ANEXO IV - Preencher'!F264</f>
        <v>38.597.102/0001-09</v>
      </c>
      <c r="E255" s="5" t="str">
        <f>'[1]TCE - ANEXO IV - Preencher'!G264</f>
        <v>DJL ALVES COMERCIO DE ALIMENTOS LTDA</v>
      </c>
      <c r="F255" s="5" t="str">
        <f>'[1]TCE - ANEXO IV - Preencher'!H264</f>
        <v>B</v>
      </c>
      <c r="G255" s="5" t="str">
        <f>'[1]TCE - ANEXO IV - Preencher'!I264</f>
        <v>S</v>
      </c>
      <c r="H255" s="5" t="str">
        <f>'[1]TCE - ANEXO IV - Preencher'!J264</f>
        <v>000026742</v>
      </c>
      <c r="I255" s="6" t="str">
        <f>IF('[1]TCE - ANEXO IV - Preencher'!K264="","",'[1]TCE - ANEXO IV - Preencher'!K264)</f>
        <v>08/06/2026</v>
      </c>
      <c r="J255" s="5" t="str">
        <f>'[1]TCE - ANEXO IV - Preencher'!L264</f>
        <v>26260638597102000109550010000267421010161960</v>
      </c>
      <c r="K255" s="5" t="str">
        <f>IF(F255="B",LEFT('[1]TCE - ANEXO IV - Preencher'!M264,2),IF(F255="S",LEFT('[1]TCE - ANEXO IV - Preencher'!M264,7),IF('[1]TCE - ANEXO IV - Preencher'!H264="","")))</f>
        <v>26</v>
      </c>
      <c r="L255" s="7">
        <f>'[1]TCE - ANEXO IV - Preencher'!N264</f>
        <v>1034.5</v>
      </c>
    </row>
    <row r="256" spans="1:12" s="8" customFormat="1" ht="19.5" customHeight="1" x14ac:dyDescent="0.25">
      <c r="A256" s="3">
        <f>IFERROR(VLOOKUP(B256,'[1]DADOS (OCULTAR)'!$Q$3:$S$136,3,0),"")</f>
        <v>9039744000275</v>
      </c>
      <c r="B256" s="4" t="str">
        <f>'[1]TCE - ANEXO IV - Preencher'!C265</f>
        <v>HOSPITAL MIGUEL ARRAES - CG. Nº 023/2022</v>
      </c>
      <c r="C256" s="4" t="str">
        <f>'[1]TCE - ANEXO IV - Preencher'!E265</f>
        <v>3.14 - Alimentação Preparada</v>
      </c>
      <c r="D256" s="3" t="str">
        <f>'[1]TCE - ANEXO IV - Preencher'!F265</f>
        <v>38.597.102/0001-09</v>
      </c>
      <c r="E256" s="5" t="str">
        <f>'[1]TCE - ANEXO IV - Preencher'!G265</f>
        <v>DJL ALVES COMERCIO DE ALIMENTOS LTDA</v>
      </c>
      <c r="F256" s="5" t="str">
        <f>'[1]TCE - ANEXO IV - Preencher'!H265</f>
        <v>B</v>
      </c>
      <c r="G256" s="5" t="str">
        <f>'[1]TCE - ANEXO IV - Preencher'!I265</f>
        <v>S</v>
      </c>
      <c r="H256" s="5" t="str">
        <f>'[1]TCE - ANEXO IV - Preencher'!J265</f>
        <v>000026877</v>
      </c>
      <c r="I256" s="6" t="str">
        <f>IF('[1]TCE - ANEXO IV - Preencher'!K265="","",'[1]TCE - ANEXO IV - Preencher'!K265)</f>
        <v>11/06/2026</v>
      </c>
      <c r="J256" s="5" t="str">
        <f>'[1]TCE - ANEXO IV - Preencher'!L265</f>
        <v>26260638597102000109550010000268771010213260</v>
      </c>
      <c r="K256" s="5" t="str">
        <f>IF(F256="B",LEFT('[1]TCE - ANEXO IV - Preencher'!M265,2),IF(F256="S",LEFT('[1]TCE - ANEXO IV - Preencher'!M265,7),IF('[1]TCE - ANEXO IV - Preencher'!H265="","")))</f>
        <v>26</v>
      </c>
      <c r="L256" s="7">
        <f>'[1]TCE - ANEXO IV - Preencher'!N265</f>
        <v>2760.2</v>
      </c>
    </row>
    <row r="257" spans="1:12" s="8" customFormat="1" ht="19.5" customHeight="1" x14ac:dyDescent="0.25">
      <c r="A257" s="3">
        <f>IFERROR(VLOOKUP(B257,'[1]DADOS (OCULTAR)'!$Q$3:$S$136,3,0),"")</f>
        <v>9039744000275</v>
      </c>
      <c r="B257" s="4" t="str">
        <f>'[1]TCE - ANEXO IV - Preencher'!C266</f>
        <v>HOSPITAL MIGUEL ARRAES - CG. Nº 023/2022</v>
      </c>
      <c r="C257" s="4" t="str">
        <f>'[1]TCE - ANEXO IV - Preencher'!E266</f>
        <v>3.14 - Alimentação Preparada</v>
      </c>
      <c r="D257" s="3" t="str">
        <f>'[1]TCE - ANEXO IV - Preencher'!F266</f>
        <v>38.597.102/0001-09</v>
      </c>
      <c r="E257" s="5" t="str">
        <f>'[1]TCE - ANEXO IV - Preencher'!G266</f>
        <v>DJL ALVES COMERCIO DE ALIMENTOS LTDA</v>
      </c>
      <c r="F257" s="5" t="str">
        <f>'[1]TCE - ANEXO IV - Preencher'!H266</f>
        <v>B</v>
      </c>
      <c r="G257" s="5" t="str">
        <f>'[1]TCE - ANEXO IV - Preencher'!I266</f>
        <v>S</v>
      </c>
      <c r="H257" s="5" t="str">
        <f>'[1]TCE - ANEXO IV - Preencher'!J266</f>
        <v>000027026</v>
      </c>
      <c r="I257" s="6" t="str">
        <f>IF('[1]TCE - ANEXO IV - Preencher'!K266="","",'[1]TCE - ANEXO IV - Preencher'!K266)</f>
        <v>15/06/2026</v>
      </c>
      <c r="J257" s="5" t="str">
        <f>'[1]TCE - ANEXO IV - Preencher'!L266</f>
        <v>26260638597102000109550010000270261010269888</v>
      </c>
      <c r="K257" s="5" t="str">
        <f>IF(F257="B",LEFT('[1]TCE - ANEXO IV - Preencher'!M266,2),IF(F257="S",LEFT('[1]TCE - ANEXO IV - Preencher'!M266,7),IF('[1]TCE - ANEXO IV - Preencher'!H266="","")))</f>
        <v>26</v>
      </c>
      <c r="L257" s="7">
        <f>'[1]TCE - ANEXO IV - Preencher'!N266</f>
        <v>2365</v>
      </c>
    </row>
    <row r="258" spans="1:12" s="8" customFormat="1" ht="19.5" customHeight="1" x14ac:dyDescent="0.25">
      <c r="A258" s="3">
        <f>IFERROR(VLOOKUP(B258,'[1]DADOS (OCULTAR)'!$Q$3:$S$136,3,0),"")</f>
        <v>9039744000275</v>
      </c>
      <c r="B258" s="4" t="str">
        <f>'[1]TCE - ANEXO IV - Preencher'!C267</f>
        <v>HOSPITAL MIGUEL ARRAES - CG. Nº 023/2022</v>
      </c>
      <c r="C258" s="4" t="str">
        <f>'[1]TCE - ANEXO IV - Preencher'!E267</f>
        <v>3.14 - Alimentação Preparada</v>
      </c>
      <c r="D258" s="3" t="str">
        <f>'[1]TCE - ANEXO IV - Preencher'!F267</f>
        <v>38.597.102/0001-09</v>
      </c>
      <c r="E258" s="5" t="str">
        <f>'[1]TCE - ANEXO IV - Preencher'!G267</f>
        <v>DJL ALVES COMERCIO DE ALIMENTOS LTDA</v>
      </c>
      <c r="F258" s="5" t="str">
        <f>'[1]TCE - ANEXO IV - Preencher'!H267</f>
        <v>B</v>
      </c>
      <c r="G258" s="5" t="str">
        <f>'[1]TCE - ANEXO IV - Preencher'!I267</f>
        <v>S</v>
      </c>
      <c r="H258" s="5" t="str">
        <f>'[1]TCE - ANEXO IV - Preencher'!J267</f>
        <v>000027232</v>
      </c>
      <c r="I258" s="6" t="str">
        <f>IF('[1]TCE - ANEXO IV - Preencher'!K267="","",'[1]TCE - ANEXO IV - Preencher'!K267)</f>
        <v>18/06/2026</v>
      </c>
      <c r="J258" s="5" t="str">
        <f>'[1]TCE - ANEXO IV - Preencher'!L267</f>
        <v>26260638597102000109550010000272321010348166</v>
      </c>
      <c r="K258" s="5" t="str">
        <f>IF(F258="B",LEFT('[1]TCE - ANEXO IV - Preencher'!M267,2),IF(F258="S",LEFT('[1]TCE - ANEXO IV - Preencher'!M267,7),IF('[1]TCE - ANEXO IV - Preencher'!H267="","")))</f>
        <v>26</v>
      </c>
      <c r="L258" s="7">
        <f>'[1]TCE - ANEXO IV - Preencher'!N267</f>
        <v>2747.1</v>
      </c>
    </row>
    <row r="259" spans="1:12" s="8" customFormat="1" ht="19.5" customHeight="1" x14ac:dyDescent="0.25">
      <c r="A259" s="3">
        <f>IFERROR(VLOOKUP(B259,'[1]DADOS (OCULTAR)'!$Q$3:$S$136,3,0),"")</f>
        <v>9039744000275</v>
      </c>
      <c r="B259" s="4" t="str">
        <f>'[1]TCE - ANEXO IV - Preencher'!C268</f>
        <v>HOSPITAL MIGUEL ARRAES - CG. Nº 023/2022</v>
      </c>
      <c r="C259" s="4" t="str">
        <f>'[1]TCE - ANEXO IV - Preencher'!E268</f>
        <v>3.14 - Alimentação Preparada</v>
      </c>
      <c r="D259" s="3" t="str">
        <f>'[1]TCE - ANEXO IV - Preencher'!F268</f>
        <v>38.597.102/0001-09</v>
      </c>
      <c r="E259" s="5" t="str">
        <f>'[1]TCE - ANEXO IV - Preencher'!G268</f>
        <v>DJL ALVES COMERCIO DE ALIMENTOS LTDA</v>
      </c>
      <c r="F259" s="5" t="str">
        <f>'[1]TCE - ANEXO IV - Preencher'!H268</f>
        <v>B</v>
      </c>
      <c r="G259" s="5" t="str">
        <f>'[1]TCE - ANEXO IV - Preencher'!I268</f>
        <v>S</v>
      </c>
      <c r="H259" s="5" t="str">
        <f>'[1]TCE - ANEXO IV - Preencher'!J268</f>
        <v>000027399</v>
      </c>
      <c r="I259" s="6" t="str">
        <f>IF('[1]TCE - ANEXO IV - Preencher'!K268="","",'[1]TCE - ANEXO IV - Preencher'!K268)</f>
        <v>22/06/2026</v>
      </c>
      <c r="J259" s="5" t="str">
        <f>'[1]TCE - ANEXO IV - Preencher'!L268</f>
        <v>26260638597102000109550010000273991010411628</v>
      </c>
      <c r="K259" s="5" t="str">
        <f>IF(F259="B",LEFT('[1]TCE - ANEXO IV - Preencher'!M268,2),IF(F259="S",LEFT('[1]TCE - ANEXO IV - Preencher'!M268,7),IF('[1]TCE - ANEXO IV - Preencher'!H268="","")))</f>
        <v>26</v>
      </c>
      <c r="L259" s="7">
        <f>'[1]TCE - ANEXO IV - Preencher'!N268</f>
        <v>2880.6</v>
      </c>
    </row>
    <row r="260" spans="1:12" s="8" customFormat="1" ht="19.5" customHeight="1" x14ac:dyDescent="0.25">
      <c r="A260" s="3">
        <f>IFERROR(VLOOKUP(B260,'[1]DADOS (OCULTAR)'!$Q$3:$S$136,3,0),"")</f>
        <v>9039744000275</v>
      </c>
      <c r="B260" s="4" t="str">
        <f>'[1]TCE - ANEXO IV - Preencher'!C269</f>
        <v>HOSPITAL MIGUEL ARRAES - CG. Nº 023/2022</v>
      </c>
      <c r="C260" s="4" t="str">
        <f>'[1]TCE - ANEXO IV - Preencher'!E269</f>
        <v>3.14 - Alimentação Preparada</v>
      </c>
      <c r="D260" s="3" t="str">
        <f>'[1]TCE - ANEXO IV - Preencher'!F269</f>
        <v>38.597.102/0001-09</v>
      </c>
      <c r="E260" s="5" t="str">
        <f>'[1]TCE - ANEXO IV - Preencher'!G269</f>
        <v>DJL ALVES COMERCIO DE ALIMENTOS LTDA</v>
      </c>
      <c r="F260" s="5" t="str">
        <f>'[1]TCE - ANEXO IV - Preencher'!H269</f>
        <v>B</v>
      </c>
      <c r="G260" s="5" t="str">
        <f>'[1]TCE - ANEXO IV - Preencher'!I269</f>
        <v>S</v>
      </c>
      <c r="H260" s="5" t="str">
        <f>'[1]TCE - ANEXO IV - Preencher'!J269</f>
        <v>000027596</v>
      </c>
      <c r="I260" s="6" t="str">
        <f>IF('[1]TCE - ANEXO IV - Preencher'!K269="","",'[1]TCE - ANEXO IV - Preencher'!K269)</f>
        <v>26/06/2026</v>
      </c>
      <c r="J260" s="5" t="str">
        <f>'[1]TCE - ANEXO IV - Preencher'!L269</f>
        <v>26260638597102000109550010000275961010486481</v>
      </c>
      <c r="K260" s="5" t="str">
        <f>IF(F260="B",LEFT('[1]TCE - ANEXO IV - Preencher'!M269,2),IF(F260="S",LEFT('[1]TCE - ANEXO IV - Preencher'!M269,7),IF('[1]TCE - ANEXO IV - Preencher'!H269="","")))</f>
        <v>26</v>
      </c>
      <c r="L260" s="7">
        <f>'[1]TCE - ANEXO IV - Preencher'!N269</f>
        <v>1841.1</v>
      </c>
    </row>
    <row r="261" spans="1:12" s="8" customFormat="1" ht="19.5" customHeight="1" x14ac:dyDescent="0.25">
      <c r="A261" s="3">
        <f>IFERROR(VLOOKUP(B261,'[1]DADOS (OCULTAR)'!$Q$3:$S$136,3,0),"")</f>
        <v>9039744000275</v>
      </c>
      <c r="B261" s="4" t="str">
        <f>'[1]TCE - ANEXO IV - Preencher'!C270</f>
        <v>HOSPITAL MIGUEL ARRAES - CG. Nº 023/2022</v>
      </c>
      <c r="C261" s="4" t="str">
        <f>'[1]TCE - ANEXO IV - Preencher'!E270</f>
        <v>3.14 - Alimentação Preparada</v>
      </c>
      <c r="D261" s="3" t="str">
        <f>'[1]TCE - ANEXO IV - Preencher'!F270</f>
        <v>38.597.102/0001-09</v>
      </c>
      <c r="E261" s="5" t="str">
        <f>'[1]TCE - ANEXO IV - Preencher'!G270</f>
        <v>DJL ALVES COMERCIO DE ALIMENTOS LTDA</v>
      </c>
      <c r="F261" s="5" t="str">
        <f>'[1]TCE - ANEXO IV - Preencher'!H270</f>
        <v>B</v>
      </c>
      <c r="G261" s="5" t="str">
        <f>'[1]TCE - ANEXO IV - Preencher'!I270</f>
        <v>S</v>
      </c>
      <c r="H261" s="5" t="str">
        <f>'[1]TCE - ANEXO IV - Preencher'!J270</f>
        <v>000027671</v>
      </c>
      <c r="I261" s="6" t="str">
        <f>IF('[1]TCE - ANEXO IV - Preencher'!K270="","",'[1]TCE - ANEXO IV - Preencher'!K270)</f>
        <v>29/06/2026</v>
      </c>
      <c r="J261" s="5" t="str">
        <f>'[1]TCE - ANEXO IV - Preencher'!L270</f>
        <v>26260638597102000109550010000276711010514988</v>
      </c>
      <c r="K261" s="5" t="str">
        <f>IF(F261="B",LEFT('[1]TCE - ANEXO IV - Preencher'!M270,2),IF(F261="S",LEFT('[1]TCE - ANEXO IV - Preencher'!M270,7),IF('[1]TCE - ANEXO IV - Preencher'!H270="","")))</f>
        <v>26</v>
      </c>
      <c r="L261" s="7">
        <f>'[1]TCE - ANEXO IV - Preencher'!N270</f>
        <v>1205.5999999999999</v>
      </c>
    </row>
    <row r="262" spans="1:12" s="8" customFormat="1" ht="19.5" customHeight="1" x14ac:dyDescent="0.25">
      <c r="A262" s="3">
        <f>IFERROR(VLOOKUP(B262,'[1]DADOS (OCULTAR)'!$Q$3:$S$136,3,0),"")</f>
        <v>9039744000275</v>
      </c>
      <c r="B262" s="4" t="str">
        <f>'[1]TCE - ANEXO IV - Preencher'!C271</f>
        <v>HOSPITAL MIGUEL ARRAES - CG. Nº 023/2022</v>
      </c>
      <c r="C262" s="4" t="str">
        <f>'[1]TCE - ANEXO IV - Preencher'!E271</f>
        <v>3.14 - Alimentação Preparada</v>
      </c>
      <c r="D262" s="3" t="str">
        <f>'[1]TCE - ANEXO IV - Preencher'!F271</f>
        <v>51.103.242/0001-41</v>
      </c>
      <c r="E262" s="5" t="str">
        <f>'[1]TCE - ANEXO IV - Preencher'!G271</f>
        <v>H V C S S S COMERCIO DE HORTIFRUTI LTDA</v>
      </c>
      <c r="F262" s="5" t="str">
        <f>'[1]TCE - ANEXO IV - Preencher'!H271</f>
        <v>B</v>
      </c>
      <c r="G262" s="5" t="str">
        <f>'[1]TCE - ANEXO IV - Preencher'!I271</f>
        <v>S</v>
      </c>
      <c r="H262" s="5" t="str">
        <f>'[1]TCE - ANEXO IV - Preencher'!J271</f>
        <v>000005308</v>
      </c>
      <c r="I262" s="6" t="str">
        <f>IF('[1]TCE - ANEXO IV - Preencher'!K271="","",'[1]TCE - ANEXO IV - Preencher'!K271)</f>
        <v>19/05/2026</v>
      </c>
      <c r="J262" s="5" t="str">
        <f>'[1]TCE - ANEXO IV - Preencher'!L271</f>
        <v>26260551103242000141550010000053081032121707</v>
      </c>
      <c r="K262" s="5" t="str">
        <f>IF(F262="B",LEFT('[1]TCE - ANEXO IV - Preencher'!M271,2),IF(F262="S",LEFT('[1]TCE - ANEXO IV - Preencher'!M271,7),IF('[1]TCE - ANEXO IV - Preencher'!H271="","")))</f>
        <v>26</v>
      </c>
      <c r="L262" s="7">
        <f>'[1]TCE - ANEXO IV - Preencher'!N271</f>
        <v>693.32</v>
      </c>
    </row>
    <row r="263" spans="1:12" s="8" customFormat="1" ht="19.5" customHeight="1" x14ac:dyDescent="0.25">
      <c r="A263" s="3">
        <f>IFERROR(VLOOKUP(B263,'[1]DADOS (OCULTAR)'!$Q$3:$S$136,3,0),"")</f>
        <v>9039744000275</v>
      </c>
      <c r="B263" s="4" t="str">
        <f>'[1]TCE - ANEXO IV - Preencher'!C272</f>
        <v>HOSPITAL MIGUEL ARRAES - CG. Nº 023/2022</v>
      </c>
      <c r="C263" s="4" t="str">
        <f>'[1]TCE - ANEXO IV - Preencher'!E272</f>
        <v>3.14 - Alimentação Preparada</v>
      </c>
      <c r="D263" s="3" t="str">
        <f>'[1]TCE - ANEXO IV - Preencher'!F272</f>
        <v>51.103.242/0001-41</v>
      </c>
      <c r="E263" s="5" t="str">
        <f>'[1]TCE - ANEXO IV - Preencher'!G272</f>
        <v>H V C S S S COMERCIO DE HORTIFRUTI LTDA</v>
      </c>
      <c r="F263" s="5" t="str">
        <f>'[1]TCE - ANEXO IV - Preencher'!H272</f>
        <v>B</v>
      </c>
      <c r="G263" s="5" t="str">
        <f>'[1]TCE - ANEXO IV - Preencher'!I272</f>
        <v>S</v>
      </c>
      <c r="H263" s="5" t="str">
        <f>'[1]TCE - ANEXO IV - Preencher'!J272</f>
        <v>5438</v>
      </c>
      <c r="I263" s="6" t="str">
        <f>IF('[1]TCE - ANEXO IV - Preencher'!K272="","",'[1]TCE - ANEXO IV - Preencher'!K272)</f>
        <v>16/06/2026</v>
      </c>
      <c r="J263" s="5" t="str">
        <f>'[1]TCE - ANEXO IV - Preencher'!L272</f>
        <v>26260651103242000141550010000054381683966169</v>
      </c>
      <c r="K263" s="5" t="str">
        <f>IF(F263="B",LEFT('[1]TCE - ANEXO IV - Preencher'!M272,2),IF(F263="S",LEFT('[1]TCE - ANEXO IV - Preencher'!M272,7),IF('[1]TCE - ANEXO IV - Preencher'!H272="","")))</f>
        <v>26</v>
      </c>
      <c r="L263" s="7">
        <f>'[1]TCE - ANEXO IV - Preencher'!N272</f>
        <v>450.5</v>
      </c>
    </row>
    <row r="264" spans="1:12" s="8" customFormat="1" ht="19.5" customHeight="1" x14ac:dyDescent="0.25">
      <c r="A264" s="3">
        <f>IFERROR(VLOOKUP(B264,'[1]DADOS (OCULTAR)'!$Q$3:$S$136,3,0),"")</f>
        <v>9039744000275</v>
      </c>
      <c r="B264" s="4" t="str">
        <f>'[1]TCE - ANEXO IV - Preencher'!C273</f>
        <v>HOSPITAL MIGUEL ARRAES - CG. Nº 023/2022</v>
      </c>
      <c r="C264" s="4" t="str">
        <f>'[1]TCE - ANEXO IV - Preencher'!E273</f>
        <v>3.14 - Alimentação Preparada</v>
      </c>
      <c r="D264" s="3" t="str">
        <f>'[1]TCE - ANEXO IV - Preencher'!F273</f>
        <v>24.150.377/0001-95</v>
      </c>
      <c r="E264" s="5" t="str">
        <f>'[1]TCE - ANEXO IV - Preencher'!G273</f>
        <v>KARNE E KEIJO LOGISTICA INTEGRADA LTDA</v>
      </c>
      <c r="F264" s="5" t="str">
        <f>'[1]TCE - ANEXO IV - Preencher'!H273</f>
        <v>B</v>
      </c>
      <c r="G264" s="5" t="str">
        <f>'[1]TCE - ANEXO IV - Preencher'!I273</f>
        <v>S</v>
      </c>
      <c r="H264" s="5" t="str">
        <f>'[1]TCE - ANEXO IV - Preencher'!J273</f>
        <v>005995779</v>
      </c>
      <c r="I264" s="6" t="str">
        <f>IF('[1]TCE - ANEXO IV - Preencher'!K273="","",'[1]TCE - ANEXO IV - Preencher'!K273)</f>
        <v>16/06/2026</v>
      </c>
      <c r="J264" s="5" t="str">
        <f>'[1]TCE - ANEXO IV - Preencher'!L273</f>
        <v>26260624150377000195550010059957791880454124</v>
      </c>
      <c r="K264" s="5" t="str">
        <f>IF(F264="B",LEFT('[1]TCE - ANEXO IV - Preencher'!M273,2),IF(F264="S",LEFT('[1]TCE - ANEXO IV - Preencher'!M273,7),IF('[1]TCE - ANEXO IV - Preencher'!H273="","")))</f>
        <v>26</v>
      </c>
      <c r="L264" s="7">
        <f>'[1]TCE - ANEXO IV - Preencher'!N273</f>
        <v>637</v>
      </c>
    </row>
    <row r="265" spans="1:12" s="8" customFormat="1" ht="19.5" customHeight="1" x14ac:dyDescent="0.25">
      <c r="A265" s="3">
        <f>IFERROR(VLOOKUP(B265,'[1]DADOS (OCULTAR)'!$Q$3:$S$136,3,0),"")</f>
        <v>9039744000275</v>
      </c>
      <c r="B265" s="4" t="str">
        <f>'[1]TCE - ANEXO IV - Preencher'!C274</f>
        <v>HOSPITAL MIGUEL ARRAES - CG. Nº 023/2022</v>
      </c>
      <c r="C265" s="4" t="str">
        <f>'[1]TCE - ANEXO IV - Preencher'!E274</f>
        <v>3.14 - Alimentação Preparada</v>
      </c>
      <c r="D265" s="3" t="str">
        <f>'[1]TCE - ANEXO IV - Preencher'!F274</f>
        <v>24.150.377/0001-95</v>
      </c>
      <c r="E265" s="5" t="str">
        <f>'[1]TCE - ANEXO IV - Preencher'!G274</f>
        <v>KARNE E KEIJO LOGISTICA INTEGRADA LTDA</v>
      </c>
      <c r="F265" s="5" t="str">
        <f>'[1]TCE - ANEXO IV - Preencher'!H274</f>
        <v>B</v>
      </c>
      <c r="G265" s="5" t="str">
        <f>'[1]TCE - ANEXO IV - Preencher'!I274</f>
        <v>S</v>
      </c>
      <c r="H265" s="5" t="str">
        <f>'[1]TCE - ANEXO IV - Preencher'!J274</f>
        <v>005995780</v>
      </c>
      <c r="I265" s="6" t="str">
        <f>IF('[1]TCE - ANEXO IV - Preencher'!K274="","",'[1]TCE - ANEXO IV - Preencher'!K274)</f>
        <v>16/06/2026</v>
      </c>
      <c r="J265" s="5" t="str">
        <f>'[1]TCE - ANEXO IV - Preencher'!L274</f>
        <v>26260624150377000195550010059957801442917710</v>
      </c>
      <c r="K265" s="5" t="str">
        <f>IF(F265="B",LEFT('[1]TCE - ANEXO IV - Preencher'!M274,2),IF(F265="S",LEFT('[1]TCE - ANEXO IV - Preencher'!M274,7),IF('[1]TCE - ANEXO IV - Preencher'!H274="","")))</f>
        <v>26</v>
      </c>
      <c r="L265" s="7">
        <f>'[1]TCE - ANEXO IV - Preencher'!N274</f>
        <v>11258.1</v>
      </c>
    </row>
    <row r="266" spans="1:12" s="8" customFormat="1" ht="19.5" customHeight="1" x14ac:dyDescent="0.25">
      <c r="A266" s="3">
        <f>IFERROR(VLOOKUP(B266,'[1]DADOS (OCULTAR)'!$Q$3:$S$136,3,0),"")</f>
        <v>9039744000275</v>
      </c>
      <c r="B266" s="4" t="str">
        <f>'[1]TCE - ANEXO IV - Preencher'!C275</f>
        <v>HOSPITAL MIGUEL ARRAES - CG. Nº 023/2022</v>
      </c>
      <c r="C266" s="4" t="str">
        <f>'[1]TCE - ANEXO IV - Preencher'!E275</f>
        <v>3.14 - Alimentação Preparada</v>
      </c>
      <c r="D266" s="3" t="str">
        <f>'[1]TCE - ANEXO IV - Preencher'!F275</f>
        <v>24.150.377/0001-95</v>
      </c>
      <c r="E266" s="5" t="str">
        <f>'[1]TCE - ANEXO IV - Preencher'!G275</f>
        <v>KARNE E KEIJO LOGISTICA INTEGRADA LTDA</v>
      </c>
      <c r="F266" s="5" t="str">
        <f>'[1]TCE - ANEXO IV - Preencher'!H275</f>
        <v>B</v>
      </c>
      <c r="G266" s="5" t="str">
        <f>'[1]TCE - ANEXO IV - Preencher'!I275</f>
        <v>S</v>
      </c>
      <c r="H266" s="5" t="str">
        <f>'[1]TCE - ANEXO IV - Preencher'!J275</f>
        <v>005999336</v>
      </c>
      <c r="I266" s="6" t="str">
        <f>IF('[1]TCE - ANEXO IV - Preencher'!K275="","",'[1]TCE - ANEXO IV - Preencher'!K275)</f>
        <v>18/06/2026</v>
      </c>
      <c r="J266" s="5" t="str">
        <f>'[1]TCE - ANEXO IV - Preencher'!L275</f>
        <v>26260624150377000195550010059993361344827137</v>
      </c>
      <c r="K266" s="5" t="str">
        <f>IF(F266="B",LEFT('[1]TCE - ANEXO IV - Preencher'!M275,2),IF(F266="S",LEFT('[1]TCE - ANEXO IV - Preencher'!M275,7),IF('[1]TCE - ANEXO IV - Preencher'!H275="","")))</f>
        <v>26</v>
      </c>
      <c r="L266" s="7">
        <f>'[1]TCE - ANEXO IV - Preencher'!N275</f>
        <v>279.29000000000002</v>
      </c>
    </row>
    <row r="267" spans="1:12" s="8" customFormat="1" ht="19.5" customHeight="1" x14ac:dyDescent="0.25">
      <c r="A267" s="3">
        <f>IFERROR(VLOOKUP(B267,'[1]DADOS (OCULTAR)'!$Q$3:$S$136,3,0),"")</f>
        <v>9039744000275</v>
      </c>
      <c r="B267" s="4" t="str">
        <f>'[1]TCE - ANEXO IV - Preencher'!C276</f>
        <v>HOSPITAL MIGUEL ARRAES - CG. Nº 023/2022</v>
      </c>
      <c r="C267" s="4" t="str">
        <f>'[1]TCE - ANEXO IV - Preencher'!E276</f>
        <v>3.14 - Alimentação Preparada</v>
      </c>
      <c r="D267" s="3" t="str">
        <f>'[1]TCE - ANEXO IV - Preencher'!F276</f>
        <v>24.150.377/0001-95</v>
      </c>
      <c r="E267" s="5" t="str">
        <f>'[1]TCE - ANEXO IV - Preencher'!G276</f>
        <v>KARNE E KEIJO LOGISTICA INTEGRADA LTDA</v>
      </c>
      <c r="F267" s="5" t="str">
        <f>'[1]TCE - ANEXO IV - Preencher'!H276</f>
        <v>B</v>
      </c>
      <c r="G267" s="5" t="str">
        <f>'[1]TCE - ANEXO IV - Preencher'!I276</f>
        <v>S</v>
      </c>
      <c r="H267" s="5" t="str">
        <f>'[1]TCE - ANEXO IV - Preencher'!J276</f>
        <v>006000565</v>
      </c>
      <c r="I267" s="6" t="str">
        <f>IF('[1]TCE - ANEXO IV - Preencher'!K276="","",'[1]TCE - ANEXO IV - Preencher'!K276)</f>
        <v>21/06/2026</v>
      </c>
      <c r="J267" s="5" t="str">
        <f>'[1]TCE - ANEXO IV - Preencher'!L276</f>
        <v>26260624150377000195550010060005651674391223</v>
      </c>
      <c r="K267" s="5" t="str">
        <f>IF(F267="B",LEFT('[1]TCE - ANEXO IV - Preencher'!M276,2),IF(F267="S",LEFT('[1]TCE - ANEXO IV - Preencher'!M276,7),IF('[1]TCE - ANEXO IV - Preencher'!H276="","")))</f>
        <v>26</v>
      </c>
      <c r="L267" s="7">
        <f>'[1]TCE - ANEXO IV - Preencher'!N276</f>
        <v>3889.4</v>
      </c>
    </row>
    <row r="268" spans="1:12" s="8" customFormat="1" ht="19.5" customHeight="1" x14ac:dyDescent="0.25">
      <c r="A268" s="3">
        <f>IFERROR(VLOOKUP(B268,'[1]DADOS (OCULTAR)'!$Q$3:$S$136,3,0),"")</f>
        <v>9039744000275</v>
      </c>
      <c r="B268" s="4" t="str">
        <f>'[1]TCE - ANEXO IV - Preencher'!C277</f>
        <v>HOSPITAL MIGUEL ARRAES - CG. Nº 023/2022</v>
      </c>
      <c r="C268" s="4" t="str">
        <f>'[1]TCE - ANEXO IV - Preencher'!E277</f>
        <v>3.14 - Alimentação Preparada</v>
      </c>
      <c r="D268" s="3" t="str">
        <f>'[1]TCE - ANEXO IV - Preencher'!F277</f>
        <v>24.150.377/0001-95</v>
      </c>
      <c r="E268" s="5" t="str">
        <f>'[1]TCE - ANEXO IV - Preencher'!G277</f>
        <v>KARNE E KEIJO LOGISTICA INTEGRADA LTDA</v>
      </c>
      <c r="F268" s="5" t="str">
        <f>'[1]TCE - ANEXO IV - Preencher'!H277</f>
        <v>B</v>
      </c>
      <c r="G268" s="5" t="str">
        <f>'[1]TCE - ANEXO IV - Preencher'!I277</f>
        <v>S</v>
      </c>
      <c r="H268" s="5" t="str">
        <f>'[1]TCE - ANEXO IV - Preencher'!J277</f>
        <v>006000566</v>
      </c>
      <c r="I268" s="6" t="str">
        <f>IF('[1]TCE - ANEXO IV - Preencher'!K277="","",'[1]TCE - ANEXO IV - Preencher'!K277)</f>
        <v>21/06/2026</v>
      </c>
      <c r="J268" s="5" t="str">
        <f>'[1]TCE - ANEXO IV - Preencher'!L277</f>
        <v>26260624150377000195550010060005661203456330</v>
      </c>
      <c r="K268" s="5" t="str">
        <f>IF(F268="B",LEFT('[1]TCE - ANEXO IV - Preencher'!M277,2),IF(F268="S",LEFT('[1]TCE - ANEXO IV - Preencher'!M277,7),IF('[1]TCE - ANEXO IV - Preencher'!H277="","")))</f>
        <v>26</v>
      </c>
      <c r="L268" s="7">
        <f>'[1]TCE - ANEXO IV - Preencher'!N277</f>
        <v>1000</v>
      </c>
    </row>
    <row r="269" spans="1:12" s="8" customFormat="1" ht="19.5" customHeight="1" x14ac:dyDescent="0.25">
      <c r="A269" s="3">
        <f>IFERROR(VLOOKUP(B269,'[1]DADOS (OCULTAR)'!$Q$3:$S$136,3,0),"")</f>
        <v>9039744000275</v>
      </c>
      <c r="B269" s="4" t="str">
        <f>'[1]TCE - ANEXO IV - Preencher'!C278</f>
        <v>HOSPITAL MIGUEL ARRAES - CG. Nº 023/2022</v>
      </c>
      <c r="C269" s="4" t="str">
        <f>'[1]TCE - ANEXO IV - Preencher'!E278</f>
        <v>3.14 - Alimentação Preparada</v>
      </c>
      <c r="D269" s="3" t="str">
        <f>'[1]TCE - ANEXO IV - Preencher'!F278</f>
        <v>51.576.351/0001-86</v>
      </c>
      <c r="E269" s="5" t="str">
        <f>'[1]TCE - ANEXO IV - Preencher'!G278</f>
        <v>LAMPEIRO COMERCIO E DESENVOLVIMENTO SPE LTDA</v>
      </c>
      <c r="F269" s="5" t="str">
        <f>'[1]TCE - ANEXO IV - Preencher'!H278</f>
        <v>B</v>
      </c>
      <c r="G269" s="5" t="str">
        <f>'[1]TCE - ANEXO IV - Preencher'!I278</f>
        <v>S</v>
      </c>
      <c r="H269" s="5" t="str">
        <f>'[1]TCE - ANEXO IV - Preencher'!J278</f>
        <v>24118</v>
      </c>
      <c r="I269" s="6" t="str">
        <f>IF('[1]TCE - ANEXO IV - Preencher'!K278="","",'[1]TCE - ANEXO IV - Preencher'!K278)</f>
        <v>01/06/2026</v>
      </c>
      <c r="J269" s="5" t="str">
        <f>'[1]TCE - ANEXO IV - Preencher'!L278</f>
        <v>26260651576351000186550010000241181323991665</v>
      </c>
      <c r="K269" s="5" t="str">
        <f>IF(F269="B",LEFT('[1]TCE - ANEXO IV - Preencher'!M278,2),IF(F269="S",LEFT('[1]TCE - ANEXO IV - Preencher'!M278,7),IF('[1]TCE - ANEXO IV - Preencher'!H278="","")))</f>
        <v>26</v>
      </c>
      <c r="L269" s="7">
        <f>'[1]TCE - ANEXO IV - Preencher'!N278</f>
        <v>2295.02</v>
      </c>
    </row>
    <row r="270" spans="1:12" s="8" customFormat="1" ht="19.5" customHeight="1" x14ac:dyDescent="0.25">
      <c r="A270" s="3">
        <f>IFERROR(VLOOKUP(B270,'[1]DADOS (OCULTAR)'!$Q$3:$S$136,3,0),"")</f>
        <v>9039744000275</v>
      </c>
      <c r="B270" s="4" t="str">
        <f>'[1]TCE - ANEXO IV - Preencher'!C279</f>
        <v>HOSPITAL MIGUEL ARRAES - CG. Nº 023/2022</v>
      </c>
      <c r="C270" s="4" t="str">
        <f>'[1]TCE - ANEXO IV - Preencher'!E279</f>
        <v>3.14 - Alimentação Preparada</v>
      </c>
      <c r="D270" s="3" t="str">
        <f>'[1]TCE - ANEXO IV - Preencher'!F279</f>
        <v>51.576.351/0001-86</v>
      </c>
      <c r="E270" s="5" t="str">
        <f>'[1]TCE - ANEXO IV - Preencher'!G279</f>
        <v>LAMPEIRO COMERCIO E DESENVOLVIMENTO SPE LTDA</v>
      </c>
      <c r="F270" s="5" t="str">
        <f>'[1]TCE - ANEXO IV - Preencher'!H279</f>
        <v>B</v>
      </c>
      <c r="G270" s="5" t="str">
        <f>'[1]TCE - ANEXO IV - Preencher'!I279</f>
        <v>S</v>
      </c>
      <c r="H270" s="5" t="str">
        <f>'[1]TCE - ANEXO IV - Preencher'!J279</f>
        <v>24208</v>
      </c>
      <c r="I270" s="6" t="str">
        <f>IF('[1]TCE - ANEXO IV - Preencher'!K279="","",'[1]TCE - ANEXO IV - Preencher'!K279)</f>
        <v>01/06/2026</v>
      </c>
      <c r="J270" s="5" t="str">
        <f>'[1]TCE - ANEXO IV - Preencher'!L279</f>
        <v>26260651576351000186550010000242081453780442</v>
      </c>
      <c r="K270" s="5" t="str">
        <f>IF(F270="B",LEFT('[1]TCE - ANEXO IV - Preencher'!M279,2),IF(F270="S",LEFT('[1]TCE - ANEXO IV - Preencher'!M279,7),IF('[1]TCE - ANEXO IV - Preencher'!H279="","")))</f>
        <v>26</v>
      </c>
      <c r="L270" s="7">
        <f>'[1]TCE - ANEXO IV - Preencher'!N279</f>
        <v>229.88</v>
      </c>
    </row>
    <row r="271" spans="1:12" s="8" customFormat="1" ht="19.5" customHeight="1" x14ac:dyDescent="0.25">
      <c r="A271" s="3">
        <f>IFERROR(VLOOKUP(B271,'[1]DADOS (OCULTAR)'!$Q$3:$S$136,3,0),"")</f>
        <v>9039744000275</v>
      </c>
      <c r="B271" s="4" t="str">
        <f>'[1]TCE - ANEXO IV - Preencher'!C280</f>
        <v>HOSPITAL MIGUEL ARRAES - CG. Nº 023/2022</v>
      </c>
      <c r="C271" s="4" t="str">
        <f>'[1]TCE - ANEXO IV - Preencher'!E280</f>
        <v>3.14 - Alimentação Preparada</v>
      </c>
      <c r="D271" s="3" t="str">
        <f>'[1]TCE - ANEXO IV - Preencher'!F280</f>
        <v>51.576.351/0001-86</v>
      </c>
      <c r="E271" s="5" t="str">
        <f>'[1]TCE - ANEXO IV - Preencher'!G280</f>
        <v>LAMPEIRO COMERCIO E DESENVOLVIMENTO SPE LTDA</v>
      </c>
      <c r="F271" s="5" t="str">
        <f>'[1]TCE - ANEXO IV - Preencher'!H280</f>
        <v>B</v>
      </c>
      <c r="G271" s="5" t="str">
        <f>'[1]TCE - ANEXO IV - Preencher'!I280</f>
        <v>S</v>
      </c>
      <c r="H271" s="5" t="str">
        <f>'[1]TCE - ANEXO IV - Preencher'!J280</f>
        <v>24597</v>
      </c>
      <c r="I271" s="6" t="str">
        <f>IF('[1]TCE - ANEXO IV - Preencher'!K280="","",'[1]TCE - ANEXO IV - Preencher'!K280)</f>
        <v>08/06/2026</v>
      </c>
      <c r="J271" s="5" t="str">
        <f>'[1]TCE - ANEXO IV - Preencher'!L280</f>
        <v>26260651576351000186550010000245971325838665</v>
      </c>
      <c r="K271" s="5" t="str">
        <f>IF(F271="B",LEFT('[1]TCE - ANEXO IV - Preencher'!M280,2),IF(F271="S",LEFT('[1]TCE - ANEXO IV - Preencher'!M280,7),IF('[1]TCE - ANEXO IV - Preencher'!H280="","")))</f>
        <v>26</v>
      </c>
      <c r="L271" s="7">
        <f>'[1]TCE - ANEXO IV - Preencher'!N280</f>
        <v>1910.65</v>
      </c>
    </row>
    <row r="272" spans="1:12" s="8" customFormat="1" ht="19.5" customHeight="1" x14ac:dyDescent="0.25">
      <c r="A272" s="3">
        <f>IFERROR(VLOOKUP(B272,'[1]DADOS (OCULTAR)'!$Q$3:$S$136,3,0),"")</f>
        <v>9039744000275</v>
      </c>
      <c r="B272" s="4" t="str">
        <f>'[1]TCE - ANEXO IV - Preencher'!C281</f>
        <v>HOSPITAL MIGUEL ARRAES - CG. Nº 023/2022</v>
      </c>
      <c r="C272" s="4" t="str">
        <f>'[1]TCE - ANEXO IV - Preencher'!E281</f>
        <v>3.14 - Alimentação Preparada</v>
      </c>
      <c r="D272" s="3" t="str">
        <f>'[1]TCE - ANEXO IV - Preencher'!F281</f>
        <v>51.576.351/0001-86</v>
      </c>
      <c r="E272" s="5" t="str">
        <f>'[1]TCE - ANEXO IV - Preencher'!G281</f>
        <v>LAMPEIRO COMERCIO E DESENVOLVIMENTO SPE LTDA</v>
      </c>
      <c r="F272" s="5" t="str">
        <f>'[1]TCE - ANEXO IV - Preencher'!H281</f>
        <v>B</v>
      </c>
      <c r="G272" s="5" t="str">
        <f>'[1]TCE - ANEXO IV - Preencher'!I281</f>
        <v>S</v>
      </c>
      <c r="H272" s="5" t="str">
        <f>'[1]TCE - ANEXO IV - Preencher'!J281</f>
        <v>24822</v>
      </c>
      <c r="I272" s="6" t="str">
        <f>IF('[1]TCE - ANEXO IV - Preencher'!K281="","",'[1]TCE - ANEXO IV - Preencher'!K281)</f>
        <v>11/06/2026</v>
      </c>
      <c r="J272" s="5" t="str">
        <f>'[1]TCE - ANEXO IV - Preencher'!L281</f>
        <v>26260651576351000186550010000248221429489832</v>
      </c>
      <c r="K272" s="5" t="str">
        <f>IF(F272="B",LEFT('[1]TCE - ANEXO IV - Preencher'!M281,2),IF(F272="S",LEFT('[1]TCE - ANEXO IV - Preencher'!M281,7),IF('[1]TCE - ANEXO IV - Preencher'!H281="","")))</f>
        <v>26</v>
      </c>
      <c r="L272" s="7">
        <f>'[1]TCE - ANEXO IV - Preencher'!N281</f>
        <v>3926.68</v>
      </c>
    </row>
    <row r="273" spans="1:12" s="8" customFormat="1" ht="19.5" customHeight="1" x14ac:dyDescent="0.25">
      <c r="A273" s="3">
        <f>IFERROR(VLOOKUP(B273,'[1]DADOS (OCULTAR)'!$Q$3:$S$136,3,0),"")</f>
        <v>9039744000275</v>
      </c>
      <c r="B273" s="4" t="str">
        <f>'[1]TCE - ANEXO IV - Preencher'!C282</f>
        <v>HOSPITAL MIGUEL ARRAES - CG. Nº 023/2022</v>
      </c>
      <c r="C273" s="4" t="str">
        <f>'[1]TCE - ANEXO IV - Preencher'!E282</f>
        <v>3.14 - Alimentação Preparada</v>
      </c>
      <c r="D273" s="3" t="str">
        <f>'[1]TCE - ANEXO IV - Preencher'!F282</f>
        <v>51.576.351/0001-86</v>
      </c>
      <c r="E273" s="5" t="str">
        <f>'[1]TCE - ANEXO IV - Preencher'!G282</f>
        <v>LAMPEIRO COMERCIO E DESENVOLVIMENTO SPE LTDA</v>
      </c>
      <c r="F273" s="5" t="str">
        <f>'[1]TCE - ANEXO IV - Preencher'!H282</f>
        <v>B</v>
      </c>
      <c r="G273" s="5" t="str">
        <f>'[1]TCE - ANEXO IV - Preencher'!I282</f>
        <v>S</v>
      </c>
      <c r="H273" s="5" t="str">
        <f>'[1]TCE - ANEXO IV - Preencher'!J282</f>
        <v>24833</v>
      </c>
      <c r="I273" s="6" t="str">
        <f>IF('[1]TCE - ANEXO IV - Preencher'!K282="","",'[1]TCE - ANEXO IV - Preencher'!K282)</f>
        <v>11/06/2026</v>
      </c>
      <c r="J273" s="5" t="str">
        <f>'[1]TCE - ANEXO IV - Preencher'!L282</f>
        <v>26260651576351000186550010000248331246482379</v>
      </c>
      <c r="K273" s="5" t="str">
        <f>IF(F273="B",LEFT('[1]TCE - ANEXO IV - Preencher'!M282,2),IF(F273="S",LEFT('[1]TCE - ANEXO IV - Preencher'!M282,7),IF('[1]TCE - ANEXO IV - Preencher'!H282="","")))</f>
        <v>26</v>
      </c>
      <c r="L273" s="7">
        <f>'[1]TCE - ANEXO IV - Preencher'!N282</f>
        <v>2284.4899999999998</v>
      </c>
    </row>
    <row r="274" spans="1:12" s="8" customFormat="1" ht="19.5" customHeight="1" x14ac:dyDescent="0.25">
      <c r="A274" s="3">
        <f>IFERROR(VLOOKUP(B274,'[1]DADOS (OCULTAR)'!$Q$3:$S$136,3,0),"")</f>
        <v>9039744000275</v>
      </c>
      <c r="B274" s="4" t="str">
        <f>'[1]TCE - ANEXO IV - Preencher'!C283</f>
        <v>HOSPITAL MIGUEL ARRAES - CG. Nº 023/2022</v>
      </c>
      <c r="C274" s="4" t="str">
        <f>'[1]TCE - ANEXO IV - Preencher'!E283</f>
        <v>3.14 - Alimentação Preparada</v>
      </c>
      <c r="D274" s="3" t="str">
        <f>'[1]TCE - ANEXO IV - Preencher'!F283</f>
        <v>51.576.351/0001-86</v>
      </c>
      <c r="E274" s="5" t="str">
        <f>'[1]TCE - ANEXO IV - Preencher'!G283</f>
        <v>LAMPEIRO COMERCIO E DESENVOLVIMENTO SPE LTDA</v>
      </c>
      <c r="F274" s="5" t="str">
        <f>'[1]TCE - ANEXO IV - Preencher'!H283</f>
        <v>B</v>
      </c>
      <c r="G274" s="5" t="str">
        <f>'[1]TCE - ANEXO IV - Preencher'!I283</f>
        <v>S</v>
      </c>
      <c r="H274" s="5" t="str">
        <f>'[1]TCE - ANEXO IV - Preencher'!J283</f>
        <v>25053</v>
      </c>
      <c r="I274" s="6" t="str">
        <f>IF('[1]TCE - ANEXO IV - Preencher'!K283="","",'[1]TCE - ANEXO IV - Preencher'!K283)</f>
        <v>15/06/2026</v>
      </c>
      <c r="J274" s="5" t="str">
        <f>'[1]TCE - ANEXO IV - Preencher'!L283</f>
        <v>26260651576351000186550010000250531886369080</v>
      </c>
      <c r="K274" s="5" t="str">
        <f>IF(F274="B",LEFT('[1]TCE - ANEXO IV - Preencher'!M283,2),IF(F274="S",LEFT('[1]TCE - ANEXO IV - Preencher'!M283,7),IF('[1]TCE - ANEXO IV - Preencher'!H283="","")))</f>
        <v>26</v>
      </c>
      <c r="L274" s="7">
        <f>'[1]TCE - ANEXO IV - Preencher'!N283</f>
        <v>3310.41</v>
      </c>
    </row>
    <row r="275" spans="1:12" s="8" customFormat="1" ht="19.5" customHeight="1" x14ac:dyDescent="0.25">
      <c r="A275" s="3">
        <f>IFERROR(VLOOKUP(B275,'[1]DADOS (OCULTAR)'!$Q$3:$S$136,3,0),"")</f>
        <v>9039744000275</v>
      </c>
      <c r="B275" s="4" t="str">
        <f>'[1]TCE - ANEXO IV - Preencher'!C284</f>
        <v>HOSPITAL MIGUEL ARRAES - CG. Nº 023/2022</v>
      </c>
      <c r="C275" s="4" t="str">
        <f>'[1]TCE - ANEXO IV - Preencher'!E284</f>
        <v>3.14 - Alimentação Preparada</v>
      </c>
      <c r="D275" s="3" t="str">
        <f>'[1]TCE - ANEXO IV - Preencher'!F284</f>
        <v>51.576.351/0001-86</v>
      </c>
      <c r="E275" s="5" t="str">
        <f>'[1]TCE - ANEXO IV - Preencher'!G284</f>
        <v>LAMPEIRO COMERCIO E DESENVOLVIMENTO SPE LTDA</v>
      </c>
      <c r="F275" s="5" t="str">
        <f>'[1]TCE - ANEXO IV - Preencher'!H284</f>
        <v>B</v>
      </c>
      <c r="G275" s="5" t="str">
        <f>'[1]TCE - ANEXO IV - Preencher'!I284</f>
        <v>S</v>
      </c>
      <c r="H275" s="5" t="str">
        <f>'[1]TCE - ANEXO IV - Preencher'!J284</f>
        <v>25403</v>
      </c>
      <c r="I275" s="6" t="str">
        <f>IF('[1]TCE - ANEXO IV - Preencher'!K284="","",'[1]TCE - ANEXO IV - Preencher'!K284)</f>
        <v>22/06/2026</v>
      </c>
      <c r="J275" s="5" t="str">
        <f>'[1]TCE - ANEXO IV - Preencher'!L284</f>
        <v>26260651576351000186550010000254031455584011</v>
      </c>
      <c r="K275" s="5" t="str">
        <f>IF(F275="B",LEFT('[1]TCE - ANEXO IV - Preencher'!M284,2),IF(F275="S",LEFT('[1]TCE - ANEXO IV - Preencher'!M284,7),IF('[1]TCE - ANEXO IV - Preencher'!H284="","")))</f>
        <v>26</v>
      </c>
      <c r="L275" s="7">
        <f>'[1]TCE - ANEXO IV - Preencher'!N284</f>
        <v>2809.71</v>
      </c>
    </row>
    <row r="276" spans="1:12" s="8" customFormat="1" ht="19.5" customHeight="1" x14ac:dyDescent="0.25">
      <c r="A276" s="3">
        <f>IFERROR(VLOOKUP(B276,'[1]DADOS (OCULTAR)'!$Q$3:$S$136,3,0),"")</f>
        <v>9039744000275</v>
      </c>
      <c r="B276" s="4" t="str">
        <f>'[1]TCE - ANEXO IV - Preencher'!C285</f>
        <v>HOSPITAL MIGUEL ARRAES - CG. Nº 023/2022</v>
      </c>
      <c r="C276" s="4" t="str">
        <f>'[1]TCE - ANEXO IV - Preencher'!E285</f>
        <v>3.14 - Alimentação Preparada</v>
      </c>
      <c r="D276" s="3" t="str">
        <f>'[1]TCE - ANEXO IV - Preencher'!F285</f>
        <v>51.576.351/0001-86</v>
      </c>
      <c r="E276" s="5" t="str">
        <f>'[1]TCE - ANEXO IV - Preencher'!G285</f>
        <v>LAMPEIRO COMERCIO E DESENVOLVIMENTO SPE LTDA</v>
      </c>
      <c r="F276" s="5" t="str">
        <f>'[1]TCE - ANEXO IV - Preencher'!H285</f>
        <v>B</v>
      </c>
      <c r="G276" s="5" t="str">
        <f>'[1]TCE - ANEXO IV - Preencher'!I285</f>
        <v>S</v>
      </c>
      <c r="H276" s="5" t="str">
        <f>'[1]TCE - ANEXO IV - Preencher'!J285</f>
        <v>25543</v>
      </c>
      <c r="I276" s="6" t="str">
        <f>IF('[1]TCE - ANEXO IV - Preencher'!K285="","",'[1]TCE - ANEXO IV - Preencher'!K285)</f>
        <v>25/06/2026</v>
      </c>
      <c r="J276" s="5" t="str">
        <f>'[1]TCE - ANEXO IV - Preencher'!L285</f>
        <v>26260651576351000186550010000255431329785365</v>
      </c>
      <c r="K276" s="5" t="str">
        <f>IF(F276="B",LEFT('[1]TCE - ANEXO IV - Preencher'!M285,2),IF(F276="S",LEFT('[1]TCE - ANEXO IV - Preencher'!M285,7),IF('[1]TCE - ANEXO IV - Preencher'!H285="","")))</f>
        <v>26</v>
      </c>
      <c r="L276" s="7">
        <f>'[1]TCE - ANEXO IV - Preencher'!N285</f>
        <v>1928.81</v>
      </c>
    </row>
    <row r="277" spans="1:12" s="8" customFormat="1" ht="19.5" customHeight="1" x14ac:dyDescent="0.25">
      <c r="A277" s="3">
        <f>IFERROR(VLOOKUP(B277,'[1]DADOS (OCULTAR)'!$Q$3:$S$136,3,0),"")</f>
        <v>9039744000275</v>
      </c>
      <c r="B277" s="4" t="str">
        <f>'[1]TCE - ANEXO IV - Preencher'!C286</f>
        <v>HOSPITAL MIGUEL ARRAES - CG. Nº 023/2022</v>
      </c>
      <c r="C277" s="4" t="str">
        <f>'[1]TCE - ANEXO IV - Preencher'!E286</f>
        <v>3.14 - Alimentação Preparada</v>
      </c>
      <c r="D277" s="3" t="str">
        <f>'[1]TCE - ANEXO IV - Preencher'!F286</f>
        <v>51.576.351/0001-86</v>
      </c>
      <c r="E277" s="5" t="str">
        <f>'[1]TCE - ANEXO IV - Preencher'!G286</f>
        <v>LAMPEIRO COMERCIO E DESENVOLVIMENTO SPE LTDA</v>
      </c>
      <c r="F277" s="5" t="str">
        <f>'[1]TCE - ANEXO IV - Preencher'!H286</f>
        <v>B</v>
      </c>
      <c r="G277" s="5" t="str">
        <f>'[1]TCE - ANEXO IV - Preencher'!I286</f>
        <v>S</v>
      </c>
      <c r="H277" s="5" t="str">
        <f>'[1]TCE - ANEXO IV - Preencher'!J286</f>
        <v>25837</v>
      </c>
      <c r="I277" s="6" t="str">
        <f>IF('[1]TCE - ANEXO IV - Preencher'!K286="","",'[1]TCE - ANEXO IV - Preencher'!K286)</f>
        <v>30/06/2026</v>
      </c>
      <c r="J277" s="5" t="str">
        <f>'[1]TCE - ANEXO IV - Preencher'!L286</f>
        <v>26260651576351000186550010000258371496379935</v>
      </c>
      <c r="K277" s="5" t="str">
        <f>IF(F277="B",LEFT('[1]TCE - ANEXO IV - Preencher'!M286,2),IF(F277="S",LEFT('[1]TCE - ANEXO IV - Preencher'!M286,7),IF('[1]TCE - ANEXO IV - Preencher'!H286="","")))</f>
        <v>26</v>
      </c>
      <c r="L277" s="7">
        <f>'[1]TCE - ANEXO IV - Preencher'!N286</f>
        <v>751.2</v>
      </c>
    </row>
    <row r="278" spans="1:12" s="8" customFormat="1" ht="19.5" customHeight="1" x14ac:dyDescent="0.25">
      <c r="A278" s="3">
        <f>IFERROR(VLOOKUP(B278,'[1]DADOS (OCULTAR)'!$Q$3:$S$136,3,0),"")</f>
        <v>9039744000275</v>
      </c>
      <c r="B278" s="4" t="str">
        <f>'[1]TCE - ANEXO IV - Preencher'!C287</f>
        <v>HOSPITAL MIGUEL ARRAES - CG. Nº 023/2022</v>
      </c>
      <c r="C278" s="4" t="str">
        <f>'[1]TCE - ANEXO IV - Preencher'!E287</f>
        <v>3.14 - Alimentação Preparada</v>
      </c>
      <c r="D278" s="3" t="str">
        <f>'[1]TCE - ANEXO IV - Preencher'!F287</f>
        <v>51.576.351/0001-86</v>
      </c>
      <c r="E278" s="5" t="str">
        <f>'[1]TCE - ANEXO IV - Preencher'!G287</f>
        <v>LAMPEIRO COMERCIO E DESENVOLVIMENTO SPE LTDA</v>
      </c>
      <c r="F278" s="5" t="str">
        <f>'[1]TCE - ANEXO IV - Preencher'!H287</f>
        <v>B</v>
      </c>
      <c r="G278" s="5" t="str">
        <f>'[1]TCE - ANEXO IV - Preencher'!I287</f>
        <v>S</v>
      </c>
      <c r="H278" s="5" t="str">
        <f>'[1]TCE - ANEXO IV - Preencher'!J287</f>
        <v>25870</v>
      </c>
      <c r="I278" s="6" t="str">
        <f>IF('[1]TCE - ANEXO IV - Preencher'!K287="","",'[1]TCE - ANEXO IV - Preencher'!K287)</f>
        <v>30/06/2026</v>
      </c>
      <c r="J278" s="5" t="str">
        <f>'[1]TCE - ANEXO IV - Preencher'!L287</f>
        <v>26260651576351000186550010000258701826022568</v>
      </c>
      <c r="K278" s="5" t="str">
        <f>IF(F278="B",LEFT('[1]TCE - ANEXO IV - Preencher'!M287,2),IF(F278="S",LEFT('[1]TCE - ANEXO IV - Preencher'!M287,7),IF('[1]TCE - ANEXO IV - Preencher'!H287="","")))</f>
        <v>26</v>
      </c>
      <c r="L278" s="7">
        <f>'[1]TCE - ANEXO IV - Preencher'!N287</f>
        <v>652.65</v>
      </c>
    </row>
    <row r="279" spans="1:12" s="8" customFormat="1" ht="19.5" customHeight="1" x14ac:dyDescent="0.25">
      <c r="A279" s="3">
        <f>IFERROR(VLOOKUP(B279,'[1]DADOS (OCULTAR)'!$Q$3:$S$136,3,0),"")</f>
        <v>9039744000275</v>
      </c>
      <c r="B279" s="4" t="str">
        <f>'[1]TCE - ANEXO IV - Preencher'!C288</f>
        <v>HOSPITAL MIGUEL ARRAES - CG. Nº 023/2022</v>
      </c>
      <c r="C279" s="4" t="str">
        <f>'[1]TCE - ANEXO IV - Preencher'!E288</f>
        <v>3.14 - Alimentação Preparada</v>
      </c>
      <c r="D279" s="3" t="str">
        <f>'[1]TCE - ANEXO IV - Preencher'!F288</f>
        <v>51.576.351/0001-86</v>
      </c>
      <c r="E279" s="5" t="str">
        <f>'[1]TCE - ANEXO IV - Preencher'!G288</f>
        <v>LAMPEIRO COMERCIO E DESENVOLVIMENTO SPE LTDA</v>
      </c>
      <c r="F279" s="5" t="str">
        <f>'[1]TCE - ANEXO IV - Preencher'!H288</f>
        <v>B</v>
      </c>
      <c r="G279" s="5" t="str">
        <f>'[1]TCE - ANEXO IV - Preencher'!I288</f>
        <v>S</v>
      </c>
      <c r="H279" s="5" t="str">
        <f>'[1]TCE - ANEXO IV - Preencher'!J288</f>
        <v>25895</v>
      </c>
      <c r="I279" s="6" t="str">
        <f>IF('[1]TCE - ANEXO IV - Preencher'!K288="","",'[1]TCE - ANEXO IV - Preencher'!K288)</f>
        <v>30/06/2026</v>
      </c>
      <c r="J279" s="5" t="str">
        <f>'[1]TCE - ANEXO IV - Preencher'!L288</f>
        <v>26260651576351000186550010000258951818843832</v>
      </c>
      <c r="K279" s="5" t="str">
        <f>IF(F279="B",LEFT('[1]TCE - ANEXO IV - Preencher'!M288,2),IF(F279="S",LEFT('[1]TCE - ANEXO IV - Preencher'!M288,7),IF('[1]TCE - ANEXO IV - Preencher'!H288="","")))</f>
        <v>26</v>
      </c>
      <c r="L279" s="7">
        <f>'[1]TCE - ANEXO IV - Preencher'!N288</f>
        <v>2409.5100000000002</v>
      </c>
    </row>
    <row r="280" spans="1:12" s="8" customFormat="1" ht="19.5" customHeight="1" x14ac:dyDescent="0.25">
      <c r="A280" s="3">
        <f>IFERROR(VLOOKUP(B280,'[1]DADOS (OCULTAR)'!$Q$3:$S$136,3,0),"")</f>
        <v>9039744000275</v>
      </c>
      <c r="B280" s="4" t="str">
        <f>'[1]TCE - ANEXO IV - Preencher'!C289</f>
        <v>HOSPITAL MIGUEL ARRAES - CG. Nº 023/2022</v>
      </c>
      <c r="C280" s="4" t="str">
        <f>'[1]TCE - ANEXO IV - Preencher'!E289</f>
        <v>3.14 - Alimentação Preparada</v>
      </c>
      <c r="D280" s="3" t="str">
        <f>'[1]TCE - ANEXO IV - Preencher'!F289</f>
        <v>18.478.889/0001-82</v>
      </c>
      <c r="E280" s="5" t="str">
        <f>'[1]TCE - ANEXO IV - Preencher'!G289</f>
        <v>M JOSE DE SOUZA OVOS</v>
      </c>
      <c r="F280" s="5" t="str">
        <f>'[1]TCE - ANEXO IV - Preencher'!H289</f>
        <v>B</v>
      </c>
      <c r="G280" s="5" t="str">
        <f>'[1]TCE - ANEXO IV - Preencher'!I289</f>
        <v>S</v>
      </c>
      <c r="H280" s="5" t="str">
        <f>'[1]TCE - ANEXO IV - Preencher'!J289</f>
        <v>000055038</v>
      </c>
      <c r="I280" s="6" t="str">
        <f>IF('[1]TCE - ANEXO IV - Preencher'!K289="","",'[1]TCE - ANEXO IV - Preencher'!K289)</f>
        <v>11/06/2026</v>
      </c>
      <c r="J280" s="5" t="str">
        <f>'[1]TCE - ANEXO IV - Preencher'!L289</f>
        <v>26260618478889000182550010000550381005425919</v>
      </c>
      <c r="K280" s="5" t="str">
        <f>IF(F280="B",LEFT('[1]TCE - ANEXO IV - Preencher'!M289,2),IF(F280="S",LEFT('[1]TCE - ANEXO IV - Preencher'!M289,7),IF('[1]TCE - ANEXO IV - Preencher'!H289="","")))</f>
        <v>26</v>
      </c>
      <c r="L280" s="7">
        <f>'[1]TCE - ANEXO IV - Preencher'!N289</f>
        <v>600</v>
      </c>
    </row>
    <row r="281" spans="1:12" s="8" customFormat="1" ht="19.5" customHeight="1" x14ac:dyDescent="0.25">
      <c r="A281" s="3">
        <f>IFERROR(VLOOKUP(B281,'[1]DADOS (OCULTAR)'!$Q$3:$S$136,3,0),"")</f>
        <v>9039744000275</v>
      </c>
      <c r="B281" s="4" t="str">
        <f>'[1]TCE - ANEXO IV - Preencher'!C290</f>
        <v>HOSPITAL MIGUEL ARRAES - CG. Nº 023/2022</v>
      </c>
      <c r="C281" s="4" t="str">
        <f>'[1]TCE - ANEXO IV - Preencher'!E290</f>
        <v>3.14 - Alimentação Preparada</v>
      </c>
      <c r="D281" s="3" t="str">
        <f>'[1]TCE - ANEXO IV - Preencher'!F290</f>
        <v>18.478.889/0001-82</v>
      </c>
      <c r="E281" s="5" t="str">
        <f>'[1]TCE - ANEXO IV - Preencher'!G290</f>
        <v>M JOSE DE SOUZA OVOS</v>
      </c>
      <c r="F281" s="5" t="str">
        <f>'[1]TCE - ANEXO IV - Preencher'!H290</f>
        <v>B</v>
      </c>
      <c r="G281" s="5" t="str">
        <f>'[1]TCE - ANEXO IV - Preencher'!I290</f>
        <v>S</v>
      </c>
      <c r="H281" s="5" t="str">
        <f>'[1]TCE - ANEXO IV - Preencher'!J290</f>
        <v>000055120</v>
      </c>
      <c r="I281" s="6" t="str">
        <f>IF('[1]TCE - ANEXO IV - Preencher'!K290="","",'[1]TCE - ANEXO IV - Preencher'!K290)</f>
        <v>13/06/2026</v>
      </c>
      <c r="J281" s="5" t="str">
        <f>'[1]TCE - ANEXO IV - Preencher'!L290</f>
        <v>26260675315333026418550010001697541754364028</v>
      </c>
      <c r="K281" s="5" t="str">
        <f>IF(F281="B",LEFT('[1]TCE - ANEXO IV - Preencher'!M290,2),IF(F281="S",LEFT('[1]TCE - ANEXO IV - Preencher'!M290,7),IF('[1]TCE - ANEXO IV - Preencher'!H290="","")))</f>
        <v>26</v>
      </c>
      <c r="L281" s="7">
        <f>'[1]TCE - ANEXO IV - Preencher'!N290</f>
        <v>450</v>
      </c>
    </row>
    <row r="282" spans="1:12" s="8" customFormat="1" ht="19.5" customHeight="1" x14ac:dyDescent="0.25">
      <c r="A282" s="3">
        <f>IFERROR(VLOOKUP(B282,'[1]DADOS (OCULTAR)'!$Q$3:$S$136,3,0),"")</f>
        <v>9039744000275</v>
      </c>
      <c r="B282" s="4" t="str">
        <f>'[1]TCE - ANEXO IV - Preencher'!C291</f>
        <v>HOSPITAL MIGUEL ARRAES - CG. Nº 023/2022</v>
      </c>
      <c r="C282" s="4" t="str">
        <f>'[1]TCE - ANEXO IV - Preencher'!E291</f>
        <v>3.14 - Alimentação Preparada</v>
      </c>
      <c r="D282" s="3" t="str">
        <f>'[1]TCE - ANEXO IV - Preencher'!F291</f>
        <v>18.478.889/0001-82</v>
      </c>
      <c r="E282" s="5" t="str">
        <f>'[1]TCE - ANEXO IV - Preencher'!G291</f>
        <v>M JOSE DE SOUZA OVOS</v>
      </c>
      <c r="F282" s="5" t="str">
        <f>'[1]TCE - ANEXO IV - Preencher'!H291</f>
        <v>B</v>
      </c>
      <c r="G282" s="5" t="str">
        <f>'[1]TCE - ANEXO IV - Preencher'!I291</f>
        <v>S</v>
      </c>
      <c r="H282" s="5" t="str">
        <f>'[1]TCE - ANEXO IV - Preencher'!J291</f>
        <v>000055368</v>
      </c>
      <c r="I282" s="6" t="str">
        <f>IF('[1]TCE - ANEXO IV - Preencher'!K291="","",'[1]TCE - ANEXO IV - Preencher'!K291)</f>
        <v>22/06/2026</v>
      </c>
      <c r="J282" s="5" t="str">
        <f>'[1]TCE - ANEXO IV - Preencher'!L291</f>
        <v>26260618478889000182550010000553681002976766</v>
      </c>
      <c r="K282" s="5" t="str">
        <f>IF(F282="B",LEFT('[1]TCE - ANEXO IV - Preencher'!M291,2),IF(F282="S",LEFT('[1]TCE - ANEXO IV - Preencher'!M291,7),IF('[1]TCE - ANEXO IV - Preencher'!H291="","")))</f>
        <v>26</v>
      </c>
      <c r="L282" s="7">
        <f>'[1]TCE - ANEXO IV - Preencher'!N291</f>
        <v>600</v>
      </c>
    </row>
    <row r="283" spans="1:12" s="8" customFormat="1" ht="19.5" customHeight="1" x14ac:dyDescent="0.25">
      <c r="A283" s="3">
        <f>IFERROR(VLOOKUP(B283,'[1]DADOS (OCULTAR)'!$Q$3:$S$136,3,0),"")</f>
        <v>9039744000275</v>
      </c>
      <c r="B283" s="4" t="str">
        <f>'[1]TCE - ANEXO IV - Preencher'!C292</f>
        <v>HOSPITAL MIGUEL ARRAES - CG. Nº 023/2022</v>
      </c>
      <c r="C283" s="4" t="str">
        <f>'[1]TCE - ANEXO IV - Preencher'!E292</f>
        <v>3.14 - Alimentação Preparada</v>
      </c>
      <c r="D283" s="3" t="str">
        <f>'[1]TCE - ANEXO IV - Preencher'!F292</f>
        <v>18.478.889/0001-82</v>
      </c>
      <c r="E283" s="5" t="str">
        <f>'[1]TCE - ANEXO IV - Preencher'!G292</f>
        <v>M JOSE DE SOUZA OVOS</v>
      </c>
      <c r="F283" s="5" t="str">
        <f>'[1]TCE - ANEXO IV - Preencher'!H292</f>
        <v>B</v>
      </c>
      <c r="G283" s="5" t="str">
        <f>'[1]TCE - ANEXO IV - Preencher'!I292</f>
        <v>S</v>
      </c>
      <c r="H283" s="5" t="str">
        <f>'[1]TCE - ANEXO IV - Preencher'!J292</f>
        <v>000055550</v>
      </c>
      <c r="I283" s="6" t="str">
        <f>IF('[1]TCE - ANEXO IV - Preencher'!K292="","",'[1]TCE - ANEXO IV - Preencher'!K292)</f>
        <v>27/06/2026</v>
      </c>
      <c r="J283" s="5" t="str">
        <f>'[1]TCE - ANEXO IV - Preencher'!L292</f>
        <v>26260618478889000182550010000555501005110030</v>
      </c>
      <c r="K283" s="5" t="str">
        <f>IF(F283="B",LEFT('[1]TCE - ANEXO IV - Preencher'!M292,2),IF(F283="S",LEFT('[1]TCE - ANEXO IV - Preencher'!M292,7),IF('[1]TCE - ANEXO IV - Preencher'!H292="","")))</f>
        <v>26</v>
      </c>
      <c r="L283" s="7">
        <f>'[1]TCE - ANEXO IV - Preencher'!N292</f>
        <v>810</v>
      </c>
    </row>
    <row r="284" spans="1:12" s="8" customFormat="1" ht="19.5" customHeight="1" x14ac:dyDescent="0.25">
      <c r="A284" s="3">
        <f>IFERROR(VLOOKUP(B284,'[1]DADOS (OCULTAR)'!$Q$3:$S$136,3,0),"")</f>
        <v>9039744000275</v>
      </c>
      <c r="B284" s="4" t="str">
        <f>'[1]TCE - ANEXO IV - Preencher'!C293</f>
        <v>HOSPITAL MIGUEL ARRAES - CG. Nº 023/2022</v>
      </c>
      <c r="C284" s="4" t="str">
        <f>'[1]TCE - ANEXO IV - Preencher'!E293</f>
        <v>3.14 - Alimentação Preparada</v>
      </c>
      <c r="D284" s="3" t="str">
        <f>'[1]TCE - ANEXO IV - Preencher'!F293</f>
        <v>11.840.014/0001-30</v>
      </c>
      <c r="E284" s="5" t="str">
        <f>'[1]TCE - ANEXO IV - Preencher'!G293</f>
        <v>MACROPAC PROTECAO E EMBALAGEM LTDA</v>
      </c>
      <c r="F284" s="5" t="str">
        <f>'[1]TCE - ANEXO IV - Preencher'!H293</f>
        <v>B</v>
      </c>
      <c r="G284" s="5" t="str">
        <f>'[1]TCE - ANEXO IV - Preencher'!I293</f>
        <v>S</v>
      </c>
      <c r="H284" s="5" t="str">
        <f>'[1]TCE - ANEXO IV - Preencher'!J293</f>
        <v>580004</v>
      </c>
      <c r="I284" s="6" t="str">
        <f>IF('[1]TCE - ANEXO IV - Preencher'!K293="","",'[1]TCE - ANEXO IV - Preencher'!K293)</f>
        <v>16/06/2026</v>
      </c>
      <c r="J284" s="5" t="str">
        <f>'[1]TCE - ANEXO IV - Preencher'!L293</f>
        <v>26260611840014000130550010005800041641105315</v>
      </c>
      <c r="K284" s="5" t="str">
        <f>IF(F284="B",LEFT('[1]TCE - ANEXO IV - Preencher'!M293,2),IF(F284="S",LEFT('[1]TCE - ANEXO IV - Preencher'!M293,7),IF('[1]TCE - ANEXO IV - Preencher'!H293="","")))</f>
        <v>26</v>
      </c>
      <c r="L284" s="7">
        <f>'[1]TCE - ANEXO IV - Preencher'!N293</f>
        <v>9473.32</v>
      </c>
    </row>
    <row r="285" spans="1:12" s="8" customFormat="1" ht="19.5" customHeight="1" x14ac:dyDescent="0.25">
      <c r="A285" s="3">
        <f>IFERROR(VLOOKUP(B285,'[1]DADOS (OCULTAR)'!$Q$3:$S$136,3,0),"")</f>
        <v>9039744000275</v>
      </c>
      <c r="B285" s="4" t="str">
        <f>'[1]TCE - ANEXO IV - Preencher'!C294</f>
        <v>HOSPITAL MIGUEL ARRAES - CG. Nº 023/2022</v>
      </c>
      <c r="C285" s="4" t="str">
        <f>'[1]TCE - ANEXO IV - Preencher'!E294</f>
        <v>3.14 - Alimentação Preparada</v>
      </c>
      <c r="D285" s="3" t="str">
        <f>'[1]TCE - ANEXO IV - Preencher'!F294</f>
        <v>11.840.014/0001-30</v>
      </c>
      <c r="E285" s="5" t="str">
        <f>'[1]TCE - ANEXO IV - Preencher'!G294</f>
        <v>MACROPAC PROTECAO E EMBALAGEM LTDA</v>
      </c>
      <c r="F285" s="5" t="str">
        <f>'[1]TCE - ANEXO IV - Preencher'!H294</f>
        <v>B</v>
      </c>
      <c r="G285" s="5" t="str">
        <f>'[1]TCE - ANEXO IV - Preencher'!I294</f>
        <v>S</v>
      </c>
      <c r="H285" s="5" t="str">
        <f>'[1]TCE - ANEXO IV - Preencher'!J294</f>
        <v>581874</v>
      </c>
      <c r="I285" s="6" t="str">
        <f>IF('[1]TCE - ANEXO IV - Preencher'!K294="","",'[1]TCE - ANEXO IV - Preencher'!K294)</f>
        <v>30/06/2026</v>
      </c>
      <c r="J285" s="5" t="str">
        <f>'[1]TCE - ANEXO IV - Preencher'!L294</f>
        <v>26260611840014000130550010005818741101741915</v>
      </c>
      <c r="K285" s="5" t="str">
        <f>IF(F285="B",LEFT('[1]TCE - ANEXO IV - Preencher'!M294,2),IF(F285="S",LEFT('[1]TCE - ANEXO IV - Preencher'!M294,7),IF('[1]TCE - ANEXO IV - Preencher'!H294="","")))</f>
        <v>26</v>
      </c>
      <c r="L285" s="7">
        <f>'[1]TCE - ANEXO IV - Preencher'!N294</f>
        <v>4563.3599999999997</v>
      </c>
    </row>
    <row r="286" spans="1:12" s="8" customFormat="1" ht="19.5" customHeight="1" x14ac:dyDescent="0.25">
      <c r="A286" s="3">
        <f>IFERROR(VLOOKUP(B286,'[1]DADOS (OCULTAR)'!$Q$3:$S$136,3,0),"")</f>
        <v>9039744000275</v>
      </c>
      <c r="B286" s="4" t="str">
        <f>'[1]TCE - ANEXO IV - Preencher'!C295</f>
        <v>HOSPITAL MIGUEL ARRAES - CG. Nº 023/2022</v>
      </c>
      <c r="C286" s="4" t="str">
        <f>'[1]TCE - ANEXO IV - Preencher'!E295</f>
        <v>3.14 - Alimentação Preparada</v>
      </c>
      <c r="D286" s="3" t="str">
        <f>'[1]TCE - ANEXO IV - Preencher'!F295</f>
        <v>04.004.741/0001-00</v>
      </c>
      <c r="E286" s="5" t="str">
        <f>'[1]TCE - ANEXO IV - Preencher'!G295</f>
        <v>NORLUX LTDA-ME</v>
      </c>
      <c r="F286" s="5" t="str">
        <f>'[1]TCE - ANEXO IV - Preencher'!H295</f>
        <v>B</v>
      </c>
      <c r="G286" s="5" t="str">
        <f>'[1]TCE - ANEXO IV - Preencher'!I295</f>
        <v>S</v>
      </c>
      <c r="H286" s="5" t="str">
        <f>'[1]TCE - ANEXO IV - Preencher'!J295</f>
        <v>000013063</v>
      </c>
      <c r="I286" s="6" t="str">
        <f>IF('[1]TCE - ANEXO IV - Preencher'!K295="","",'[1]TCE - ANEXO IV - Preencher'!K295)</f>
        <v>10/06/2026</v>
      </c>
      <c r="J286" s="5" t="str">
        <f>'[1]TCE - ANEXO IV - Preencher'!L295</f>
        <v>26260604004741000100550010000130631000913624</v>
      </c>
      <c r="K286" s="5" t="str">
        <f>IF(F286="B",LEFT('[1]TCE - ANEXO IV - Preencher'!M295,2),IF(F286="S",LEFT('[1]TCE - ANEXO IV - Preencher'!M295,7),IF('[1]TCE - ANEXO IV - Preencher'!H295="","")))</f>
        <v>26</v>
      </c>
      <c r="L286" s="7">
        <f>'[1]TCE - ANEXO IV - Preencher'!N295</f>
        <v>1770</v>
      </c>
    </row>
    <row r="287" spans="1:12" s="8" customFormat="1" ht="19.5" customHeight="1" x14ac:dyDescent="0.25">
      <c r="A287" s="3">
        <f>IFERROR(VLOOKUP(B287,'[1]DADOS (OCULTAR)'!$Q$3:$S$136,3,0),"")</f>
        <v>9039744000275</v>
      </c>
      <c r="B287" s="4" t="str">
        <f>'[1]TCE - ANEXO IV - Preencher'!C296</f>
        <v>HOSPITAL MIGUEL ARRAES - CG. Nº 023/2022</v>
      </c>
      <c r="C287" s="4" t="str">
        <f>'[1]TCE - ANEXO IV - Preencher'!E296</f>
        <v>3.14 - Alimentação Preparada</v>
      </c>
      <c r="D287" s="3" t="str">
        <f>'[1]TCE - ANEXO IV - Preencher'!F296</f>
        <v>08.215.522/0006-27</v>
      </c>
      <c r="E287" s="5" t="str">
        <f>'[1]TCE - ANEXO IV - Preencher'!G296</f>
        <v>NORONHA - INDUSTRIA E COMERCIO DE PESCADOS LTDA</v>
      </c>
      <c r="F287" s="5" t="str">
        <f>'[1]TCE - ANEXO IV - Preencher'!H296</f>
        <v>B</v>
      </c>
      <c r="G287" s="5" t="str">
        <f>'[1]TCE - ANEXO IV - Preencher'!I296</f>
        <v>S</v>
      </c>
      <c r="H287" s="5" t="str">
        <f>'[1]TCE - ANEXO IV - Preencher'!J296</f>
        <v>000036356</v>
      </c>
      <c r="I287" s="6" t="str">
        <f>IF('[1]TCE - ANEXO IV - Preencher'!K296="","",'[1]TCE - ANEXO IV - Preencher'!K296)</f>
        <v>03/06/2026</v>
      </c>
      <c r="J287" s="5" t="str">
        <f>'[1]TCE - ANEXO IV - Preencher'!L296</f>
        <v>26260608215522000627550010000363561142318141</v>
      </c>
      <c r="K287" s="5" t="str">
        <f>IF(F287="B",LEFT('[1]TCE - ANEXO IV - Preencher'!M296,2),IF(F287="S",LEFT('[1]TCE - ANEXO IV - Preencher'!M296,7),IF('[1]TCE - ANEXO IV - Preencher'!H296="","")))</f>
        <v>26</v>
      </c>
      <c r="L287" s="7">
        <f>'[1]TCE - ANEXO IV - Preencher'!N296</f>
        <v>12399.66</v>
      </c>
    </row>
    <row r="288" spans="1:12" s="8" customFormat="1" ht="19.5" customHeight="1" x14ac:dyDescent="0.25">
      <c r="A288" s="3">
        <f>IFERROR(VLOOKUP(B288,'[1]DADOS (OCULTAR)'!$Q$3:$S$136,3,0),"")</f>
        <v>9039744000275</v>
      </c>
      <c r="B288" s="4" t="str">
        <f>'[1]TCE - ANEXO IV - Preencher'!C297</f>
        <v>HOSPITAL MIGUEL ARRAES - CG. Nº 023/2022</v>
      </c>
      <c r="C288" s="4" t="str">
        <f>'[1]TCE - ANEXO IV - Preencher'!E297</f>
        <v>3.14 - Alimentação Preparada</v>
      </c>
      <c r="D288" s="3" t="str">
        <f>'[1]TCE - ANEXO IV - Preencher'!F297</f>
        <v>08.215.522/0006-27</v>
      </c>
      <c r="E288" s="5" t="str">
        <f>'[1]TCE - ANEXO IV - Preencher'!G297</f>
        <v>NORONHA - INDUSTRIA E COMERCIO DE PESCADOS LTDA</v>
      </c>
      <c r="F288" s="5" t="str">
        <f>'[1]TCE - ANEXO IV - Preencher'!H297</f>
        <v>B</v>
      </c>
      <c r="G288" s="5" t="str">
        <f>'[1]TCE - ANEXO IV - Preencher'!I297</f>
        <v>S</v>
      </c>
      <c r="H288" s="5" t="str">
        <f>'[1]TCE - ANEXO IV - Preencher'!J297</f>
        <v>000037085</v>
      </c>
      <c r="I288" s="6" t="str">
        <f>IF('[1]TCE - ANEXO IV - Preencher'!K297="","",'[1]TCE - ANEXO IV - Preencher'!K297)</f>
        <v>13/06/2026</v>
      </c>
      <c r="J288" s="5" t="str">
        <f>'[1]TCE - ANEXO IV - Preencher'!L297</f>
        <v>26260608215522000627550010000370851979571015</v>
      </c>
      <c r="K288" s="5" t="str">
        <f>IF(F288="B",LEFT('[1]TCE - ANEXO IV - Preencher'!M297,2),IF(F288="S",LEFT('[1]TCE - ANEXO IV - Preencher'!M297,7),IF('[1]TCE - ANEXO IV - Preencher'!H297="","")))</f>
        <v>26</v>
      </c>
      <c r="L288" s="7">
        <f>'[1]TCE - ANEXO IV - Preencher'!N297</f>
        <v>1993.49</v>
      </c>
    </row>
    <row r="289" spans="1:12" s="8" customFormat="1" ht="19.5" customHeight="1" x14ac:dyDescent="0.25">
      <c r="A289" s="3">
        <f>IFERROR(VLOOKUP(B289,'[1]DADOS (OCULTAR)'!$Q$3:$S$136,3,0),"")</f>
        <v>9039744000275</v>
      </c>
      <c r="B289" s="4" t="str">
        <f>'[1]TCE - ANEXO IV - Preencher'!C298</f>
        <v>HOSPITAL MIGUEL ARRAES - CG. Nº 023/2022</v>
      </c>
      <c r="C289" s="4" t="str">
        <f>'[1]TCE - ANEXO IV - Preencher'!E298</f>
        <v>3.14 - Alimentação Preparada</v>
      </c>
      <c r="D289" s="3" t="str">
        <f>'[1]TCE - ANEXO IV - Preencher'!F298</f>
        <v>11.529.351/0001-00</v>
      </c>
      <c r="E289" s="5" t="str">
        <f>'[1]TCE - ANEXO IV - Preencher'!G298</f>
        <v>PANIFICADORA CRUZ DE CRISTO</v>
      </c>
      <c r="F289" s="5" t="str">
        <f>'[1]TCE - ANEXO IV - Preencher'!H298</f>
        <v>B</v>
      </c>
      <c r="G289" s="5" t="str">
        <f>'[1]TCE - ANEXO IV - Preencher'!I298</f>
        <v>S</v>
      </c>
      <c r="H289" s="5" t="str">
        <f>'[1]TCE - ANEXO IV - Preencher'!J298</f>
        <v>000012615</v>
      </c>
      <c r="I289" s="6" t="str">
        <f>IF('[1]TCE - ANEXO IV - Preencher'!K298="","",'[1]TCE - ANEXO IV - Preencher'!K298)</f>
        <v>30/06/2026</v>
      </c>
      <c r="J289" s="5" t="str">
        <f>'[1]TCE - ANEXO IV - Preencher'!L298</f>
        <v>26260611529351000100550010000126151002321246</v>
      </c>
      <c r="K289" s="5" t="str">
        <f>IF(F289="B",LEFT('[1]TCE - ANEXO IV - Preencher'!M298,2),IF(F289="S",LEFT('[1]TCE - ANEXO IV - Preencher'!M298,7),IF('[1]TCE - ANEXO IV - Preencher'!H298="","")))</f>
        <v>26</v>
      </c>
      <c r="L289" s="7">
        <f>'[1]TCE - ANEXO IV - Preencher'!N298</f>
        <v>14843.81</v>
      </c>
    </row>
    <row r="290" spans="1:12" s="8" customFormat="1" ht="19.5" customHeight="1" x14ac:dyDescent="0.25">
      <c r="A290" s="3">
        <f>IFERROR(VLOOKUP(B290,'[1]DADOS (OCULTAR)'!$Q$3:$S$136,3,0),"")</f>
        <v>9039744000275</v>
      </c>
      <c r="B290" s="4" t="str">
        <f>'[1]TCE - ANEXO IV - Preencher'!C299</f>
        <v>HOSPITAL MIGUEL ARRAES - CG. Nº 023/2022</v>
      </c>
      <c r="C290" s="4" t="str">
        <f>'[1]TCE - ANEXO IV - Preencher'!E299</f>
        <v>3.14 - Alimentação Preparada</v>
      </c>
      <c r="D290" s="3" t="str">
        <f>'[1]TCE - ANEXO IV - Preencher'!F299</f>
        <v>42.434.646/0003-99</v>
      </c>
      <c r="E290" s="5" t="str">
        <f>'[1]TCE - ANEXO IV - Preencher'!G299</f>
        <v>PRASO PLATAFORMA DE COMERCIO LTDA.</v>
      </c>
      <c r="F290" s="5" t="str">
        <f>'[1]TCE - ANEXO IV - Preencher'!H299</f>
        <v>B</v>
      </c>
      <c r="G290" s="5" t="str">
        <f>'[1]TCE - ANEXO IV - Preencher'!I299</f>
        <v>S</v>
      </c>
      <c r="H290" s="5" t="str">
        <f>'[1]TCE - ANEXO IV - Preencher'!J299</f>
        <v>918359</v>
      </c>
      <c r="I290" s="6" t="str">
        <f>IF('[1]TCE - ANEXO IV - Preencher'!K299="","",'[1]TCE - ANEXO IV - Preencher'!K299)</f>
        <v>03/06/2026</v>
      </c>
      <c r="J290" s="5" t="str">
        <f>'[1]TCE - ANEXO IV - Preencher'!L299</f>
        <v>26260642434646000399550020009183591555726216</v>
      </c>
      <c r="K290" s="5" t="str">
        <f>IF(F290="B",LEFT('[1]TCE - ANEXO IV - Preencher'!M299,2),IF(F290="S",LEFT('[1]TCE - ANEXO IV - Preencher'!M299,7),IF('[1]TCE - ANEXO IV - Preencher'!H299="","")))</f>
        <v>26</v>
      </c>
      <c r="L290" s="7">
        <f>'[1]TCE - ANEXO IV - Preencher'!N299</f>
        <v>62.21</v>
      </c>
    </row>
    <row r="291" spans="1:12" s="8" customFormat="1" ht="19.5" customHeight="1" x14ac:dyDescent="0.25">
      <c r="A291" s="3">
        <f>IFERROR(VLOOKUP(B291,'[1]DADOS (OCULTAR)'!$Q$3:$S$136,3,0),"")</f>
        <v>9039744000275</v>
      </c>
      <c r="B291" s="4" t="str">
        <f>'[1]TCE - ANEXO IV - Preencher'!C300</f>
        <v>HOSPITAL MIGUEL ARRAES - CG. Nº 023/2022</v>
      </c>
      <c r="C291" s="4" t="str">
        <f>'[1]TCE - ANEXO IV - Preencher'!E300</f>
        <v>3.14 - Alimentação Preparada</v>
      </c>
      <c r="D291" s="3" t="str">
        <f>'[1]TCE - ANEXO IV - Preencher'!F300</f>
        <v>42.434.646/0003-99</v>
      </c>
      <c r="E291" s="5" t="str">
        <f>'[1]TCE - ANEXO IV - Preencher'!G300</f>
        <v>PRASO PLATAFORMA DE COMERCIO LTDA.</v>
      </c>
      <c r="F291" s="5" t="str">
        <f>'[1]TCE - ANEXO IV - Preencher'!H300</f>
        <v>B</v>
      </c>
      <c r="G291" s="5" t="str">
        <f>'[1]TCE - ANEXO IV - Preencher'!I300</f>
        <v>S</v>
      </c>
      <c r="H291" s="5" t="str">
        <f>'[1]TCE - ANEXO IV - Preencher'!J300</f>
        <v>926303</v>
      </c>
      <c r="I291" s="6" t="str">
        <f>IF('[1]TCE - ANEXO IV - Preencher'!K300="","",'[1]TCE - ANEXO IV - Preencher'!K300)</f>
        <v>09/06/2026</v>
      </c>
      <c r="J291" s="5" t="str">
        <f>'[1]TCE - ANEXO IV - Preencher'!L300</f>
        <v>26260642434646000399550020009263031596486863</v>
      </c>
      <c r="K291" s="5" t="str">
        <f>IF(F291="B",LEFT('[1]TCE - ANEXO IV - Preencher'!M300,2),IF(F291="S",LEFT('[1]TCE - ANEXO IV - Preencher'!M300,7),IF('[1]TCE - ANEXO IV - Preencher'!H300="","")))</f>
        <v>26</v>
      </c>
      <c r="L291" s="7">
        <f>'[1]TCE - ANEXO IV - Preencher'!N300</f>
        <v>2757.6</v>
      </c>
    </row>
    <row r="292" spans="1:12" s="8" customFormat="1" ht="19.5" customHeight="1" x14ac:dyDescent="0.25">
      <c r="A292" s="3">
        <f>IFERROR(VLOOKUP(B292,'[1]DADOS (OCULTAR)'!$Q$3:$S$136,3,0),"")</f>
        <v>9039744000275</v>
      </c>
      <c r="B292" s="4" t="str">
        <f>'[1]TCE - ANEXO IV - Preencher'!C301</f>
        <v>HOSPITAL MIGUEL ARRAES - CG. Nº 023/2022</v>
      </c>
      <c r="C292" s="4" t="str">
        <f>'[1]TCE - ANEXO IV - Preencher'!E301</f>
        <v>3.14 - Alimentação Preparada</v>
      </c>
      <c r="D292" s="3" t="str">
        <f>'[1]TCE - ANEXO IV - Preencher'!F301</f>
        <v>42.434.646/0003-99</v>
      </c>
      <c r="E292" s="5" t="str">
        <f>'[1]TCE - ANEXO IV - Preencher'!G301</f>
        <v>PRASO PLATAFORMA DE COMERCIO LTDA.</v>
      </c>
      <c r="F292" s="5" t="str">
        <f>'[1]TCE - ANEXO IV - Preencher'!H301</f>
        <v>B</v>
      </c>
      <c r="G292" s="5" t="str">
        <f>'[1]TCE - ANEXO IV - Preencher'!I301</f>
        <v>S</v>
      </c>
      <c r="H292" s="5" t="str">
        <f>'[1]TCE - ANEXO IV - Preencher'!J301</f>
        <v>928907</v>
      </c>
      <c r="I292" s="6" t="str">
        <f>IF('[1]TCE - ANEXO IV - Preencher'!K301="","",'[1]TCE - ANEXO IV - Preencher'!K301)</f>
        <v>11/06/2026</v>
      </c>
      <c r="J292" s="5" t="str">
        <f>'[1]TCE - ANEXO IV - Preencher'!L301</f>
        <v>26260642434646000399550020009289071301809853</v>
      </c>
      <c r="K292" s="5" t="str">
        <f>IF(F292="B",LEFT('[1]TCE - ANEXO IV - Preencher'!M301,2),IF(F292="S",LEFT('[1]TCE - ANEXO IV - Preencher'!M301,7),IF('[1]TCE - ANEXO IV - Preencher'!H301="","")))</f>
        <v>26</v>
      </c>
      <c r="L292" s="7">
        <f>'[1]TCE - ANEXO IV - Preencher'!N301</f>
        <v>10087.35</v>
      </c>
    </row>
    <row r="293" spans="1:12" s="8" customFormat="1" ht="19.5" customHeight="1" x14ac:dyDescent="0.25">
      <c r="A293" s="3">
        <f>IFERROR(VLOOKUP(B293,'[1]DADOS (OCULTAR)'!$Q$3:$S$136,3,0),"")</f>
        <v>9039744000275</v>
      </c>
      <c r="B293" s="4" t="str">
        <f>'[1]TCE - ANEXO IV - Preencher'!C302</f>
        <v>HOSPITAL MIGUEL ARRAES - CG. Nº 023/2022</v>
      </c>
      <c r="C293" s="4" t="str">
        <f>'[1]TCE - ANEXO IV - Preencher'!E302</f>
        <v>3.14 - Alimentação Preparada</v>
      </c>
      <c r="D293" s="3" t="str">
        <f>'[1]TCE - ANEXO IV - Preencher'!F302</f>
        <v>42.434.646/0003-99</v>
      </c>
      <c r="E293" s="5" t="str">
        <f>'[1]TCE - ANEXO IV - Preencher'!G302</f>
        <v>PRASO PLATAFORMA DE COMERCIO LTDA.</v>
      </c>
      <c r="F293" s="5" t="str">
        <f>'[1]TCE - ANEXO IV - Preencher'!H302</f>
        <v>B</v>
      </c>
      <c r="G293" s="5" t="str">
        <f>'[1]TCE - ANEXO IV - Preencher'!I302</f>
        <v>S</v>
      </c>
      <c r="H293" s="5" t="str">
        <f>'[1]TCE - ANEXO IV - Preencher'!J302</f>
        <v>935137</v>
      </c>
      <c r="I293" s="6" t="str">
        <f>IF('[1]TCE - ANEXO IV - Preencher'!K302="","",'[1]TCE - ANEXO IV - Preencher'!K302)</f>
        <v>16/06/2026</v>
      </c>
      <c r="J293" s="5" t="str">
        <f>'[1]TCE - ANEXO IV - Preencher'!L302</f>
        <v>26260642434646000399550020009351371516266060</v>
      </c>
      <c r="K293" s="5" t="str">
        <f>IF(F293="B",LEFT('[1]TCE - ANEXO IV - Preencher'!M302,2),IF(F293="S",LEFT('[1]TCE - ANEXO IV - Preencher'!M302,7),IF('[1]TCE - ANEXO IV - Preencher'!H302="","")))</f>
        <v>26</v>
      </c>
      <c r="L293" s="7">
        <f>'[1]TCE - ANEXO IV - Preencher'!N302</f>
        <v>448.05</v>
      </c>
    </row>
    <row r="294" spans="1:12" s="8" customFormat="1" ht="19.5" customHeight="1" x14ac:dyDescent="0.25">
      <c r="A294" s="3">
        <f>IFERROR(VLOOKUP(B294,'[1]DADOS (OCULTAR)'!$Q$3:$S$136,3,0),"")</f>
        <v>9039744000275</v>
      </c>
      <c r="B294" s="4" t="str">
        <f>'[1]TCE - ANEXO IV - Preencher'!C303</f>
        <v>HOSPITAL MIGUEL ARRAES - CG. Nº 023/2022</v>
      </c>
      <c r="C294" s="4" t="str">
        <f>'[1]TCE - ANEXO IV - Preencher'!E303</f>
        <v>3.14 - Alimentação Preparada</v>
      </c>
      <c r="D294" s="3" t="str">
        <f>'[1]TCE - ANEXO IV - Preencher'!F303</f>
        <v>42.434.646/0003-99</v>
      </c>
      <c r="E294" s="5" t="str">
        <f>'[1]TCE - ANEXO IV - Preencher'!G303</f>
        <v>PRASO PLATAFORMA DE COMERCIO LTDA.</v>
      </c>
      <c r="F294" s="5" t="str">
        <f>'[1]TCE - ANEXO IV - Preencher'!H303</f>
        <v>B</v>
      </c>
      <c r="G294" s="5" t="str">
        <f>'[1]TCE - ANEXO IV - Preencher'!I303</f>
        <v>S</v>
      </c>
      <c r="H294" s="5" t="str">
        <f>'[1]TCE - ANEXO IV - Preencher'!J303</f>
        <v>936201</v>
      </c>
      <c r="I294" s="6" t="str">
        <f>IF('[1]TCE - ANEXO IV - Preencher'!K303="","",'[1]TCE - ANEXO IV - Preencher'!K303)</f>
        <v>17/06/2026</v>
      </c>
      <c r="J294" s="5" t="str">
        <f>'[1]TCE - ANEXO IV - Preencher'!L303</f>
        <v>26260642434646000399550020009362011067685572</v>
      </c>
      <c r="K294" s="5" t="str">
        <f>IF(F294="B",LEFT('[1]TCE - ANEXO IV - Preencher'!M303,2),IF(F294="S",LEFT('[1]TCE - ANEXO IV - Preencher'!M303,7),IF('[1]TCE - ANEXO IV - Preencher'!H303="","")))</f>
        <v>26</v>
      </c>
      <c r="L294" s="7">
        <f>'[1]TCE - ANEXO IV - Preencher'!N303</f>
        <v>4521.17</v>
      </c>
    </row>
    <row r="295" spans="1:12" s="8" customFormat="1" ht="19.5" customHeight="1" x14ac:dyDescent="0.25">
      <c r="A295" s="3">
        <f>IFERROR(VLOOKUP(B295,'[1]DADOS (OCULTAR)'!$Q$3:$S$136,3,0),"")</f>
        <v>9039744000275</v>
      </c>
      <c r="B295" s="4" t="str">
        <f>'[1]TCE - ANEXO IV - Preencher'!C304</f>
        <v>HOSPITAL MIGUEL ARRAES - CG. Nº 023/2022</v>
      </c>
      <c r="C295" s="4" t="str">
        <f>'[1]TCE - ANEXO IV - Preencher'!E304</f>
        <v>3.14 - Alimentação Preparada</v>
      </c>
      <c r="D295" s="3" t="str">
        <f>'[1]TCE - ANEXO IV - Preencher'!F304</f>
        <v>42.434.646/0003-99</v>
      </c>
      <c r="E295" s="5" t="str">
        <f>'[1]TCE - ANEXO IV - Preencher'!G304</f>
        <v>PRASO PLATAFORMA DE COMERCIO LTDA.</v>
      </c>
      <c r="F295" s="5" t="str">
        <f>'[1]TCE - ANEXO IV - Preencher'!H304</f>
        <v>B</v>
      </c>
      <c r="G295" s="5" t="str">
        <f>'[1]TCE - ANEXO IV - Preencher'!I304</f>
        <v>S</v>
      </c>
      <c r="H295" s="5" t="str">
        <f>'[1]TCE - ANEXO IV - Preencher'!J304</f>
        <v>939917</v>
      </c>
      <c r="I295" s="6" t="str">
        <f>IF('[1]TCE - ANEXO IV - Preencher'!K304="","",'[1]TCE - ANEXO IV - Preencher'!K304)</f>
        <v>18/06/2026</v>
      </c>
      <c r="J295" s="5" t="str">
        <f>'[1]TCE - ANEXO IV - Preencher'!L304</f>
        <v>26260642434646000399550020009399171876134270</v>
      </c>
      <c r="K295" s="5" t="str">
        <f>IF(F295="B",LEFT('[1]TCE - ANEXO IV - Preencher'!M304,2),IF(F295="S",LEFT('[1]TCE - ANEXO IV - Preencher'!M304,7),IF('[1]TCE - ANEXO IV - Preencher'!H304="","")))</f>
        <v>26</v>
      </c>
      <c r="L295" s="7">
        <f>'[1]TCE - ANEXO IV - Preencher'!N304</f>
        <v>3659.68</v>
      </c>
    </row>
    <row r="296" spans="1:12" s="8" customFormat="1" ht="19.5" customHeight="1" x14ac:dyDescent="0.25">
      <c r="A296" s="3">
        <f>IFERROR(VLOOKUP(B296,'[1]DADOS (OCULTAR)'!$Q$3:$S$136,3,0),"")</f>
        <v>9039744000275</v>
      </c>
      <c r="B296" s="4" t="str">
        <f>'[1]TCE - ANEXO IV - Preencher'!C305</f>
        <v>HOSPITAL MIGUEL ARRAES - CG. Nº 023/2022</v>
      </c>
      <c r="C296" s="4" t="str">
        <f>'[1]TCE - ANEXO IV - Preencher'!E305</f>
        <v>3.14 - Alimentação Preparada</v>
      </c>
      <c r="D296" s="3" t="str">
        <f>'[1]TCE - ANEXO IV - Preencher'!F305</f>
        <v>28.454.744/0001-03</v>
      </c>
      <c r="E296" s="5" t="str">
        <f>'[1]TCE - ANEXO IV - Preencher'!G305</f>
        <v>RAIZ AGRO HORTIFRUTI COMERCIAL LTDA</v>
      </c>
      <c r="F296" s="5" t="str">
        <f>'[1]TCE - ANEXO IV - Preencher'!H305</f>
        <v>B</v>
      </c>
      <c r="G296" s="5" t="str">
        <f>'[1]TCE - ANEXO IV - Preencher'!I305</f>
        <v>S</v>
      </c>
      <c r="H296" s="5" t="str">
        <f>'[1]TCE - ANEXO IV - Preencher'!J305</f>
        <v>000027515</v>
      </c>
      <c r="I296" s="6" t="str">
        <f>IF('[1]TCE - ANEXO IV - Preencher'!K305="","",'[1]TCE - ANEXO IV - Preencher'!K305)</f>
        <v>06/06/2026</v>
      </c>
      <c r="J296" s="5" t="str">
        <f>'[1]TCE - ANEXO IV - Preencher'!L305</f>
        <v>25260628454744000103550020000275151008739143</v>
      </c>
      <c r="K296" s="5" t="str">
        <f>IF(F296="B",LEFT('[1]TCE - ANEXO IV - Preencher'!M305,2),IF(F296="S",LEFT('[1]TCE - ANEXO IV - Preencher'!M305,7),IF('[1]TCE - ANEXO IV - Preencher'!H305="","")))</f>
        <v>25</v>
      </c>
      <c r="L296" s="7">
        <f>'[1]TCE - ANEXO IV - Preencher'!N305</f>
        <v>2200</v>
      </c>
    </row>
    <row r="297" spans="1:12" s="8" customFormat="1" ht="19.5" customHeight="1" x14ac:dyDescent="0.25">
      <c r="A297" s="3">
        <f>IFERROR(VLOOKUP(B297,'[1]DADOS (OCULTAR)'!$Q$3:$S$136,3,0),"")</f>
        <v>9039744000275</v>
      </c>
      <c r="B297" s="4" t="str">
        <f>'[1]TCE - ANEXO IV - Preencher'!C306</f>
        <v>HOSPITAL MIGUEL ARRAES - CG. Nº 023/2022</v>
      </c>
      <c r="C297" s="4" t="str">
        <f>'[1]TCE - ANEXO IV - Preencher'!E306</f>
        <v>3.14 - Alimentação Preparada</v>
      </c>
      <c r="D297" s="3" t="str">
        <f>'[1]TCE - ANEXO IV - Preencher'!F306</f>
        <v>28.454.744/0001-03</v>
      </c>
      <c r="E297" s="5" t="str">
        <f>'[1]TCE - ANEXO IV - Preencher'!G306</f>
        <v>RAIZ AGRO HORTIFRUTI COMERCIAL LTDA</v>
      </c>
      <c r="F297" s="5" t="str">
        <f>'[1]TCE - ANEXO IV - Preencher'!H306</f>
        <v>B</v>
      </c>
      <c r="G297" s="5" t="str">
        <f>'[1]TCE - ANEXO IV - Preencher'!I306</f>
        <v>S</v>
      </c>
      <c r="H297" s="5" t="str">
        <f>'[1]TCE - ANEXO IV - Preencher'!J306</f>
        <v>000027657</v>
      </c>
      <c r="I297" s="6" t="str">
        <f>IF('[1]TCE - ANEXO IV - Preencher'!K306="","",'[1]TCE - ANEXO IV - Preencher'!K306)</f>
        <v>13/06/2026</v>
      </c>
      <c r="J297" s="5" t="str">
        <f>'[1]TCE - ANEXO IV - Preencher'!L306</f>
        <v>25260628454744000103550020000276571095811951</v>
      </c>
      <c r="K297" s="5" t="str">
        <f>IF(F297="B",LEFT('[1]TCE - ANEXO IV - Preencher'!M306,2),IF(F297="S",LEFT('[1]TCE - ANEXO IV - Preencher'!M306,7),IF('[1]TCE - ANEXO IV - Preencher'!H306="","")))</f>
        <v>25</v>
      </c>
      <c r="L297" s="7">
        <f>'[1]TCE - ANEXO IV - Preencher'!N306</f>
        <v>2200</v>
      </c>
    </row>
    <row r="298" spans="1:12" s="8" customFormat="1" ht="19.5" customHeight="1" x14ac:dyDescent="0.25">
      <c r="A298" s="3">
        <f>IFERROR(VLOOKUP(B298,'[1]DADOS (OCULTAR)'!$Q$3:$S$136,3,0),"")</f>
        <v>9039744000275</v>
      </c>
      <c r="B298" s="4" t="str">
        <f>'[1]TCE - ANEXO IV - Preencher'!C307</f>
        <v>HOSPITAL MIGUEL ARRAES - CG. Nº 023/2022</v>
      </c>
      <c r="C298" s="4" t="str">
        <f>'[1]TCE - ANEXO IV - Preencher'!E307</f>
        <v>3.14 - Alimentação Preparada</v>
      </c>
      <c r="D298" s="3" t="str">
        <f>'[1]TCE - ANEXO IV - Preencher'!F307</f>
        <v>28.454.744/0001-03</v>
      </c>
      <c r="E298" s="5" t="str">
        <f>'[1]TCE - ANEXO IV - Preencher'!G307</f>
        <v>RAIZ AGRO HORTIFRUTI COMERCIAL LTDA</v>
      </c>
      <c r="F298" s="5" t="str">
        <f>'[1]TCE - ANEXO IV - Preencher'!H307</f>
        <v>B</v>
      </c>
      <c r="G298" s="5" t="str">
        <f>'[1]TCE - ANEXO IV - Preencher'!I307</f>
        <v>S</v>
      </c>
      <c r="H298" s="5" t="str">
        <f>'[1]TCE - ANEXO IV - Preencher'!J307</f>
        <v>000027822</v>
      </c>
      <c r="I298" s="6" t="str">
        <f>IF('[1]TCE - ANEXO IV - Preencher'!K307="","",'[1]TCE - ANEXO IV - Preencher'!K307)</f>
        <v>20/06/2026</v>
      </c>
      <c r="J298" s="5" t="str">
        <f>'[1]TCE - ANEXO IV - Preencher'!L307</f>
        <v>25260628454744000103550020000278221980343720</v>
      </c>
      <c r="K298" s="5" t="str">
        <f>IF(F298="B",LEFT('[1]TCE - ANEXO IV - Preencher'!M307,2),IF(F298="S",LEFT('[1]TCE - ANEXO IV - Preencher'!M307,7),IF('[1]TCE - ANEXO IV - Preencher'!H307="","")))</f>
        <v>25</v>
      </c>
      <c r="L298" s="7">
        <f>'[1]TCE - ANEXO IV - Preencher'!N307</f>
        <v>2200</v>
      </c>
    </row>
    <row r="299" spans="1:12" s="8" customFormat="1" ht="19.5" customHeight="1" x14ac:dyDescent="0.25">
      <c r="A299" s="3">
        <f>IFERROR(VLOOKUP(B299,'[1]DADOS (OCULTAR)'!$Q$3:$S$136,3,0),"")</f>
        <v>9039744000275</v>
      </c>
      <c r="B299" s="4" t="str">
        <f>'[1]TCE - ANEXO IV - Preencher'!C308</f>
        <v>HOSPITAL MIGUEL ARRAES - CG. Nº 023/2022</v>
      </c>
      <c r="C299" s="4" t="str">
        <f>'[1]TCE - ANEXO IV - Preencher'!E308</f>
        <v>3.14 - Alimentação Preparada</v>
      </c>
      <c r="D299" s="3" t="str">
        <f>'[1]TCE - ANEXO IV - Preencher'!F308</f>
        <v>28.454.744/0001-03</v>
      </c>
      <c r="E299" s="5" t="str">
        <f>'[1]TCE - ANEXO IV - Preencher'!G308</f>
        <v>RAIZ AGRO HORTIFRUTI COMERCIAL LTDA</v>
      </c>
      <c r="F299" s="5" t="str">
        <f>'[1]TCE - ANEXO IV - Preencher'!H308</f>
        <v>B</v>
      </c>
      <c r="G299" s="5" t="str">
        <f>'[1]TCE - ANEXO IV - Preencher'!I308</f>
        <v>S</v>
      </c>
      <c r="H299" s="5" t="str">
        <f>'[1]TCE - ANEXO IV - Preencher'!J308</f>
        <v>000027966</v>
      </c>
      <c r="I299" s="6" t="str">
        <f>IF('[1]TCE - ANEXO IV - Preencher'!K308="","",'[1]TCE - ANEXO IV - Preencher'!K308)</f>
        <v>27/06/2026</v>
      </c>
      <c r="J299" s="5" t="str">
        <f>'[1]TCE - ANEXO IV - Preencher'!L308</f>
        <v>25260628454744000103550020000279661969183517</v>
      </c>
      <c r="K299" s="5" t="str">
        <f>IF(F299="B",LEFT('[1]TCE - ANEXO IV - Preencher'!M308,2),IF(F299="S",LEFT('[1]TCE - ANEXO IV - Preencher'!M308,7),IF('[1]TCE - ANEXO IV - Preencher'!H308="","")))</f>
        <v>25</v>
      </c>
      <c r="L299" s="7">
        <f>'[1]TCE - ANEXO IV - Preencher'!N308</f>
        <v>1100</v>
      </c>
    </row>
    <row r="300" spans="1:12" s="8" customFormat="1" ht="19.5" customHeight="1" x14ac:dyDescent="0.25">
      <c r="A300" s="3">
        <f>IFERROR(VLOOKUP(B300,'[1]DADOS (OCULTAR)'!$Q$3:$S$136,3,0),"")</f>
        <v>9039744000275</v>
      </c>
      <c r="B300" s="4" t="str">
        <f>'[1]TCE - ANEXO IV - Preencher'!C309</f>
        <v>HOSPITAL MIGUEL ARRAES - CG. Nº 023/2022</v>
      </c>
      <c r="C300" s="4" t="str">
        <f>'[1]TCE - ANEXO IV - Preencher'!E309</f>
        <v>3.14 - Alimentação Preparada</v>
      </c>
      <c r="D300" s="3" t="str">
        <f>'[1]TCE - ANEXO IV - Preencher'!F309</f>
        <v>25.529.293/0001-20</v>
      </c>
      <c r="E300" s="5" t="str">
        <f>'[1]TCE - ANEXO IV - Preencher'!G309</f>
        <v>RECIPOLPA LTDA</v>
      </c>
      <c r="F300" s="5" t="str">
        <f>'[1]TCE - ANEXO IV - Preencher'!H309</f>
        <v>B</v>
      </c>
      <c r="G300" s="5" t="str">
        <f>'[1]TCE - ANEXO IV - Preencher'!I309</f>
        <v>S</v>
      </c>
      <c r="H300" s="5" t="str">
        <f>'[1]TCE - ANEXO IV - Preencher'!J309</f>
        <v>31106</v>
      </c>
      <c r="I300" s="6" t="str">
        <f>IF('[1]TCE - ANEXO IV - Preencher'!K309="","",'[1]TCE - ANEXO IV - Preencher'!K309)</f>
        <v>05/06/2026</v>
      </c>
      <c r="J300" s="5" t="str">
        <f>'[1]TCE - ANEXO IV - Preencher'!L309</f>
        <v>26260625529293000120550010000311061935391997</v>
      </c>
      <c r="K300" s="5" t="str">
        <f>IF(F300="B",LEFT('[1]TCE - ANEXO IV - Preencher'!M309,2),IF(F300="S",LEFT('[1]TCE - ANEXO IV - Preencher'!M309,7),IF('[1]TCE - ANEXO IV - Preencher'!H309="","")))</f>
        <v>26</v>
      </c>
      <c r="L300" s="7">
        <f>'[1]TCE - ANEXO IV - Preencher'!N309</f>
        <v>1470</v>
      </c>
    </row>
    <row r="301" spans="1:12" s="8" customFormat="1" ht="19.5" customHeight="1" x14ac:dyDescent="0.25">
      <c r="A301" s="3">
        <f>IFERROR(VLOOKUP(B301,'[1]DADOS (OCULTAR)'!$Q$3:$S$136,3,0),"")</f>
        <v>9039744000275</v>
      </c>
      <c r="B301" s="4" t="str">
        <f>'[1]TCE - ANEXO IV - Preencher'!C310</f>
        <v>HOSPITAL MIGUEL ARRAES - CG. Nº 023/2022</v>
      </c>
      <c r="C301" s="4" t="str">
        <f>'[1]TCE - ANEXO IV - Preencher'!E310</f>
        <v>3.14 - Alimentação Preparada</v>
      </c>
      <c r="D301" s="3" t="str">
        <f>'[1]TCE - ANEXO IV - Preencher'!F310</f>
        <v>25.529.293/0001-20</v>
      </c>
      <c r="E301" s="5" t="str">
        <f>'[1]TCE - ANEXO IV - Preencher'!G310</f>
        <v>RECIPOLPA LTDA</v>
      </c>
      <c r="F301" s="5" t="str">
        <f>'[1]TCE - ANEXO IV - Preencher'!H310</f>
        <v>B</v>
      </c>
      <c r="G301" s="5" t="str">
        <f>'[1]TCE - ANEXO IV - Preencher'!I310</f>
        <v>S</v>
      </c>
      <c r="H301" s="5" t="str">
        <f>'[1]TCE - ANEXO IV - Preencher'!J310</f>
        <v>31161</v>
      </c>
      <c r="I301" s="6" t="str">
        <f>IF('[1]TCE - ANEXO IV - Preencher'!K310="","",'[1]TCE - ANEXO IV - Preencher'!K310)</f>
        <v>12/06/2026</v>
      </c>
      <c r="J301" s="5" t="str">
        <f>'[1]TCE - ANEXO IV - Preencher'!L310</f>
        <v>26260625529293000120550010000311611770460027</v>
      </c>
      <c r="K301" s="5" t="str">
        <f>IF(F301="B",LEFT('[1]TCE - ANEXO IV - Preencher'!M310,2),IF(F301="S",LEFT('[1]TCE - ANEXO IV - Preencher'!M310,7),IF('[1]TCE - ANEXO IV - Preencher'!H310="","")))</f>
        <v>26</v>
      </c>
      <c r="L301" s="7">
        <f>'[1]TCE - ANEXO IV - Preencher'!N310</f>
        <v>1394.4</v>
      </c>
    </row>
    <row r="302" spans="1:12" s="8" customFormat="1" ht="19.5" customHeight="1" x14ac:dyDescent="0.25">
      <c r="A302" s="3">
        <f>IFERROR(VLOOKUP(B302,'[1]DADOS (OCULTAR)'!$Q$3:$S$136,3,0),"")</f>
        <v>9039744000275</v>
      </c>
      <c r="B302" s="4" t="str">
        <f>'[1]TCE - ANEXO IV - Preencher'!C311</f>
        <v>HOSPITAL MIGUEL ARRAES - CG. Nº 023/2022</v>
      </c>
      <c r="C302" s="4" t="str">
        <f>'[1]TCE - ANEXO IV - Preencher'!E311</f>
        <v>3.14 - Alimentação Preparada</v>
      </c>
      <c r="D302" s="3" t="str">
        <f>'[1]TCE - ANEXO IV - Preencher'!F311</f>
        <v>24.560.896/0001-21</v>
      </c>
      <c r="E302" s="5" t="str">
        <f>'[1]TCE - ANEXO IV - Preencher'!G311</f>
        <v>ROBERTA M OLIVEIRA DE LIRA COMERCIO E SERVICOS</v>
      </c>
      <c r="F302" s="5" t="str">
        <f>'[1]TCE - ANEXO IV - Preencher'!H311</f>
        <v>B</v>
      </c>
      <c r="G302" s="5" t="str">
        <f>'[1]TCE - ANEXO IV - Preencher'!I311</f>
        <v>S</v>
      </c>
      <c r="H302" s="5" t="str">
        <f>'[1]TCE - ANEXO IV - Preencher'!J311</f>
        <v>000005226</v>
      </c>
      <c r="I302" s="6" t="str">
        <f>IF('[1]TCE - ANEXO IV - Preencher'!K311="","",'[1]TCE - ANEXO IV - Preencher'!K311)</f>
        <v>10/06/2026</v>
      </c>
      <c r="J302" s="5" t="str">
        <f>'[1]TCE - ANEXO IV - Preencher'!L311</f>
        <v>26260624560896000121550010000052261912991270</v>
      </c>
      <c r="K302" s="5" t="str">
        <f>IF(F302="B",LEFT('[1]TCE - ANEXO IV - Preencher'!M311,2),IF(F302="S",LEFT('[1]TCE - ANEXO IV - Preencher'!M311,7),IF('[1]TCE - ANEXO IV - Preencher'!H311="","")))</f>
        <v>26</v>
      </c>
      <c r="L302" s="7">
        <f>'[1]TCE - ANEXO IV - Preencher'!N311</f>
        <v>420</v>
      </c>
    </row>
    <row r="303" spans="1:12" s="8" customFormat="1" ht="19.5" customHeight="1" x14ac:dyDescent="0.25">
      <c r="A303" s="3">
        <f>IFERROR(VLOOKUP(B303,'[1]DADOS (OCULTAR)'!$Q$3:$S$136,3,0),"")</f>
        <v>9039744000275</v>
      </c>
      <c r="B303" s="4" t="str">
        <f>'[1]TCE - ANEXO IV - Preencher'!C312</f>
        <v>HOSPITAL MIGUEL ARRAES - CG. Nº 023/2022</v>
      </c>
      <c r="C303" s="4" t="str">
        <f>'[1]TCE - ANEXO IV - Preencher'!E312</f>
        <v>3.14 - Alimentação Preparada</v>
      </c>
      <c r="D303" s="3" t="str">
        <f>'[1]TCE - ANEXO IV - Preencher'!F312</f>
        <v>24.560.896/0001-21</v>
      </c>
      <c r="E303" s="5" t="str">
        <f>'[1]TCE - ANEXO IV - Preencher'!G312</f>
        <v>ROBERTA M OLIVEIRA DE LIRA COMERCIO E SERVICOS</v>
      </c>
      <c r="F303" s="5" t="str">
        <f>'[1]TCE - ANEXO IV - Preencher'!H312</f>
        <v>B</v>
      </c>
      <c r="G303" s="5" t="str">
        <f>'[1]TCE - ANEXO IV - Preencher'!I312</f>
        <v>S</v>
      </c>
      <c r="H303" s="5" t="str">
        <f>'[1]TCE - ANEXO IV - Preencher'!J312</f>
        <v>000005293</v>
      </c>
      <c r="I303" s="6" t="str">
        <f>IF('[1]TCE - ANEXO IV - Preencher'!K312="","",'[1]TCE - ANEXO IV - Preencher'!K312)</f>
        <v>22/06/2026</v>
      </c>
      <c r="J303" s="5" t="str">
        <f>'[1]TCE - ANEXO IV - Preencher'!L312</f>
        <v>26260624560896000121550010000052931914063003</v>
      </c>
      <c r="K303" s="5" t="str">
        <f>IF(F303="B",LEFT('[1]TCE - ANEXO IV - Preencher'!M312,2),IF(F303="S",LEFT('[1]TCE - ANEXO IV - Preencher'!M312,7),IF('[1]TCE - ANEXO IV - Preencher'!H312="","")))</f>
        <v>26</v>
      </c>
      <c r="L303" s="7">
        <f>'[1]TCE - ANEXO IV - Preencher'!N312</f>
        <v>1731.1</v>
      </c>
    </row>
    <row r="304" spans="1:12" s="8" customFormat="1" ht="19.5" customHeight="1" x14ac:dyDescent="0.25">
      <c r="A304" s="3">
        <f>IFERROR(VLOOKUP(B304,'[1]DADOS (OCULTAR)'!$Q$3:$S$136,3,0),"")</f>
        <v>9039744000275</v>
      </c>
      <c r="B304" s="4" t="str">
        <f>'[1]TCE - ANEXO IV - Preencher'!C313</f>
        <v>HOSPITAL MIGUEL ARRAES - CG. Nº 023/2022</v>
      </c>
      <c r="C304" s="4" t="str">
        <f>'[1]TCE - ANEXO IV - Preencher'!E313</f>
        <v>3.14 - Alimentação Preparada</v>
      </c>
      <c r="D304" s="3" t="str">
        <f>'[1]TCE - ANEXO IV - Preencher'!F313</f>
        <v>30.743.270/0001-53</v>
      </c>
      <c r="E304" s="5" t="str">
        <f>'[1]TCE - ANEXO IV - Preencher'!G313</f>
        <v>TRIUNFO COMERC. DE ALIMENTOS PAPEIS E MAT. DE LIMP. EIRELI</v>
      </c>
      <c r="F304" s="5" t="str">
        <f>'[1]TCE - ANEXO IV - Preencher'!H313</f>
        <v>B</v>
      </c>
      <c r="G304" s="5" t="str">
        <f>'[1]TCE - ANEXO IV - Preencher'!I313</f>
        <v>S</v>
      </c>
      <c r="H304" s="5" t="str">
        <f>'[1]TCE - ANEXO IV - Preencher'!J313</f>
        <v>000039791</v>
      </c>
      <c r="I304" s="6" t="str">
        <f>IF('[1]TCE - ANEXO IV - Preencher'!K313="","",'[1]TCE - ANEXO IV - Preencher'!K313)</f>
        <v>03/06/2026</v>
      </c>
      <c r="J304" s="5" t="str">
        <f>'[1]TCE - ANEXO IV - Preencher'!L313</f>
        <v>26260630743270000153550010000397911152630230</v>
      </c>
      <c r="K304" s="5" t="str">
        <f>IF(F304="B",LEFT('[1]TCE - ANEXO IV - Preencher'!M313,2),IF(F304="S",LEFT('[1]TCE - ANEXO IV - Preencher'!M313,7),IF('[1]TCE - ANEXO IV - Preencher'!H313="","")))</f>
        <v>26</v>
      </c>
      <c r="L304" s="7">
        <f>'[1]TCE - ANEXO IV - Preencher'!N313</f>
        <v>11700</v>
      </c>
    </row>
    <row r="305" spans="1:12" s="8" customFormat="1" ht="19.5" customHeight="1" x14ac:dyDescent="0.25">
      <c r="A305" s="3">
        <f>IFERROR(VLOOKUP(B305,'[1]DADOS (OCULTAR)'!$Q$3:$S$136,3,0),"")</f>
        <v>9039744000275</v>
      </c>
      <c r="B305" s="4" t="str">
        <f>'[1]TCE - ANEXO IV - Preencher'!C314</f>
        <v>HOSPITAL MIGUEL ARRAES - CG. Nº 023/2022</v>
      </c>
      <c r="C305" s="4" t="str">
        <f>'[1]TCE - ANEXO IV - Preencher'!E314</f>
        <v>3.14 - Alimentação Preparada</v>
      </c>
      <c r="D305" s="3" t="str">
        <f>'[1]TCE - ANEXO IV - Preencher'!F314</f>
        <v>30.743.270/0001-53</v>
      </c>
      <c r="E305" s="5" t="str">
        <f>'[1]TCE - ANEXO IV - Preencher'!G314</f>
        <v>TRIUNFO COMERC. DE ALIMENTOS PAPEIS E MAT. DE LIMP. EIRELI</v>
      </c>
      <c r="F305" s="5" t="str">
        <f>'[1]TCE - ANEXO IV - Preencher'!H314</f>
        <v>B</v>
      </c>
      <c r="G305" s="5" t="str">
        <f>'[1]TCE - ANEXO IV - Preencher'!I314</f>
        <v>S</v>
      </c>
      <c r="H305" s="5" t="str">
        <f>'[1]TCE - ANEXO IV - Preencher'!J314</f>
        <v>000039836</v>
      </c>
      <c r="I305" s="6" t="str">
        <f>IF('[1]TCE - ANEXO IV - Preencher'!K314="","",'[1]TCE - ANEXO IV - Preencher'!K314)</f>
        <v>04/06/2026</v>
      </c>
      <c r="J305" s="5" t="str">
        <f>'[1]TCE - ANEXO IV - Preencher'!L314</f>
        <v>26260630743270000153550010000398361437644691</v>
      </c>
      <c r="K305" s="5" t="str">
        <f>IF(F305="B",LEFT('[1]TCE - ANEXO IV - Preencher'!M314,2),IF(F305="S",LEFT('[1]TCE - ANEXO IV - Preencher'!M314,7),IF('[1]TCE - ANEXO IV - Preencher'!H314="","")))</f>
        <v>26</v>
      </c>
      <c r="L305" s="7">
        <f>'[1]TCE - ANEXO IV - Preencher'!N314</f>
        <v>17047.53</v>
      </c>
    </row>
    <row r="306" spans="1:12" s="8" customFormat="1" ht="19.5" customHeight="1" x14ac:dyDescent="0.25">
      <c r="A306" s="3">
        <f>IFERROR(VLOOKUP(B306,'[1]DADOS (OCULTAR)'!$Q$3:$S$136,3,0),"")</f>
        <v>9039744000275</v>
      </c>
      <c r="B306" s="4" t="str">
        <f>'[1]TCE - ANEXO IV - Preencher'!C315</f>
        <v>HOSPITAL MIGUEL ARRAES - CG. Nº 023/2022</v>
      </c>
      <c r="C306" s="4" t="str">
        <f>'[1]TCE - ANEXO IV - Preencher'!E315</f>
        <v>3.14 - Alimentação Preparada</v>
      </c>
      <c r="D306" s="3" t="str">
        <f>'[1]TCE - ANEXO IV - Preencher'!F315</f>
        <v>30.743.270/0001-53</v>
      </c>
      <c r="E306" s="5" t="str">
        <f>'[1]TCE - ANEXO IV - Preencher'!G315</f>
        <v>TRIUNFO COMERC. DE ALIMENTOS PAPEIS E MAT. DE LIMP. EIRELI</v>
      </c>
      <c r="F306" s="5" t="str">
        <f>'[1]TCE - ANEXO IV - Preencher'!H315</f>
        <v>B</v>
      </c>
      <c r="G306" s="5" t="str">
        <f>'[1]TCE - ANEXO IV - Preencher'!I315</f>
        <v>S</v>
      </c>
      <c r="H306" s="5" t="str">
        <f>'[1]TCE - ANEXO IV - Preencher'!J315</f>
        <v>000040053</v>
      </c>
      <c r="I306" s="6" t="str">
        <f>IF('[1]TCE - ANEXO IV - Preencher'!K315="","",'[1]TCE - ANEXO IV - Preencher'!K315)</f>
        <v>15/06/2026</v>
      </c>
      <c r="J306" s="5" t="str">
        <f>'[1]TCE - ANEXO IV - Preencher'!L315</f>
        <v>26260630743270000153550010000400531411431739</v>
      </c>
      <c r="K306" s="5" t="str">
        <f>IF(F306="B",LEFT('[1]TCE - ANEXO IV - Preencher'!M315,2),IF(F306="S",LEFT('[1]TCE - ANEXO IV - Preencher'!M315,7),IF('[1]TCE - ANEXO IV - Preencher'!H315="","")))</f>
        <v>26</v>
      </c>
      <c r="L306" s="7">
        <f>'[1]TCE - ANEXO IV - Preencher'!N315</f>
        <v>534.5</v>
      </c>
    </row>
    <row r="307" spans="1:12" s="8" customFormat="1" ht="19.5" customHeight="1" x14ac:dyDescent="0.25">
      <c r="A307" s="3">
        <f>IFERROR(VLOOKUP(B307,'[1]DADOS (OCULTAR)'!$Q$3:$S$136,3,0),"")</f>
        <v>9039744000275</v>
      </c>
      <c r="B307" s="4" t="str">
        <f>'[1]TCE - ANEXO IV - Preencher'!C316</f>
        <v>HOSPITAL MIGUEL ARRAES - CG. Nº 023/2022</v>
      </c>
      <c r="C307" s="4" t="str">
        <f>'[1]TCE - ANEXO IV - Preencher'!E316</f>
        <v>3.14 - Alimentação Preparada</v>
      </c>
      <c r="D307" s="3" t="str">
        <f>'[1]TCE - ANEXO IV - Preencher'!F316</f>
        <v>30.743.270/0001-53</v>
      </c>
      <c r="E307" s="5" t="str">
        <f>'[1]TCE - ANEXO IV - Preencher'!G316</f>
        <v>TRIUNFO COMERC. DE ALIMENTOS PAPEIS E MAT. DE LIMP. EIRELI</v>
      </c>
      <c r="F307" s="5" t="str">
        <f>'[1]TCE - ANEXO IV - Preencher'!H316</f>
        <v>B</v>
      </c>
      <c r="G307" s="5" t="str">
        <f>'[1]TCE - ANEXO IV - Preencher'!I316</f>
        <v>S</v>
      </c>
      <c r="H307" s="5" t="str">
        <f>'[1]TCE - ANEXO IV - Preencher'!J316</f>
        <v>000040177</v>
      </c>
      <c r="I307" s="6" t="str">
        <f>IF('[1]TCE - ANEXO IV - Preencher'!K316="","",'[1]TCE - ANEXO IV - Preencher'!K316)</f>
        <v>18/06/2026</v>
      </c>
      <c r="J307" s="5" t="str">
        <f>'[1]TCE - ANEXO IV - Preencher'!L316</f>
        <v>26260630743270000153550010000401771834259244</v>
      </c>
      <c r="K307" s="5" t="str">
        <f>IF(F307="B",LEFT('[1]TCE - ANEXO IV - Preencher'!M316,2),IF(F307="S",LEFT('[1]TCE - ANEXO IV - Preencher'!M316,7),IF('[1]TCE - ANEXO IV - Preencher'!H316="","")))</f>
        <v>26</v>
      </c>
      <c r="L307" s="7">
        <f>'[1]TCE - ANEXO IV - Preencher'!N316</f>
        <v>4857.3999999999996</v>
      </c>
    </row>
    <row r="308" spans="1:12" s="8" customFormat="1" ht="19.5" customHeight="1" x14ac:dyDescent="0.25">
      <c r="A308" s="3">
        <f>IFERROR(VLOOKUP(B308,'[1]DADOS (OCULTAR)'!$Q$3:$S$136,3,0),"")</f>
        <v>9039744000275</v>
      </c>
      <c r="B308" s="4" t="str">
        <f>'[1]TCE - ANEXO IV - Preencher'!C317</f>
        <v>HOSPITAL MIGUEL ARRAES - CG. Nº 023/2022</v>
      </c>
      <c r="C308" s="4" t="str">
        <f>'[1]TCE - ANEXO IV - Preencher'!E317</f>
        <v>3.14 - Alimentação Preparada</v>
      </c>
      <c r="D308" s="3" t="str">
        <f>'[1]TCE - ANEXO IV - Preencher'!F317</f>
        <v>53.369.089/0001-24</v>
      </c>
      <c r="E308" s="5" t="str">
        <f>'[1]TCE - ANEXO IV - Preencher'!G317</f>
        <v>ZAX VAREJO E ATACADO LTDA</v>
      </c>
      <c r="F308" s="5" t="str">
        <f>'[1]TCE - ANEXO IV - Preencher'!H317</f>
        <v>B</v>
      </c>
      <c r="G308" s="5" t="str">
        <f>'[1]TCE - ANEXO IV - Preencher'!I317</f>
        <v>S</v>
      </c>
      <c r="H308" s="5" t="str">
        <f>'[1]TCE - ANEXO IV - Preencher'!J317</f>
        <v>000002158</v>
      </c>
      <c r="I308" s="6" t="str">
        <f>IF('[1]TCE - ANEXO IV - Preencher'!K317="","",'[1]TCE - ANEXO IV - Preencher'!K317)</f>
        <v>05/06/2026</v>
      </c>
      <c r="J308" s="5" t="str">
        <f>'[1]TCE - ANEXO IV - Preencher'!L317</f>
        <v>26260653369089000124550010000021581157147786</v>
      </c>
      <c r="K308" s="5" t="str">
        <f>IF(F308="B",LEFT('[1]TCE - ANEXO IV - Preencher'!M317,2),IF(F308="S",LEFT('[1]TCE - ANEXO IV - Preencher'!M317,7),IF('[1]TCE - ANEXO IV - Preencher'!H317="","")))</f>
        <v>26</v>
      </c>
      <c r="L308" s="7">
        <f>'[1]TCE - ANEXO IV - Preencher'!N317</f>
        <v>3910</v>
      </c>
    </row>
    <row r="309" spans="1:12" s="8" customFormat="1" ht="19.5" customHeight="1" x14ac:dyDescent="0.25">
      <c r="A309" s="3">
        <f>IFERROR(VLOOKUP(B309,'[1]DADOS (OCULTAR)'!$Q$3:$S$136,3,0),"")</f>
        <v>9039744000275</v>
      </c>
      <c r="B309" s="4" t="str">
        <f>'[1]TCE - ANEXO IV - Preencher'!C318</f>
        <v>HOSPITAL MIGUEL ARRAES - CG. Nº 023/2022</v>
      </c>
      <c r="C309" s="4" t="str">
        <f>'[1]TCE - ANEXO IV - Preencher'!E318</f>
        <v>3.6 - Material de Expediente</v>
      </c>
      <c r="D309" s="3" t="str">
        <f>'[1]TCE - ANEXO IV - Preencher'!F318</f>
        <v>64.860.483/0001-87</v>
      </c>
      <c r="E309" s="5" t="str">
        <f>'[1]TCE - ANEXO IV - Preencher'!G318</f>
        <v>64.860.483 LAERTHY OLIVEIRA DO NASCIMENTO</v>
      </c>
      <c r="F309" s="5" t="str">
        <f>'[1]TCE - ANEXO IV - Preencher'!H318</f>
        <v>B</v>
      </c>
      <c r="G309" s="5" t="str">
        <f>'[1]TCE - ANEXO IV - Preencher'!I318</f>
        <v>S</v>
      </c>
      <c r="H309" s="5" t="str">
        <f>'[1]TCE - ANEXO IV - Preencher'!J318</f>
        <v>37</v>
      </c>
      <c r="I309" s="6" t="str">
        <f>IF('[1]TCE - ANEXO IV - Preencher'!K318="","",'[1]TCE - ANEXO IV - Preencher'!K318)</f>
        <v>03/06/2026</v>
      </c>
      <c r="J309" s="5" t="str">
        <f>'[1]TCE - ANEXO IV - Preencher'!L318</f>
        <v>26116062264860483000187000000000003726065531975036</v>
      </c>
      <c r="K309" s="5" t="str">
        <f>IF(F309="B",LEFT('[1]TCE - ANEXO IV - Preencher'!M318,2),IF(F309="S",LEFT('[1]TCE - ANEXO IV - Preencher'!M318,7),IF('[1]TCE - ANEXO IV - Preencher'!H318="","")))</f>
        <v>26</v>
      </c>
      <c r="L309" s="7">
        <f>'[1]TCE - ANEXO IV - Preencher'!N318</f>
        <v>180</v>
      </c>
    </row>
    <row r="310" spans="1:12" s="8" customFormat="1" ht="19.5" customHeight="1" x14ac:dyDescent="0.25">
      <c r="A310" s="3">
        <f>IFERROR(VLOOKUP(B310,'[1]DADOS (OCULTAR)'!$Q$3:$S$136,3,0),"")</f>
        <v>9039744000275</v>
      </c>
      <c r="B310" s="4" t="str">
        <f>'[1]TCE - ANEXO IV - Preencher'!C319</f>
        <v>HOSPITAL MIGUEL ARRAES - CG. Nº 023/2022</v>
      </c>
      <c r="C310" s="4" t="str">
        <f>'[1]TCE - ANEXO IV - Preencher'!E319</f>
        <v>3.6 - Material de Expediente</v>
      </c>
      <c r="D310" s="3" t="str">
        <f>'[1]TCE - ANEXO IV - Preencher'!F319</f>
        <v>64.860.483/0001-87</v>
      </c>
      <c r="E310" s="5" t="str">
        <f>'[1]TCE - ANEXO IV - Preencher'!G319</f>
        <v>64.860.483 LAERTHY OLIVEIRA DO NASCIMENTO</v>
      </c>
      <c r="F310" s="5" t="str">
        <f>'[1]TCE - ANEXO IV - Preencher'!H319</f>
        <v>B</v>
      </c>
      <c r="G310" s="5" t="str">
        <f>'[1]TCE - ANEXO IV - Preencher'!I319</f>
        <v>S</v>
      </c>
      <c r="H310" s="5" t="str">
        <f>'[1]TCE - ANEXO IV - Preencher'!J319</f>
        <v>38</v>
      </c>
      <c r="I310" s="6" t="str">
        <f>IF('[1]TCE - ANEXO IV - Preencher'!K319="","",'[1]TCE - ANEXO IV - Preencher'!K319)</f>
        <v>03/06/2026</v>
      </c>
      <c r="J310" s="5" t="str">
        <f>'[1]TCE - ANEXO IV - Preencher'!L319</f>
        <v>26116062264860483000187000000000003826064896863314</v>
      </c>
      <c r="K310" s="5" t="str">
        <f>IF(F310="B",LEFT('[1]TCE - ANEXO IV - Preencher'!M319,2),IF(F310="S",LEFT('[1]TCE - ANEXO IV - Preencher'!M319,7),IF('[1]TCE - ANEXO IV - Preencher'!H319="","")))</f>
        <v>26</v>
      </c>
      <c r="L310" s="7">
        <f>'[1]TCE - ANEXO IV - Preencher'!N319</f>
        <v>5105</v>
      </c>
    </row>
    <row r="311" spans="1:12" s="8" customFormat="1" ht="19.5" customHeight="1" x14ac:dyDescent="0.25">
      <c r="A311" s="3">
        <f>IFERROR(VLOOKUP(B311,'[1]DADOS (OCULTAR)'!$Q$3:$S$136,3,0),"")</f>
        <v>9039744000275</v>
      </c>
      <c r="B311" s="4" t="str">
        <f>'[1]TCE - ANEXO IV - Preencher'!C320</f>
        <v>HOSPITAL MIGUEL ARRAES - CG. Nº 023/2022</v>
      </c>
      <c r="C311" s="4" t="str">
        <f>'[1]TCE - ANEXO IV - Preencher'!E320</f>
        <v>3.6 - Material de Expediente</v>
      </c>
      <c r="D311" s="3" t="str">
        <f>'[1]TCE - ANEXO IV - Preencher'!F320</f>
        <v>09.383.665/0001-04</v>
      </c>
      <c r="E311" s="5" t="str">
        <f>'[1]TCE - ANEXO IV - Preencher'!G320</f>
        <v>CICERO JOAQUIM ALVES DA SILVA E CIA LTDA</v>
      </c>
      <c r="F311" s="5" t="str">
        <f>'[1]TCE - ANEXO IV - Preencher'!H320</f>
        <v>B</v>
      </c>
      <c r="G311" s="5" t="str">
        <f>'[1]TCE - ANEXO IV - Preencher'!I320</f>
        <v>S</v>
      </c>
      <c r="H311" s="5" t="str">
        <f>'[1]TCE - ANEXO IV - Preencher'!J320</f>
        <v>2600000000149</v>
      </c>
      <c r="I311" s="6" t="str">
        <f>IF('[1]TCE - ANEXO IV - Preencher'!K320="","",'[1]TCE - ANEXO IV - Preencher'!K320)</f>
        <v>22/06/2026</v>
      </c>
      <c r="J311" s="5" t="str">
        <f>'[1]TCE - ANEXO IV - Preencher'!L320</f>
        <v>26060021209383665000104260000000014926069356124970</v>
      </c>
      <c r="K311" s="5" t="str">
        <f>IF(F311="B",LEFT('[1]TCE - ANEXO IV - Preencher'!M320,2),IF(F311="S",LEFT('[1]TCE - ANEXO IV - Preencher'!M320,7),IF('[1]TCE - ANEXO IV - Preencher'!H320="","")))</f>
        <v>26</v>
      </c>
      <c r="L311" s="7">
        <f>'[1]TCE - ANEXO IV - Preencher'!N320</f>
        <v>2625</v>
      </c>
    </row>
    <row r="312" spans="1:12" s="8" customFormat="1" ht="19.5" customHeight="1" x14ac:dyDescent="0.25">
      <c r="A312" s="3">
        <f>IFERROR(VLOOKUP(B312,'[1]DADOS (OCULTAR)'!$Q$3:$S$136,3,0),"")</f>
        <v>9039744000275</v>
      </c>
      <c r="B312" s="4" t="str">
        <f>'[1]TCE - ANEXO IV - Preencher'!C321</f>
        <v>HOSPITAL MIGUEL ARRAES - CG. Nº 023/2022</v>
      </c>
      <c r="C312" s="4" t="str">
        <f>'[1]TCE - ANEXO IV - Preencher'!E321</f>
        <v>3.6 - Material de Expediente</v>
      </c>
      <c r="D312" s="3" t="str">
        <f>'[1]TCE - ANEXO IV - Preencher'!F321</f>
        <v>09.383.665/0001-04</v>
      </c>
      <c r="E312" s="5" t="str">
        <f>'[1]TCE - ANEXO IV - Preencher'!G321</f>
        <v>CICERO JOAQUIM ALVES DA SILVA E CIA LTDA</v>
      </c>
      <c r="F312" s="5" t="str">
        <f>'[1]TCE - ANEXO IV - Preencher'!H321</f>
        <v>B</v>
      </c>
      <c r="G312" s="5" t="str">
        <f>'[1]TCE - ANEXO IV - Preencher'!I321</f>
        <v>S</v>
      </c>
      <c r="H312" s="5" t="str">
        <f>'[1]TCE - ANEXO IV - Preencher'!J321</f>
        <v>2600000000152</v>
      </c>
      <c r="I312" s="6" t="str">
        <f>IF('[1]TCE - ANEXO IV - Preencher'!K321="","",'[1]TCE - ANEXO IV - Preencher'!K321)</f>
        <v>29/06/2026</v>
      </c>
      <c r="J312" s="5" t="str">
        <f>'[1]TCE - ANEXO IV - Preencher'!L321</f>
        <v>26060021209383665000104260000000015226068147524877</v>
      </c>
      <c r="K312" s="5" t="str">
        <f>IF(F312="B",LEFT('[1]TCE - ANEXO IV - Preencher'!M321,2),IF(F312="S",LEFT('[1]TCE - ANEXO IV - Preencher'!M321,7),IF('[1]TCE - ANEXO IV - Preencher'!H321="","")))</f>
        <v>26</v>
      </c>
      <c r="L312" s="7">
        <f>'[1]TCE - ANEXO IV - Preencher'!N321</f>
        <v>2925</v>
      </c>
    </row>
    <row r="313" spans="1:12" s="8" customFormat="1" ht="19.5" customHeight="1" x14ac:dyDescent="0.25">
      <c r="A313" s="3">
        <f>IFERROR(VLOOKUP(B313,'[1]DADOS (OCULTAR)'!$Q$3:$S$136,3,0),"")</f>
        <v>9039744000275</v>
      </c>
      <c r="B313" s="4" t="str">
        <f>'[1]TCE - ANEXO IV - Preencher'!C322</f>
        <v>HOSPITAL MIGUEL ARRAES - CG. Nº 023/2022</v>
      </c>
      <c r="C313" s="4" t="str">
        <f>'[1]TCE - ANEXO IV - Preencher'!E322</f>
        <v>3.6 - Material de Expediente</v>
      </c>
      <c r="D313" s="3" t="str">
        <f>'[1]TCE - ANEXO IV - Preencher'!F322</f>
        <v>37.531.583/0001-97</v>
      </c>
      <c r="E313" s="5" t="str">
        <f>'[1]TCE - ANEXO IV - Preencher'!G322</f>
        <v>COUTINHO E FERNANDES PROD MED HOSPITALAR</v>
      </c>
      <c r="F313" s="5" t="str">
        <f>'[1]TCE - ANEXO IV - Preencher'!H322</f>
        <v>B</v>
      </c>
      <c r="G313" s="5" t="str">
        <f>'[1]TCE - ANEXO IV - Preencher'!I322</f>
        <v>S</v>
      </c>
      <c r="H313" s="5" t="str">
        <f>'[1]TCE - ANEXO IV - Preencher'!J322</f>
        <v>000005432</v>
      </c>
      <c r="I313" s="6" t="str">
        <f>IF('[1]TCE - ANEXO IV - Preencher'!K322="","",'[1]TCE - ANEXO IV - Preencher'!K322)</f>
        <v>03/06/2026</v>
      </c>
      <c r="J313" s="5" t="str">
        <f>'[1]TCE - ANEXO IV - Preencher'!L322</f>
        <v>52260637531583000197550010000054321110528203</v>
      </c>
      <c r="K313" s="5" t="str">
        <f>IF(F313="B",LEFT('[1]TCE - ANEXO IV - Preencher'!M322,2),IF(F313="S",LEFT('[1]TCE - ANEXO IV - Preencher'!M322,7),IF('[1]TCE - ANEXO IV - Preencher'!H322="","")))</f>
        <v>52</v>
      </c>
      <c r="L313" s="7">
        <f>'[1]TCE - ANEXO IV - Preencher'!N322</f>
        <v>630</v>
      </c>
    </row>
    <row r="314" spans="1:12" s="8" customFormat="1" ht="19.5" customHeight="1" x14ac:dyDescent="0.25">
      <c r="A314" s="3">
        <f>IFERROR(VLOOKUP(B314,'[1]DADOS (OCULTAR)'!$Q$3:$S$136,3,0),"")</f>
        <v>9039744000275</v>
      </c>
      <c r="B314" s="4" t="str">
        <f>'[1]TCE - ANEXO IV - Preencher'!C323</f>
        <v>HOSPITAL MIGUEL ARRAES - CG. Nº 023/2022</v>
      </c>
      <c r="C314" s="4" t="str">
        <f>'[1]TCE - ANEXO IV - Preencher'!E323</f>
        <v>3.6 - Material de Expediente</v>
      </c>
      <c r="D314" s="3" t="str">
        <f>'[1]TCE - ANEXO IV - Preencher'!F323</f>
        <v>19.883.896/0001-22</v>
      </c>
      <c r="E314" s="5" t="str">
        <f>'[1]TCE - ANEXO IV - Preencher'!G323</f>
        <v>NORGAF LTDA</v>
      </c>
      <c r="F314" s="5" t="str">
        <f>'[1]TCE - ANEXO IV - Preencher'!H323</f>
        <v>B</v>
      </c>
      <c r="G314" s="5" t="str">
        <f>'[1]TCE - ANEXO IV - Preencher'!I323</f>
        <v>S</v>
      </c>
      <c r="H314" s="5" t="str">
        <f>'[1]TCE - ANEXO IV - Preencher'!J323</f>
        <v>32</v>
      </c>
      <c r="I314" s="6" t="str">
        <f>IF('[1]TCE - ANEXO IV - Preencher'!K323="","",'[1]TCE - ANEXO IV - Preencher'!K323)</f>
        <v>30/03/2026</v>
      </c>
      <c r="J314" s="5" t="str">
        <f>'[1]TCE - ANEXO IV - Preencher'!L323</f>
        <v>26260319883896000122550010000000321100000290</v>
      </c>
      <c r="K314" s="5" t="str">
        <f>IF(F314="B",LEFT('[1]TCE - ANEXO IV - Preencher'!M323,2),IF(F314="S",LEFT('[1]TCE - ANEXO IV - Preencher'!M323,7),IF('[1]TCE - ANEXO IV - Preencher'!H323="","")))</f>
        <v>26</v>
      </c>
      <c r="L314" s="7">
        <f>'[1]TCE - ANEXO IV - Preencher'!N323</f>
        <v>200</v>
      </c>
    </row>
    <row r="315" spans="1:12" s="8" customFormat="1" ht="19.5" customHeight="1" x14ac:dyDescent="0.25">
      <c r="A315" s="3">
        <f>IFERROR(VLOOKUP(B315,'[1]DADOS (OCULTAR)'!$Q$3:$S$136,3,0),"")</f>
        <v>9039744000275</v>
      </c>
      <c r="B315" s="4" t="str">
        <f>'[1]TCE - ANEXO IV - Preencher'!C324</f>
        <v>HOSPITAL MIGUEL ARRAES - CG. Nº 023/2022</v>
      </c>
      <c r="C315" s="4" t="str">
        <f>'[1]TCE - ANEXO IV - Preencher'!E324</f>
        <v>3.6 - Material de Expediente</v>
      </c>
      <c r="D315" s="3" t="str">
        <f>'[1]TCE - ANEXO IV - Preencher'!F324</f>
        <v>04.004.741/0001-00</v>
      </c>
      <c r="E315" s="5" t="str">
        <f>'[1]TCE - ANEXO IV - Preencher'!G324</f>
        <v>NORLUX LTDA-ME</v>
      </c>
      <c r="F315" s="5" t="str">
        <f>'[1]TCE - ANEXO IV - Preencher'!H324</f>
        <v>B</v>
      </c>
      <c r="G315" s="5" t="str">
        <f>'[1]TCE - ANEXO IV - Preencher'!I324</f>
        <v>S</v>
      </c>
      <c r="H315" s="5" t="str">
        <f>'[1]TCE - ANEXO IV - Preencher'!J324</f>
        <v>000013063</v>
      </c>
      <c r="I315" s="6" t="str">
        <f>IF('[1]TCE - ANEXO IV - Preencher'!K324="","",'[1]TCE - ANEXO IV - Preencher'!K324)</f>
        <v>10/06/2026</v>
      </c>
      <c r="J315" s="5" t="str">
        <f>'[1]TCE - ANEXO IV - Preencher'!L324</f>
        <v>26260604004741000100550010000130631000913624</v>
      </c>
      <c r="K315" s="5" t="str">
        <f>IF(F315="B",LEFT('[1]TCE - ANEXO IV - Preencher'!M324,2),IF(F315="S",LEFT('[1]TCE - ANEXO IV - Preencher'!M324,7),IF('[1]TCE - ANEXO IV - Preencher'!H324="","")))</f>
        <v>26</v>
      </c>
      <c r="L315" s="7">
        <f>'[1]TCE - ANEXO IV - Preencher'!N324</f>
        <v>2634</v>
      </c>
    </row>
    <row r="316" spans="1:12" s="8" customFormat="1" ht="19.5" customHeight="1" x14ac:dyDescent="0.25">
      <c r="A316" s="3">
        <f>IFERROR(VLOOKUP(B316,'[1]DADOS (OCULTAR)'!$Q$3:$S$136,3,0),"")</f>
        <v>9039744000275</v>
      </c>
      <c r="B316" s="4" t="str">
        <f>'[1]TCE - ANEXO IV - Preencher'!C325</f>
        <v>HOSPITAL MIGUEL ARRAES - CG. Nº 023/2022</v>
      </c>
      <c r="C316" s="4" t="str">
        <f>'[1]TCE - ANEXO IV - Preencher'!E325</f>
        <v>3.6 - Material de Expediente</v>
      </c>
      <c r="D316" s="3" t="str">
        <f>'[1]TCE - ANEXO IV - Preencher'!F325</f>
        <v>30.743.270/0001-53</v>
      </c>
      <c r="E316" s="5" t="str">
        <f>'[1]TCE - ANEXO IV - Preencher'!G325</f>
        <v>TRIUNFO COMERC. DE ALIMENTOS PAPEIS E MAT. DE LIMP. EIRELI</v>
      </c>
      <c r="F316" s="5" t="str">
        <f>'[1]TCE - ANEXO IV - Preencher'!H325</f>
        <v>B</v>
      </c>
      <c r="G316" s="5" t="str">
        <f>'[1]TCE - ANEXO IV - Preencher'!I325</f>
        <v>S</v>
      </c>
      <c r="H316" s="5" t="str">
        <f>'[1]TCE - ANEXO IV - Preencher'!J325</f>
        <v>000040178</v>
      </c>
      <c r="I316" s="6" t="str">
        <f>IF('[1]TCE - ANEXO IV - Preencher'!K325="","",'[1]TCE - ANEXO IV - Preencher'!K325)</f>
        <v>18/06/2026</v>
      </c>
      <c r="J316" s="5" t="str">
        <f>'[1]TCE - ANEXO IV - Preencher'!L325</f>
        <v>26260630743270000153550010000401781510322398</v>
      </c>
      <c r="K316" s="5" t="str">
        <f>IF(F316="B",LEFT('[1]TCE - ANEXO IV - Preencher'!M325,2),IF(F316="S",LEFT('[1]TCE - ANEXO IV - Preencher'!M325,7),IF('[1]TCE - ANEXO IV - Preencher'!H325="","")))</f>
        <v>26</v>
      </c>
      <c r="L316" s="7">
        <f>'[1]TCE - ANEXO IV - Preencher'!N325</f>
        <v>9560</v>
      </c>
    </row>
    <row r="317" spans="1:12" s="8" customFormat="1" ht="19.5" customHeight="1" x14ac:dyDescent="0.25">
      <c r="A317" s="3">
        <f>IFERROR(VLOOKUP(B317,'[1]DADOS (OCULTAR)'!$Q$3:$S$136,3,0),"")</f>
        <v>9039744000275</v>
      </c>
      <c r="B317" s="4" t="str">
        <f>'[1]TCE - ANEXO IV - Preencher'!C326</f>
        <v>HOSPITAL MIGUEL ARRAES - CG. Nº 023/2022</v>
      </c>
      <c r="C317" s="4" t="str">
        <f>'[1]TCE - ANEXO IV - Preencher'!E326</f>
        <v>3.6 - Material de Expediente</v>
      </c>
      <c r="D317" s="3" t="str">
        <f>'[1]TCE - ANEXO IV - Preencher'!F326</f>
        <v>30.743.270/0001-53</v>
      </c>
      <c r="E317" s="5" t="str">
        <f>'[1]TCE - ANEXO IV - Preencher'!G326</f>
        <v>TRIUNFO COMERC. DE ALIMENTOS PAPEIS E MAT. DE LIMP. EIRELI</v>
      </c>
      <c r="F317" s="5" t="str">
        <f>'[1]TCE - ANEXO IV - Preencher'!H326</f>
        <v>B</v>
      </c>
      <c r="G317" s="5" t="str">
        <f>'[1]TCE - ANEXO IV - Preencher'!I326</f>
        <v>S</v>
      </c>
      <c r="H317" s="5" t="str">
        <f>'[1]TCE - ANEXO IV - Preencher'!J326</f>
        <v>000040231</v>
      </c>
      <c r="I317" s="6" t="str">
        <f>IF('[1]TCE - ANEXO IV - Preencher'!K326="","",'[1]TCE - ANEXO IV - Preencher'!K326)</f>
        <v>23/06/2026</v>
      </c>
      <c r="J317" s="5" t="str">
        <f>'[1]TCE - ANEXO IV - Preencher'!L326</f>
        <v>26260630743270000153550010000402311388727065</v>
      </c>
      <c r="K317" s="5" t="str">
        <f>IF(F317="B",LEFT('[1]TCE - ANEXO IV - Preencher'!M326,2),IF(F317="S",LEFT('[1]TCE - ANEXO IV - Preencher'!M326,7),IF('[1]TCE - ANEXO IV - Preencher'!H326="","")))</f>
        <v>26</v>
      </c>
      <c r="L317" s="7">
        <f>'[1]TCE - ANEXO IV - Preencher'!N326</f>
        <v>5031</v>
      </c>
    </row>
    <row r="318" spans="1:12" s="8" customFormat="1" ht="19.5" customHeight="1" x14ac:dyDescent="0.25">
      <c r="A318" s="3">
        <f>IFERROR(VLOOKUP(B318,'[1]DADOS (OCULTAR)'!$Q$3:$S$136,3,0),"")</f>
        <v>9039744000275</v>
      </c>
      <c r="B318" s="4" t="str">
        <f>'[1]TCE - ANEXO IV - Preencher'!C327</f>
        <v>HOSPITAL MIGUEL ARRAES - CG. Nº 023/2022</v>
      </c>
      <c r="C318" s="4" t="str">
        <f>'[1]TCE - ANEXO IV - Preencher'!E327</f>
        <v>3.6 - Material de Expediente</v>
      </c>
      <c r="D318" s="3" t="str">
        <f>'[1]TCE - ANEXO IV - Preencher'!F327</f>
        <v>64.299.077/0001-97</v>
      </c>
      <c r="E318" s="5" t="str">
        <f>'[1]TCE - ANEXO IV - Preencher'!G327</f>
        <v>W DOS SANTOS TELLES LTDA</v>
      </c>
      <c r="F318" s="5" t="str">
        <f>'[1]TCE - ANEXO IV - Preencher'!H327</f>
        <v>B</v>
      </c>
      <c r="G318" s="5" t="str">
        <f>'[1]TCE - ANEXO IV - Preencher'!I327</f>
        <v>S</v>
      </c>
      <c r="H318" s="5" t="str">
        <f>'[1]TCE - ANEXO IV - Preencher'!J327</f>
        <v>1669</v>
      </c>
      <c r="I318" s="6" t="str">
        <f>IF('[1]TCE - ANEXO IV - Preencher'!K327="","",'[1]TCE - ANEXO IV - Preencher'!K327)</f>
        <v>26/06/2026</v>
      </c>
      <c r="J318" s="5" t="str">
        <f>'[1]TCE - ANEXO IV - Preencher'!L327</f>
        <v>26260664299077000197550010000016691548492249</v>
      </c>
      <c r="K318" s="5" t="str">
        <f>IF(F318="B",LEFT('[1]TCE - ANEXO IV - Preencher'!M327,2),IF(F318="S",LEFT('[1]TCE - ANEXO IV - Preencher'!M327,7),IF('[1]TCE - ANEXO IV - Preencher'!H327="","")))</f>
        <v>26</v>
      </c>
      <c r="L318" s="7">
        <f>'[1]TCE - ANEXO IV - Preencher'!N327</f>
        <v>1839.2</v>
      </c>
    </row>
    <row r="319" spans="1:12" s="8" customFormat="1" ht="19.5" customHeight="1" x14ac:dyDescent="0.25">
      <c r="A319" s="3">
        <f>IFERROR(VLOOKUP(B319,'[1]DADOS (OCULTAR)'!$Q$3:$S$136,3,0),"")</f>
        <v>9039744000275</v>
      </c>
      <c r="B319" s="4" t="str">
        <f>'[1]TCE - ANEXO IV - Preencher'!C328</f>
        <v>HOSPITAL MIGUEL ARRAES - CG. Nº 023/2022</v>
      </c>
      <c r="C319" s="4" t="str">
        <f>'[1]TCE - ANEXO IV - Preencher'!E328</f>
        <v>3.6 - Material de Expediente</v>
      </c>
      <c r="D319" s="3" t="str">
        <f>'[1]TCE - ANEXO IV - Preencher'!F328</f>
        <v>53.369.089/0001-24</v>
      </c>
      <c r="E319" s="5" t="str">
        <f>'[1]TCE - ANEXO IV - Preencher'!G328</f>
        <v>ZAX VAREJO E ATACADO LTDA</v>
      </c>
      <c r="F319" s="5" t="str">
        <f>'[1]TCE - ANEXO IV - Preencher'!H328</f>
        <v>B</v>
      </c>
      <c r="G319" s="5" t="str">
        <f>'[1]TCE - ANEXO IV - Preencher'!I328</f>
        <v>S</v>
      </c>
      <c r="H319" s="5" t="str">
        <f>'[1]TCE - ANEXO IV - Preencher'!J328</f>
        <v>000002158</v>
      </c>
      <c r="I319" s="6" t="str">
        <f>IF('[1]TCE - ANEXO IV - Preencher'!K328="","",'[1]TCE - ANEXO IV - Preencher'!K328)</f>
        <v>05/06/2026</v>
      </c>
      <c r="J319" s="5" t="str">
        <f>'[1]TCE - ANEXO IV - Preencher'!L328</f>
        <v>26260653369089000124550010000021581157147786</v>
      </c>
      <c r="K319" s="5" t="str">
        <f>IF(F319="B",LEFT('[1]TCE - ANEXO IV - Preencher'!M328,2),IF(F319="S",LEFT('[1]TCE - ANEXO IV - Preencher'!M328,7),IF('[1]TCE - ANEXO IV - Preencher'!H328="","")))</f>
        <v>26</v>
      </c>
      <c r="L319" s="7">
        <f>'[1]TCE - ANEXO IV - Preencher'!N328</f>
        <v>8392.2999999999993</v>
      </c>
    </row>
    <row r="320" spans="1:12" s="8" customFormat="1" ht="19.5" customHeight="1" x14ac:dyDescent="0.25">
      <c r="A320" s="3">
        <f>IFERROR(VLOOKUP(B320,'[1]DADOS (OCULTAR)'!$Q$3:$S$136,3,0),"")</f>
        <v>9039744000275</v>
      </c>
      <c r="B320" s="4" t="str">
        <f>'[1]TCE - ANEXO IV - Preencher'!C329</f>
        <v>HOSPITAL MIGUEL ARRAES - CG. Nº 023/2022</v>
      </c>
      <c r="C320" s="4" t="str">
        <f>'[1]TCE - ANEXO IV - Preencher'!E329</f>
        <v>3.6 - Material de Expediente</v>
      </c>
      <c r="D320" s="3" t="str">
        <f>'[1]TCE - ANEXO IV - Preencher'!F329</f>
        <v>53.369.089/0001-24</v>
      </c>
      <c r="E320" s="5" t="str">
        <f>'[1]TCE - ANEXO IV - Preencher'!G329</f>
        <v>ZAX VAREJO E ATACADO LTDA</v>
      </c>
      <c r="F320" s="5" t="str">
        <f>'[1]TCE - ANEXO IV - Preencher'!H329</f>
        <v>B</v>
      </c>
      <c r="G320" s="5" t="str">
        <f>'[1]TCE - ANEXO IV - Preencher'!I329</f>
        <v>S</v>
      </c>
      <c r="H320" s="5" t="str">
        <f>'[1]TCE - ANEXO IV - Preencher'!J329</f>
        <v>000002182</v>
      </c>
      <c r="I320" s="6" t="str">
        <f>IF('[1]TCE - ANEXO IV - Preencher'!K329="","",'[1]TCE - ANEXO IV - Preencher'!K329)</f>
        <v>12/06/2026</v>
      </c>
      <c r="J320" s="5" t="str">
        <f>'[1]TCE - ANEXO IV - Preencher'!L329</f>
        <v>26260653369089000124550010000021821304850627</v>
      </c>
      <c r="K320" s="5" t="str">
        <f>IF(F320="B",LEFT('[1]TCE - ANEXO IV - Preencher'!M329,2),IF(F320="S",LEFT('[1]TCE - ANEXO IV - Preencher'!M329,7),IF('[1]TCE - ANEXO IV - Preencher'!H329="","")))</f>
        <v>26</v>
      </c>
      <c r="L320" s="7">
        <f>'[1]TCE - ANEXO IV - Preencher'!N329</f>
        <v>330.6</v>
      </c>
    </row>
    <row r="321" spans="1:12" s="8" customFormat="1" ht="19.5" customHeight="1" x14ac:dyDescent="0.25">
      <c r="A321" s="3">
        <f>IFERROR(VLOOKUP(B321,'[1]DADOS (OCULTAR)'!$Q$3:$S$136,3,0),"")</f>
        <v>9039744000275</v>
      </c>
      <c r="B321" s="4" t="str">
        <f>'[1]TCE - ANEXO IV - Preencher'!C330</f>
        <v>HOSPITAL MIGUEL ARRAES - CG. Nº 023/2022</v>
      </c>
      <c r="C321" s="4" t="str">
        <f>'[1]TCE - ANEXO IV - Preencher'!E330</f>
        <v>3.1 - Combustíveis e Lubrificantes Automotivos</v>
      </c>
      <c r="D321" s="3" t="str">
        <f>'[1]TCE - ANEXO IV - Preencher'!F330</f>
        <v>40.893.858/0001-47</v>
      </c>
      <c r="E321" s="5" t="str">
        <f>'[1]TCE - ANEXO IV - Preencher'!G330</f>
        <v>FINFLEX INSTITUICAO DE PAGAMENTO LTDA</v>
      </c>
      <c r="F321" s="5" t="str">
        <f>'[1]TCE - ANEXO IV - Preencher'!H330</f>
        <v>S</v>
      </c>
      <c r="G321" s="5" t="str">
        <f>'[1]TCE - ANEXO IV - Preencher'!I330</f>
        <v>S</v>
      </c>
      <c r="H321" s="5" t="str">
        <f>'[1]TCE - ANEXO IV - Preencher'!J330</f>
        <v>47127</v>
      </c>
      <c r="I321" s="6" t="str">
        <f>IF('[1]TCE - ANEXO IV - Preencher'!K330="","",'[1]TCE - ANEXO IV - Preencher'!K330)</f>
        <v>04/06/2026</v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>31 - Mi</v>
      </c>
      <c r="L321" s="7">
        <f>'[1]TCE - ANEXO IV - Preencher'!N330</f>
        <v>6000</v>
      </c>
    </row>
    <row r="322" spans="1:12" s="8" customFormat="1" ht="19.5" customHeight="1" x14ac:dyDescent="0.25">
      <c r="A322" s="3">
        <f>IFERROR(VLOOKUP(B322,'[1]DADOS (OCULTAR)'!$Q$3:$S$136,3,0),"")</f>
        <v>9039744000275</v>
      </c>
      <c r="B322" s="4" t="str">
        <f>'[1]TCE - ANEXO IV - Preencher'!C331</f>
        <v>HOSPITAL MIGUEL ARRAES - CG. Nº 023/2022</v>
      </c>
      <c r="C322" s="4" t="str">
        <f>'[1]TCE - ANEXO IV - Preencher'!E331</f>
        <v>3.1 - Combustíveis e Lubrificantes Automotivos</v>
      </c>
      <c r="D322" s="3" t="str">
        <f>'[1]TCE - ANEXO IV - Preencher'!F331</f>
        <v>40.893.858/0001-47</v>
      </c>
      <c r="E322" s="5" t="str">
        <f>'[1]TCE - ANEXO IV - Preencher'!G331</f>
        <v>FINFLEX INSTITUICAO DE PAGAMENTO LTDA</v>
      </c>
      <c r="F322" s="5" t="str">
        <f>'[1]TCE - ANEXO IV - Preencher'!H331</f>
        <v>S</v>
      </c>
      <c r="G322" s="5" t="str">
        <f>'[1]TCE - ANEXO IV - Preencher'!I331</f>
        <v>S</v>
      </c>
      <c r="H322" s="5" t="str">
        <f>'[1]TCE - ANEXO IV - Preencher'!J331</f>
        <v>48555</v>
      </c>
      <c r="I322" s="6" t="str">
        <f>IF('[1]TCE - ANEXO IV - Preencher'!K331="","",'[1]TCE - ANEXO IV - Preencher'!K331)</f>
        <v>11/06/2026</v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>31 - Mi</v>
      </c>
      <c r="L322" s="7">
        <f>'[1]TCE - ANEXO IV - Preencher'!N331</f>
        <v>6000</v>
      </c>
    </row>
    <row r="323" spans="1:12" s="8" customFormat="1" ht="19.5" customHeight="1" x14ac:dyDescent="0.25">
      <c r="A323" s="3">
        <f>IFERROR(VLOOKUP(B323,'[1]DADOS (OCULTAR)'!$Q$3:$S$136,3,0),"")</f>
        <v>9039744000275</v>
      </c>
      <c r="B323" s="4" t="str">
        <f>'[1]TCE - ANEXO IV - Preencher'!C332</f>
        <v>HOSPITAL MIGUEL ARRAES - CG. Nº 023/2022</v>
      </c>
      <c r="C323" s="4" t="str">
        <f>'[1]TCE - ANEXO IV - Preencher'!E332</f>
        <v>3.1 - Combustíveis e Lubrificantes Automotivos</v>
      </c>
      <c r="D323" s="3" t="str">
        <f>'[1]TCE - ANEXO IV - Preencher'!F332</f>
        <v>40.893.858/0001-47</v>
      </c>
      <c r="E323" s="5" t="str">
        <f>'[1]TCE - ANEXO IV - Preencher'!G332</f>
        <v>FINFLEX INSTITUICAO DE PAGAMENTO LTDA</v>
      </c>
      <c r="F323" s="5" t="str">
        <f>'[1]TCE - ANEXO IV - Preencher'!H332</f>
        <v>S</v>
      </c>
      <c r="G323" s="5" t="str">
        <f>'[1]TCE - ANEXO IV - Preencher'!I332</f>
        <v>S</v>
      </c>
      <c r="H323" s="5" t="str">
        <f>'[1]TCE - ANEXO IV - Preencher'!J332</f>
        <v>51526</v>
      </c>
      <c r="I323" s="6" t="str">
        <f>IF('[1]TCE - ANEXO IV - Preencher'!K332="","",'[1]TCE - ANEXO IV - Preencher'!K332)</f>
        <v>19/06/2026</v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>31 - Mi</v>
      </c>
      <c r="L323" s="7">
        <f>'[1]TCE - ANEXO IV - Preencher'!N332</f>
        <v>6000</v>
      </c>
    </row>
    <row r="324" spans="1:12" s="8" customFormat="1" ht="19.5" customHeight="1" x14ac:dyDescent="0.25">
      <c r="A324" s="3">
        <f>IFERROR(VLOOKUP(B324,'[1]DADOS (OCULTAR)'!$Q$3:$S$136,3,0),"")</f>
        <v>9039744000275</v>
      </c>
      <c r="B324" s="4" t="str">
        <f>'[1]TCE - ANEXO IV - Preencher'!C333</f>
        <v>HOSPITAL MIGUEL ARRAES - CG. Nº 023/2022</v>
      </c>
      <c r="C324" s="4" t="str">
        <f>'[1]TCE - ANEXO IV - Preencher'!E333</f>
        <v>3.2 - Gás e Outros Materiais Engarrafados</v>
      </c>
      <c r="D324" s="3" t="str">
        <f>'[1]TCE - ANEXO IV - Preencher'!F333</f>
        <v>19.791.896/0158-09</v>
      </c>
      <c r="E324" s="5" t="str">
        <f>'[1]TCE - ANEXO IV - Preencher'!G333</f>
        <v>SUPERGASBRAS ENERGIA LTDA</v>
      </c>
      <c r="F324" s="5" t="str">
        <f>'[1]TCE - ANEXO IV - Preencher'!H333</f>
        <v>B</v>
      </c>
      <c r="G324" s="5" t="str">
        <f>'[1]TCE - ANEXO IV - Preencher'!I333</f>
        <v>S</v>
      </c>
      <c r="H324" s="5" t="str">
        <f>'[1]TCE - ANEXO IV - Preencher'!J333</f>
        <v>000151907</v>
      </c>
      <c r="I324" s="6" t="str">
        <f>IF('[1]TCE - ANEXO IV - Preencher'!K333="","",'[1]TCE - ANEXO IV - Preencher'!K333)</f>
        <v>22/06/2026</v>
      </c>
      <c r="J324" s="5" t="str">
        <f>'[1]TCE - ANEXO IV - Preencher'!L333</f>
        <v>26260619791896015809550470001519071491528207</v>
      </c>
      <c r="K324" s="5" t="str">
        <f>IF(F324="B",LEFT('[1]TCE - ANEXO IV - Preencher'!M333,2),IF(F324="S",LEFT('[1]TCE - ANEXO IV - Preencher'!M333,7),IF('[1]TCE - ANEXO IV - Preencher'!H333="","")))</f>
        <v>26</v>
      </c>
      <c r="L324" s="7">
        <f>'[1]TCE - ANEXO IV - Preencher'!N333</f>
        <v>8026.7</v>
      </c>
    </row>
    <row r="325" spans="1:12" s="8" customFormat="1" ht="19.5" customHeight="1" x14ac:dyDescent="0.25">
      <c r="A325" s="3">
        <f>IFERROR(VLOOKUP(B325,'[1]DADOS (OCULTAR)'!$Q$3:$S$136,3,0),"")</f>
        <v>9039744000275</v>
      </c>
      <c r="B325" s="4" t="str">
        <f>'[1]TCE - ANEXO IV - Preencher'!C334</f>
        <v>HOSPITAL MIGUEL ARRAES - CG. Nº 023/2022</v>
      </c>
      <c r="C325" s="4" t="str">
        <f>'[1]TCE - ANEXO IV - Preencher'!E334</f>
        <v xml:space="preserve">3.10 - Material para Manutenção de Bens Móveis </v>
      </c>
      <c r="D325" s="3" t="str">
        <f>'[1]TCE - ANEXO IV - Preencher'!F334</f>
        <v>54.677.704/0001-22</v>
      </c>
      <c r="E325" s="5" t="str">
        <f>'[1]TCE - ANEXO IV - Preencher'!G334</f>
        <v>BTECH STORE LTDA</v>
      </c>
      <c r="F325" s="5" t="str">
        <f>'[1]TCE - ANEXO IV - Preencher'!H334</f>
        <v>B</v>
      </c>
      <c r="G325" s="5" t="str">
        <f>'[1]TCE - ANEXO IV - Preencher'!I334</f>
        <v>S</v>
      </c>
      <c r="H325" s="5" t="str">
        <f>'[1]TCE - ANEXO IV - Preencher'!J334</f>
        <v>499</v>
      </c>
      <c r="I325" s="6" t="str">
        <f>IF('[1]TCE - ANEXO IV - Preencher'!K334="","",'[1]TCE - ANEXO IV - Preencher'!K334)</f>
        <v>04/06/2026</v>
      </c>
      <c r="J325" s="5" t="str">
        <f>'[1]TCE - ANEXO IV - Preencher'!L334</f>
        <v>26260654677704000122550010000004991627021443</v>
      </c>
      <c r="K325" s="5" t="str">
        <f>IF(F325="B",LEFT('[1]TCE - ANEXO IV - Preencher'!M334,2),IF(F325="S",LEFT('[1]TCE - ANEXO IV - Preencher'!M334,7),IF('[1]TCE - ANEXO IV - Preencher'!H334="","")))</f>
        <v>26</v>
      </c>
      <c r="L325" s="7">
        <f>'[1]TCE - ANEXO IV - Preencher'!N334</f>
        <v>2333</v>
      </c>
    </row>
    <row r="326" spans="1:12" s="8" customFormat="1" ht="19.5" customHeight="1" x14ac:dyDescent="0.25">
      <c r="A326" s="3">
        <f>IFERROR(VLOOKUP(B326,'[1]DADOS (OCULTAR)'!$Q$3:$S$136,3,0),"")</f>
        <v>9039744000275</v>
      </c>
      <c r="B326" s="4" t="str">
        <f>'[1]TCE - ANEXO IV - Preencher'!C335</f>
        <v>HOSPITAL MIGUEL ARRAES - CG. Nº 023/2022</v>
      </c>
      <c r="C326" s="4" t="str">
        <f>'[1]TCE - ANEXO IV - Preencher'!E335</f>
        <v xml:space="preserve">3.10 - Material para Manutenção de Bens Móveis </v>
      </c>
      <c r="D326" s="3" t="str">
        <f>'[1]TCE - ANEXO IV - Preencher'!F335</f>
        <v>27.306.243/0001-09</v>
      </c>
      <c r="E326" s="5" t="str">
        <f>'[1]TCE - ANEXO IV - Preencher'!G335</f>
        <v>ENBEX HOSPITALAR LTDA</v>
      </c>
      <c r="F326" s="5" t="str">
        <f>'[1]TCE - ANEXO IV - Preencher'!H335</f>
        <v>B</v>
      </c>
      <c r="G326" s="5" t="str">
        <f>'[1]TCE - ANEXO IV - Preencher'!I335</f>
        <v>S</v>
      </c>
      <c r="H326" s="5" t="str">
        <f>'[1]TCE - ANEXO IV - Preencher'!J335</f>
        <v>000008151</v>
      </c>
      <c r="I326" s="6" t="str">
        <f>IF('[1]TCE - ANEXO IV - Preencher'!K335="","",'[1]TCE - ANEXO IV - Preencher'!K335)</f>
        <v>13/01/2026</v>
      </c>
      <c r="J326" s="5" t="str">
        <f>'[1]TCE - ANEXO IV - Preencher'!L335</f>
        <v>31260127306243000109550010000081511636365610</v>
      </c>
      <c r="K326" s="5" t="str">
        <f>IF(F326="B",LEFT('[1]TCE - ANEXO IV - Preencher'!M335,2),IF(F326="S",LEFT('[1]TCE - ANEXO IV - Preencher'!M335,7),IF('[1]TCE - ANEXO IV - Preencher'!H335="","")))</f>
        <v>31</v>
      </c>
      <c r="L326" s="7">
        <f>'[1]TCE - ANEXO IV - Preencher'!N335</f>
        <v>700</v>
      </c>
    </row>
    <row r="327" spans="1:12" s="8" customFormat="1" ht="19.5" customHeight="1" x14ac:dyDescent="0.25">
      <c r="A327" s="3">
        <f>IFERROR(VLOOKUP(B327,'[1]DADOS (OCULTAR)'!$Q$3:$S$136,3,0),"")</f>
        <v>9039744000275</v>
      </c>
      <c r="B327" s="4" t="str">
        <f>'[1]TCE - ANEXO IV - Preencher'!C336</f>
        <v>HOSPITAL MIGUEL ARRAES - CG. Nº 023/2022</v>
      </c>
      <c r="C327" s="4" t="str">
        <f>'[1]TCE - ANEXO IV - Preencher'!E336</f>
        <v xml:space="preserve">3.10 - Material para Manutenção de Bens Móveis </v>
      </c>
      <c r="D327" s="3" t="str">
        <f>'[1]TCE - ANEXO IV - Preencher'!F336</f>
        <v>27.306.243/0001-09</v>
      </c>
      <c r="E327" s="5" t="str">
        <f>'[1]TCE - ANEXO IV - Preencher'!G336</f>
        <v>ENBEX HOSPITALAR LTDA</v>
      </c>
      <c r="F327" s="5" t="str">
        <f>'[1]TCE - ANEXO IV - Preencher'!H336</f>
        <v>B</v>
      </c>
      <c r="G327" s="5" t="str">
        <f>'[1]TCE - ANEXO IV - Preencher'!I336</f>
        <v>S</v>
      </c>
      <c r="H327" s="5" t="str">
        <f>'[1]TCE - ANEXO IV - Preencher'!J336</f>
        <v>000008151</v>
      </c>
      <c r="I327" s="6" t="str">
        <f>IF('[1]TCE - ANEXO IV - Preencher'!K336="","",'[1]TCE - ANEXO IV - Preencher'!K336)</f>
        <v>13/01/2026</v>
      </c>
      <c r="J327" s="5" t="str">
        <f>'[1]TCE - ANEXO IV - Preencher'!L336</f>
        <v>31260127306243000109550010000081511636365610</v>
      </c>
      <c r="K327" s="5" t="str">
        <f>IF(F327="B",LEFT('[1]TCE - ANEXO IV - Preencher'!M336,2),IF(F327="S",LEFT('[1]TCE - ANEXO IV - Preencher'!M336,7),IF('[1]TCE - ANEXO IV - Preencher'!H336="","")))</f>
        <v>31</v>
      </c>
      <c r="L327" s="7">
        <f>'[1]TCE - ANEXO IV - Preencher'!N336</f>
        <v>5325</v>
      </c>
    </row>
    <row r="328" spans="1:12" s="8" customFormat="1" ht="19.5" customHeight="1" x14ac:dyDescent="0.25">
      <c r="A328" s="3">
        <f>IFERROR(VLOOKUP(B328,'[1]DADOS (OCULTAR)'!$Q$3:$S$136,3,0),"")</f>
        <v>9039744000275</v>
      </c>
      <c r="B328" s="4" t="str">
        <f>'[1]TCE - ANEXO IV - Preencher'!C337</f>
        <v>HOSPITAL MIGUEL ARRAES - CG. Nº 023/2022</v>
      </c>
      <c r="C328" s="4" t="str">
        <f>'[1]TCE - ANEXO IV - Preencher'!E337</f>
        <v xml:space="preserve">3.10 - Material para Manutenção de Bens Móveis </v>
      </c>
      <c r="D328" s="3" t="str">
        <f>'[1]TCE - ANEXO IV - Preencher'!F337</f>
        <v>27.306.243/0001-09</v>
      </c>
      <c r="E328" s="5" t="str">
        <f>'[1]TCE - ANEXO IV - Preencher'!G337</f>
        <v>ENBEX HOSPITALAR LTDA</v>
      </c>
      <c r="F328" s="5" t="str">
        <f>'[1]TCE - ANEXO IV - Preencher'!H337</f>
        <v>B</v>
      </c>
      <c r="G328" s="5" t="str">
        <f>'[1]TCE - ANEXO IV - Preencher'!I337</f>
        <v>S</v>
      </c>
      <c r="H328" s="5" t="str">
        <f>'[1]TCE - ANEXO IV - Preencher'!J337</f>
        <v>000008730</v>
      </c>
      <c r="I328" s="6" t="str">
        <f>IF('[1]TCE - ANEXO IV - Preencher'!K337="","",'[1]TCE - ANEXO IV - Preencher'!K337)</f>
        <v>03/03/2026</v>
      </c>
      <c r="J328" s="5" t="str">
        <f>'[1]TCE - ANEXO IV - Preencher'!L337</f>
        <v>31260327306243000109550010000087301299900885</v>
      </c>
      <c r="K328" s="5" t="str">
        <f>IF(F328="B",LEFT('[1]TCE - ANEXO IV - Preencher'!M337,2),IF(F328="S",LEFT('[1]TCE - ANEXO IV - Preencher'!M337,7),IF('[1]TCE - ANEXO IV - Preencher'!H337="","")))</f>
        <v>31</v>
      </c>
      <c r="L328" s="7">
        <f>'[1]TCE - ANEXO IV - Preencher'!N337</f>
        <v>5390</v>
      </c>
    </row>
    <row r="329" spans="1:12" s="8" customFormat="1" ht="19.5" customHeight="1" x14ac:dyDescent="0.25">
      <c r="A329" s="3">
        <f>IFERROR(VLOOKUP(B329,'[1]DADOS (OCULTAR)'!$Q$3:$S$136,3,0),"")</f>
        <v>9039744000275</v>
      </c>
      <c r="B329" s="4" t="str">
        <f>'[1]TCE - ANEXO IV - Preencher'!C338</f>
        <v>HOSPITAL MIGUEL ARRAES - CG. Nº 023/2022</v>
      </c>
      <c r="C329" s="4" t="str">
        <f>'[1]TCE - ANEXO IV - Preencher'!E338</f>
        <v xml:space="preserve">3.10 - Material para Manutenção de Bens Móveis </v>
      </c>
      <c r="D329" s="3" t="str">
        <f>'[1]TCE - ANEXO IV - Preencher'!F338</f>
        <v>10.779.833/0001-56</v>
      </c>
      <c r="E329" s="5" t="str">
        <f>'[1]TCE - ANEXO IV - Preencher'!G338</f>
        <v>MEDICAL MERCANTIL DE APAR MEDICA LTDA</v>
      </c>
      <c r="F329" s="5" t="str">
        <f>'[1]TCE - ANEXO IV - Preencher'!H338</f>
        <v>B</v>
      </c>
      <c r="G329" s="5" t="str">
        <f>'[1]TCE - ANEXO IV - Preencher'!I338</f>
        <v>S</v>
      </c>
      <c r="H329" s="5" t="str">
        <f>'[1]TCE - ANEXO IV - Preencher'!J338</f>
        <v>000677902</v>
      </c>
      <c r="I329" s="6" t="str">
        <f>IF('[1]TCE - ANEXO IV - Preencher'!K338="","",'[1]TCE - ANEXO IV - Preencher'!K338)</f>
        <v>12/06/2026</v>
      </c>
      <c r="J329" s="5" t="str">
        <f>'[1]TCE - ANEXO IV - Preencher'!L338</f>
        <v>26260610779833000156550010006779021679928001</v>
      </c>
      <c r="K329" s="5" t="str">
        <f>IF(F329="B",LEFT('[1]TCE - ANEXO IV - Preencher'!M338,2),IF(F329="S",LEFT('[1]TCE - ANEXO IV - Preencher'!M338,7),IF('[1]TCE - ANEXO IV - Preencher'!H338="","")))</f>
        <v>26</v>
      </c>
      <c r="L329" s="7">
        <f>'[1]TCE - ANEXO IV - Preencher'!N338</f>
        <v>1830.6</v>
      </c>
    </row>
    <row r="330" spans="1:12" s="8" customFormat="1" ht="19.5" customHeight="1" x14ac:dyDescent="0.25">
      <c r="A330" s="3">
        <f>IFERROR(VLOOKUP(B330,'[1]DADOS (OCULTAR)'!$Q$3:$S$136,3,0),"")</f>
        <v>9039744000275</v>
      </c>
      <c r="B330" s="4" t="str">
        <f>'[1]TCE - ANEXO IV - Preencher'!C339</f>
        <v>HOSPITAL MIGUEL ARRAES - CG. Nº 023/2022</v>
      </c>
      <c r="C330" s="4" t="str">
        <f>'[1]TCE - ANEXO IV - Preencher'!E339</f>
        <v xml:space="preserve">3.10 - Material para Manutenção de Bens Móveis </v>
      </c>
      <c r="D330" s="3" t="str">
        <f>'[1]TCE - ANEXO IV - Preencher'!F339</f>
        <v>50.375.151/0001-00</v>
      </c>
      <c r="E330" s="5" t="str">
        <f>'[1]TCE - ANEXO IV - Preencher'!G339</f>
        <v>UNIQUE HOSPITALAR LTDA</v>
      </c>
      <c r="F330" s="5" t="str">
        <f>'[1]TCE - ANEXO IV - Preencher'!H339</f>
        <v>B</v>
      </c>
      <c r="G330" s="5" t="str">
        <f>'[1]TCE - ANEXO IV - Preencher'!I339</f>
        <v>S</v>
      </c>
      <c r="H330" s="5" t="str">
        <f>'[1]TCE - ANEXO IV - Preencher'!J339</f>
        <v>000000602</v>
      </c>
      <c r="I330" s="6" t="str">
        <f>IF('[1]TCE - ANEXO IV - Preencher'!K339="","",'[1]TCE - ANEXO IV - Preencher'!K339)</f>
        <v>03/06/2026</v>
      </c>
      <c r="J330" s="5" t="str">
        <f>'[1]TCE - ANEXO IV - Preencher'!L339</f>
        <v>26260650375151000100550010000006021518005126</v>
      </c>
      <c r="K330" s="5" t="str">
        <f>IF(F330="B",LEFT('[1]TCE - ANEXO IV - Preencher'!M339,2),IF(F330="S",LEFT('[1]TCE - ANEXO IV - Preencher'!M339,7),IF('[1]TCE - ANEXO IV - Preencher'!H339="","")))</f>
        <v>26</v>
      </c>
      <c r="L330" s="7">
        <f>'[1]TCE - ANEXO IV - Preencher'!N339</f>
        <v>630.79999999999995</v>
      </c>
    </row>
    <row r="331" spans="1:12" s="8" customFormat="1" ht="19.5" customHeight="1" x14ac:dyDescent="0.25">
      <c r="A331" s="3">
        <f>IFERROR(VLOOKUP(B331,'[1]DADOS (OCULTAR)'!$Q$3:$S$136,3,0),"")</f>
        <v>9039744000275</v>
      </c>
      <c r="B331" s="4" t="str">
        <f>'[1]TCE - ANEXO IV - Preencher'!C340</f>
        <v>HOSPITAL MIGUEL ARRAES - CG. Nº 023/2022</v>
      </c>
      <c r="C331" s="4" t="str">
        <f>'[1]TCE - ANEXO IV - Preencher'!E340</f>
        <v xml:space="preserve">3.10 - Material para Manutenção de Bens Móveis </v>
      </c>
      <c r="D331" s="3" t="str">
        <f>'[1]TCE - ANEXO IV - Preencher'!F340</f>
        <v>50.375.151/0001-00</v>
      </c>
      <c r="E331" s="5" t="str">
        <f>'[1]TCE - ANEXO IV - Preencher'!G340</f>
        <v>UNIQUE HOSPITALAR LTDA</v>
      </c>
      <c r="F331" s="5" t="str">
        <f>'[1]TCE - ANEXO IV - Preencher'!H340</f>
        <v>B</v>
      </c>
      <c r="G331" s="5" t="str">
        <f>'[1]TCE - ANEXO IV - Preencher'!I340</f>
        <v>S</v>
      </c>
      <c r="H331" s="5" t="str">
        <f>'[1]TCE - ANEXO IV - Preencher'!J340</f>
        <v>000000643</v>
      </c>
      <c r="I331" s="6" t="str">
        <f>IF('[1]TCE - ANEXO IV - Preencher'!K340="","",'[1]TCE - ANEXO IV - Preencher'!K340)</f>
        <v>16/06/2026</v>
      </c>
      <c r="J331" s="5" t="str">
        <f>'[1]TCE - ANEXO IV - Preencher'!L340</f>
        <v>26260650375151000100550010000006431518005129</v>
      </c>
      <c r="K331" s="5" t="str">
        <f>IF(F331="B",LEFT('[1]TCE - ANEXO IV - Preencher'!M340,2),IF(F331="S",LEFT('[1]TCE - ANEXO IV - Preencher'!M340,7),IF('[1]TCE - ANEXO IV - Preencher'!H340="","")))</f>
        <v>26</v>
      </c>
      <c r="L331" s="7">
        <f>'[1]TCE - ANEXO IV - Preencher'!N340</f>
        <v>1144.08</v>
      </c>
    </row>
    <row r="332" spans="1:12" s="8" customFormat="1" ht="19.5" customHeight="1" x14ac:dyDescent="0.25">
      <c r="A332" s="3">
        <f>IFERROR(VLOOKUP(B332,'[1]DADOS (OCULTAR)'!$Q$3:$S$136,3,0),"")</f>
        <v>9039744000275</v>
      </c>
      <c r="B332" s="4" t="str">
        <f>'[1]TCE - ANEXO IV - Preencher'!C341</f>
        <v>HOSPITAL MIGUEL ARRAES - CG. Nº 023/2022</v>
      </c>
      <c r="C332" s="4" t="str">
        <f>'[1]TCE - ANEXO IV - Preencher'!E341</f>
        <v>3.99 - Outras despesas com Material de Consumo</v>
      </c>
      <c r="D332" s="3" t="str">
        <f>'[1]TCE - ANEXO IV - Preencher'!F341</f>
        <v>41.097.379/0001-87</v>
      </c>
      <c r="E332" s="5" t="str">
        <f>'[1]TCE - ANEXO IV - Preencher'!G341</f>
        <v>ARMAZEM JENIPAPO MATERIAIS DE CONT EM GERAL LTDA</v>
      </c>
      <c r="F332" s="5" t="str">
        <f>'[1]TCE - ANEXO IV - Preencher'!H341</f>
        <v>B</v>
      </c>
      <c r="G332" s="5" t="str">
        <f>'[1]TCE - ANEXO IV - Preencher'!I341</f>
        <v>S</v>
      </c>
      <c r="H332" s="5" t="str">
        <f>'[1]TCE - ANEXO IV - Preencher'!J341</f>
        <v>144635</v>
      </c>
      <c r="I332" s="6" t="str">
        <f>IF('[1]TCE - ANEXO IV - Preencher'!K341="","",'[1]TCE - ANEXO IV - Preencher'!K341)</f>
        <v>03/06/2026</v>
      </c>
      <c r="J332" s="5" t="str">
        <f>'[1]TCE - ANEXO IV - Preencher'!L341</f>
        <v>26260641097379000187550010001446351731121222</v>
      </c>
      <c r="K332" s="5" t="str">
        <f>IF(F332="B",LEFT('[1]TCE - ANEXO IV - Preencher'!M341,2),IF(F332="S",LEFT('[1]TCE - ANEXO IV - Preencher'!M341,7),IF('[1]TCE - ANEXO IV - Preencher'!H341="","")))</f>
        <v>26</v>
      </c>
      <c r="L332" s="7">
        <f>'[1]TCE - ANEXO IV - Preencher'!N341</f>
        <v>49.99</v>
      </c>
    </row>
    <row r="333" spans="1:12" s="8" customFormat="1" ht="19.5" customHeight="1" x14ac:dyDescent="0.25">
      <c r="A333" s="3">
        <f>IFERROR(VLOOKUP(B333,'[1]DADOS (OCULTAR)'!$Q$3:$S$136,3,0),"")</f>
        <v>9039744000275</v>
      </c>
      <c r="B333" s="4" t="str">
        <f>'[1]TCE - ANEXO IV - Preencher'!C342</f>
        <v>HOSPITAL MIGUEL ARRAES - CG. Nº 023/2022</v>
      </c>
      <c r="C333" s="4" t="str">
        <f>'[1]TCE - ANEXO IV - Preencher'!E342</f>
        <v>3.99 - Outras despesas com Material de Consumo</v>
      </c>
      <c r="D333" s="3" t="str">
        <f>'[1]TCE - ANEXO IV - Preencher'!F342</f>
        <v>41.097.379/0001-87</v>
      </c>
      <c r="E333" s="5" t="str">
        <f>'[1]TCE - ANEXO IV - Preencher'!G342</f>
        <v>ARMAZEM JENIPAPO MATERIAIS DE CONT EM GERAL LTDA</v>
      </c>
      <c r="F333" s="5" t="str">
        <f>'[1]TCE - ANEXO IV - Preencher'!H342</f>
        <v>B</v>
      </c>
      <c r="G333" s="5" t="str">
        <f>'[1]TCE - ANEXO IV - Preencher'!I342</f>
        <v>S</v>
      </c>
      <c r="H333" s="5" t="str">
        <f>'[1]TCE - ANEXO IV - Preencher'!J342</f>
        <v>144638</v>
      </c>
      <c r="I333" s="6" t="str">
        <f>IF('[1]TCE - ANEXO IV - Preencher'!K342="","",'[1]TCE - ANEXO IV - Preencher'!K342)</f>
        <v>03/06/2026</v>
      </c>
      <c r="J333" s="5" t="str">
        <f>'[1]TCE - ANEXO IV - Preencher'!L342</f>
        <v>26260641097379000187550010001446381534622182</v>
      </c>
      <c r="K333" s="5" t="str">
        <f>IF(F333="B",LEFT('[1]TCE - ANEXO IV - Preencher'!M342,2),IF(F333="S",LEFT('[1]TCE - ANEXO IV - Preencher'!M342,7),IF('[1]TCE - ANEXO IV - Preencher'!H342="","")))</f>
        <v>26</v>
      </c>
      <c r="L333" s="7">
        <f>'[1]TCE - ANEXO IV - Preencher'!N342</f>
        <v>150.65</v>
      </c>
    </row>
    <row r="334" spans="1:12" s="8" customFormat="1" ht="19.5" customHeight="1" x14ac:dyDescent="0.25">
      <c r="A334" s="3">
        <f>IFERROR(VLOOKUP(B334,'[1]DADOS (OCULTAR)'!$Q$3:$S$136,3,0),"")</f>
        <v>9039744000275</v>
      </c>
      <c r="B334" s="4" t="str">
        <f>'[1]TCE - ANEXO IV - Preencher'!C343</f>
        <v>HOSPITAL MIGUEL ARRAES - CG. Nº 023/2022</v>
      </c>
      <c r="C334" s="4" t="str">
        <f>'[1]TCE - ANEXO IV - Preencher'!E343</f>
        <v>3.99 - Outras despesas com Material de Consumo</v>
      </c>
      <c r="D334" s="3" t="str">
        <f>'[1]TCE - ANEXO IV - Preencher'!F343</f>
        <v>03.666.136/0001-23</v>
      </c>
      <c r="E334" s="5" t="str">
        <f>'[1]TCE - ANEXO IV - Preencher'!G343</f>
        <v>ESPERANCA NORDESTE LTDA</v>
      </c>
      <c r="F334" s="5" t="str">
        <f>'[1]TCE - ANEXO IV - Preencher'!H343</f>
        <v>B</v>
      </c>
      <c r="G334" s="5" t="str">
        <f>'[1]TCE - ANEXO IV - Preencher'!I343</f>
        <v>S</v>
      </c>
      <c r="H334" s="5" t="str">
        <f>'[1]TCE - ANEXO IV - Preencher'!J343</f>
        <v>1265924</v>
      </c>
      <c r="I334" s="6" t="str">
        <f>IF('[1]TCE - ANEXO IV - Preencher'!K343="","",'[1]TCE - ANEXO IV - Preencher'!K343)</f>
        <v>26/06/2026</v>
      </c>
      <c r="J334" s="5" t="str">
        <f>'[1]TCE - ANEXO IV - Preencher'!L343</f>
        <v>26260603666136000123550010012659241326727291</v>
      </c>
      <c r="K334" s="5" t="str">
        <f>IF(F334="B",LEFT('[1]TCE - ANEXO IV - Preencher'!M343,2),IF(F334="S",LEFT('[1]TCE - ANEXO IV - Preencher'!M343,7),IF('[1]TCE - ANEXO IV - Preencher'!H343="","")))</f>
        <v>26</v>
      </c>
      <c r="L334" s="7">
        <f>'[1]TCE - ANEXO IV - Preencher'!N343</f>
        <v>1607.5</v>
      </c>
    </row>
    <row r="335" spans="1:12" s="8" customFormat="1" ht="19.5" customHeight="1" x14ac:dyDescent="0.25">
      <c r="A335" s="3">
        <f>IFERROR(VLOOKUP(B335,'[1]DADOS (OCULTAR)'!$Q$3:$S$136,3,0),"")</f>
        <v>9039744000275</v>
      </c>
      <c r="B335" s="4" t="str">
        <f>'[1]TCE - ANEXO IV - Preencher'!C344</f>
        <v>HOSPITAL MIGUEL ARRAES - CG. Nº 023/2022</v>
      </c>
      <c r="C335" s="4" t="str">
        <f>'[1]TCE - ANEXO IV - Preencher'!E344</f>
        <v>3.99 - Outras despesas com Material de Consumo</v>
      </c>
      <c r="D335" s="3" t="str">
        <f>'[1]TCE - ANEXO IV - Preencher'!F344</f>
        <v>03.666.136/0001-23</v>
      </c>
      <c r="E335" s="5" t="str">
        <f>'[1]TCE - ANEXO IV - Preencher'!G344</f>
        <v>ESPERANCA NORDESTE LTDA</v>
      </c>
      <c r="F335" s="5" t="str">
        <f>'[1]TCE - ANEXO IV - Preencher'!H344</f>
        <v>B</v>
      </c>
      <c r="G335" s="5" t="str">
        <f>'[1]TCE - ANEXO IV - Preencher'!I344</f>
        <v>S</v>
      </c>
      <c r="H335" s="5" t="str">
        <f>'[1]TCE - ANEXO IV - Preencher'!J344</f>
        <v>1266432</v>
      </c>
      <c r="I335" s="6" t="str">
        <f>IF('[1]TCE - ANEXO IV - Preencher'!K344="","",'[1]TCE - ANEXO IV - Preencher'!K344)</f>
        <v>30/06/2026</v>
      </c>
      <c r="J335" s="5" t="str">
        <f>'[1]TCE - ANEXO IV - Preencher'!L344</f>
        <v>26260603666136000123550010012664321096199948</v>
      </c>
      <c r="K335" s="5" t="str">
        <f>IF(F335="B",LEFT('[1]TCE - ANEXO IV - Preencher'!M344,2),IF(F335="S",LEFT('[1]TCE - ANEXO IV - Preencher'!M344,7),IF('[1]TCE - ANEXO IV - Preencher'!H344="","")))</f>
        <v>26</v>
      </c>
      <c r="L335" s="7">
        <f>'[1]TCE - ANEXO IV - Preencher'!N344</f>
        <v>41</v>
      </c>
    </row>
    <row r="336" spans="1:12" s="8" customFormat="1" ht="19.5" customHeight="1" x14ac:dyDescent="0.25">
      <c r="A336" s="3">
        <f>IFERROR(VLOOKUP(B336,'[1]DADOS (OCULTAR)'!$Q$3:$S$136,3,0),"")</f>
        <v>9039744000275</v>
      </c>
      <c r="B336" s="4" t="str">
        <f>'[1]TCE - ANEXO IV - Preencher'!C345</f>
        <v>HOSPITAL MIGUEL ARRAES - CG. Nº 023/2022</v>
      </c>
      <c r="C336" s="4" t="str">
        <f>'[1]TCE - ANEXO IV - Preencher'!E345</f>
        <v>3.99 - Outras despesas com Material de Consumo</v>
      </c>
      <c r="D336" s="3" t="str">
        <f>'[1]TCE - ANEXO IV - Preencher'!F345</f>
        <v>92.660.406/0009-76</v>
      </c>
      <c r="E336" s="5" t="str">
        <f>'[1]TCE - ANEXO IV - Preencher'!G345</f>
        <v>FRIGELAR COMERCIO E INDUSTRIA LTDA</v>
      </c>
      <c r="F336" s="5" t="str">
        <f>'[1]TCE - ANEXO IV - Preencher'!H345</f>
        <v>B</v>
      </c>
      <c r="G336" s="5" t="str">
        <f>'[1]TCE - ANEXO IV - Preencher'!I345</f>
        <v>S</v>
      </c>
      <c r="H336" s="5" t="str">
        <f>'[1]TCE - ANEXO IV - Preencher'!J345</f>
        <v>000797670</v>
      </c>
      <c r="I336" s="6" t="str">
        <f>IF('[1]TCE - ANEXO IV - Preencher'!K345="","",'[1]TCE - ANEXO IV - Preencher'!K345)</f>
        <v>19/06/2026</v>
      </c>
      <c r="J336" s="5" t="str">
        <f>'[1]TCE - ANEXO IV - Preencher'!L345</f>
        <v>25260692660406000976550050007976701000196964</v>
      </c>
      <c r="K336" s="5" t="str">
        <f>IF(F336="B",LEFT('[1]TCE - ANEXO IV - Preencher'!M345,2),IF(F336="S",LEFT('[1]TCE - ANEXO IV - Preencher'!M345,7),IF('[1]TCE - ANEXO IV - Preencher'!H345="","")))</f>
        <v>25</v>
      </c>
      <c r="L336" s="7">
        <f>'[1]TCE - ANEXO IV - Preencher'!N345</f>
        <v>612.32000000000005</v>
      </c>
    </row>
    <row r="337" spans="1:12" s="8" customFormat="1" ht="19.5" customHeight="1" x14ac:dyDescent="0.25">
      <c r="A337" s="3">
        <f>IFERROR(VLOOKUP(B337,'[1]DADOS (OCULTAR)'!$Q$3:$S$136,3,0),"")</f>
        <v>9039744000275</v>
      </c>
      <c r="B337" s="4" t="str">
        <f>'[1]TCE - ANEXO IV - Preencher'!C346</f>
        <v>HOSPITAL MIGUEL ARRAES - CG. Nº 023/2022</v>
      </c>
      <c r="C337" s="4" t="str">
        <f>'[1]TCE - ANEXO IV - Preencher'!E346</f>
        <v>3.99 - Outras despesas com Material de Consumo</v>
      </c>
      <c r="D337" s="3" t="str">
        <f>'[1]TCE - ANEXO IV - Preencher'!F346</f>
        <v>37.578.137/0001-38</v>
      </c>
      <c r="E337" s="5" t="str">
        <f>'[1]TCE - ANEXO IV - Preencher'!G346</f>
        <v>G M GOMES DIVISORIAS</v>
      </c>
      <c r="F337" s="5" t="str">
        <f>'[1]TCE - ANEXO IV - Preencher'!H346</f>
        <v>B</v>
      </c>
      <c r="G337" s="5" t="str">
        <f>'[1]TCE - ANEXO IV - Preencher'!I346</f>
        <v>S</v>
      </c>
      <c r="H337" s="5" t="str">
        <f>'[1]TCE - ANEXO IV - Preencher'!J346</f>
        <v>000000516</v>
      </c>
      <c r="I337" s="6" t="str">
        <f>IF('[1]TCE - ANEXO IV - Preencher'!K346="","",'[1]TCE - ANEXO IV - Preencher'!K346)</f>
        <v>05/06/2026</v>
      </c>
      <c r="J337" s="5" t="str">
        <f>'[1]TCE - ANEXO IV - Preencher'!L346</f>
        <v>26260637578137000138550010000005161123142424</v>
      </c>
      <c r="K337" s="5" t="str">
        <f>IF(F337="B",LEFT('[1]TCE - ANEXO IV - Preencher'!M346,2),IF(F337="S",LEFT('[1]TCE - ANEXO IV - Preencher'!M346,7),IF('[1]TCE - ANEXO IV - Preencher'!H346="","")))</f>
        <v>26</v>
      </c>
      <c r="L337" s="7">
        <f>'[1]TCE - ANEXO IV - Preencher'!N346</f>
        <v>315</v>
      </c>
    </row>
    <row r="338" spans="1:12" s="8" customFormat="1" ht="19.5" customHeight="1" x14ac:dyDescent="0.25">
      <c r="A338" s="3">
        <f>IFERROR(VLOOKUP(B338,'[1]DADOS (OCULTAR)'!$Q$3:$S$136,3,0),"")</f>
        <v>9039744000275</v>
      </c>
      <c r="B338" s="4" t="str">
        <f>'[1]TCE - ANEXO IV - Preencher'!C347</f>
        <v>HOSPITAL MIGUEL ARRAES - CG. Nº 023/2022</v>
      </c>
      <c r="C338" s="4" t="str">
        <f>'[1]TCE - ANEXO IV - Preencher'!E347</f>
        <v>3.99 - Outras despesas com Material de Consumo</v>
      </c>
      <c r="D338" s="3" t="str">
        <f>'[1]TCE - ANEXO IV - Preencher'!F347</f>
        <v>17.801.543/0001-00</v>
      </c>
      <c r="E338" s="5" t="str">
        <f>'[1]TCE - ANEXO IV - Preencher'!G347</f>
        <v>GILSON CRISTOVAO DE AGUIAR</v>
      </c>
      <c r="F338" s="5" t="str">
        <f>'[1]TCE - ANEXO IV - Preencher'!H347</f>
        <v>B</v>
      </c>
      <c r="G338" s="5" t="str">
        <f>'[1]TCE - ANEXO IV - Preencher'!I347</f>
        <v>S</v>
      </c>
      <c r="H338" s="5" t="str">
        <f>'[1]TCE - ANEXO IV - Preencher'!J347</f>
        <v>003953</v>
      </c>
      <c r="I338" s="6" t="str">
        <f>IF('[1]TCE - ANEXO IV - Preencher'!K347="","",'[1]TCE - ANEXO IV - Preencher'!K347)</f>
        <v>29/06/2026</v>
      </c>
      <c r="J338" s="5" t="str">
        <f>'[1]TCE - ANEXO IV - Preencher'!L347</f>
        <v>26260617801543000100550010000039531950347190</v>
      </c>
      <c r="K338" s="5" t="str">
        <f>IF(F338="B",LEFT('[1]TCE - ANEXO IV - Preencher'!M347,2),IF(F338="S",LEFT('[1]TCE - ANEXO IV - Preencher'!M347,7),IF('[1]TCE - ANEXO IV - Preencher'!H347="","")))</f>
        <v>26</v>
      </c>
      <c r="L338" s="7">
        <f>'[1]TCE - ANEXO IV - Preencher'!N347</f>
        <v>2208</v>
      </c>
    </row>
    <row r="339" spans="1:12" s="8" customFormat="1" ht="19.5" customHeight="1" x14ac:dyDescent="0.25">
      <c r="A339" s="3">
        <f>IFERROR(VLOOKUP(B339,'[1]DADOS (OCULTAR)'!$Q$3:$S$136,3,0),"")</f>
        <v>9039744000275</v>
      </c>
      <c r="B339" s="4" t="str">
        <f>'[1]TCE - ANEXO IV - Preencher'!C348</f>
        <v>HOSPITAL MIGUEL ARRAES - CG. Nº 023/2022</v>
      </c>
      <c r="C339" s="4" t="str">
        <f>'[1]TCE - ANEXO IV - Preencher'!E348</f>
        <v>3.99 - Outras despesas com Material de Consumo</v>
      </c>
      <c r="D339" s="3" t="str">
        <f>'[1]TCE - ANEXO IV - Preencher'!F348</f>
        <v>15.065.029/0001-29</v>
      </c>
      <c r="E339" s="5" t="str">
        <f>'[1]TCE - ANEXO IV - Preencher'!G348</f>
        <v>IBERIA A S C DE SANTANA</v>
      </c>
      <c r="F339" s="5" t="str">
        <f>'[1]TCE - ANEXO IV - Preencher'!H348</f>
        <v>B</v>
      </c>
      <c r="G339" s="5" t="str">
        <f>'[1]TCE - ANEXO IV - Preencher'!I348</f>
        <v>S</v>
      </c>
      <c r="H339" s="5" t="str">
        <f>'[1]TCE - ANEXO IV - Preencher'!J348</f>
        <v>024665</v>
      </c>
      <c r="I339" s="6" t="str">
        <f>IF('[1]TCE - ANEXO IV - Preencher'!K348="","",'[1]TCE - ANEXO IV - Preencher'!K348)</f>
        <v>29/06/2026</v>
      </c>
      <c r="J339" s="5" t="str">
        <f>'[1]TCE - ANEXO IV - Preencher'!L348</f>
        <v>26260615065029000129550010000246651976742194</v>
      </c>
      <c r="K339" s="5" t="str">
        <f>IF(F339="B",LEFT('[1]TCE - ANEXO IV - Preencher'!M348,2),IF(F339="S",LEFT('[1]TCE - ANEXO IV - Preencher'!M348,7),IF('[1]TCE - ANEXO IV - Preencher'!H348="","")))</f>
        <v>26</v>
      </c>
      <c r="L339" s="7">
        <f>'[1]TCE - ANEXO IV - Preencher'!N348</f>
        <v>104.96</v>
      </c>
    </row>
    <row r="340" spans="1:12" s="8" customFormat="1" ht="19.5" customHeight="1" x14ac:dyDescent="0.25">
      <c r="A340" s="3">
        <f>IFERROR(VLOOKUP(B340,'[1]DADOS (OCULTAR)'!$Q$3:$S$136,3,0),"")</f>
        <v>9039744000275</v>
      </c>
      <c r="B340" s="4" t="str">
        <f>'[1]TCE - ANEXO IV - Preencher'!C349</f>
        <v>HOSPITAL MIGUEL ARRAES - CG. Nº 023/2022</v>
      </c>
      <c r="C340" s="4" t="str">
        <f>'[1]TCE - ANEXO IV - Preencher'!E349</f>
        <v>3.99 - Outras despesas com Material de Consumo</v>
      </c>
      <c r="D340" s="3" t="str">
        <f>'[1]TCE - ANEXO IV - Preencher'!F349</f>
        <v>00.207.275/0001-09</v>
      </c>
      <c r="E340" s="5" t="str">
        <f>'[1]TCE - ANEXO IV - Preencher'!G349</f>
        <v>LIMARI MATERIAIS DE CONSTRUCOES LTDA</v>
      </c>
      <c r="F340" s="5" t="str">
        <f>'[1]TCE - ANEXO IV - Preencher'!H349</f>
        <v>B</v>
      </c>
      <c r="G340" s="5" t="str">
        <f>'[1]TCE - ANEXO IV - Preencher'!I349</f>
        <v>S</v>
      </c>
      <c r="H340" s="5" t="str">
        <f>'[1]TCE - ANEXO IV - Preencher'!J349</f>
        <v>000008122</v>
      </c>
      <c r="I340" s="6" t="str">
        <f>IF('[1]TCE - ANEXO IV - Preencher'!K349="","",'[1]TCE - ANEXO IV - Preencher'!K349)</f>
        <v>25/06/2026</v>
      </c>
      <c r="J340" s="5" t="str">
        <f>'[1]TCE - ANEXO IV - Preencher'!L349</f>
        <v>26260600207275000109550010000081221242625466</v>
      </c>
      <c r="K340" s="5" t="str">
        <f>IF(F340="B",LEFT('[1]TCE - ANEXO IV - Preencher'!M349,2),IF(F340="S",LEFT('[1]TCE - ANEXO IV - Preencher'!M349,7),IF('[1]TCE - ANEXO IV - Preencher'!H349="","")))</f>
        <v>26</v>
      </c>
      <c r="L340" s="7">
        <f>'[1]TCE - ANEXO IV - Preencher'!N349</f>
        <v>225</v>
      </c>
    </row>
    <row r="341" spans="1:12" s="8" customFormat="1" ht="19.5" customHeight="1" x14ac:dyDescent="0.25">
      <c r="A341" s="3">
        <f>IFERROR(VLOOKUP(B341,'[1]DADOS (OCULTAR)'!$Q$3:$S$136,3,0),"")</f>
        <v>9039744000275</v>
      </c>
      <c r="B341" s="4" t="str">
        <f>'[1]TCE - ANEXO IV - Preencher'!C350</f>
        <v>HOSPITAL MIGUEL ARRAES - CG. Nº 023/2022</v>
      </c>
      <c r="C341" s="4" t="str">
        <f>'[1]TCE - ANEXO IV - Preencher'!E350</f>
        <v>3.99 - Outras despesas com Material de Consumo</v>
      </c>
      <c r="D341" s="3" t="str">
        <f>'[1]TCE - ANEXO IV - Preencher'!F350</f>
        <v>00.207.275/0001-09</v>
      </c>
      <c r="E341" s="5" t="str">
        <f>'[1]TCE - ANEXO IV - Preencher'!G350</f>
        <v>LIMARI MATERIAIS DE CONSTRUCOES LTDA</v>
      </c>
      <c r="F341" s="5" t="str">
        <f>'[1]TCE - ANEXO IV - Preencher'!H350</f>
        <v>B</v>
      </c>
      <c r="G341" s="5" t="str">
        <f>'[1]TCE - ANEXO IV - Preencher'!I350</f>
        <v>S</v>
      </c>
      <c r="H341" s="5" t="str">
        <f>'[1]TCE - ANEXO IV - Preencher'!J350</f>
        <v>000008123</v>
      </c>
      <c r="I341" s="6" t="str">
        <f>IF('[1]TCE - ANEXO IV - Preencher'!K350="","",'[1]TCE - ANEXO IV - Preencher'!K350)</f>
        <v>25/06/2026</v>
      </c>
      <c r="J341" s="5" t="str">
        <f>'[1]TCE - ANEXO IV - Preencher'!L350</f>
        <v>26260600207275000109550010000081231286152234</v>
      </c>
      <c r="K341" s="5" t="str">
        <f>IF(F341="B",LEFT('[1]TCE - ANEXO IV - Preencher'!M350,2),IF(F341="S",LEFT('[1]TCE - ANEXO IV - Preencher'!M350,7),IF('[1]TCE - ANEXO IV - Preencher'!H350="","")))</f>
        <v>26</v>
      </c>
      <c r="L341" s="7">
        <f>'[1]TCE - ANEXO IV - Preencher'!N350</f>
        <v>135</v>
      </c>
    </row>
    <row r="342" spans="1:12" s="8" customFormat="1" ht="19.5" customHeight="1" x14ac:dyDescent="0.25">
      <c r="A342" s="3">
        <f>IFERROR(VLOOKUP(B342,'[1]DADOS (OCULTAR)'!$Q$3:$S$136,3,0),"")</f>
        <v>9039744000275</v>
      </c>
      <c r="B342" s="4" t="str">
        <f>'[1]TCE - ANEXO IV - Preencher'!C351</f>
        <v>HOSPITAL MIGUEL ARRAES - CG. Nº 023/2022</v>
      </c>
      <c r="C342" s="4" t="str">
        <f>'[1]TCE - ANEXO IV - Preencher'!E351</f>
        <v>3.99 - Outras despesas com Material de Consumo</v>
      </c>
      <c r="D342" s="3" t="str">
        <f>'[1]TCE - ANEXO IV - Preencher'!F351</f>
        <v>24.560.896/0001-21</v>
      </c>
      <c r="E342" s="5" t="str">
        <f>'[1]TCE - ANEXO IV - Preencher'!G351</f>
        <v>ROBERTA M OLIVEIRA DE LIRA COMERCIO E SERVICOS</v>
      </c>
      <c r="F342" s="5" t="str">
        <f>'[1]TCE - ANEXO IV - Preencher'!H351</f>
        <v>B</v>
      </c>
      <c r="G342" s="5" t="str">
        <f>'[1]TCE - ANEXO IV - Preencher'!I351</f>
        <v>S</v>
      </c>
      <c r="H342" s="5" t="str">
        <f>'[1]TCE - ANEXO IV - Preencher'!J351</f>
        <v>000005276</v>
      </c>
      <c r="I342" s="6" t="str">
        <f>IF('[1]TCE - ANEXO IV - Preencher'!K351="","",'[1]TCE - ANEXO IV - Preencher'!K351)</f>
        <v>18/06/2026</v>
      </c>
      <c r="J342" s="5" t="str">
        <f>'[1]TCE - ANEXO IV - Preencher'!L351</f>
        <v>26260624560896000121550010000052761069412282</v>
      </c>
      <c r="K342" s="5" t="str">
        <f>IF(F342="B",LEFT('[1]TCE - ANEXO IV - Preencher'!M351,2),IF(F342="S",LEFT('[1]TCE - ANEXO IV - Preencher'!M351,7),IF('[1]TCE - ANEXO IV - Preencher'!H351="","")))</f>
        <v>26</v>
      </c>
      <c r="L342" s="7">
        <f>'[1]TCE - ANEXO IV - Preencher'!N351</f>
        <v>855</v>
      </c>
    </row>
    <row r="343" spans="1:12" s="8" customFormat="1" ht="19.5" customHeight="1" x14ac:dyDescent="0.25">
      <c r="A343" s="3">
        <f>IFERROR(VLOOKUP(B343,'[1]DADOS (OCULTAR)'!$Q$3:$S$136,3,0),"")</f>
        <v>9039744000275</v>
      </c>
      <c r="B343" s="4" t="str">
        <f>'[1]TCE - ANEXO IV - Preencher'!C352</f>
        <v>HOSPITAL MIGUEL ARRAES - CG. Nº 023/2022</v>
      </c>
      <c r="C343" s="4" t="str">
        <f>'[1]TCE - ANEXO IV - Preencher'!E352</f>
        <v xml:space="preserve">3.8 - Uniformes, Tecidos e Aviamentos </v>
      </c>
      <c r="D343" s="3" t="str">
        <f>'[1]TCE - ANEXO IV - Preencher'!F352</f>
        <v>26.012.135/0001-60</v>
      </c>
      <c r="E343" s="5" t="str">
        <f>'[1]TCE - ANEXO IV - Preencher'!G352</f>
        <v>ACB SEGURANCA EM EPI LTDA</v>
      </c>
      <c r="F343" s="5" t="str">
        <f>'[1]TCE - ANEXO IV - Preencher'!H352</f>
        <v>B</v>
      </c>
      <c r="G343" s="5" t="str">
        <f>'[1]TCE - ANEXO IV - Preencher'!I352</f>
        <v>S</v>
      </c>
      <c r="H343" s="5" t="str">
        <f>'[1]TCE - ANEXO IV - Preencher'!J352</f>
        <v>000021965</v>
      </c>
      <c r="I343" s="6" t="str">
        <f>IF('[1]TCE - ANEXO IV - Preencher'!K352="","",'[1]TCE - ANEXO IV - Preencher'!K352)</f>
        <v>25/06/2026</v>
      </c>
      <c r="J343" s="5" t="str">
        <f>'[1]TCE - ANEXO IV - Preencher'!L352</f>
        <v>26260626012135000160550000000219651850837120</v>
      </c>
      <c r="K343" s="5" t="str">
        <f>IF(F343="B",LEFT('[1]TCE - ANEXO IV - Preencher'!M352,2),IF(F343="S",LEFT('[1]TCE - ANEXO IV - Preencher'!M352,7),IF('[1]TCE - ANEXO IV - Preencher'!H352="","")))</f>
        <v>26</v>
      </c>
      <c r="L343" s="7">
        <f>'[1]TCE - ANEXO IV - Preencher'!N352</f>
        <v>7449.8</v>
      </c>
    </row>
    <row r="344" spans="1:12" s="8" customFormat="1" ht="19.5" customHeight="1" x14ac:dyDescent="0.25">
      <c r="A344" s="3">
        <f>IFERROR(VLOOKUP(B344,'[1]DADOS (OCULTAR)'!$Q$3:$S$136,3,0),"")</f>
        <v>9039744000275</v>
      </c>
      <c r="B344" s="4" t="str">
        <f>'[1]TCE - ANEXO IV - Preencher'!C353</f>
        <v>HOSPITAL MIGUEL ARRAES - CG. Nº 023/2022</v>
      </c>
      <c r="C344" s="4" t="str">
        <f>'[1]TCE - ANEXO IV - Preencher'!E353</f>
        <v xml:space="preserve">3.8 - Uniformes, Tecidos e Aviamentos </v>
      </c>
      <c r="D344" s="3" t="str">
        <f>'[1]TCE - ANEXO IV - Preencher'!F353</f>
        <v>47.291.882/0001-55</v>
      </c>
      <c r="E344" s="5" t="str">
        <f>'[1]TCE - ANEXO IV - Preencher'!G353</f>
        <v>FERTEK EQUIPAMENTOS DE PROTECAO INDIVIDUAL LTDA</v>
      </c>
      <c r="F344" s="5" t="str">
        <f>'[1]TCE - ANEXO IV - Preencher'!H353</f>
        <v>B</v>
      </c>
      <c r="G344" s="5" t="str">
        <f>'[1]TCE - ANEXO IV - Preencher'!I353</f>
        <v>S</v>
      </c>
      <c r="H344" s="5" t="str">
        <f>'[1]TCE - ANEXO IV - Preencher'!J353</f>
        <v>006628</v>
      </c>
      <c r="I344" s="6" t="str">
        <f>IF('[1]TCE - ANEXO IV - Preencher'!K353="","",'[1]TCE - ANEXO IV - Preencher'!K353)</f>
        <v>08/06/2026</v>
      </c>
      <c r="J344" s="5" t="str">
        <f>'[1]TCE - ANEXO IV - Preencher'!L353</f>
        <v>26260647291882000155550010000066281288436578</v>
      </c>
      <c r="K344" s="5" t="str">
        <f>IF(F344="B",LEFT('[1]TCE - ANEXO IV - Preencher'!M353,2),IF(F344="S",LEFT('[1]TCE - ANEXO IV - Preencher'!M353,7),IF('[1]TCE - ANEXO IV - Preencher'!H353="","")))</f>
        <v>26</v>
      </c>
      <c r="L344" s="7">
        <f>'[1]TCE - ANEXO IV - Preencher'!N353</f>
        <v>11201.22</v>
      </c>
    </row>
    <row r="345" spans="1:12" s="8" customFormat="1" ht="19.5" customHeight="1" x14ac:dyDescent="0.25">
      <c r="A345" s="3">
        <f>IFERROR(VLOOKUP(B345,'[1]DADOS (OCULTAR)'!$Q$3:$S$136,3,0),"")</f>
        <v>9039744000275</v>
      </c>
      <c r="B345" s="4" t="str">
        <f>'[1]TCE - ANEXO IV - Preencher'!C354</f>
        <v>HOSPITAL MIGUEL ARRAES - CG. Nº 023/2022</v>
      </c>
      <c r="C345" s="4" t="str">
        <f>'[1]TCE - ANEXO IV - Preencher'!E354</f>
        <v xml:space="preserve">3.8 - Uniformes, Tecidos e Aviamentos </v>
      </c>
      <c r="D345" s="3" t="str">
        <f>'[1]TCE - ANEXO IV - Preencher'!F354</f>
        <v>20.551.869/0001-31</v>
      </c>
      <c r="E345" s="5" t="str">
        <f>'[1]TCE - ANEXO IV - Preencher'!G354</f>
        <v>JOSEFA DE OLIVEIRA VASCONCELOS CONFECCOES</v>
      </c>
      <c r="F345" s="5" t="str">
        <f>'[1]TCE - ANEXO IV - Preencher'!H354</f>
        <v>B</v>
      </c>
      <c r="G345" s="5" t="str">
        <f>'[1]TCE - ANEXO IV - Preencher'!I354</f>
        <v>S</v>
      </c>
      <c r="H345" s="5" t="str">
        <f>'[1]TCE - ANEXO IV - Preencher'!J354</f>
        <v>000000029</v>
      </c>
      <c r="I345" s="6" t="str">
        <f>IF('[1]TCE - ANEXO IV - Preencher'!K354="","",'[1]TCE - ANEXO IV - Preencher'!K354)</f>
        <v>09/06/2026</v>
      </c>
      <c r="J345" s="5" t="str">
        <f>'[1]TCE - ANEXO IV - Preencher'!L354</f>
        <v>26260620551869000131550020000000291087463767</v>
      </c>
      <c r="K345" s="5" t="str">
        <f>IF(F345="B",LEFT('[1]TCE - ANEXO IV - Preencher'!M354,2),IF(F345="S",LEFT('[1]TCE - ANEXO IV - Preencher'!M354,7),IF('[1]TCE - ANEXO IV - Preencher'!H354="","")))</f>
        <v>26</v>
      </c>
      <c r="L345" s="7">
        <f>'[1]TCE - ANEXO IV - Preencher'!N354</f>
        <v>65.52</v>
      </c>
    </row>
    <row r="346" spans="1:12" s="8" customFormat="1" ht="19.5" customHeight="1" x14ac:dyDescent="0.25">
      <c r="A346" s="3">
        <f>IFERROR(VLOOKUP(B346,'[1]DADOS (OCULTAR)'!$Q$3:$S$136,3,0),"")</f>
        <v>9039744000275</v>
      </c>
      <c r="B346" s="4" t="str">
        <f>'[1]TCE - ANEXO IV - Preencher'!C355</f>
        <v>HOSPITAL MIGUEL ARRAES - CG. Nº 023/2022</v>
      </c>
      <c r="C346" s="4" t="str">
        <f>'[1]TCE - ANEXO IV - Preencher'!E355</f>
        <v xml:space="preserve">3.8 - Uniformes, Tecidos e Aviamentos </v>
      </c>
      <c r="D346" s="3" t="str">
        <f>'[1]TCE - ANEXO IV - Preencher'!F355</f>
        <v>20.551.869/0001-31</v>
      </c>
      <c r="E346" s="5" t="str">
        <f>'[1]TCE - ANEXO IV - Preencher'!G355</f>
        <v>JOSEFA DE OLIVEIRA VASCONCELOS CONFECCOES</v>
      </c>
      <c r="F346" s="5" t="str">
        <f>'[1]TCE - ANEXO IV - Preencher'!H355</f>
        <v>B</v>
      </c>
      <c r="G346" s="5" t="str">
        <f>'[1]TCE - ANEXO IV - Preencher'!I355</f>
        <v>S</v>
      </c>
      <c r="H346" s="5" t="str">
        <f>'[1]TCE - ANEXO IV - Preencher'!J355</f>
        <v>000000029</v>
      </c>
      <c r="I346" s="6" t="str">
        <f>IF('[1]TCE - ANEXO IV - Preencher'!K355="","",'[1]TCE - ANEXO IV - Preencher'!K355)</f>
        <v>09/06/2026</v>
      </c>
      <c r="J346" s="5" t="str">
        <f>'[1]TCE - ANEXO IV - Preencher'!L355</f>
        <v>26260620551869000131550020000000291087463767</v>
      </c>
      <c r="K346" s="5" t="str">
        <f>IF(F346="B",LEFT('[1]TCE - ANEXO IV - Preencher'!M355,2),IF(F346="S",LEFT('[1]TCE - ANEXO IV - Preencher'!M355,7),IF('[1]TCE - ANEXO IV - Preencher'!H355="","")))</f>
        <v>26</v>
      </c>
      <c r="L346" s="7">
        <f>'[1]TCE - ANEXO IV - Preencher'!N355</f>
        <v>27.3</v>
      </c>
    </row>
    <row r="347" spans="1:12" s="8" customFormat="1" ht="19.5" customHeight="1" x14ac:dyDescent="0.25">
      <c r="A347" s="3">
        <f>IFERROR(VLOOKUP(B347,'[1]DADOS (OCULTAR)'!$Q$3:$S$136,3,0),"")</f>
        <v>9039744000275</v>
      </c>
      <c r="B347" s="4" t="str">
        <f>'[1]TCE - ANEXO IV - Preencher'!C356</f>
        <v>HOSPITAL MIGUEL ARRAES - CG. Nº 023/2022</v>
      </c>
      <c r="C347" s="4" t="str">
        <f>'[1]TCE - ANEXO IV - Preencher'!E356</f>
        <v xml:space="preserve">3.8 - Uniformes, Tecidos e Aviamentos </v>
      </c>
      <c r="D347" s="3" t="str">
        <f>'[1]TCE - ANEXO IV - Preencher'!F356</f>
        <v>44.949.871/0001-21</v>
      </c>
      <c r="E347" s="5" t="str">
        <f>'[1]TCE - ANEXO IV - Preencher'!G356</f>
        <v>LIDER DISTRIBUIÇÃO E ASSESSORIA COMERCIAL LTDA</v>
      </c>
      <c r="F347" s="5" t="str">
        <f>'[1]TCE - ANEXO IV - Preencher'!H356</f>
        <v>B</v>
      </c>
      <c r="G347" s="5" t="str">
        <f>'[1]TCE - ANEXO IV - Preencher'!I356</f>
        <v>S</v>
      </c>
      <c r="H347" s="5" t="str">
        <f>'[1]TCE - ANEXO IV - Preencher'!J356</f>
        <v>134</v>
      </c>
      <c r="I347" s="6" t="str">
        <f>IF('[1]TCE - ANEXO IV - Preencher'!K356="","",'[1]TCE - ANEXO IV - Preencher'!K356)</f>
        <v>08/06/2026</v>
      </c>
      <c r="J347" s="5" t="str">
        <f>'[1]TCE - ANEXO IV - Preencher'!L356</f>
        <v>52260644949871000121550010000001341532424024</v>
      </c>
      <c r="K347" s="5" t="str">
        <f>IF(F347="B",LEFT('[1]TCE - ANEXO IV - Preencher'!M356,2),IF(F347="S",LEFT('[1]TCE - ANEXO IV - Preencher'!M356,7),IF('[1]TCE - ANEXO IV - Preencher'!H356="","")))</f>
        <v>52</v>
      </c>
      <c r="L347" s="7">
        <f>'[1]TCE - ANEXO IV - Preencher'!N356</f>
        <v>1370</v>
      </c>
    </row>
    <row r="348" spans="1:12" s="8" customFormat="1" ht="19.5" customHeight="1" x14ac:dyDescent="0.25">
      <c r="A348" s="3">
        <f>IFERROR(VLOOKUP(B348,'[1]DADOS (OCULTAR)'!$Q$3:$S$136,3,0),"")</f>
        <v>9039744000275</v>
      </c>
      <c r="B348" s="4" t="str">
        <f>'[1]TCE - ANEXO IV - Preencher'!C357</f>
        <v>HOSPITAL MIGUEL ARRAES - CG. Nº 023/2022</v>
      </c>
      <c r="C348" s="4" t="str">
        <f>'[1]TCE - ANEXO IV - Preencher'!E357</f>
        <v xml:space="preserve">3.8 - Uniformes, Tecidos e Aviamentos </v>
      </c>
      <c r="D348" s="3" t="str">
        <f>'[1]TCE - ANEXO IV - Preencher'!F357</f>
        <v>48.832.623/0001-57</v>
      </c>
      <c r="E348" s="5" t="str">
        <f>'[1]TCE - ANEXO IV - Preencher'!G357</f>
        <v>MEDCORP SOCIEDADE UNIPESSOAL LTDA</v>
      </c>
      <c r="F348" s="5" t="str">
        <f>'[1]TCE - ANEXO IV - Preencher'!H357</f>
        <v>B</v>
      </c>
      <c r="G348" s="5" t="str">
        <f>'[1]TCE - ANEXO IV - Preencher'!I357</f>
        <v>S</v>
      </c>
      <c r="H348" s="5" t="str">
        <f>'[1]TCE - ANEXO IV - Preencher'!J357</f>
        <v>001019</v>
      </c>
      <c r="I348" s="6" t="str">
        <f>IF('[1]TCE - ANEXO IV - Preencher'!K357="","",'[1]TCE - ANEXO IV - Preencher'!K357)</f>
        <v>02/06/2026</v>
      </c>
      <c r="J348" s="5" t="str">
        <f>'[1]TCE - ANEXO IV - Preencher'!L357</f>
        <v>26260648832623000157550010000010191688014361</v>
      </c>
      <c r="K348" s="5" t="str">
        <f>IF(F348="B",LEFT('[1]TCE - ANEXO IV - Preencher'!M357,2),IF(F348="S",LEFT('[1]TCE - ANEXO IV - Preencher'!M357,7),IF('[1]TCE - ANEXO IV - Preencher'!H357="","")))</f>
        <v>26</v>
      </c>
      <c r="L348" s="7">
        <f>'[1]TCE - ANEXO IV - Preencher'!N357</f>
        <v>475</v>
      </c>
    </row>
    <row r="349" spans="1:12" s="8" customFormat="1" ht="19.5" customHeight="1" x14ac:dyDescent="0.25">
      <c r="A349" s="3">
        <f>IFERROR(VLOOKUP(B349,'[1]DADOS (OCULTAR)'!$Q$3:$S$136,3,0),"")</f>
        <v>9039744000275</v>
      </c>
      <c r="B349" s="4" t="str">
        <f>'[1]TCE - ANEXO IV - Preencher'!C358</f>
        <v>HOSPITAL MIGUEL ARRAES - CG. Nº 023/2022</v>
      </c>
      <c r="C349" s="4" t="str">
        <f>'[1]TCE - ANEXO IV - Preencher'!E358</f>
        <v xml:space="preserve">3.8 - Uniformes, Tecidos e Aviamentos </v>
      </c>
      <c r="D349" s="3" t="str">
        <f>'[1]TCE - ANEXO IV - Preencher'!F358</f>
        <v>33.343.972/0001-38</v>
      </c>
      <c r="E349" s="5" t="str">
        <f>'[1]TCE - ANEXO IV - Preencher'!G358</f>
        <v>RECIFE COMERCIO DE EQUIP DE SEGURANCA LTDA</v>
      </c>
      <c r="F349" s="5" t="str">
        <f>'[1]TCE - ANEXO IV - Preencher'!H358</f>
        <v>B</v>
      </c>
      <c r="G349" s="5" t="str">
        <f>'[1]TCE - ANEXO IV - Preencher'!I358</f>
        <v>S</v>
      </c>
      <c r="H349" s="5" t="str">
        <f>'[1]TCE - ANEXO IV - Preencher'!J358</f>
        <v>000010938</v>
      </c>
      <c r="I349" s="6" t="str">
        <f>IF('[1]TCE - ANEXO IV - Preencher'!K358="","",'[1]TCE - ANEXO IV - Preencher'!K358)</f>
        <v>02/06/2026</v>
      </c>
      <c r="J349" s="5" t="str">
        <f>'[1]TCE - ANEXO IV - Preencher'!L358</f>
        <v>26260633343972000138550010000109381000649477</v>
      </c>
      <c r="K349" s="5" t="str">
        <f>IF(F349="B",LEFT('[1]TCE - ANEXO IV - Preencher'!M358,2),IF(F349="S",LEFT('[1]TCE - ANEXO IV - Preencher'!M358,7),IF('[1]TCE - ANEXO IV - Preencher'!H358="","")))</f>
        <v>26</v>
      </c>
      <c r="L349" s="7">
        <f>'[1]TCE - ANEXO IV - Preencher'!N358</f>
        <v>880.12</v>
      </c>
    </row>
    <row r="350" spans="1:12" s="8" customFormat="1" ht="19.5" customHeight="1" x14ac:dyDescent="0.25">
      <c r="A350" s="3">
        <f>IFERROR(VLOOKUP(B350,'[1]DADOS (OCULTAR)'!$Q$3:$S$136,3,0),"")</f>
        <v>9039744000275</v>
      </c>
      <c r="B350" s="4" t="str">
        <f>'[1]TCE - ANEXO IV - Preencher'!C359</f>
        <v>HOSPITAL MIGUEL ARRAES - CG. Nº 023/2022</v>
      </c>
      <c r="C350" s="4" t="str">
        <f>'[1]TCE - ANEXO IV - Preencher'!E359</f>
        <v xml:space="preserve">5.21 - Seguros em geral </v>
      </c>
      <c r="D350" s="3">
        <f>'[1]TCE - ANEXO IV - Preencher'!F359</f>
        <v>61573796000166</v>
      </c>
      <c r="E350" s="5" t="str">
        <f>'[1]TCE - ANEXO IV - Preencher'!G359</f>
        <v>SEGURO ALIANS</v>
      </c>
      <c r="F350" s="5" t="str">
        <f>'[1]TCE - ANEXO IV - Preencher'!H359</f>
        <v>S</v>
      </c>
      <c r="G350" s="5" t="str">
        <f>'[1]TCE - ANEXO IV - Preencher'!I359</f>
        <v>N</v>
      </c>
      <c r="H350" s="5" t="str">
        <f>'[1]TCE - ANEXO IV - Preencher'!J359</f>
        <v>06/2026</v>
      </c>
      <c r="I350" s="6">
        <f>IF('[1]TCE - ANEXO IV - Preencher'!K359="","",'[1]TCE - ANEXO IV - Preencher'!K359)</f>
        <v>46002</v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>2611606</v>
      </c>
      <c r="L350" s="7">
        <f>'[1]TCE - ANEXO IV - Preencher'!N359</f>
        <v>709.37</v>
      </c>
    </row>
    <row r="351" spans="1:12" s="8" customFormat="1" ht="19.5" customHeight="1" x14ac:dyDescent="0.25">
      <c r="A351" s="3">
        <f>IFERROR(VLOOKUP(B351,'[1]DADOS (OCULTAR)'!$Q$3:$S$136,3,0),"")</f>
        <v>9039744000275</v>
      </c>
      <c r="B351" s="4" t="str">
        <f>'[1]TCE - ANEXO IV - Preencher'!C360</f>
        <v>HOSPITAL MIGUEL ARRAES - CG. Nº 023/2022</v>
      </c>
      <c r="C351" s="4" t="str">
        <f>'[1]TCE - ANEXO IV - Preencher'!E360</f>
        <v>5.99 - Outros Serviços de Terceiros Pessoa Jurídica</v>
      </c>
      <c r="D351" s="3" t="str">
        <f>'[1]TCE - ANEXO IV - Preencher'!F360</f>
        <v>09.039.744/0002-75</v>
      </c>
      <c r="E351" s="5" t="str">
        <f>'[1]TCE - ANEXO IV - Preencher'!G360</f>
        <v>P.M PAULISTA/PE</v>
      </c>
      <c r="F351" s="5" t="str">
        <f>'[1]TCE - ANEXO IV - Preencher'!H360</f>
        <v>S</v>
      </c>
      <c r="G351" s="5" t="str">
        <f>'[1]TCE - ANEXO IV - Preencher'!I360</f>
        <v>N</v>
      </c>
      <c r="H351" s="5" t="str">
        <f>'[1]TCE - ANEXO IV - Preencher'!J360</f>
        <v>06/2026</v>
      </c>
      <c r="I351" s="6">
        <f>IF('[1]TCE - ANEXO IV - Preencher'!K360="","",'[1]TCE - ANEXO IV - Preencher'!K360)</f>
        <v>46136</v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>2611606</v>
      </c>
      <c r="L351" s="7">
        <f>'[1]TCE - ANEXO IV - Preencher'!N360</f>
        <v>8742.3700000000008</v>
      </c>
    </row>
    <row r="352" spans="1:12" s="8" customFormat="1" ht="19.5" customHeight="1" x14ac:dyDescent="0.25">
      <c r="A352" s="3">
        <f>IFERROR(VLOOKUP(B352,'[1]DADOS (OCULTAR)'!$Q$3:$S$136,3,0),"")</f>
        <v>9039744000275</v>
      </c>
      <c r="B352" s="4" t="str">
        <f>'[1]TCE - ANEXO IV - Preencher'!C361</f>
        <v>HOSPITAL MIGUEL ARRAES - CG. Nº 023/2022</v>
      </c>
      <c r="C352" s="4" t="str">
        <f>'[1]TCE - ANEXO IV - Preencher'!E361</f>
        <v xml:space="preserve">5.25 - Serviços Bancários </v>
      </c>
      <c r="D352" s="3" t="str">
        <f>'[1]TCE - ANEXO IV - Preencher'!F361</f>
        <v>09.039.744/0002-75</v>
      </c>
      <c r="E352" s="5" t="str">
        <f>'[1]TCE - ANEXO IV - Preencher'!G361</f>
        <v>TARIFAS</v>
      </c>
      <c r="F352" s="5" t="str">
        <f>'[1]TCE - ANEXO IV - Preencher'!H361</f>
        <v>S</v>
      </c>
      <c r="G352" s="5" t="str">
        <f>'[1]TCE - ANEXO IV - Preencher'!I361</f>
        <v>N</v>
      </c>
      <c r="H352" s="5" t="str">
        <f>'[1]TCE - ANEXO IV - Preencher'!J361</f>
        <v>06/2026</v>
      </c>
      <c r="I352" s="6">
        <f>IF('[1]TCE - ANEXO IV - Preencher'!K361="","",'[1]TCE - ANEXO IV - Preencher'!K361)</f>
        <v>46203</v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>2611606</v>
      </c>
      <c r="L352" s="7">
        <f>'[1]TCE - ANEXO IV - Preencher'!N361</f>
        <v>815.45</v>
      </c>
    </row>
    <row r="353" spans="1:12" s="8" customFormat="1" ht="19.5" customHeight="1" x14ac:dyDescent="0.25">
      <c r="A353" s="3">
        <f>IFERROR(VLOOKUP(B353,'[1]DADOS (OCULTAR)'!$Q$3:$S$136,3,0),"")</f>
        <v>9039744000275</v>
      </c>
      <c r="B353" s="4" t="str">
        <f>'[1]TCE - ANEXO IV - Preencher'!C362</f>
        <v>HOSPITAL MIGUEL ARRAES - CG. Nº 023/2022</v>
      </c>
      <c r="C353" s="4" t="str">
        <f>'[1]TCE - ANEXO IV - Preencher'!E362</f>
        <v>5.9 - Telefonia Móvel</v>
      </c>
      <c r="D353" s="3" t="str">
        <f>'[1]TCE - ANEXO IV - Preencher'!F362</f>
        <v>02.421.421/0013-55</v>
      </c>
      <c r="E353" s="5" t="str">
        <f>'[1]TCE - ANEXO IV - Preencher'!G362</f>
        <v>TELEFÔNIA TIM</v>
      </c>
      <c r="F353" s="5" t="str">
        <f>'[1]TCE - ANEXO IV - Preencher'!H362</f>
        <v>S</v>
      </c>
      <c r="G353" s="5" t="str">
        <f>'[1]TCE - ANEXO IV - Preencher'!I362</f>
        <v>N</v>
      </c>
      <c r="H353" s="5">
        <f>'[1]TCE - ANEXO IV - Preencher'!J362</f>
        <v>7209767</v>
      </c>
      <c r="I353" s="6">
        <f>IF('[1]TCE - ANEXO IV - Preencher'!K362="","",'[1]TCE - ANEXO IV - Preencher'!K362)</f>
        <v>46191</v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>2611606</v>
      </c>
      <c r="L353" s="7">
        <f>'[1]TCE - ANEXO IV - Preencher'!N362</f>
        <v>79.44</v>
      </c>
    </row>
    <row r="354" spans="1:12" s="8" customFormat="1" ht="19.5" customHeight="1" x14ac:dyDescent="0.25">
      <c r="A354" s="3">
        <f>IFERROR(VLOOKUP(B354,'[1]DADOS (OCULTAR)'!$Q$3:$S$136,3,0),"")</f>
        <v>9039744000275</v>
      </c>
      <c r="B354" s="4" t="str">
        <f>'[1]TCE - ANEXO IV - Preencher'!C363</f>
        <v>HOSPITAL MIGUEL ARRAES - CG. Nº 023/2022</v>
      </c>
      <c r="C354" s="4" t="str">
        <f>'[1]TCE - ANEXO IV - Preencher'!E363</f>
        <v>5.9 - Telefonia Móvel</v>
      </c>
      <c r="D354" s="3" t="str">
        <f>'[1]TCE - ANEXO IV - Preencher'!F363</f>
        <v>02.558.157/0008-39</v>
      </c>
      <c r="E354" s="5" t="str">
        <f>'[1]TCE - ANEXO IV - Preencher'!G363</f>
        <v>TELEFÔNIA VIVO</v>
      </c>
      <c r="F354" s="5" t="str">
        <f>'[1]TCE - ANEXO IV - Preencher'!H363</f>
        <v>S</v>
      </c>
      <c r="G354" s="5" t="str">
        <f>'[1]TCE - ANEXO IV - Preencher'!I363</f>
        <v>N</v>
      </c>
      <c r="H354" s="5">
        <f>'[1]TCE - ANEXO IV - Preencher'!J363</f>
        <v>668446</v>
      </c>
      <c r="I354" s="6">
        <f>IF('[1]TCE - ANEXO IV - Preencher'!K363="","",'[1]TCE - ANEXO IV - Preencher'!K363)</f>
        <v>46202</v>
      </c>
      <c r="J354" s="5" t="str">
        <f>'[1]TCE - ANEXO IV - Preencher'!L363</f>
        <v>26260602558157000839620040006684461057004547</v>
      </c>
      <c r="K354" s="5" t="str">
        <f>IF(F354="B",LEFT('[1]TCE - ANEXO IV - Preencher'!M363,2),IF(F354="S",LEFT('[1]TCE - ANEXO IV - Preencher'!M363,7),IF('[1]TCE - ANEXO IV - Preencher'!H363="","")))</f>
        <v>2611606</v>
      </c>
      <c r="L354" s="7">
        <f>'[1]TCE - ANEXO IV - Preencher'!N363</f>
        <v>383.22</v>
      </c>
    </row>
    <row r="355" spans="1:12" s="8" customFormat="1" ht="19.5" customHeight="1" x14ac:dyDescent="0.25">
      <c r="A355" s="3">
        <f>IFERROR(VLOOKUP(B355,'[1]DADOS (OCULTAR)'!$Q$3:$S$136,3,0),"")</f>
        <v>9039744000275</v>
      </c>
      <c r="B355" s="4" t="str">
        <f>'[1]TCE - ANEXO IV - Preencher'!C364</f>
        <v>HOSPITAL MIGUEL ARRAES - CG. Nº 023/2022</v>
      </c>
      <c r="C355" s="4" t="str">
        <f>'[1]TCE - ANEXO IV - Preencher'!E364</f>
        <v>5.18 - Teledonia Fixa</v>
      </c>
      <c r="D355" s="3">
        <f>'[1]TCE - ANEXO IV - Preencher'!F364</f>
        <v>41644220001700</v>
      </c>
      <c r="E355" s="5" t="str">
        <f>'[1]TCE - ANEXO IV - Preencher'!G364</f>
        <v>DB3 SERVIÇOS DE TELECOMUNICAÇÕES</v>
      </c>
      <c r="F355" s="5" t="str">
        <f>'[1]TCE - ANEXO IV - Preencher'!H364</f>
        <v>S</v>
      </c>
      <c r="G355" s="5" t="str">
        <f>'[1]TCE - ANEXO IV - Preencher'!I364</f>
        <v>S</v>
      </c>
      <c r="H355" s="5">
        <f>'[1]TCE - ANEXO IV - Preencher'!J364</f>
        <v>105062</v>
      </c>
      <c r="I355" s="6">
        <f>IF('[1]TCE - ANEXO IV - Preencher'!K364="","",'[1]TCE - ANEXO IV - Preencher'!K364)</f>
        <v>46204</v>
      </c>
      <c r="J355" s="5" t="str">
        <f>'[1]TCE - ANEXO IV - Preencher'!L364</f>
        <v>26260741644220001700620020001050621015141413</v>
      </c>
      <c r="K355" s="5" t="str">
        <f>IF(F355="B",LEFT('[1]TCE - ANEXO IV - Preencher'!M364,2),IF(F355="S",LEFT('[1]TCE - ANEXO IV - Preencher'!M364,7),IF('[1]TCE - ANEXO IV - Preencher'!H364="","")))</f>
        <v>2607901</v>
      </c>
      <c r="L355" s="7">
        <f>'[1]TCE - ANEXO IV - Preencher'!N364</f>
        <v>1000</v>
      </c>
    </row>
    <row r="356" spans="1:12" s="8" customFormat="1" ht="19.5" customHeight="1" x14ac:dyDescent="0.25">
      <c r="A356" s="3">
        <f>IFERROR(VLOOKUP(B356,'[1]DADOS (OCULTAR)'!$Q$3:$S$136,3,0),"")</f>
        <v>9039744000275</v>
      </c>
      <c r="B356" s="4" t="str">
        <f>'[1]TCE - ANEXO IV - Preencher'!C365</f>
        <v>HOSPITAL MIGUEL ARRAES - CG. Nº 023/2022</v>
      </c>
      <c r="C356" s="4" t="str">
        <f>'[1]TCE - ANEXO IV - Preencher'!E365</f>
        <v>5.18 - Teledonia Fixa</v>
      </c>
      <c r="D356" s="3" t="str">
        <f>'[1]TCE - ANEXO IV - Preencher'!F365</f>
        <v>71.208.516/0165-00</v>
      </c>
      <c r="E356" s="5" t="str">
        <f>'[1]TCE - ANEXO IV - Preencher'!G365</f>
        <v>ALGAR TELECOM S/A</v>
      </c>
      <c r="F356" s="5" t="str">
        <f>'[1]TCE - ANEXO IV - Preencher'!H365</f>
        <v>S</v>
      </c>
      <c r="G356" s="5" t="str">
        <f>'[1]TCE - ANEXO IV - Preencher'!I365</f>
        <v>N</v>
      </c>
      <c r="H356" s="5">
        <f>'[1]TCE - ANEXO IV - Preencher'!J365</f>
        <v>549633495</v>
      </c>
      <c r="I356" s="6">
        <f>IF('[1]TCE - ANEXO IV - Preencher'!K365="","",'[1]TCE - ANEXO IV - Preencher'!K365)</f>
        <v>46215</v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>2611606</v>
      </c>
      <c r="L356" s="7">
        <f>'[1]TCE - ANEXO IV - Preencher'!N365</f>
        <v>1231.82</v>
      </c>
    </row>
    <row r="357" spans="1:12" s="8" customFormat="1" ht="19.5" customHeight="1" x14ac:dyDescent="0.25">
      <c r="A357" s="3">
        <f>IFERROR(VLOOKUP(B357,'[1]DADOS (OCULTAR)'!$Q$3:$S$136,3,0),"")</f>
        <v>9039744000275</v>
      </c>
      <c r="B357" s="4" t="str">
        <f>'[1]TCE - ANEXO IV - Preencher'!C366</f>
        <v>HOSPITAL MIGUEL ARRAES - CG. Nº 023/2022</v>
      </c>
      <c r="C357" s="4" t="str">
        <f>'[1]TCE - ANEXO IV - Preencher'!E366</f>
        <v>5.13 - Água e Esgoto</v>
      </c>
      <c r="D357" s="3">
        <f>'[1]TCE - ANEXO IV - Preencher'!F366</f>
        <v>9769035000164</v>
      </c>
      <c r="E357" s="5" t="str">
        <f>'[1]TCE - ANEXO IV - Preencher'!G366</f>
        <v>COMPESA COMPANHIA PERNAMBUCANA DE SANEAMENTO</v>
      </c>
      <c r="F357" s="5" t="str">
        <f>'[1]TCE - ANEXO IV - Preencher'!H366</f>
        <v>S</v>
      </c>
      <c r="G357" s="5" t="str">
        <f>'[1]TCE - ANEXO IV - Preencher'!I366</f>
        <v>N</v>
      </c>
      <c r="H357" s="5" t="str">
        <f>'[1]TCE - ANEXO IV - Preencher'!J366</f>
        <v>20260676447405</v>
      </c>
      <c r="I357" s="6">
        <f>IF('[1]TCE - ANEXO IV - Preencher'!K366="","",'[1]TCE - ANEXO IV - Preencher'!K366)</f>
        <v>46206</v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>2611606</v>
      </c>
      <c r="L357" s="7">
        <f>'[1]TCE - ANEXO IV - Preencher'!N366</f>
        <v>68126.399999999994</v>
      </c>
    </row>
    <row r="358" spans="1:12" s="8" customFormat="1" ht="19.5" customHeight="1" x14ac:dyDescent="0.25">
      <c r="A358" s="3">
        <f>IFERROR(VLOOKUP(B358,'[1]DADOS (OCULTAR)'!$Q$3:$S$136,3,0),"")</f>
        <v>9039744000275</v>
      </c>
      <c r="B358" s="4" t="str">
        <f>'[1]TCE - ANEXO IV - Preencher'!C367</f>
        <v>HOSPITAL MIGUEL ARRAES - CG. Nº 023/2022</v>
      </c>
      <c r="C358" s="4" t="str">
        <f>'[1]TCE - ANEXO IV - Preencher'!E367</f>
        <v>5.3 - Locação de Máquinas e Equipamentos</v>
      </c>
      <c r="D358" s="3">
        <f>'[1]TCE - ANEXO IV - Preencher'!F367</f>
        <v>33845322001081</v>
      </c>
      <c r="E358" s="5" t="str">
        <f>'[1]TCE - ANEXO IV - Preencher'!G367</f>
        <v>A GERADORA ALUGUEL DE MAQUINAS</v>
      </c>
      <c r="F358" s="5" t="str">
        <f>'[1]TCE - ANEXO IV - Preencher'!H367</f>
        <v>S</v>
      </c>
      <c r="G358" s="5" t="str">
        <f>'[1]TCE - ANEXO IV - Preencher'!I367</f>
        <v>N</v>
      </c>
      <c r="H358" s="5">
        <f>'[1]TCE - ANEXO IV - Preencher'!J367</f>
        <v>41232</v>
      </c>
      <c r="I358" s="6">
        <f>IF('[1]TCE - ANEXO IV - Preencher'!K367="","",'[1]TCE - ANEXO IV - Preencher'!K367)</f>
        <v>46195</v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>2610707</v>
      </c>
      <c r="L358" s="7">
        <f>'[1]TCE - ANEXO IV - Preencher'!N367</f>
        <v>17900</v>
      </c>
    </row>
    <row r="359" spans="1:12" s="8" customFormat="1" ht="19.5" customHeight="1" x14ac:dyDescent="0.25">
      <c r="A359" s="3">
        <f>IFERROR(VLOOKUP(B359,'[1]DADOS (OCULTAR)'!$Q$3:$S$136,3,0),"")</f>
        <v>9039744000275</v>
      </c>
      <c r="B359" s="4" t="str">
        <f>'[1]TCE - ANEXO IV - Preencher'!C368</f>
        <v>HOSPITAL MIGUEL ARRAES - CG. Nº 023/2022</v>
      </c>
      <c r="C359" s="4" t="str">
        <f>'[1]TCE - ANEXO IV - Preencher'!E368</f>
        <v>5.3 - Locação de Máquinas e Equipamentos</v>
      </c>
      <c r="D359" s="3">
        <f>'[1]TCE - ANEXO IV - Preencher'!F368</f>
        <v>24801362000140</v>
      </c>
      <c r="E359" s="5" t="str">
        <f>'[1]TCE - ANEXO IV - Preencher'!G368</f>
        <v>BRUNO COSMO DA COSTA COMERCIO</v>
      </c>
      <c r="F359" s="5" t="str">
        <f>'[1]TCE - ANEXO IV - Preencher'!H368</f>
        <v>S</v>
      </c>
      <c r="G359" s="5" t="str">
        <f>'[1]TCE - ANEXO IV - Preencher'!I368</f>
        <v>S</v>
      </c>
      <c r="H359" s="5">
        <f>'[1]TCE - ANEXO IV - Preencher'!J368</f>
        <v>2859</v>
      </c>
      <c r="I359" s="6">
        <f>IF('[1]TCE - ANEXO IV - Preencher'!K368="","",'[1]TCE - ANEXO IV - Preencher'!K368)</f>
        <v>46204</v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>2611606</v>
      </c>
      <c r="L359" s="7">
        <f>'[1]TCE - ANEXO IV - Preencher'!N368</f>
        <v>207</v>
      </c>
    </row>
    <row r="360" spans="1:12" s="8" customFormat="1" ht="19.5" customHeight="1" x14ac:dyDescent="0.25">
      <c r="A360" s="3">
        <f>IFERROR(VLOOKUP(B360,'[1]DADOS (OCULTAR)'!$Q$3:$S$136,3,0),"")</f>
        <v>9039744000275</v>
      </c>
      <c r="B360" s="4" t="str">
        <f>'[1]TCE - ANEXO IV - Preencher'!C369</f>
        <v>HOSPITAL MIGUEL ARRAES - CG. Nº 023/2022</v>
      </c>
      <c r="C360" s="4" t="str">
        <f>'[1]TCE - ANEXO IV - Preencher'!E369</f>
        <v>5.3 - Locação de Máquinas e Equipamentos</v>
      </c>
      <c r="D360" s="3">
        <f>'[1]TCE - ANEXO IV - Preencher'!F369</f>
        <v>24801362000140</v>
      </c>
      <c r="E360" s="5" t="str">
        <f>'[1]TCE - ANEXO IV - Preencher'!G369</f>
        <v>BRUNO COSMO DA COSTA COMERCIO</v>
      </c>
      <c r="F360" s="5" t="str">
        <f>'[1]TCE - ANEXO IV - Preencher'!H369</f>
        <v>S</v>
      </c>
      <c r="G360" s="5" t="str">
        <f>'[1]TCE - ANEXO IV - Preencher'!I369</f>
        <v>S</v>
      </c>
      <c r="H360" s="5">
        <f>'[1]TCE - ANEXO IV - Preencher'!J369</f>
        <v>2836</v>
      </c>
      <c r="I360" s="6">
        <f>IF('[1]TCE - ANEXO IV - Preencher'!K369="","",'[1]TCE - ANEXO IV - Preencher'!K369)</f>
        <v>46204</v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>2611606</v>
      </c>
      <c r="L360" s="7">
        <f>'[1]TCE - ANEXO IV - Preencher'!N369</f>
        <v>998</v>
      </c>
    </row>
    <row r="361" spans="1:12" s="8" customFormat="1" ht="19.5" customHeight="1" x14ac:dyDescent="0.25">
      <c r="A361" s="3">
        <f>IFERROR(VLOOKUP(B361,'[1]DADOS (OCULTAR)'!$Q$3:$S$136,3,0),"")</f>
        <v>9039744000275</v>
      </c>
      <c r="B361" s="4" t="str">
        <f>'[1]TCE - ANEXO IV - Preencher'!C370</f>
        <v>HOSPITAL MIGUEL ARRAES - CG. Nº 023/2022</v>
      </c>
      <c r="C361" s="4" t="str">
        <f>'[1]TCE - ANEXO IV - Preencher'!E370</f>
        <v>5.3 - Locação de Máquinas e Equipamentos</v>
      </c>
      <c r="D361" s="3">
        <f>'[1]TCE - ANEXO IV - Preencher'!F370</f>
        <v>24801362000140</v>
      </c>
      <c r="E361" s="5" t="str">
        <f>'[1]TCE - ANEXO IV - Preencher'!G370</f>
        <v>BRUNO COSMO DA COSTA COMERCIO</v>
      </c>
      <c r="F361" s="5" t="str">
        <f>'[1]TCE - ANEXO IV - Preencher'!H370</f>
        <v>S</v>
      </c>
      <c r="G361" s="5" t="str">
        <f>'[1]TCE - ANEXO IV - Preencher'!I370</f>
        <v>S</v>
      </c>
      <c r="H361" s="5">
        <f>'[1]TCE - ANEXO IV - Preencher'!J370</f>
        <v>2853</v>
      </c>
      <c r="I361" s="6">
        <f>IF('[1]TCE - ANEXO IV - Preencher'!K370="","",'[1]TCE - ANEXO IV - Preencher'!K370)</f>
        <v>46204</v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>2611606</v>
      </c>
      <c r="L361" s="7">
        <f>'[1]TCE - ANEXO IV - Preencher'!N370</f>
        <v>3125</v>
      </c>
    </row>
    <row r="362" spans="1:12" s="8" customFormat="1" ht="19.5" customHeight="1" x14ac:dyDescent="0.25">
      <c r="A362" s="3">
        <f>IFERROR(VLOOKUP(B362,'[1]DADOS (OCULTAR)'!$Q$3:$S$136,3,0),"")</f>
        <v>9039744000275</v>
      </c>
      <c r="B362" s="4" t="str">
        <f>'[1]TCE - ANEXO IV - Preencher'!C371</f>
        <v>HOSPITAL MIGUEL ARRAES - CG. Nº 023/2022</v>
      </c>
      <c r="C362" s="4" t="str">
        <f>'[1]TCE - ANEXO IV - Preencher'!E371</f>
        <v>5.3 - Locação de Máquinas e Equipamentos</v>
      </c>
      <c r="D362" s="3">
        <f>'[1]TCE - ANEXO IV - Preencher'!F371</f>
        <v>24801362000140</v>
      </c>
      <c r="E362" s="5" t="str">
        <f>'[1]TCE - ANEXO IV - Preencher'!G371</f>
        <v>BRUNO COSMO DA COSTA COMERCIO</v>
      </c>
      <c r="F362" s="5" t="str">
        <f>'[1]TCE - ANEXO IV - Preencher'!H371</f>
        <v>S</v>
      </c>
      <c r="G362" s="5" t="str">
        <f>'[1]TCE - ANEXO IV - Preencher'!I371</f>
        <v>S</v>
      </c>
      <c r="H362" s="5">
        <f>'[1]TCE - ANEXO IV - Preencher'!J371</f>
        <v>2824</v>
      </c>
      <c r="I362" s="6">
        <f>IF('[1]TCE - ANEXO IV - Preencher'!K371="","",'[1]TCE - ANEXO IV - Preencher'!K371)</f>
        <v>46204</v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>2611606</v>
      </c>
      <c r="L362" s="7">
        <f>'[1]TCE - ANEXO IV - Preencher'!N371</f>
        <v>3237</v>
      </c>
    </row>
    <row r="363" spans="1:12" s="8" customFormat="1" ht="19.5" customHeight="1" x14ac:dyDescent="0.25">
      <c r="A363" s="3">
        <f>IFERROR(VLOOKUP(B363,'[1]DADOS (OCULTAR)'!$Q$3:$S$136,3,0),"")</f>
        <v>9039744000275</v>
      </c>
      <c r="B363" s="4" t="str">
        <f>'[1]TCE - ANEXO IV - Preencher'!C372</f>
        <v>HOSPITAL MIGUEL ARRAES - CG. Nº 023/2022</v>
      </c>
      <c r="C363" s="4" t="str">
        <f>'[1]TCE - ANEXO IV - Preencher'!E372</f>
        <v>5.3 - Locação de Máquinas e Equipamentos</v>
      </c>
      <c r="D363" s="3">
        <f>'[1]TCE - ANEXO IV - Preencher'!F372</f>
        <v>24801362000140</v>
      </c>
      <c r="E363" s="5" t="str">
        <f>'[1]TCE - ANEXO IV - Preencher'!G372</f>
        <v>BRUNO COSMO DA COSTA COMERCIO</v>
      </c>
      <c r="F363" s="5" t="str">
        <f>'[1]TCE - ANEXO IV - Preencher'!H372</f>
        <v>S</v>
      </c>
      <c r="G363" s="5" t="str">
        <f>'[1]TCE - ANEXO IV - Preencher'!I372</f>
        <v>S</v>
      </c>
      <c r="H363" s="5">
        <f>'[1]TCE - ANEXO IV - Preencher'!J372</f>
        <v>2850</v>
      </c>
      <c r="I363" s="6">
        <f>IF('[1]TCE - ANEXO IV - Preencher'!K372="","",'[1]TCE - ANEXO IV - Preencher'!K372)</f>
        <v>46204</v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>2611606</v>
      </c>
      <c r="L363" s="7">
        <f>'[1]TCE - ANEXO IV - Preencher'!N372</f>
        <v>2190</v>
      </c>
    </row>
    <row r="364" spans="1:12" s="8" customFormat="1" ht="19.5" customHeight="1" x14ac:dyDescent="0.25">
      <c r="A364" s="3">
        <f>IFERROR(VLOOKUP(B364,'[1]DADOS (OCULTAR)'!$Q$3:$S$136,3,0),"")</f>
        <v>9039744000275</v>
      </c>
      <c r="B364" s="4" t="str">
        <f>'[1]TCE - ANEXO IV - Preencher'!C373</f>
        <v>HOSPITAL MIGUEL ARRAES - CG. Nº 023/2022</v>
      </c>
      <c r="C364" s="4" t="str">
        <f>'[1]TCE - ANEXO IV - Preencher'!E373</f>
        <v>5.3 - Locação de Máquinas e Equipamentos</v>
      </c>
      <c r="D364" s="3">
        <f>'[1]TCE - ANEXO IV - Preencher'!F373</f>
        <v>24801362000140</v>
      </c>
      <c r="E364" s="5" t="str">
        <f>'[1]TCE - ANEXO IV - Preencher'!G373</f>
        <v>BRUNO COSMO DA COSTA COMERCIO</v>
      </c>
      <c r="F364" s="5" t="str">
        <f>'[1]TCE - ANEXO IV - Preencher'!H373</f>
        <v>S</v>
      </c>
      <c r="G364" s="5" t="str">
        <f>'[1]TCE - ANEXO IV - Preencher'!I373</f>
        <v>S</v>
      </c>
      <c r="H364" s="5">
        <f>'[1]TCE - ANEXO IV - Preencher'!J373</f>
        <v>2795</v>
      </c>
      <c r="I364" s="6">
        <f>IF('[1]TCE - ANEXO IV - Preencher'!K373="","",'[1]TCE - ANEXO IV - Preencher'!K373)</f>
        <v>46204</v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>2611606</v>
      </c>
      <c r="L364" s="7">
        <f>'[1]TCE - ANEXO IV - Preencher'!N373</f>
        <v>4420</v>
      </c>
    </row>
    <row r="365" spans="1:12" s="8" customFormat="1" ht="19.5" customHeight="1" x14ac:dyDescent="0.25">
      <c r="A365" s="3">
        <f>IFERROR(VLOOKUP(B365,'[1]DADOS (OCULTAR)'!$Q$3:$S$136,3,0),"")</f>
        <v>9039744000275</v>
      </c>
      <c r="B365" s="4" t="str">
        <f>'[1]TCE - ANEXO IV - Preencher'!C374</f>
        <v>HOSPITAL MIGUEL ARRAES - CG. Nº 023/2022</v>
      </c>
      <c r="C365" s="4" t="str">
        <f>'[1]TCE - ANEXO IV - Preencher'!E374</f>
        <v>5.3 - Locação de Máquinas e Equipamentos</v>
      </c>
      <c r="D365" s="3">
        <f>'[1]TCE - ANEXO IV - Preencher'!F374</f>
        <v>26081685000131</v>
      </c>
      <c r="E365" s="5" t="str">
        <f>'[1]TCE - ANEXO IV - Preencher'!G374</f>
        <v>CG REFRIFERAÇÃO</v>
      </c>
      <c r="F365" s="5" t="str">
        <f>'[1]TCE - ANEXO IV - Preencher'!H374</f>
        <v>S</v>
      </c>
      <c r="G365" s="5" t="str">
        <f>'[1]TCE - ANEXO IV - Preencher'!I374</f>
        <v>N</v>
      </c>
      <c r="H365" s="5">
        <f>'[1]TCE - ANEXO IV - Preencher'!J374</f>
        <v>35695</v>
      </c>
      <c r="I365" s="6">
        <f>IF('[1]TCE - ANEXO IV - Preencher'!K374="","",'[1]TCE - ANEXO IV - Preencher'!K374)</f>
        <v>46210</v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>2611606</v>
      </c>
      <c r="L365" s="7">
        <f>'[1]TCE - ANEXO IV - Preencher'!N374</f>
        <v>6947.21</v>
      </c>
    </row>
    <row r="366" spans="1:12" s="8" customFormat="1" ht="19.5" customHeight="1" x14ac:dyDescent="0.25">
      <c r="A366" s="3">
        <f>IFERROR(VLOOKUP(B366,'[1]DADOS (OCULTAR)'!$Q$3:$S$136,3,0),"")</f>
        <v>9039744000275</v>
      </c>
      <c r="B366" s="4" t="str">
        <f>'[1]TCE - ANEXO IV - Preencher'!C375</f>
        <v>HOSPITAL MIGUEL ARRAES - CG. Nº 023/2022</v>
      </c>
      <c r="C366" s="4" t="str">
        <f>'[1]TCE - ANEXO IV - Preencher'!E375</f>
        <v>5.3 - Locação de Máquinas e Equipamentos</v>
      </c>
      <c r="D366" s="3">
        <f>'[1]TCE - ANEXO IV - Preencher'!F375</f>
        <v>42287193000153</v>
      </c>
      <c r="E366" s="5" t="str">
        <f>'[1]TCE - ANEXO IV - Preencher'!G375</f>
        <v>COLORTEL LOC. E ADM. DE BENS PRÓPRIOS LTDA</v>
      </c>
      <c r="F366" s="5" t="str">
        <f>'[1]TCE - ANEXO IV - Preencher'!H375</f>
        <v>S</v>
      </c>
      <c r="G366" s="5" t="str">
        <f>'[1]TCE - ANEXO IV - Preencher'!I375</f>
        <v>N</v>
      </c>
      <c r="H366" s="5">
        <f>'[1]TCE - ANEXO IV - Preencher'!J375</f>
        <v>3407</v>
      </c>
      <c r="I366" s="6">
        <f>IF('[1]TCE - ANEXO IV - Preencher'!K375="","",'[1]TCE - ANEXO IV - Preencher'!K375)</f>
        <v>46213</v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>3304557</v>
      </c>
      <c r="L366" s="7">
        <f>'[1]TCE - ANEXO IV - Preencher'!N375</f>
        <v>1843.22</v>
      </c>
    </row>
    <row r="367" spans="1:12" s="8" customFormat="1" ht="19.5" customHeight="1" x14ac:dyDescent="0.25">
      <c r="A367" s="3">
        <f>IFERROR(VLOOKUP(B367,'[1]DADOS (OCULTAR)'!$Q$3:$S$136,3,0),"")</f>
        <v>9039744000275</v>
      </c>
      <c r="B367" s="4" t="str">
        <f>'[1]TCE - ANEXO IV - Preencher'!C376</f>
        <v>HOSPITAL MIGUEL ARRAES - CG. Nº 023/2022</v>
      </c>
      <c r="C367" s="4" t="str">
        <f>'[1]TCE - ANEXO IV - Preencher'!E376</f>
        <v>5.3 - Locação de Máquinas e Equipamentos</v>
      </c>
      <c r="D367" s="3" t="str">
        <f>'[1]TCE - ANEXO IV - Preencher'!F376</f>
        <v>05.097.661/0001-09</v>
      </c>
      <c r="E367" s="5" t="str">
        <f>'[1]TCE - ANEXO IV - Preencher'!G376</f>
        <v>CONTAGE CONSULTORIA EM TELECOMUNICAÇÃO</v>
      </c>
      <c r="F367" s="5" t="str">
        <f>'[1]TCE - ANEXO IV - Preencher'!H376</f>
        <v>S</v>
      </c>
      <c r="G367" s="5" t="str">
        <f>'[1]TCE - ANEXO IV - Preencher'!I376</f>
        <v>N</v>
      </c>
      <c r="H367" s="5">
        <f>'[1]TCE - ANEXO IV - Preencher'!J376</f>
        <v>112737</v>
      </c>
      <c r="I367" s="6">
        <f>IF('[1]TCE - ANEXO IV - Preencher'!K376="","",'[1]TCE - ANEXO IV - Preencher'!K376)</f>
        <v>46184</v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>2610707</v>
      </c>
      <c r="L367" s="7">
        <f>'[1]TCE - ANEXO IV - Preencher'!N376</f>
        <v>2200</v>
      </c>
    </row>
    <row r="368" spans="1:12" s="8" customFormat="1" ht="19.5" customHeight="1" x14ac:dyDescent="0.25">
      <c r="A368" s="3">
        <f>IFERROR(VLOOKUP(B368,'[1]DADOS (OCULTAR)'!$Q$3:$S$136,3,0),"")</f>
        <v>9039744000275</v>
      </c>
      <c r="B368" s="4" t="str">
        <f>'[1]TCE - ANEXO IV - Preencher'!C377</f>
        <v>HOSPITAL MIGUEL ARRAES - CG. Nº 023/2022</v>
      </c>
      <c r="C368" s="4" t="str">
        <f>'[1]TCE - ANEXO IV - Preencher'!E377</f>
        <v>5.3 - Locação de Máquinas e Equipamentos</v>
      </c>
      <c r="D368" s="3">
        <f>'[1]TCE - ANEXO IV - Preencher'!F377</f>
        <v>581295000137</v>
      </c>
      <c r="E368" s="5" t="str">
        <f>'[1]TCE - ANEXO IV - Preencher'!G377</f>
        <v>ITS MATERIAL CIRURGICO LTDA</v>
      </c>
      <c r="F368" s="5" t="str">
        <f>'[1]TCE - ANEXO IV - Preencher'!H377</f>
        <v>S</v>
      </c>
      <c r="G368" s="5" t="str">
        <f>'[1]TCE - ANEXO IV - Preencher'!I377</f>
        <v>N</v>
      </c>
      <c r="H368" s="5">
        <f>'[1]TCE - ANEXO IV - Preencher'!J377</f>
        <v>866</v>
      </c>
      <c r="I368" s="6">
        <f>IF('[1]TCE - ANEXO IV - Preencher'!K377="","",'[1]TCE - ANEXO IV - Preencher'!K377)</f>
        <v>46205</v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>4313409</v>
      </c>
      <c r="L368" s="7">
        <f>'[1]TCE - ANEXO IV - Preencher'!N377</f>
        <v>24500</v>
      </c>
    </row>
    <row r="369" spans="1:12" s="8" customFormat="1" ht="19.5" customHeight="1" x14ac:dyDescent="0.25">
      <c r="A369" s="3">
        <f>IFERROR(VLOOKUP(B369,'[1]DADOS (OCULTAR)'!$Q$3:$S$136,3,0),"")</f>
        <v>9039744000275</v>
      </c>
      <c r="B369" s="4" t="str">
        <f>'[1]TCE - ANEXO IV - Preencher'!C378</f>
        <v>HOSPITAL MIGUEL ARRAES - CG. Nº 023/2022</v>
      </c>
      <c r="C369" s="4" t="str">
        <f>'[1]TCE - ANEXO IV - Preencher'!E378</f>
        <v>5.3 - Locação de Máquinas e Equipamentos</v>
      </c>
      <c r="D369" s="3">
        <f>'[1]TCE - ANEXO IV - Preencher'!F378</f>
        <v>20265080000114</v>
      </c>
      <c r="E369" s="5" t="str">
        <f>'[1]TCE - ANEXO IV - Preencher'!G378</f>
        <v>JM SILVA MAQUINAS E EQUIPAMENTOS</v>
      </c>
      <c r="F369" s="5" t="str">
        <f>'[1]TCE - ANEXO IV - Preencher'!H378</f>
        <v>S</v>
      </c>
      <c r="G369" s="5" t="str">
        <f>'[1]TCE - ANEXO IV - Preencher'!I378</f>
        <v>N</v>
      </c>
      <c r="H369" s="5">
        <f>'[1]TCE - ANEXO IV - Preencher'!J378</f>
        <v>8</v>
      </c>
      <c r="I369" s="6">
        <f>IF('[1]TCE - ANEXO IV - Preencher'!K378="","",'[1]TCE - ANEXO IV - Preencher'!K378)</f>
        <v>46206</v>
      </c>
      <c r="J369" s="5" t="str">
        <f>'[1]TCE - ANEXO IV - Preencher'!L378</f>
        <v>26116062265033205000119000000000000826072362073850</v>
      </c>
      <c r="K369" s="5" t="str">
        <f>IF(F369="B",LEFT('[1]TCE - ANEXO IV - Preencher'!M378,2),IF(F369="S",LEFT('[1]TCE - ANEXO IV - Preencher'!M378,7),IF('[1]TCE - ANEXO IV - Preencher'!H378="","")))</f>
        <v>2611606</v>
      </c>
      <c r="L369" s="7">
        <f>'[1]TCE - ANEXO IV - Preencher'!N378</f>
        <v>3400</v>
      </c>
    </row>
    <row r="370" spans="1:12" s="8" customFormat="1" ht="19.5" customHeight="1" x14ac:dyDescent="0.25">
      <c r="A370" s="3">
        <f>IFERROR(VLOOKUP(B370,'[1]DADOS (OCULTAR)'!$Q$3:$S$136,3,0),"")</f>
        <v>9039744000275</v>
      </c>
      <c r="B370" s="4" t="str">
        <f>'[1]TCE - ANEXO IV - Preencher'!C379</f>
        <v>HOSPITAL MIGUEL ARRAES - CG. Nº 023/2022</v>
      </c>
      <c r="C370" s="4" t="str">
        <f>'[1]TCE - ANEXO IV - Preencher'!E379</f>
        <v>5.3 - Locação de Máquinas e Equipamentos</v>
      </c>
      <c r="D370" s="3" t="str">
        <f>'[1]TCE - ANEXO IV - Preencher'!F379</f>
        <v>00.845.661/0001-18</v>
      </c>
      <c r="E370" s="5" t="str">
        <f>'[1]TCE - ANEXO IV - Preencher'!G379</f>
        <v>OFFICE TOTAL RJ</v>
      </c>
      <c r="F370" s="5" t="str">
        <f>'[1]TCE - ANEXO IV - Preencher'!H379</f>
        <v>S</v>
      </c>
      <c r="G370" s="5" t="str">
        <f>'[1]TCE - ANEXO IV - Preencher'!I379</f>
        <v>N</v>
      </c>
      <c r="H370" s="5">
        <f>'[1]TCE - ANEXO IV - Preencher'!J379</f>
        <v>155129</v>
      </c>
      <c r="I370" s="6">
        <f>IF('[1]TCE - ANEXO IV - Preencher'!K379="","",'[1]TCE - ANEXO IV - Preencher'!K379)</f>
        <v>46190</v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>2611606</v>
      </c>
      <c r="L370" s="7">
        <f>'[1]TCE - ANEXO IV - Preencher'!N379</f>
        <v>6128.15</v>
      </c>
    </row>
    <row r="371" spans="1:12" s="8" customFormat="1" ht="19.5" customHeight="1" x14ac:dyDescent="0.25">
      <c r="A371" s="3">
        <f>IFERROR(VLOOKUP(B371,'[1]DADOS (OCULTAR)'!$Q$3:$S$136,3,0),"")</f>
        <v>9039744000275</v>
      </c>
      <c r="B371" s="4" t="str">
        <f>'[1]TCE - ANEXO IV - Preencher'!C380</f>
        <v>HOSPITAL MIGUEL ARRAES - CG. Nº 023/2022</v>
      </c>
      <c r="C371" s="4" t="str">
        <f>'[1]TCE - ANEXO IV - Preencher'!E380</f>
        <v>5.3 - Locação de Máquinas e Equipamentos</v>
      </c>
      <c r="D371" s="3" t="str">
        <f>'[1]TCE - ANEXO IV - Preencher'!F380</f>
        <v>10.279.299/0001-19</v>
      </c>
      <c r="E371" s="5" t="str">
        <f>'[1]TCE - ANEXO IV - Preencher'!G380</f>
        <v>RGRAPH LOC.COM. E SERV. LTDA-ME</v>
      </c>
      <c r="F371" s="5" t="str">
        <f>'[1]TCE - ANEXO IV - Preencher'!H380</f>
        <v>S</v>
      </c>
      <c r="G371" s="5" t="str">
        <f>'[1]TCE - ANEXO IV - Preencher'!I380</f>
        <v>N</v>
      </c>
      <c r="H371" s="5">
        <f>'[1]TCE - ANEXO IV - Preencher'!J380</f>
        <v>11300</v>
      </c>
      <c r="I371" s="6">
        <f>IF('[1]TCE - ANEXO IV - Preencher'!K380="","",'[1]TCE - ANEXO IV - Preencher'!K380)</f>
        <v>46216</v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>2611606</v>
      </c>
      <c r="L371" s="7">
        <f>'[1]TCE - ANEXO IV - Preencher'!N380</f>
        <v>9588.85</v>
      </c>
    </row>
    <row r="372" spans="1:12" s="8" customFormat="1" ht="19.5" customHeight="1" x14ac:dyDescent="0.25">
      <c r="A372" s="3">
        <f>IFERROR(VLOOKUP(B372,'[1]DADOS (OCULTAR)'!$Q$3:$S$136,3,0),"")</f>
        <v>9039744000275</v>
      </c>
      <c r="B372" s="4" t="str">
        <f>'[1]TCE - ANEXO IV - Preencher'!C381</f>
        <v>HOSPITAL MIGUEL ARRAES - CG. Nº 023/2022</v>
      </c>
      <c r="C372" s="4" t="str">
        <f>'[1]TCE - ANEXO IV - Preencher'!E381</f>
        <v>5.3 - Locação de Máquinas e Equipamentos</v>
      </c>
      <c r="D372" s="3" t="str">
        <f>'[1]TCE - ANEXO IV - Preencher'!F381</f>
        <v>43.559.107/0001-87</v>
      </c>
      <c r="E372" s="5" t="str">
        <f>'[1]TCE - ANEXO IV - Preencher'!G381</f>
        <v>SARAH LIMA GUSMAO NERES</v>
      </c>
      <c r="F372" s="5" t="str">
        <f>'[1]TCE - ANEXO IV - Preencher'!H381</f>
        <v>S</v>
      </c>
      <c r="G372" s="5" t="str">
        <f>'[1]TCE - ANEXO IV - Preencher'!I381</f>
        <v>N</v>
      </c>
      <c r="H372" s="5">
        <f>'[1]TCE - ANEXO IV - Preencher'!J381</f>
        <v>473</v>
      </c>
      <c r="I372" s="6">
        <f>IF('[1]TCE - ANEXO IV - Preencher'!K381="","",'[1]TCE - ANEXO IV - Preencher'!K381)</f>
        <v>46207</v>
      </c>
      <c r="J372" s="5" t="str">
        <f>'[1]TCE - ANEXO IV - Preencher'!L381</f>
        <v>26116062243559107000187000000000047326071261823248</v>
      </c>
      <c r="K372" s="5" t="str">
        <f>IF(F372="B",LEFT('[1]TCE - ANEXO IV - Preencher'!M381,2),IF(F372="S",LEFT('[1]TCE - ANEXO IV - Preencher'!M381,7),IF('[1]TCE - ANEXO IV - Preencher'!H381="","")))</f>
        <v>2611606</v>
      </c>
      <c r="L372" s="7">
        <f>'[1]TCE - ANEXO IV - Preencher'!N381</f>
        <v>1580</v>
      </c>
    </row>
    <row r="373" spans="1:12" s="8" customFormat="1" ht="19.5" customHeight="1" x14ac:dyDescent="0.25">
      <c r="A373" s="3">
        <f>IFERROR(VLOOKUP(B373,'[1]DADOS (OCULTAR)'!$Q$3:$S$136,3,0),"")</f>
        <v>9039744000275</v>
      </c>
      <c r="B373" s="4" t="str">
        <f>'[1]TCE - ANEXO IV - Preencher'!C382</f>
        <v>HOSPITAL MIGUEL ARRAES - CG. Nº 023/2022</v>
      </c>
      <c r="C373" s="4" t="str">
        <f>'[1]TCE - ANEXO IV - Preencher'!E382</f>
        <v>5.3 - Locação de Máquinas e Equipamentos</v>
      </c>
      <c r="D373" s="3">
        <f>'[1]TCE - ANEXO IV - Preencher'!F382</f>
        <v>40904492000164</v>
      </c>
      <c r="E373" s="5" t="str">
        <f>'[1]TCE - ANEXO IV - Preencher'!G382</f>
        <v>SOLIVETTI COMERCIO</v>
      </c>
      <c r="F373" s="5" t="str">
        <f>'[1]TCE - ANEXO IV - Preencher'!H382</f>
        <v>S</v>
      </c>
      <c r="G373" s="5" t="str">
        <f>'[1]TCE - ANEXO IV - Preencher'!I382</f>
        <v>N</v>
      </c>
      <c r="H373" s="5">
        <f>'[1]TCE - ANEXO IV - Preencher'!J382</f>
        <v>105744</v>
      </c>
      <c r="I373" s="6">
        <f>IF('[1]TCE - ANEXO IV - Preencher'!K382="","",'[1]TCE - ANEXO IV - Preencher'!K382)</f>
        <v>46198</v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>2609600</v>
      </c>
      <c r="L373" s="7">
        <f>'[1]TCE - ANEXO IV - Preencher'!N382</f>
        <v>2000</v>
      </c>
    </row>
    <row r="374" spans="1:12" s="8" customFormat="1" ht="19.5" customHeight="1" x14ac:dyDescent="0.25">
      <c r="A374" s="3">
        <f>IFERROR(VLOOKUP(B374,'[1]DADOS (OCULTAR)'!$Q$3:$S$136,3,0),"")</f>
        <v>9039744000275</v>
      </c>
      <c r="B374" s="4" t="str">
        <f>'[1]TCE - ANEXO IV - Preencher'!C383</f>
        <v>HOSPITAL MIGUEL ARRAES - CG. Nº 023/2022</v>
      </c>
      <c r="C374" s="4" t="str">
        <f>'[1]TCE - ANEXO IV - Preencher'!E383</f>
        <v>5.1 - Locação de Equipamentos Médicos-Hospitalares</v>
      </c>
      <c r="D374" s="3" t="str">
        <f>'[1]TCE - ANEXO IV - Preencher'!F383</f>
        <v>00.331.788/0024-05</v>
      </c>
      <c r="E374" s="5" t="str">
        <f>'[1]TCE - ANEXO IV - Preencher'!G383</f>
        <v>AIRLIQUIDE BRASIL LTDA.</v>
      </c>
      <c r="F374" s="5" t="str">
        <f>'[1]TCE - ANEXO IV - Preencher'!H383</f>
        <v>S</v>
      </c>
      <c r="G374" s="5" t="str">
        <f>'[1]TCE - ANEXO IV - Preencher'!I383</f>
        <v>N</v>
      </c>
      <c r="H374" s="5">
        <f>'[1]TCE - ANEXO IV - Preencher'!J383</f>
        <v>60619</v>
      </c>
      <c r="I374" s="6">
        <f>IF('[1]TCE - ANEXO IV - Preencher'!K383="","",'[1]TCE - ANEXO IV - Preencher'!K383)</f>
        <v>46202</v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>2602902</v>
      </c>
      <c r="L374" s="7">
        <f>'[1]TCE - ANEXO IV - Preencher'!N383</f>
        <v>16743.580000000002</v>
      </c>
    </row>
    <row r="375" spans="1:12" s="8" customFormat="1" ht="19.5" customHeight="1" x14ac:dyDescent="0.25">
      <c r="A375" s="3">
        <f>IFERROR(VLOOKUP(B375,'[1]DADOS (OCULTAR)'!$Q$3:$S$136,3,0),"")</f>
        <v>9039744000275</v>
      </c>
      <c r="B375" s="4" t="str">
        <f>'[1]TCE - ANEXO IV - Preencher'!C384</f>
        <v>HOSPITAL MIGUEL ARRAES - CG. Nº 023/2022</v>
      </c>
      <c r="C375" s="4" t="str">
        <f>'[1]TCE - ANEXO IV - Preencher'!E384</f>
        <v>5.1 - Locação de Equipamentos Médicos-Hospitalares</v>
      </c>
      <c r="D375" s="3" t="str">
        <f>'[1]TCE - ANEXO IV - Preencher'!F384</f>
        <v>05.991.790/0001-38</v>
      </c>
      <c r="E375" s="5" t="str">
        <f>'[1]TCE - ANEXO IV - Preencher'!G384</f>
        <v>EXITO SOLUÇOES EM SAUDE</v>
      </c>
      <c r="F375" s="5" t="str">
        <f>'[1]TCE - ANEXO IV - Preencher'!H384</f>
        <v>S</v>
      </c>
      <c r="G375" s="5" t="str">
        <f>'[1]TCE - ANEXO IV - Preencher'!I384</f>
        <v>N</v>
      </c>
      <c r="H375" s="5">
        <f>'[1]TCE - ANEXO IV - Preencher'!J384</f>
        <v>50</v>
      </c>
      <c r="I375" s="6">
        <f>IF('[1]TCE - ANEXO IV - Preencher'!K384="","",'[1]TCE - ANEXO IV - Preencher'!K384)</f>
        <v>46204</v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>2611606</v>
      </c>
      <c r="L375" s="7">
        <f>'[1]TCE - ANEXO IV - Preencher'!N384</f>
        <v>1800</v>
      </c>
    </row>
    <row r="376" spans="1:12" s="8" customFormat="1" ht="19.5" customHeight="1" x14ac:dyDescent="0.25">
      <c r="A376" s="3">
        <f>IFERROR(VLOOKUP(B376,'[1]DADOS (OCULTAR)'!$Q$3:$S$136,3,0),"")</f>
        <v>9039744000275</v>
      </c>
      <c r="B376" s="4" t="str">
        <f>'[1]TCE - ANEXO IV - Preencher'!C385</f>
        <v>HOSPITAL MIGUEL ARRAES - CG. Nº 023/2022</v>
      </c>
      <c r="C376" s="4" t="str">
        <f>'[1]TCE - ANEXO IV - Preencher'!E385</f>
        <v>5.1 - Locação de Equipamentos Médicos-Hospitalares</v>
      </c>
      <c r="D376" s="3">
        <f>'[1]TCE - ANEXO IV - Preencher'!F385</f>
        <v>18271934000123</v>
      </c>
      <c r="E376" s="5" t="str">
        <f>'[1]TCE - ANEXO IV - Preencher'!G385</f>
        <v xml:space="preserve">NOVA BIOMEDICAL </v>
      </c>
      <c r="F376" s="5" t="str">
        <f>'[1]TCE - ANEXO IV - Preencher'!H385</f>
        <v>S</v>
      </c>
      <c r="G376" s="5" t="str">
        <f>'[1]TCE - ANEXO IV - Preencher'!I385</f>
        <v>S</v>
      </c>
      <c r="H376" s="5">
        <f>'[1]TCE - ANEXO IV - Preencher'!J385</f>
        <v>859</v>
      </c>
      <c r="I376" s="6">
        <f>IF('[1]TCE - ANEXO IV - Preencher'!K385="","",'[1]TCE - ANEXO IV - Preencher'!K385)</f>
        <v>46199</v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>3144805</v>
      </c>
      <c r="L376" s="7">
        <f>'[1]TCE - ANEXO IV - Preencher'!N385</f>
        <v>7700</v>
      </c>
    </row>
    <row r="377" spans="1:12" s="8" customFormat="1" ht="19.5" customHeight="1" x14ac:dyDescent="0.25">
      <c r="A377" s="3">
        <f>IFERROR(VLOOKUP(B377,'[1]DADOS (OCULTAR)'!$Q$3:$S$136,3,0),"")</f>
        <v>9039744000275</v>
      </c>
      <c r="B377" s="4" t="str">
        <f>'[1]TCE - ANEXO IV - Preencher'!C386</f>
        <v>HOSPITAL MIGUEL ARRAES - CG. Nº 023/2022</v>
      </c>
      <c r="C377" s="4" t="str">
        <f>'[1]TCE - ANEXO IV - Preencher'!E386</f>
        <v>5.1 - Locação de Equipamentos Médicos-Hospitalares</v>
      </c>
      <c r="D377" s="3">
        <f>'[1]TCE - ANEXO IV - Preencher'!F386</f>
        <v>18271934000123</v>
      </c>
      <c r="E377" s="5" t="str">
        <f>'[1]TCE - ANEXO IV - Preencher'!G386</f>
        <v>NOVA BIOMEDICAL</v>
      </c>
      <c r="F377" s="5" t="str">
        <f>'[1]TCE - ANEXO IV - Preencher'!H386</f>
        <v>S</v>
      </c>
      <c r="G377" s="5" t="str">
        <f>'[1]TCE - ANEXO IV - Preencher'!I386</f>
        <v>S</v>
      </c>
      <c r="H377" s="5">
        <f>'[1]TCE - ANEXO IV - Preencher'!J386</f>
        <v>860</v>
      </c>
      <c r="I377" s="6">
        <f>IF('[1]TCE - ANEXO IV - Preencher'!K386="","",'[1]TCE - ANEXO IV - Preencher'!K386)</f>
        <v>46199</v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>3144805</v>
      </c>
      <c r="L377" s="7">
        <f>'[1]TCE - ANEXO IV - Preencher'!N386</f>
        <v>17447.900000000001</v>
      </c>
    </row>
    <row r="378" spans="1:12" s="8" customFormat="1" ht="19.5" customHeight="1" x14ac:dyDescent="0.25">
      <c r="A378" s="3">
        <f>IFERROR(VLOOKUP(B378,'[1]DADOS (OCULTAR)'!$Q$3:$S$136,3,0),"")</f>
        <v>9039744000275</v>
      </c>
      <c r="B378" s="4" t="str">
        <f>'[1]TCE - ANEXO IV - Preencher'!C387</f>
        <v>HOSPITAL MIGUEL ARRAES - CG. Nº 023/2022</v>
      </c>
      <c r="C378" s="4" t="str">
        <f>'[1]TCE - ANEXO IV - Preencher'!E387</f>
        <v>5.1 - Locação de Equipamentos Médicos-Hospitalares</v>
      </c>
      <c r="D378" s="3">
        <f>'[1]TCE - ANEXO IV - Preencher'!F387</f>
        <v>24380578002041</v>
      </c>
      <c r="E378" s="5" t="str">
        <f>'[1]TCE - ANEXO IV - Preencher'!G387</f>
        <v>WHITE MARTINS</v>
      </c>
      <c r="F378" s="5" t="str">
        <f>'[1]TCE - ANEXO IV - Preencher'!H387</f>
        <v>S</v>
      </c>
      <c r="G378" s="5" t="str">
        <f>'[1]TCE - ANEXO IV - Preencher'!I387</f>
        <v>N</v>
      </c>
      <c r="H378" s="5">
        <f>'[1]TCE - ANEXO IV - Preencher'!J387</f>
        <v>100838237</v>
      </c>
      <c r="I378" s="6">
        <f>IF('[1]TCE - ANEXO IV - Preencher'!K387="","",'[1]TCE - ANEXO IV - Preencher'!K387)</f>
        <v>46192</v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>2607901</v>
      </c>
      <c r="L378" s="7">
        <f>'[1]TCE - ANEXO IV - Preencher'!N387</f>
        <v>1606.5</v>
      </c>
    </row>
    <row r="379" spans="1:12" s="8" customFormat="1" ht="19.5" customHeight="1" x14ac:dyDescent="0.25">
      <c r="A379" s="3">
        <f>IFERROR(VLOOKUP(B379,'[1]DADOS (OCULTAR)'!$Q$3:$S$136,3,0),"")</f>
        <v>9039744000275</v>
      </c>
      <c r="B379" s="4" t="str">
        <f>'[1]TCE - ANEXO IV - Preencher'!C388</f>
        <v>HOSPITAL MIGUEL ARRAES - CG. Nº 023/2022</v>
      </c>
      <c r="C379" s="4" t="str">
        <f>'[1]TCE - ANEXO IV - Preencher'!E388</f>
        <v>5.8 - Locação de Veículos Automotores</v>
      </c>
      <c r="D379" s="3" t="str">
        <f>'[1]TCE - ANEXO IV - Preencher'!F388</f>
        <v>04.488.986/0001-41</v>
      </c>
      <c r="E379" s="5" t="str">
        <f>'[1]TCE - ANEXO IV - Preencher'!G388</f>
        <v>CP PAULISTA LOCAÇÃO DE VEICULO</v>
      </c>
      <c r="F379" s="5" t="str">
        <f>'[1]TCE - ANEXO IV - Preencher'!H388</f>
        <v>S</v>
      </c>
      <c r="G379" s="5" t="str">
        <f>'[1]TCE - ANEXO IV - Preencher'!I388</f>
        <v>N</v>
      </c>
      <c r="H379" s="5">
        <f>'[1]TCE - ANEXO IV - Preencher'!J388</f>
        <v>4365</v>
      </c>
      <c r="I379" s="6">
        <f>IF('[1]TCE - ANEXO IV - Preencher'!K388="","",'[1]TCE - ANEXO IV - Preencher'!K388)</f>
        <v>46204</v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>2611606</v>
      </c>
      <c r="L379" s="7">
        <f>'[1]TCE - ANEXO IV - Preencher'!N388</f>
        <v>12363.45</v>
      </c>
    </row>
    <row r="380" spans="1:12" s="8" customFormat="1" ht="19.5" customHeight="1" x14ac:dyDescent="0.25">
      <c r="A380" s="3">
        <f>IFERROR(VLOOKUP(B380,'[1]DADOS (OCULTAR)'!$Q$3:$S$136,3,0),"")</f>
        <v>9039744000275</v>
      </c>
      <c r="B380" s="4" t="str">
        <f>'[1]TCE - ANEXO IV - Preencher'!C389</f>
        <v>HOSPITAL MIGUEL ARRAES - CG. Nº 023/2022</v>
      </c>
      <c r="C380" s="4" t="str">
        <f>'[1]TCE - ANEXO IV - Preencher'!E389</f>
        <v>5.19 - Serviços Gráficos, de Encadernação e de Emolduração</v>
      </c>
      <c r="D380" s="3" t="str">
        <f>'[1]TCE - ANEXO IV - Preencher'!F389</f>
        <v>19.168.683/0001-19</v>
      </c>
      <c r="E380" s="5" t="str">
        <f>'[1]TCE - ANEXO IV - Preencher'!G389</f>
        <v>SERGIO ALVES DA SILVA</v>
      </c>
      <c r="F380" s="5" t="str">
        <f>'[1]TCE - ANEXO IV - Preencher'!H389</f>
        <v>S</v>
      </c>
      <c r="G380" s="5" t="str">
        <f>'[1]TCE - ANEXO IV - Preencher'!I389</f>
        <v>S</v>
      </c>
      <c r="H380" s="5">
        <f>'[1]TCE - ANEXO IV - Preencher'!J389</f>
        <v>709</v>
      </c>
      <c r="I380" s="6">
        <f>IF('[1]TCE - ANEXO IV - Preencher'!K389="","",'[1]TCE - ANEXO IV - Preencher'!K389)</f>
        <v>46176</v>
      </c>
      <c r="J380" s="5" t="str">
        <f>'[1]TCE - ANEXO IV - Preencher'!L389</f>
        <v>26107072219168683000119000000000070926068148834100</v>
      </c>
      <c r="K380" s="5" t="str">
        <f>IF(F380="B",LEFT('[1]TCE - ANEXO IV - Preencher'!M389,2),IF(F380="S",LEFT('[1]TCE - ANEXO IV - Preencher'!M389,7),IF('[1]TCE - ANEXO IV - Preencher'!H389="","")))</f>
        <v>2610707</v>
      </c>
      <c r="L380" s="7">
        <f>'[1]TCE - ANEXO IV - Preencher'!N389</f>
        <v>10</v>
      </c>
    </row>
    <row r="381" spans="1:12" s="8" customFormat="1" ht="19.5" customHeight="1" x14ac:dyDescent="0.25">
      <c r="A381" s="3">
        <f>IFERROR(VLOOKUP(B381,'[1]DADOS (OCULTAR)'!$Q$3:$S$136,3,0),"")</f>
        <v>9039744000275</v>
      </c>
      <c r="B381" s="4" t="str">
        <f>'[1]TCE - ANEXO IV - Preencher'!C390</f>
        <v>HOSPITAL MIGUEL ARRAES - CG. Nº 023/2022</v>
      </c>
      <c r="C381" s="4" t="str">
        <f>'[1]TCE - ANEXO IV - Preencher'!E390</f>
        <v>5.19 - Serviços Gráficos, de Encadernação e de Emolduração</v>
      </c>
      <c r="D381" s="3" t="str">
        <f>'[1]TCE - ANEXO IV - Preencher'!F390</f>
        <v>19.168.683/0001-19</v>
      </c>
      <c r="E381" s="5" t="str">
        <f>'[1]TCE - ANEXO IV - Preencher'!G390</f>
        <v>SERGIO ALVES DA SILVA</v>
      </c>
      <c r="F381" s="5" t="str">
        <f>'[1]TCE - ANEXO IV - Preencher'!H390</f>
        <v>S</v>
      </c>
      <c r="G381" s="5" t="str">
        <f>'[1]TCE - ANEXO IV - Preencher'!I390</f>
        <v>S</v>
      </c>
      <c r="H381" s="5">
        <f>'[1]TCE - ANEXO IV - Preencher'!J390</f>
        <v>713</v>
      </c>
      <c r="I381" s="6">
        <f>IF('[1]TCE - ANEXO IV - Preencher'!K390="","",'[1]TCE - ANEXO IV - Preencher'!K390)</f>
        <v>46181</v>
      </c>
      <c r="J381" s="5" t="str">
        <f>'[1]TCE - ANEXO IV - Preencher'!L390</f>
        <v>26107072219168683000119000000000071326068179184516</v>
      </c>
      <c r="K381" s="5" t="str">
        <f>IF(F381="B",LEFT('[1]TCE - ANEXO IV - Preencher'!M390,2),IF(F381="S",LEFT('[1]TCE - ANEXO IV - Preencher'!M390,7),IF('[1]TCE - ANEXO IV - Preencher'!H390="","")))</f>
        <v>2610707</v>
      </c>
      <c r="L381" s="7">
        <f>'[1]TCE - ANEXO IV - Preencher'!N390</f>
        <v>120</v>
      </c>
    </row>
    <row r="382" spans="1:12" s="8" customFormat="1" ht="19.5" customHeight="1" x14ac:dyDescent="0.25">
      <c r="A382" s="3">
        <f>IFERROR(VLOOKUP(B382,'[1]DADOS (OCULTAR)'!$Q$3:$S$136,3,0),"")</f>
        <v>9039744000275</v>
      </c>
      <c r="B382" s="4" t="str">
        <f>'[1]TCE - ANEXO IV - Preencher'!C391</f>
        <v>HOSPITAL MIGUEL ARRAES - CG. Nº 023/2022</v>
      </c>
      <c r="C382" s="4" t="str">
        <f>'[1]TCE - ANEXO IV - Preencher'!E391</f>
        <v>5.20 - Serviços Judicíarios e Cartoriais</v>
      </c>
      <c r="D382" s="3">
        <f>'[1]TCE - ANEXO IV - Preencher'!F391</f>
        <v>9039744000275</v>
      </c>
      <c r="E382" s="5" t="str">
        <f>'[1]TCE - ANEXO IV - Preencher'!G391</f>
        <v>GUIAS JUDICIAIS</v>
      </c>
      <c r="F382" s="5" t="str">
        <f>'[1]TCE - ANEXO IV - Preencher'!H391</f>
        <v>S</v>
      </c>
      <c r="G382" s="5" t="str">
        <f>'[1]TCE - ANEXO IV - Preencher'!I391</f>
        <v>S</v>
      </c>
      <c r="H382" s="5" t="str">
        <f>'[1]TCE - ANEXO IV - Preencher'!J391</f>
        <v>06/2026</v>
      </c>
      <c r="I382" s="6">
        <f>IF('[1]TCE - ANEXO IV - Preencher'!K391="","",'[1]TCE - ANEXO IV - Preencher'!K391)</f>
        <v>46203</v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>2610707</v>
      </c>
      <c r="L382" s="7">
        <f>'[1]TCE - ANEXO IV - Preencher'!N391</f>
        <v>84338.62</v>
      </c>
    </row>
    <row r="383" spans="1:12" s="8" customFormat="1" ht="19.5" customHeight="1" x14ac:dyDescent="0.25">
      <c r="A383" s="3">
        <f>IFERROR(VLOOKUP(B383,'[1]DADOS (OCULTAR)'!$Q$3:$S$136,3,0),"")</f>
        <v>9039744000275</v>
      </c>
      <c r="B383" s="4" t="str">
        <f>'[1]TCE - ANEXO IV - Preencher'!C392</f>
        <v>HOSPITAL MIGUEL ARRAES - CG. Nº 023/2022</v>
      </c>
      <c r="C383" s="4" t="str">
        <f>'[1]TCE - ANEXO IV - Preencher'!E392</f>
        <v>4.99 - Outros Serviços de Terceiros Pessoa Física</v>
      </c>
      <c r="D383" s="3" t="str">
        <f>'[1]TCE - ANEXO IV - Preencher'!F392</f>
        <v>906.349.854-34</v>
      </c>
      <c r="E383" s="5" t="str">
        <f>'[1]TCE - ANEXO IV - Preencher'!G392</f>
        <v>ANA PAULA ALVES DA SILVA</v>
      </c>
      <c r="F383" s="5" t="str">
        <f>'[1]TCE - ANEXO IV - Preencher'!H392</f>
        <v>S</v>
      </c>
      <c r="G383" s="5" t="str">
        <f>'[1]TCE - ANEXO IV - Preencher'!I392</f>
        <v>N</v>
      </c>
      <c r="H383" s="5" t="str">
        <f>'[1]TCE - ANEXO IV - Preencher'!J392</f>
        <v>06/2026</v>
      </c>
      <c r="I383" s="6">
        <f>IF('[1]TCE - ANEXO IV - Preencher'!K392="","",'[1]TCE - ANEXO IV - Preencher'!K392)</f>
        <v>46175</v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>2610707</v>
      </c>
      <c r="L383" s="7">
        <f>'[1]TCE - ANEXO IV - Preencher'!N392</f>
        <v>14.3</v>
      </c>
    </row>
    <row r="384" spans="1:12" s="8" customFormat="1" ht="19.5" customHeight="1" x14ac:dyDescent="0.25">
      <c r="A384" s="3">
        <f>IFERROR(VLOOKUP(B384,'[1]DADOS (OCULTAR)'!$Q$3:$S$136,3,0),"")</f>
        <v>9039744000275</v>
      </c>
      <c r="B384" s="4" t="str">
        <f>'[1]TCE - ANEXO IV - Preencher'!C393</f>
        <v>HOSPITAL MIGUEL ARRAES - CG. Nº 023/2022</v>
      </c>
      <c r="C384" s="4" t="str">
        <f>'[1]TCE - ANEXO IV - Preencher'!E393</f>
        <v>5.99 - Outros Serviços de Terceiros Pessoa Jurídica</v>
      </c>
      <c r="D384" s="3" t="str">
        <f>'[1]TCE - ANEXO IV - Preencher'!F393</f>
        <v>09.039.744/0002-75</v>
      </c>
      <c r="E384" s="5" t="str">
        <f>'[1]TCE - ANEXO IV - Preencher'!G393</f>
        <v>JUROS</v>
      </c>
      <c r="F384" s="5" t="str">
        <f>'[1]TCE - ANEXO IV - Preencher'!H393</f>
        <v>S</v>
      </c>
      <c r="G384" s="5" t="str">
        <f>'[1]TCE - ANEXO IV - Preencher'!I393</f>
        <v>N</v>
      </c>
      <c r="H384" s="5" t="str">
        <f>'[1]TCE - ANEXO IV - Preencher'!J393</f>
        <v>06/2026</v>
      </c>
      <c r="I384" s="6">
        <f>IF('[1]TCE - ANEXO IV - Preencher'!K393="","",'[1]TCE - ANEXO IV - Preencher'!K393)</f>
        <v>46203</v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>2611606</v>
      </c>
      <c r="L384" s="7">
        <f>'[1]TCE - ANEXO IV - Preencher'!N393</f>
        <v>67562.66</v>
      </c>
    </row>
    <row r="385" spans="1:12" s="8" customFormat="1" ht="19.5" customHeight="1" x14ac:dyDescent="0.25">
      <c r="A385" s="3">
        <f>IFERROR(VLOOKUP(B385,'[1]DADOS (OCULTAR)'!$Q$3:$S$136,3,0),"")</f>
        <v>9039744000275</v>
      </c>
      <c r="B385" s="4" t="str">
        <f>'[1]TCE - ANEXO IV - Preencher'!C394</f>
        <v>HOSPITAL MIGUEL ARRAES - CG. Nº 023/2022</v>
      </c>
      <c r="C385" s="4" t="str">
        <f>'[1]TCE - ANEXO IV - Preencher'!E394</f>
        <v>5.16 - Serviços Médico-Hospitalares, Odotonlogia e Laboratoriais</v>
      </c>
      <c r="D385" s="3" t="str">
        <f>'[1]TCE - ANEXO IV - Preencher'!F394</f>
        <v>35.459.150/0001-42</v>
      </c>
      <c r="E385" s="5" t="str">
        <f>'[1]TCE - ANEXO IV - Preencher'!G394</f>
        <v>ACIOLY E MARTINS SERVIÇOS MEDICOS LTDA</v>
      </c>
      <c r="F385" s="5" t="str">
        <f>'[1]TCE - ANEXO IV - Preencher'!H394</f>
        <v>S</v>
      </c>
      <c r="G385" s="5" t="str">
        <f>'[1]TCE - ANEXO IV - Preencher'!I394</f>
        <v>S</v>
      </c>
      <c r="H385" s="5">
        <f>'[1]TCE - ANEXO IV - Preencher'!J394</f>
        <v>10</v>
      </c>
      <c r="I385" s="6">
        <f>IF('[1]TCE - ANEXO IV - Preencher'!K394="","",'[1]TCE - ANEXO IV - Preencher'!K394)</f>
        <v>46212</v>
      </c>
      <c r="J385" s="5" t="str">
        <f>'[1]TCE - ANEXO IV - Preencher'!L394</f>
        <v>26116062235459150000142000000000001026070506605470</v>
      </c>
      <c r="K385" s="5" t="str">
        <f>IF(F385="B",LEFT('[1]TCE - ANEXO IV - Preencher'!M394,2),IF(F385="S",LEFT('[1]TCE - ANEXO IV - Preencher'!M394,7),IF('[1]TCE - ANEXO IV - Preencher'!H394="","")))</f>
        <v>2611606</v>
      </c>
      <c r="L385" s="7">
        <f>'[1]TCE - ANEXO IV - Preencher'!N394</f>
        <v>11153.1</v>
      </c>
    </row>
    <row r="386" spans="1:12" s="8" customFormat="1" ht="19.5" customHeight="1" x14ac:dyDescent="0.25">
      <c r="A386" s="3">
        <f>IFERROR(VLOOKUP(B386,'[1]DADOS (OCULTAR)'!$Q$3:$S$136,3,0),"")</f>
        <v>9039744000275</v>
      </c>
      <c r="B386" s="4" t="str">
        <f>'[1]TCE - ANEXO IV - Preencher'!C395</f>
        <v>HOSPITAL MIGUEL ARRAES - CG. Nº 023/2022</v>
      </c>
      <c r="C386" s="4" t="str">
        <f>'[1]TCE - ANEXO IV - Preencher'!E395</f>
        <v>5.16 - Serviços Médico-Hospitalares, Odotonlogia e Laboratoriais</v>
      </c>
      <c r="D386" s="3" t="str">
        <f>'[1]TCE - ANEXO IV - Preencher'!F395</f>
        <v>32.215.123/0001-36</v>
      </c>
      <c r="E386" s="5" t="str">
        <f>'[1]TCE - ANEXO IV - Preencher'!G395</f>
        <v>BSL SERVIÇO DE DIAGNOSTICO POR ENDOSCOPIA</v>
      </c>
      <c r="F386" s="5" t="str">
        <f>'[1]TCE - ANEXO IV - Preencher'!H395</f>
        <v>S</v>
      </c>
      <c r="G386" s="5" t="str">
        <f>'[1]TCE - ANEXO IV - Preencher'!I395</f>
        <v>S</v>
      </c>
      <c r="H386" s="5">
        <f>'[1]TCE - ANEXO IV - Preencher'!J395</f>
        <v>61</v>
      </c>
      <c r="I386" s="6">
        <f>IF('[1]TCE - ANEXO IV - Preencher'!K395="","",'[1]TCE - ANEXO IV - Preencher'!K395)</f>
        <v>46209</v>
      </c>
      <c r="J386" s="5" t="str">
        <f>'[1]TCE - ANEXO IV - Preencher'!L395</f>
        <v>26116062239611088000113000000000006126071840169537</v>
      </c>
      <c r="K386" s="5" t="str">
        <f>IF(F386="B",LEFT('[1]TCE - ANEXO IV - Preencher'!M395,2),IF(F386="S",LEFT('[1]TCE - ANEXO IV - Preencher'!M395,7),IF('[1]TCE - ANEXO IV - Preencher'!H395="","")))</f>
        <v>2611606</v>
      </c>
      <c r="L386" s="7">
        <f>'[1]TCE - ANEXO IV - Preencher'!N395</f>
        <v>11418.48</v>
      </c>
    </row>
    <row r="387" spans="1:12" s="8" customFormat="1" ht="19.5" customHeight="1" x14ac:dyDescent="0.25">
      <c r="A387" s="3">
        <f>IFERROR(VLOOKUP(B387,'[1]DADOS (OCULTAR)'!$Q$3:$S$136,3,0),"")</f>
        <v>9039744000275</v>
      </c>
      <c r="B387" s="4" t="str">
        <f>'[1]TCE - ANEXO IV - Preencher'!C396</f>
        <v>HOSPITAL MIGUEL ARRAES - CG. Nº 023/2022</v>
      </c>
      <c r="C387" s="4" t="str">
        <f>'[1]TCE - ANEXO IV - Preencher'!E396</f>
        <v>5.16 - Serviços Médico-Hospitalares, Odotonlogia e Laboratoriais</v>
      </c>
      <c r="D387" s="3" t="str">
        <f>'[1]TCE - ANEXO IV - Preencher'!F396</f>
        <v>49.115.513/0001-37</v>
      </c>
      <c r="E387" s="5" t="str">
        <f>'[1]TCE - ANEXO IV - Preencher'!G396</f>
        <v>CAPIBARIBE ORTOPEDIA AVANCADA LTDA</v>
      </c>
      <c r="F387" s="5" t="str">
        <f>'[1]TCE - ANEXO IV - Preencher'!H396</f>
        <v>S</v>
      </c>
      <c r="G387" s="5" t="str">
        <f>'[1]TCE - ANEXO IV - Preencher'!I396</f>
        <v>S</v>
      </c>
      <c r="H387" s="5">
        <f>'[1]TCE - ANEXO IV - Preencher'!J396</f>
        <v>14</v>
      </c>
      <c r="I387" s="6">
        <f>IF('[1]TCE - ANEXO IV - Preencher'!K396="","",'[1]TCE - ANEXO IV - Preencher'!K396)</f>
        <v>46226</v>
      </c>
      <c r="J387" s="5" t="str">
        <f>'[1]TCE - ANEXO IV - Preencher'!L396</f>
        <v>V874U2Lla</v>
      </c>
      <c r="K387" s="5" t="str">
        <f>IF(F387="B",LEFT('[1]TCE - ANEXO IV - Preencher'!M396,2),IF(F387="S",LEFT('[1]TCE - ANEXO IV - Preencher'!M396,7),IF('[1]TCE - ANEXO IV - Preencher'!H396="","")))</f>
        <v>2507507</v>
      </c>
      <c r="L387" s="7">
        <f>'[1]TCE - ANEXO IV - Preencher'!N396</f>
        <v>22235.56</v>
      </c>
    </row>
    <row r="388" spans="1:12" s="8" customFormat="1" ht="19.5" customHeight="1" x14ac:dyDescent="0.25">
      <c r="A388" s="3">
        <f>IFERROR(VLOOKUP(B388,'[1]DADOS (OCULTAR)'!$Q$3:$S$136,3,0),"")</f>
        <v>9039744000275</v>
      </c>
      <c r="B388" s="4" t="str">
        <f>'[1]TCE - ANEXO IV - Preencher'!C397</f>
        <v>HOSPITAL MIGUEL ARRAES - CG. Nº 023/2022</v>
      </c>
      <c r="C388" s="4" t="str">
        <f>'[1]TCE - ANEXO IV - Preencher'!E397</f>
        <v>5.16 - Serviços Médico-Hospitalares, Odotonlogia e Laboratoriais</v>
      </c>
      <c r="D388" s="3" t="str">
        <f>'[1]TCE - ANEXO IV - Preencher'!F397</f>
        <v>61.316.888/0001-60</v>
      </c>
      <c r="E388" s="5" t="str">
        <f>'[1]TCE - ANEXO IV - Preencher'!G397</f>
        <v>CARDIOSOLUTION LTDA</v>
      </c>
      <c r="F388" s="5" t="str">
        <f>'[1]TCE - ANEXO IV - Preencher'!H397</f>
        <v>S</v>
      </c>
      <c r="G388" s="5" t="str">
        <f>'[1]TCE - ANEXO IV - Preencher'!I397</f>
        <v>S</v>
      </c>
      <c r="H388" s="5">
        <f>'[1]TCE - ANEXO IV - Preencher'!J397</f>
        <v>29</v>
      </c>
      <c r="I388" s="6">
        <f>IF('[1]TCE - ANEXO IV - Preencher'!K397="","",'[1]TCE - ANEXO IV - Preencher'!K397)</f>
        <v>46213</v>
      </c>
      <c r="J388" s="5" t="str">
        <f>'[1]TCE - ANEXO IV - Preencher'!L397</f>
        <v>c745ff397</v>
      </c>
      <c r="K388" s="5" t="str">
        <f>IF(F388="B",LEFT('[1]TCE - ANEXO IV - Preencher'!M397,2),IF(F388="S",LEFT('[1]TCE - ANEXO IV - Preencher'!M397,7),IF('[1]TCE - ANEXO IV - Preencher'!H397="","")))</f>
        <v>2611101</v>
      </c>
      <c r="L388" s="7">
        <f>'[1]TCE - ANEXO IV - Preencher'!N397</f>
        <v>25000</v>
      </c>
    </row>
    <row r="389" spans="1:12" s="8" customFormat="1" ht="19.5" customHeight="1" x14ac:dyDescent="0.25">
      <c r="A389" s="3">
        <f>IFERROR(VLOOKUP(B389,'[1]DADOS (OCULTAR)'!$Q$3:$S$136,3,0),"")</f>
        <v>9039744000275</v>
      </c>
      <c r="B389" s="4" t="str">
        <f>'[1]TCE - ANEXO IV - Preencher'!C398</f>
        <v>HOSPITAL MIGUEL ARRAES - CG. Nº 023/2022</v>
      </c>
      <c r="C389" s="4" t="str">
        <f>'[1]TCE - ANEXO IV - Preencher'!E398</f>
        <v>5.16 - Serviços Médico-Hospitalares, Odotonlogia e Laboratoriais</v>
      </c>
      <c r="D389" s="3" t="str">
        <f>'[1]TCE - ANEXO IV - Preencher'!F398</f>
        <v>46.199.773/0001-40</v>
      </c>
      <c r="E389" s="5" t="str">
        <f>'[1]TCE - ANEXO IV - Preencher'!G398</f>
        <v xml:space="preserve">CARVALHO PEDROSA E PIMENTEL SERICOS MEDICOS LTDA </v>
      </c>
      <c r="F389" s="5" t="str">
        <f>'[1]TCE - ANEXO IV - Preencher'!H398</f>
        <v>S</v>
      </c>
      <c r="G389" s="5" t="str">
        <f>'[1]TCE - ANEXO IV - Preencher'!I398</f>
        <v>S</v>
      </c>
      <c r="H389" s="5">
        <f>'[1]TCE - ANEXO IV - Preencher'!J398</f>
        <v>25</v>
      </c>
      <c r="I389" s="6">
        <f>IF('[1]TCE - ANEXO IV - Preencher'!K398="","",'[1]TCE - ANEXO IV - Preencher'!K398)</f>
        <v>46204</v>
      </c>
      <c r="J389" s="5" t="str">
        <f>'[1]TCE - ANEXO IV - Preencher'!L398</f>
        <v>26116062232215123000136000000000002526078394519872</v>
      </c>
      <c r="K389" s="5" t="str">
        <f>IF(F389="B",LEFT('[1]TCE - ANEXO IV - Preencher'!M398,2),IF(F389="S",LEFT('[1]TCE - ANEXO IV - Preencher'!M398,7),IF('[1]TCE - ANEXO IV - Preencher'!H398="","")))</f>
        <v>2611606</v>
      </c>
      <c r="L389" s="7">
        <f>'[1]TCE - ANEXO IV - Preencher'!N398</f>
        <v>7748.64</v>
      </c>
    </row>
    <row r="390" spans="1:12" s="8" customFormat="1" ht="19.5" customHeight="1" x14ac:dyDescent="0.25">
      <c r="A390" s="3">
        <f>IFERROR(VLOOKUP(B390,'[1]DADOS (OCULTAR)'!$Q$3:$S$136,3,0),"")</f>
        <v>9039744000275</v>
      </c>
      <c r="B390" s="4" t="str">
        <f>'[1]TCE - ANEXO IV - Preencher'!C399</f>
        <v>HOSPITAL MIGUEL ARRAES - CG. Nº 023/2022</v>
      </c>
      <c r="C390" s="4" t="str">
        <f>'[1]TCE - ANEXO IV - Preencher'!E399</f>
        <v>5.16 - Serviços Médico-Hospitalares, Odotonlogia e Laboratoriais</v>
      </c>
      <c r="D390" s="3" t="str">
        <f>'[1]TCE - ANEXO IV - Preencher'!F399</f>
        <v>10.411.765/0001-78</v>
      </c>
      <c r="E390" s="5" t="str">
        <f>'[1]TCE - ANEXO IV - Preencher'!G399</f>
        <v>CASADO &amp; FRAGOSO MED SERVIÇOS MEDICOS LTDA</v>
      </c>
      <c r="F390" s="5" t="str">
        <f>'[1]TCE - ANEXO IV - Preencher'!H399</f>
        <v>S</v>
      </c>
      <c r="G390" s="5" t="str">
        <f>'[1]TCE - ANEXO IV - Preencher'!I399</f>
        <v>S</v>
      </c>
      <c r="H390" s="5">
        <f>'[1]TCE - ANEXO IV - Preencher'!J399</f>
        <v>345</v>
      </c>
      <c r="I390" s="6">
        <f>IF('[1]TCE - ANEXO IV - Preencher'!K399="","",'[1]TCE - ANEXO IV - Preencher'!K399)</f>
        <v>46216</v>
      </c>
      <c r="J390" s="5" t="str">
        <f>'[1]TCE - ANEXO IV - Preencher'!L399</f>
        <v>26116062246199773000140000000000034526079080660490</v>
      </c>
      <c r="K390" s="5" t="str">
        <f>IF(F390="B",LEFT('[1]TCE - ANEXO IV - Preencher'!M399,2),IF(F390="S",LEFT('[1]TCE - ANEXO IV - Preencher'!M399,7),IF('[1]TCE - ANEXO IV - Preencher'!H399="","")))</f>
        <v>2611606</v>
      </c>
      <c r="L390" s="7">
        <f>'[1]TCE - ANEXO IV - Preencher'!N399</f>
        <v>41939.56</v>
      </c>
    </row>
    <row r="391" spans="1:12" s="8" customFormat="1" ht="19.5" customHeight="1" x14ac:dyDescent="0.25">
      <c r="A391" s="3">
        <f>IFERROR(VLOOKUP(B391,'[1]DADOS (OCULTAR)'!$Q$3:$S$136,3,0),"")</f>
        <v>9039744000275</v>
      </c>
      <c r="B391" s="4" t="str">
        <f>'[1]TCE - ANEXO IV - Preencher'!C400</f>
        <v>HOSPITAL MIGUEL ARRAES - CG. Nº 023/2022</v>
      </c>
      <c r="C391" s="4" t="str">
        <f>'[1]TCE - ANEXO IV - Preencher'!E400</f>
        <v>5.16 - Serviços Médico-Hospitalares, Odotonlogia e Laboratoriais</v>
      </c>
      <c r="D391" s="3" t="str">
        <f>'[1]TCE - ANEXO IV - Preencher'!F400</f>
        <v>38.823.495/0001-21</v>
      </c>
      <c r="E391" s="5" t="str">
        <f>'[1]TCE - ANEXO IV - Preencher'!G400</f>
        <v>CDHJM COMÉRCIO E SERVIÇOS MÉDICOS</v>
      </c>
      <c r="F391" s="5" t="str">
        <f>'[1]TCE - ANEXO IV - Preencher'!H400</f>
        <v>S</v>
      </c>
      <c r="G391" s="5" t="str">
        <f>'[1]TCE - ANEXO IV - Preencher'!I400</f>
        <v>S</v>
      </c>
      <c r="H391" s="5" t="str">
        <f>'[1]TCE - ANEXO IV - Preencher'!J400</f>
        <v>2600000000117</v>
      </c>
      <c r="I391" s="6">
        <f>IF('[1]TCE - ANEXO IV - Preencher'!K400="","",'[1]TCE - ANEXO IV - Preencher'!K400)</f>
        <v>46217</v>
      </c>
      <c r="J391" s="5" t="str">
        <f>'[1]TCE - ANEXO IV - Preencher'!L400</f>
        <v>26062001210411765000178260000000011726073291626779</v>
      </c>
      <c r="K391" s="5" t="str">
        <f>IF(F391="B",LEFT('[1]TCE - ANEXO IV - Preencher'!M400,2),IF(F391="S",LEFT('[1]TCE - ANEXO IV - Preencher'!M400,7),IF('[1]TCE - ANEXO IV - Preencher'!H400="","")))</f>
        <v>2606200</v>
      </c>
      <c r="L391" s="7">
        <f>'[1]TCE - ANEXO IV - Preencher'!N400</f>
        <v>64446.3</v>
      </c>
    </row>
    <row r="392" spans="1:12" s="8" customFormat="1" ht="19.5" customHeight="1" x14ac:dyDescent="0.25">
      <c r="A392" s="3">
        <f>IFERROR(VLOOKUP(B392,'[1]DADOS (OCULTAR)'!$Q$3:$S$136,3,0),"")</f>
        <v>9039744000275</v>
      </c>
      <c r="B392" s="4" t="str">
        <f>'[1]TCE - ANEXO IV - Preencher'!C401</f>
        <v>HOSPITAL MIGUEL ARRAES - CG. Nº 023/2022</v>
      </c>
      <c r="C392" s="4" t="str">
        <f>'[1]TCE - ANEXO IV - Preencher'!E401</f>
        <v>5.16 - Serviços Médico-Hospitalares, Odotonlogia e Laboratoriais</v>
      </c>
      <c r="D392" s="3" t="str">
        <f>'[1]TCE - ANEXO IV - Preencher'!F401</f>
        <v>38.823.495/0001-21</v>
      </c>
      <c r="E392" s="5" t="str">
        <f>'[1]TCE - ANEXO IV - Preencher'!G401</f>
        <v>CENTRALMED ATIVIDADES MEDICAS LTDA</v>
      </c>
      <c r="F392" s="5" t="str">
        <f>'[1]TCE - ANEXO IV - Preencher'!H401</f>
        <v>S</v>
      </c>
      <c r="G392" s="5" t="str">
        <f>'[1]TCE - ANEXO IV - Preencher'!I401</f>
        <v>S</v>
      </c>
      <c r="H392" s="5">
        <f>'[1]TCE - ANEXO IV - Preencher'!J401</f>
        <v>551</v>
      </c>
      <c r="I392" s="6">
        <f>IF('[1]TCE - ANEXO IV - Preencher'!K401="","",'[1]TCE - ANEXO IV - Preencher'!K401)</f>
        <v>46213</v>
      </c>
      <c r="J392" s="5" t="str">
        <f>'[1]TCE - ANEXO IV - Preencher'!L401</f>
        <v>26116062238823495000121000000000055126077247852220</v>
      </c>
      <c r="K392" s="5" t="str">
        <f>IF(F392="B",LEFT('[1]TCE - ANEXO IV - Preencher'!M401,2),IF(F392="S",LEFT('[1]TCE - ANEXO IV - Preencher'!M401,7),IF('[1]TCE - ANEXO IV - Preencher'!H401="","")))</f>
        <v>2611606</v>
      </c>
      <c r="L392" s="7">
        <f>'[1]TCE - ANEXO IV - Preencher'!N401</f>
        <v>45210.239999999998</v>
      </c>
    </row>
    <row r="393" spans="1:12" s="8" customFormat="1" ht="19.5" customHeight="1" x14ac:dyDescent="0.25">
      <c r="A393" s="3">
        <f>IFERROR(VLOOKUP(B393,'[1]DADOS (OCULTAR)'!$Q$3:$S$136,3,0),"")</f>
        <v>9039744000275</v>
      </c>
      <c r="B393" s="4" t="str">
        <f>'[1]TCE - ANEXO IV - Preencher'!C402</f>
        <v>HOSPITAL MIGUEL ARRAES - CG. Nº 023/2022</v>
      </c>
      <c r="C393" s="4" t="str">
        <f>'[1]TCE - ANEXO IV - Preencher'!E402</f>
        <v>5.16 - Serviços Médico-Hospitalares, Odotonlogia e Laboratoriais</v>
      </c>
      <c r="D393" s="3" t="str">
        <f>'[1]TCE - ANEXO IV - Preencher'!F402</f>
        <v>46.852.548/0001-60</v>
      </c>
      <c r="E393" s="5" t="str">
        <f>'[1]TCE - ANEXO IV - Preencher'!G402</f>
        <v>CERTMED ATIVIDADES MEDICAS</v>
      </c>
      <c r="F393" s="5" t="str">
        <f>'[1]TCE - ANEXO IV - Preencher'!H402</f>
        <v>S</v>
      </c>
      <c r="G393" s="5" t="str">
        <f>'[1]TCE - ANEXO IV - Preencher'!I402</f>
        <v>S</v>
      </c>
      <c r="H393" s="5" t="str">
        <f>'[1]TCE - ANEXO IV - Preencher'!J402</f>
        <v>2600000000887</v>
      </c>
      <c r="I393" s="6">
        <f>IF('[1]TCE - ANEXO IV - Preencher'!K402="","",'[1]TCE - ANEXO IV - Preencher'!K402)</f>
        <v>46213</v>
      </c>
      <c r="J393" s="5" t="str">
        <f>'[1]TCE - ANEXO IV - Preencher'!L402</f>
        <v>26096001246852548000160260000000088726071131214281</v>
      </c>
      <c r="K393" s="5" t="str">
        <f>IF(F393="B",LEFT('[1]TCE - ANEXO IV - Preencher'!M402,2),IF(F393="S",LEFT('[1]TCE - ANEXO IV - Preencher'!M402,7),IF('[1]TCE - ANEXO IV - Preencher'!H402="","")))</f>
        <v>2609600</v>
      </c>
      <c r="L393" s="7">
        <f>'[1]TCE - ANEXO IV - Preencher'!N402</f>
        <v>80925.53</v>
      </c>
    </row>
    <row r="394" spans="1:12" s="8" customFormat="1" ht="19.5" customHeight="1" x14ac:dyDescent="0.25">
      <c r="A394" s="3">
        <f>IFERROR(VLOOKUP(B394,'[1]DADOS (OCULTAR)'!$Q$3:$S$136,3,0),"")</f>
        <v>9039744000275</v>
      </c>
      <c r="B394" s="4" t="str">
        <f>'[1]TCE - ANEXO IV - Preencher'!C403</f>
        <v>HOSPITAL MIGUEL ARRAES - CG. Nº 023/2022</v>
      </c>
      <c r="C394" s="4" t="str">
        <f>'[1]TCE - ANEXO IV - Preencher'!E403</f>
        <v>5.16 - Serviços Médico-Hospitalares, Odotonlogia e Laboratoriais</v>
      </c>
      <c r="D394" s="3" t="str">
        <f>'[1]TCE - ANEXO IV - Preencher'!F403</f>
        <v>21.891.380/0001-71</v>
      </c>
      <c r="E394" s="5" t="str">
        <f>'[1]TCE - ANEXO IV - Preencher'!G403</f>
        <v>CIRURGIA ORTOPEDICA DE PERNAMBUCO</v>
      </c>
      <c r="F394" s="5" t="str">
        <f>'[1]TCE - ANEXO IV - Preencher'!H403</f>
        <v>S</v>
      </c>
      <c r="G394" s="5" t="str">
        <f>'[1]TCE - ANEXO IV - Preencher'!I403</f>
        <v>S</v>
      </c>
      <c r="H394" s="5">
        <f>'[1]TCE - ANEXO IV - Preencher'!J403</f>
        <v>67</v>
      </c>
      <c r="I394" s="6">
        <f>IF('[1]TCE - ANEXO IV - Preencher'!K403="","",'[1]TCE - ANEXO IV - Preencher'!K403)</f>
        <v>46213</v>
      </c>
      <c r="J394" s="5" t="str">
        <f>'[1]TCE - ANEXO IV - Preencher'!L403</f>
        <v>26116062221891380000171000000000006726072348783654</v>
      </c>
      <c r="K394" s="5" t="str">
        <f>IF(F394="B",LEFT('[1]TCE - ANEXO IV - Preencher'!M403,2),IF(F394="S",LEFT('[1]TCE - ANEXO IV - Preencher'!M403,7),IF('[1]TCE - ANEXO IV - Preencher'!H403="","")))</f>
        <v>2611606</v>
      </c>
      <c r="L394" s="7">
        <f>'[1]TCE - ANEXO IV - Preencher'!N403</f>
        <v>16250.52</v>
      </c>
    </row>
    <row r="395" spans="1:12" s="8" customFormat="1" ht="19.5" customHeight="1" x14ac:dyDescent="0.25">
      <c r="A395" s="3">
        <f>IFERROR(VLOOKUP(B395,'[1]DADOS (OCULTAR)'!$Q$3:$S$136,3,0),"")</f>
        <v>9039744000275</v>
      </c>
      <c r="B395" s="4" t="str">
        <f>'[1]TCE - ANEXO IV - Preencher'!C404</f>
        <v>HOSPITAL MIGUEL ARRAES - CG. Nº 023/2022</v>
      </c>
      <c r="C395" s="4" t="str">
        <f>'[1]TCE - ANEXO IV - Preencher'!E404</f>
        <v>5.16 - Serviços Médico-Hospitalares, Odotonlogia e Laboratoriais</v>
      </c>
      <c r="D395" s="3" t="str">
        <f>'[1]TCE - ANEXO IV - Preencher'!F404</f>
        <v>04.669.465/0001-90</v>
      </c>
      <c r="E395" s="5" t="str">
        <f>'[1]TCE - ANEXO IV - Preencher'!G404</f>
        <v>CLINICA MEDICA MARQUES MOREIRA LTDA</v>
      </c>
      <c r="F395" s="5" t="str">
        <f>'[1]TCE - ANEXO IV - Preencher'!H404</f>
        <v>S</v>
      </c>
      <c r="G395" s="5" t="str">
        <f>'[1]TCE - ANEXO IV - Preencher'!I404</f>
        <v>S</v>
      </c>
      <c r="H395" s="5">
        <f>'[1]TCE - ANEXO IV - Preencher'!J404</f>
        <v>53</v>
      </c>
      <c r="I395" s="6">
        <f>IF('[1]TCE - ANEXO IV - Preencher'!K404="","",'[1]TCE - ANEXO IV - Preencher'!K404)</f>
        <v>46220</v>
      </c>
      <c r="J395" s="5" t="str">
        <f>'[1]TCE - ANEXO IV - Preencher'!L404</f>
        <v>26116062204669465000190000000000005326078552533756</v>
      </c>
      <c r="K395" s="5" t="str">
        <f>IF(F395="B",LEFT('[1]TCE - ANEXO IV - Preencher'!M404,2),IF(F395="S",LEFT('[1]TCE - ANEXO IV - Preencher'!M404,7),IF('[1]TCE - ANEXO IV - Preencher'!H404="","")))</f>
        <v>2611606</v>
      </c>
      <c r="L395" s="7">
        <f>'[1]TCE - ANEXO IV - Preencher'!N404</f>
        <v>12520</v>
      </c>
    </row>
    <row r="396" spans="1:12" s="8" customFormat="1" ht="19.5" customHeight="1" x14ac:dyDescent="0.25">
      <c r="A396" s="3">
        <f>IFERROR(VLOOKUP(B396,'[1]DADOS (OCULTAR)'!$Q$3:$S$136,3,0),"")</f>
        <v>9039744000275</v>
      </c>
      <c r="B396" s="4" t="str">
        <f>'[1]TCE - ANEXO IV - Preencher'!C405</f>
        <v>HOSPITAL MIGUEL ARRAES - CG. Nº 023/2022</v>
      </c>
      <c r="C396" s="4" t="str">
        <f>'[1]TCE - ANEXO IV - Preencher'!E405</f>
        <v>5.16 - Serviços Médico-Hospitalares, Odotonlogia e Laboratoriais</v>
      </c>
      <c r="D396" s="3" t="str">
        <f>'[1]TCE - ANEXO IV - Preencher'!F405</f>
        <v>31.064.605/0001-70</v>
      </c>
      <c r="E396" s="5" t="str">
        <f>'[1]TCE - ANEXO IV - Preencher'!G405</f>
        <v>COP - CIRURGIA ONCOLÓGICA DE PERNAMBUCO LTDA</v>
      </c>
      <c r="F396" s="5" t="str">
        <f>'[1]TCE - ANEXO IV - Preencher'!H405</f>
        <v>S</v>
      </c>
      <c r="G396" s="5" t="str">
        <f>'[1]TCE - ANEXO IV - Preencher'!I405</f>
        <v>S</v>
      </c>
      <c r="H396" s="5">
        <f>'[1]TCE - ANEXO IV - Preencher'!J405</f>
        <v>356</v>
      </c>
      <c r="I396" s="6">
        <f>IF('[1]TCE - ANEXO IV - Preencher'!K405="","",'[1]TCE - ANEXO IV - Preencher'!K405)</f>
        <v>46216</v>
      </c>
      <c r="J396" s="5" t="str">
        <f>'[1]TCE - ANEXO IV - Preencher'!L405</f>
        <v>26116062231064605000170000000000035626072069982570</v>
      </c>
      <c r="K396" s="5" t="str">
        <f>IF(F396="B",LEFT('[1]TCE - ANEXO IV - Preencher'!M405,2),IF(F396="S",LEFT('[1]TCE - ANEXO IV - Preencher'!M405,7),IF('[1]TCE - ANEXO IV - Preencher'!H405="","")))</f>
        <v>2611606</v>
      </c>
      <c r="L396" s="7">
        <f>'[1]TCE - ANEXO IV - Preencher'!N405</f>
        <v>14426.64</v>
      </c>
    </row>
    <row r="397" spans="1:12" s="8" customFormat="1" ht="19.5" customHeight="1" x14ac:dyDescent="0.25">
      <c r="A397" s="3">
        <f>IFERROR(VLOOKUP(B397,'[1]DADOS (OCULTAR)'!$Q$3:$S$136,3,0),"")</f>
        <v>9039744000275</v>
      </c>
      <c r="B397" s="4" t="str">
        <f>'[1]TCE - ANEXO IV - Preencher'!C406</f>
        <v>HOSPITAL MIGUEL ARRAES - CG. Nº 023/2022</v>
      </c>
      <c r="C397" s="4" t="str">
        <f>'[1]TCE - ANEXO IV - Preencher'!E406</f>
        <v>5.16 - Serviços Médico-Hospitalares, Odotonlogia e Laboratoriais</v>
      </c>
      <c r="D397" s="3" t="str">
        <f>'[1]TCE - ANEXO IV - Preencher'!F406</f>
        <v>55.398.022/0001-43</v>
      </c>
      <c r="E397" s="5" t="str">
        <f>'[1]TCE - ANEXO IV - Preencher'!G406</f>
        <v>DELTAMED ATIVIDADES MEDICAS LTDA</v>
      </c>
      <c r="F397" s="5" t="str">
        <f>'[1]TCE - ANEXO IV - Preencher'!H406</f>
        <v>S</v>
      </c>
      <c r="G397" s="5" t="str">
        <f>'[1]TCE - ANEXO IV - Preencher'!I406</f>
        <v>S</v>
      </c>
      <c r="H397" s="5" t="str">
        <f>'[1]TCE - ANEXO IV - Preencher'!J406</f>
        <v>2600000000408</v>
      </c>
      <c r="I397" s="6">
        <f>IF('[1]TCE - ANEXO IV - Preencher'!K406="","",'[1]TCE - ANEXO IV - Preencher'!K406)</f>
        <v>46213</v>
      </c>
      <c r="J397" s="5" t="str">
        <f>'[1]TCE - ANEXO IV - Preencher'!L406</f>
        <v>26096001255398022000143260000000040826077573661427</v>
      </c>
      <c r="K397" s="5" t="str">
        <f>IF(F397="B",LEFT('[1]TCE - ANEXO IV - Preencher'!M406,2),IF(F397="S",LEFT('[1]TCE - ANEXO IV - Preencher'!M406,7),IF('[1]TCE - ANEXO IV - Preencher'!H406="","")))</f>
        <v>2610707</v>
      </c>
      <c r="L397" s="7">
        <f>'[1]TCE - ANEXO IV - Preencher'!N406</f>
        <v>7010.92</v>
      </c>
    </row>
    <row r="398" spans="1:12" s="8" customFormat="1" ht="19.5" customHeight="1" x14ac:dyDescent="0.25">
      <c r="A398" s="3">
        <f>IFERROR(VLOOKUP(B398,'[1]DADOS (OCULTAR)'!$Q$3:$S$136,3,0),"")</f>
        <v>9039744000275</v>
      </c>
      <c r="B398" s="4" t="str">
        <f>'[1]TCE - ANEXO IV - Preencher'!C407</f>
        <v>HOSPITAL MIGUEL ARRAES - CG. Nº 023/2022</v>
      </c>
      <c r="C398" s="4" t="str">
        <f>'[1]TCE - ANEXO IV - Preencher'!E407</f>
        <v>5.16 - Serviços Médico-Hospitalares, Odotonlogia e Laboratoriais</v>
      </c>
      <c r="D398" s="3" t="str">
        <f>'[1]TCE - ANEXO IV - Preencher'!F407</f>
        <v>55.398.022/0001-43</v>
      </c>
      <c r="E398" s="5" t="str">
        <f>'[1]TCE - ANEXO IV - Preencher'!G407</f>
        <v>DELTAMED ATIVIDADES MEDICAS LTDA</v>
      </c>
      <c r="F398" s="5" t="str">
        <f>'[1]TCE - ANEXO IV - Preencher'!H407</f>
        <v>S</v>
      </c>
      <c r="G398" s="5" t="str">
        <f>'[1]TCE - ANEXO IV - Preencher'!I407</f>
        <v>S</v>
      </c>
      <c r="H398" s="5" t="str">
        <f>'[1]TCE - ANEXO IV - Preencher'!J407</f>
        <v>2600000000418</v>
      </c>
      <c r="I398" s="6">
        <f>IF('[1]TCE - ANEXO IV - Preencher'!K407="","",'[1]TCE - ANEXO IV - Preencher'!K407)</f>
        <v>46217</v>
      </c>
      <c r="J398" s="5" t="str">
        <f>'[1]TCE - ANEXO IV - Preencher'!L407</f>
        <v>26096001255398022000143260000000041826076580336298</v>
      </c>
      <c r="K398" s="5" t="str">
        <f>IF(F398="B",LEFT('[1]TCE - ANEXO IV - Preencher'!M407,2),IF(F398="S",LEFT('[1]TCE - ANEXO IV - Preencher'!M407,7),IF('[1]TCE - ANEXO IV - Preencher'!H407="","")))</f>
        <v>2610707</v>
      </c>
      <c r="L398" s="7">
        <f>'[1]TCE - ANEXO IV - Preencher'!N407</f>
        <v>11153.1</v>
      </c>
    </row>
    <row r="399" spans="1:12" s="8" customFormat="1" ht="19.5" customHeight="1" x14ac:dyDescent="0.25">
      <c r="A399" s="3">
        <f>IFERROR(VLOOKUP(B399,'[1]DADOS (OCULTAR)'!$Q$3:$S$136,3,0),"")</f>
        <v>9039744000275</v>
      </c>
      <c r="B399" s="4" t="str">
        <f>'[1]TCE - ANEXO IV - Preencher'!C408</f>
        <v>HOSPITAL MIGUEL ARRAES - CG. Nº 023/2022</v>
      </c>
      <c r="C399" s="4" t="str">
        <f>'[1]TCE - ANEXO IV - Preencher'!E408</f>
        <v>5.16 - Serviços Médico-Hospitalares, Odotonlogia e Laboratoriais</v>
      </c>
      <c r="D399" s="3" t="str">
        <f>'[1]TCE - ANEXO IV - Preencher'!F408</f>
        <v>48.539.793/0001-48</v>
      </c>
      <c r="E399" s="5" t="str">
        <f>'[1]TCE - ANEXO IV - Preencher'!G408</f>
        <v>EMEDI ESPECIALIDADES MEDICAS E DIAGNOSTICO POR IMAGEM</v>
      </c>
      <c r="F399" s="5" t="str">
        <f>'[1]TCE - ANEXO IV - Preencher'!H408</f>
        <v>S</v>
      </c>
      <c r="G399" s="5" t="str">
        <f>'[1]TCE - ANEXO IV - Preencher'!I408</f>
        <v>S</v>
      </c>
      <c r="H399" s="5">
        <f>'[1]TCE - ANEXO IV - Preencher'!J408</f>
        <v>92</v>
      </c>
      <c r="I399" s="6">
        <f>IF('[1]TCE - ANEXO IV - Preencher'!K408="","",'[1]TCE - ANEXO IV - Preencher'!K408)</f>
        <v>46226</v>
      </c>
      <c r="J399" s="5" t="str">
        <f>'[1]TCE - ANEXO IV - Preencher'!L408</f>
        <v>26116062248539793000148000000000009226077203812062</v>
      </c>
      <c r="K399" s="5" t="str">
        <f>IF(F399="B",LEFT('[1]TCE - ANEXO IV - Preencher'!M408,2),IF(F399="S",LEFT('[1]TCE - ANEXO IV - Preencher'!M408,7),IF('[1]TCE - ANEXO IV - Preencher'!H408="","")))</f>
        <v>2611606</v>
      </c>
      <c r="L399" s="7">
        <f>'[1]TCE - ANEXO IV - Preencher'!N408</f>
        <v>28055.4</v>
      </c>
    </row>
    <row r="400" spans="1:12" s="8" customFormat="1" ht="19.5" customHeight="1" x14ac:dyDescent="0.25">
      <c r="A400" s="3">
        <f>IFERROR(VLOOKUP(B400,'[1]DADOS (OCULTAR)'!$Q$3:$S$136,3,0),"")</f>
        <v>9039744000275</v>
      </c>
      <c r="B400" s="4" t="str">
        <f>'[1]TCE - ANEXO IV - Preencher'!C409</f>
        <v>HOSPITAL MIGUEL ARRAES - CG. Nº 023/2022</v>
      </c>
      <c r="C400" s="4" t="str">
        <f>'[1]TCE - ANEXO IV - Preencher'!E409</f>
        <v>5.16 - Serviços Médico-Hospitalares, Odotonlogia e Laboratoriais</v>
      </c>
      <c r="D400" s="3" t="str">
        <f>'[1]TCE - ANEXO IV - Preencher'!F409</f>
        <v>34.758.148/0001-01</v>
      </c>
      <c r="E400" s="5" t="str">
        <f>'[1]TCE - ANEXO IV - Preencher'!G409</f>
        <v>EMESP ASSISTENCIA MEDICA LTDA</v>
      </c>
      <c r="F400" s="5" t="str">
        <f>'[1]TCE - ANEXO IV - Preencher'!H409</f>
        <v>S</v>
      </c>
      <c r="G400" s="5" t="str">
        <f>'[1]TCE - ANEXO IV - Preencher'!I409</f>
        <v>S</v>
      </c>
      <c r="H400" s="5" t="str">
        <f>'[1]TCE - ANEXO IV - Preencher'!J409</f>
        <v>2600000000204</v>
      </c>
      <c r="I400" s="6">
        <f>IF('[1]TCE - ANEXO IV - Preencher'!K409="","",'[1]TCE - ANEXO IV - Preencher'!K409)</f>
        <v>46213</v>
      </c>
      <c r="J400" s="5" t="str">
        <f>'[1]TCE - ANEXO IV - Preencher'!L409</f>
        <v>26096001234758148000101260000000020426072752885962</v>
      </c>
      <c r="K400" s="5" t="str">
        <f>IF(F400="B",LEFT('[1]TCE - ANEXO IV - Preencher'!M409,2),IF(F400="S",LEFT('[1]TCE - ANEXO IV - Preencher'!M409,7),IF('[1]TCE - ANEXO IV - Preencher'!H409="","")))</f>
        <v>2609600</v>
      </c>
      <c r="L400" s="7">
        <f>'[1]TCE - ANEXO IV - Preencher'!N409</f>
        <v>13453.1</v>
      </c>
    </row>
    <row r="401" spans="1:12" s="8" customFormat="1" ht="19.5" customHeight="1" x14ac:dyDescent="0.25">
      <c r="A401" s="3">
        <f>IFERROR(VLOOKUP(B401,'[1]DADOS (OCULTAR)'!$Q$3:$S$136,3,0),"")</f>
        <v>9039744000275</v>
      </c>
      <c r="B401" s="4" t="str">
        <f>'[1]TCE - ANEXO IV - Preencher'!C410</f>
        <v>HOSPITAL MIGUEL ARRAES - CG. Nº 023/2022</v>
      </c>
      <c r="C401" s="4" t="str">
        <f>'[1]TCE - ANEXO IV - Preencher'!E410</f>
        <v>5.16 - Serviços Médico-Hospitalares, Odotonlogia e Laboratoriais</v>
      </c>
      <c r="D401" s="3" t="str">
        <f>'[1]TCE - ANEXO IV - Preencher'!F410</f>
        <v>48.034.957/0001-85</v>
      </c>
      <c r="E401" s="5" t="str">
        <f>'[1]TCE - ANEXO IV - Preencher'!G410</f>
        <v>EVIDENCE GESTAO DE SERVICOS EM SAUDE LTDA</v>
      </c>
      <c r="F401" s="5" t="str">
        <f>'[1]TCE - ANEXO IV - Preencher'!H410</f>
        <v>S</v>
      </c>
      <c r="G401" s="5" t="str">
        <f>'[1]TCE - ANEXO IV - Preencher'!I410</f>
        <v>S</v>
      </c>
      <c r="H401" s="5">
        <f>'[1]TCE - ANEXO IV - Preencher'!J410</f>
        <v>1002285</v>
      </c>
      <c r="I401" s="6">
        <f>IF('[1]TCE - ANEXO IV - Preencher'!K410="","",'[1]TCE - ANEXO IV - Preencher'!K410)</f>
        <v>46213</v>
      </c>
      <c r="J401" s="5" t="str">
        <f>'[1]TCE - ANEXO IV - Preencher'!L410</f>
        <v>AHx9lvmAE</v>
      </c>
      <c r="K401" s="5" t="str">
        <f>IF(F401="B",LEFT('[1]TCE - ANEXO IV - Preencher'!M410,2),IF(F401="S",LEFT('[1]TCE - ANEXO IV - Preencher'!M410,7),IF('[1]TCE - ANEXO IV - Preencher'!H410="","")))</f>
        <v>2507507</v>
      </c>
      <c r="L401" s="7">
        <f>'[1]TCE - ANEXO IV - Preencher'!N410</f>
        <v>2003.12</v>
      </c>
    </row>
    <row r="402" spans="1:12" s="8" customFormat="1" ht="19.5" customHeight="1" x14ac:dyDescent="0.25">
      <c r="A402" s="3">
        <f>IFERROR(VLOOKUP(B402,'[1]DADOS (OCULTAR)'!$Q$3:$S$136,3,0),"")</f>
        <v>9039744000275</v>
      </c>
      <c r="B402" s="4" t="str">
        <f>'[1]TCE - ANEXO IV - Preencher'!C411</f>
        <v>HOSPITAL MIGUEL ARRAES - CG. Nº 023/2022</v>
      </c>
      <c r="C402" s="4" t="str">
        <f>'[1]TCE - ANEXO IV - Preencher'!E411</f>
        <v>5.16 - Serviços Médico-Hospitalares, Odotonlogia e Laboratoriais</v>
      </c>
      <c r="D402" s="3" t="str">
        <f>'[1]TCE - ANEXO IV - Preencher'!F411</f>
        <v>41.627.545/0001-00</v>
      </c>
      <c r="E402" s="5" t="str">
        <f>'[1]TCE - ANEXO IV - Preencher'!G411</f>
        <v>FALAINFECTO EDUCAÇÃO E ASSISTENCIA LTDA</v>
      </c>
      <c r="F402" s="5" t="str">
        <f>'[1]TCE - ANEXO IV - Preencher'!H411</f>
        <v>S</v>
      </c>
      <c r="G402" s="5" t="str">
        <f>'[1]TCE - ANEXO IV - Preencher'!I411</f>
        <v>S</v>
      </c>
      <c r="H402" s="5">
        <f>'[1]TCE - ANEXO IV - Preencher'!J411</f>
        <v>121</v>
      </c>
      <c r="I402" s="6">
        <f>IF('[1]TCE - ANEXO IV - Preencher'!K411="","",'[1]TCE - ANEXO IV - Preencher'!K411)</f>
        <v>46206</v>
      </c>
      <c r="J402" s="5" t="str">
        <f>'[1]TCE - ANEXO IV - Preencher'!L411</f>
        <v>24112051241627545000100000000000012126075699696547</v>
      </c>
      <c r="K402" s="5" t="str">
        <f>IF(F402="B",LEFT('[1]TCE - ANEXO IV - Preencher'!M411,2),IF(F402="S",LEFT('[1]TCE - ANEXO IV - Preencher'!M411,7),IF('[1]TCE - ANEXO IV - Preencher'!H411="","")))</f>
        <v>2411205</v>
      </c>
      <c r="L402" s="7">
        <f>'[1]TCE - ANEXO IV - Preencher'!N411</f>
        <v>18588.5</v>
      </c>
    </row>
    <row r="403" spans="1:12" s="8" customFormat="1" ht="19.5" customHeight="1" x14ac:dyDescent="0.25">
      <c r="A403" s="3">
        <f>IFERROR(VLOOKUP(B403,'[1]DADOS (OCULTAR)'!$Q$3:$S$136,3,0),"")</f>
        <v>9039744000275</v>
      </c>
      <c r="B403" s="4" t="str">
        <f>'[1]TCE - ANEXO IV - Preencher'!C412</f>
        <v>HOSPITAL MIGUEL ARRAES - CG. Nº 023/2022</v>
      </c>
      <c r="C403" s="4" t="str">
        <f>'[1]TCE - ANEXO IV - Preencher'!E412</f>
        <v>5.16 - Serviços Médico-Hospitalares, Odotonlogia e Laboratoriais</v>
      </c>
      <c r="D403" s="3" t="str">
        <f>'[1]TCE - ANEXO IV - Preencher'!F412</f>
        <v>46.812.946/0001-53</v>
      </c>
      <c r="E403" s="5" t="str">
        <f>'[1]TCE - ANEXO IV - Preencher'!G412</f>
        <v>G4MED SOLUÇÕES EM SAÚDE LTDA</v>
      </c>
      <c r="F403" s="5" t="str">
        <f>'[1]TCE - ANEXO IV - Preencher'!H412</f>
        <v>S</v>
      </c>
      <c r="G403" s="5" t="str">
        <f>'[1]TCE - ANEXO IV - Preencher'!I412</f>
        <v>S</v>
      </c>
      <c r="H403" s="5">
        <f>'[1]TCE - ANEXO IV - Preencher'!J412</f>
        <v>226</v>
      </c>
      <c r="I403" s="6">
        <f>IF('[1]TCE - ANEXO IV - Preencher'!K412="","",'[1]TCE - ANEXO IV - Preencher'!K412)</f>
        <v>46217</v>
      </c>
      <c r="J403" s="5" t="str">
        <f>'[1]TCE - ANEXO IV - Preencher'!L412</f>
        <v>26116062246812946000153000000000022626074957447290</v>
      </c>
      <c r="K403" s="5" t="str">
        <f>IF(F403="B",LEFT('[1]TCE - ANEXO IV - Preencher'!M412,2),IF(F403="S",LEFT('[1]TCE - ANEXO IV - Preencher'!M412,7),IF('[1]TCE - ANEXO IV - Preencher'!H412="","")))</f>
        <v>2611606</v>
      </c>
      <c r="L403" s="7">
        <f>'[1]TCE - ANEXO IV - Preencher'!N412</f>
        <v>17542.939999999999</v>
      </c>
    </row>
    <row r="404" spans="1:12" s="8" customFormat="1" ht="19.5" customHeight="1" x14ac:dyDescent="0.25">
      <c r="A404" s="3">
        <f>IFERROR(VLOOKUP(B404,'[1]DADOS (OCULTAR)'!$Q$3:$S$136,3,0),"")</f>
        <v>9039744000275</v>
      </c>
      <c r="B404" s="4" t="str">
        <f>'[1]TCE - ANEXO IV - Preencher'!C413</f>
        <v>HOSPITAL MIGUEL ARRAES - CG. Nº 023/2022</v>
      </c>
      <c r="C404" s="4" t="str">
        <f>'[1]TCE - ANEXO IV - Preencher'!E413</f>
        <v>5.16 - Serviços Médico-Hospitalares, Odotonlogia e Laboratoriais</v>
      </c>
      <c r="D404" s="3" t="str">
        <f>'[1]TCE - ANEXO IV - Preencher'!F413</f>
        <v>01.050.827/0001-72</v>
      </c>
      <c r="E404" s="5" t="str">
        <f>'[1]TCE - ANEXO IV - Preencher'!G413</f>
        <v>GASTRO. PE ENDOSCOPIA E COLONOSCO LTDA</v>
      </c>
      <c r="F404" s="5" t="str">
        <f>'[1]TCE - ANEXO IV - Preencher'!H413</f>
        <v>S</v>
      </c>
      <c r="G404" s="5" t="str">
        <f>'[1]TCE - ANEXO IV - Preencher'!I413</f>
        <v>S</v>
      </c>
      <c r="H404" s="5" t="str">
        <f>'[1]TCE - ANEXO IV - Preencher'!J413</f>
        <v>2600000000999</v>
      </c>
      <c r="I404" s="6">
        <f>IF('[1]TCE - ANEXO IV - Preencher'!K413="","",'[1]TCE - ANEXO IV - Preencher'!K413)</f>
        <v>46210</v>
      </c>
      <c r="J404" s="5" t="str">
        <f>'[1]TCE - ANEXO IV - Preencher'!L413</f>
        <v>26096001201050827000172260000000099926072477981098</v>
      </c>
      <c r="K404" s="5" t="str">
        <f>IF(F404="B",LEFT('[1]TCE - ANEXO IV - Preencher'!M413,2),IF(F404="S",LEFT('[1]TCE - ANEXO IV - Preencher'!M413,7),IF('[1]TCE - ANEXO IV - Preencher'!H413="","")))</f>
        <v>2609600</v>
      </c>
      <c r="L404" s="7">
        <f>'[1]TCE - ANEXO IV - Preencher'!N413</f>
        <v>1602.9</v>
      </c>
    </row>
    <row r="405" spans="1:12" s="8" customFormat="1" ht="19.5" customHeight="1" x14ac:dyDescent="0.25">
      <c r="A405" s="3">
        <f>IFERROR(VLOOKUP(B405,'[1]DADOS (OCULTAR)'!$Q$3:$S$136,3,0),"")</f>
        <v>9039744000275</v>
      </c>
      <c r="B405" s="4" t="str">
        <f>'[1]TCE - ANEXO IV - Preencher'!C414</f>
        <v>HOSPITAL MIGUEL ARRAES - CG. Nº 023/2022</v>
      </c>
      <c r="C405" s="4" t="str">
        <f>'[1]TCE - ANEXO IV - Preencher'!E414</f>
        <v>5.16 - Serviços Médico-Hospitalares, Odotonlogia e Laboratoriais</v>
      </c>
      <c r="D405" s="3" t="str">
        <f>'[1]TCE - ANEXO IV - Preencher'!F414</f>
        <v>47.993.782/0001-70</v>
      </c>
      <c r="E405" s="5" t="str">
        <f>'[1]TCE - ANEXO IV - Preencher'!G414</f>
        <v>GDCR SERVIÇOS MEDICOS LTDA</v>
      </c>
      <c r="F405" s="5" t="str">
        <f>'[1]TCE - ANEXO IV - Preencher'!H414</f>
        <v>S</v>
      </c>
      <c r="G405" s="5" t="str">
        <f>'[1]TCE - ANEXO IV - Preencher'!I414</f>
        <v>S</v>
      </c>
      <c r="H405" s="5">
        <f>'[1]TCE - ANEXO IV - Preencher'!J414</f>
        <v>15</v>
      </c>
      <c r="I405" s="6">
        <f>IF('[1]TCE - ANEXO IV - Preencher'!K414="","",'[1]TCE - ANEXO IV - Preencher'!K414)</f>
        <v>46209</v>
      </c>
      <c r="J405" s="5" t="str">
        <f>'[1]TCE - ANEXO IV - Preencher'!L414</f>
        <v>26116062247993782000170000000000001526077817765386</v>
      </c>
      <c r="K405" s="5" t="str">
        <f>IF(F405="B",LEFT('[1]TCE - ANEXO IV - Preencher'!M414,2),IF(F405="S",LEFT('[1]TCE - ANEXO IV - Preencher'!M414,7),IF('[1]TCE - ANEXO IV - Preencher'!H414="","")))</f>
        <v>2611606</v>
      </c>
      <c r="L405" s="7">
        <f>'[1]TCE - ANEXO IV - Preencher'!N414</f>
        <v>22306.2</v>
      </c>
    </row>
    <row r="406" spans="1:12" s="8" customFormat="1" ht="19.5" customHeight="1" x14ac:dyDescent="0.25">
      <c r="A406" s="3">
        <f>IFERROR(VLOOKUP(B406,'[1]DADOS (OCULTAR)'!$Q$3:$S$136,3,0),"")</f>
        <v>9039744000275</v>
      </c>
      <c r="B406" s="4" t="str">
        <f>'[1]TCE - ANEXO IV - Preencher'!C415</f>
        <v>HOSPITAL MIGUEL ARRAES - CG. Nº 023/2022</v>
      </c>
      <c r="C406" s="4" t="str">
        <f>'[1]TCE - ANEXO IV - Preencher'!E415</f>
        <v>5.16 - Serviços Médico-Hospitalares, Odotonlogia e Laboratoriais</v>
      </c>
      <c r="D406" s="3" t="str">
        <f>'[1]TCE - ANEXO IV - Preencher'!F415</f>
        <v>45.735.127/0001-97</v>
      </c>
      <c r="E406" s="5" t="str">
        <f>'[1]TCE - ANEXO IV - Preencher'!G415</f>
        <v>GLOBALMED ATIVIDADES MEDICAS LTDA</v>
      </c>
      <c r="F406" s="5" t="str">
        <f>'[1]TCE - ANEXO IV - Preencher'!H415</f>
        <v>S</v>
      </c>
      <c r="G406" s="5" t="str">
        <f>'[1]TCE - ANEXO IV - Preencher'!I415</f>
        <v>S</v>
      </c>
      <c r="H406" s="5" t="str">
        <f>'[1]TCE - ANEXO IV - Preencher'!J415</f>
        <v>2600000000534</v>
      </c>
      <c r="I406" s="6">
        <f>IF('[1]TCE - ANEXO IV - Preencher'!K415="","",'[1]TCE - ANEXO IV - Preencher'!K415)</f>
        <v>46213</v>
      </c>
      <c r="J406" s="5" t="str">
        <f>'[1]TCE - ANEXO IV - Preencher'!L415</f>
        <v>26096001245735127000197260000000053426074876857816</v>
      </c>
      <c r="K406" s="5" t="str">
        <f>IF(F406="B",LEFT('[1]TCE - ANEXO IV - Preencher'!M415,2),IF(F406="S",LEFT('[1]TCE - ANEXO IV - Preencher'!M415,7),IF('[1]TCE - ANEXO IV - Preencher'!H415="","")))</f>
        <v>2609600</v>
      </c>
      <c r="L406" s="7">
        <f>'[1]TCE - ANEXO IV - Preencher'!N415</f>
        <v>13570.92</v>
      </c>
    </row>
    <row r="407" spans="1:12" s="8" customFormat="1" ht="19.5" customHeight="1" x14ac:dyDescent="0.25">
      <c r="A407" s="3">
        <f>IFERROR(VLOOKUP(B407,'[1]DADOS (OCULTAR)'!$Q$3:$S$136,3,0),"")</f>
        <v>9039744000275</v>
      </c>
      <c r="B407" s="4" t="str">
        <f>'[1]TCE - ANEXO IV - Preencher'!C416</f>
        <v>HOSPITAL MIGUEL ARRAES - CG. Nº 023/2022</v>
      </c>
      <c r="C407" s="4" t="str">
        <f>'[1]TCE - ANEXO IV - Preencher'!E416</f>
        <v>5.16 - Serviços Médico-Hospitalares, Odotonlogia e Laboratoriais</v>
      </c>
      <c r="D407" s="3" t="str">
        <f>'[1]TCE - ANEXO IV - Preencher'!F416</f>
        <v>04.020.195/0001-92</v>
      </c>
      <c r="E407" s="5" t="str">
        <f>'[1]TCE - ANEXO IV - Preencher'!G416</f>
        <v>IMC - INSTITUTO MENTE E CEREBRO LTDA</v>
      </c>
      <c r="F407" s="5" t="str">
        <f>'[1]TCE - ANEXO IV - Preencher'!H416</f>
        <v>S</v>
      </c>
      <c r="G407" s="5" t="str">
        <f>'[1]TCE - ANEXO IV - Preencher'!I416</f>
        <v>S</v>
      </c>
      <c r="H407" s="5">
        <f>'[1]TCE - ANEXO IV - Preencher'!J416</f>
        <v>2539</v>
      </c>
      <c r="I407" s="6">
        <f>IF('[1]TCE - ANEXO IV - Preencher'!K416="","",'[1]TCE - ANEXO IV - Preencher'!K416)</f>
        <v>46213</v>
      </c>
      <c r="J407" s="5" t="str">
        <f>'[1]TCE - ANEXO IV - Preencher'!L416</f>
        <v xml:space="preserve"> b46d0c2f8</v>
      </c>
      <c r="K407" s="5" t="str">
        <f>IF(F407="B",LEFT('[1]TCE - ANEXO IV - Preencher'!M416,2),IF(F407="S",LEFT('[1]TCE - ANEXO IV - Preencher'!M416,7),IF('[1]TCE - ANEXO IV - Preencher'!H416="","")))</f>
        <v>2611101</v>
      </c>
      <c r="L407" s="7">
        <f>'[1]TCE - ANEXO IV - Preencher'!N416</f>
        <v>11153.1</v>
      </c>
    </row>
    <row r="408" spans="1:12" s="8" customFormat="1" ht="19.5" customHeight="1" x14ac:dyDescent="0.25">
      <c r="A408" s="3">
        <f>IFERROR(VLOOKUP(B408,'[1]DADOS (OCULTAR)'!$Q$3:$S$136,3,0),"")</f>
        <v>9039744000275</v>
      </c>
      <c r="B408" s="4" t="str">
        <f>'[1]TCE - ANEXO IV - Preencher'!C417</f>
        <v>HOSPITAL MIGUEL ARRAES - CG. Nº 023/2022</v>
      </c>
      <c r="C408" s="4" t="str">
        <f>'[1]TCE - ANEXO IV - Preencher'!E417</f>
        <v>5.16 - Serviços Médico-Hospitalares, Odotonlogia e Laboratoriais</v>
      </c>
      <c r="D408" s="3" t="str">
        <f>'[1]TCE - ANEXO IV - Preencher'!F417</f>
        <v>39.746.753/0001-86</v>
      </c>
      <c r="E408" s="5" t="str">
        <f>'[1]TCE - ANEXO IV - Preencher'!G417</f>
        <v>INTERMED CLINICA MEDICA LTDA</v>
      </c>
      <c r="F408" s="5" t="str">
        <f>'[1]TCE - ANEXO IV - Preencher'!H417</f>
        <v>S</v>
      </c>
      <c r="G408" s="5" t="str">
        <f>'[1]TCE - ANEXO IV - Preencher'!I417</f>
        <v>S</v>
      </c>
      <c r="H408" s="5">
        <f>'[1]TCE - ANEXO IV - Preencher'!J417</f>
        <v>118</v>
      </c>
      <c r="I408" s="6">
        <f>IF('[1]TCE - ANEXO IV - Preencher'!K417="","",'[1]TCE - ANEXO IV - Preencher'!K417)</f>
        <v>46213</v>
      </c>
      <c r="J408" s="5" t="str">
        <f>'[1]TCE - ANEXO IV - Preencher'!L417</f>
        <v>26116062239746753000186000000000011826078205752667</v>
      </c>
      <c r="K408" s="5" t="str">
        <f>IF(F408="B",LEFT('[1]TCE - ANEXO IV - Preencher'!M417,2),IF(F408="S",LEFT('[1]TCE - ANEXO IV - Preencher'!M417,7),IF('[1]TCE - ANEXO IV - Preencher'!H417="","")))</f>
        <v>2611606</v>
      </c>
      <c r="L408" s="7">
        <f>'[1]TCE - ANEXO IV - Preencher'!N417</f>
        <v>11153.1</v>
      </c>
    </row>
    <row r="409" spans="1:12" s="8" customFormat="1" ht="19.5" customHeight="1" x14ac:dyDescent="0.25">
      <c r="A409" s="3">
        <f>IFERROR(VLOOKUP(B409,'[1]DADOS (OCULTAR)'!$Q$3:$S$136,3,0),"")</f>
        <v>9039744000275</v>
      </c>
      <c r="B409" s="4" t="str">
        <f>'[1]TCE - ANEXO IV - Preencher'!C418</f>
        <v>HOSPITAL MIGUEL ARRAES - CG. Nº 023/2022</v>
      </c>
      <c r="C409" s="4" t="str">
        <f>'[1]TCE - ANEXO IV - Preencher'!E418</f>
        <v>5.16 - Serviços Médico-Hospitalares, Odotonlogia e Laboratoriais</v>
      </c>
      <c r="D409" s="3" t="str">
        <f>'[1]TCE - ANEXO IV - Preencher'!F418</f>
        <v>17.214.633/0001-03</v>
      </c>
      <c r="E409" s="5" t="str">
        <f>'[1]TCE - ANEXO IV - Preencher'!G418</f>
        <v>JAB HOLOIMAGEM DIAGNOSTICOS LTDA</v>
      </c>
      <c r="F409" s="5" t="str">
        <f>'[1]TCE - ANEXO IV - Preencher'!H418</f>
        <v>S</v>
      </c>
      <c r="G409" s="5" t="str">
        <f>'[1]TCE - ANEXO IV - Preencher'!I418</f>
        <v>S</v>
      </c>
      <c r="H409" s="5">
        <f>'[1]TCE - ANEXO IV - Preencher'!J418</f>
        <v>159</v>
      </c>
      <c r="I409" s="6">
        <f>IF('[1]TCE - ANEXO IV - Preencher'!K418="","",'[1]TCE - ANEXO IV - Preencher'!K418)</f>
        <v>46211</v>
      </c>
      <c r="J409" s="5" t="str">
        <f>'[1]TCE - ANEXO IV - Preencher'!L418</f>
        <v>26116062217214633000103000000000015926072395931894</v>
      </c>
      <c r="K409" s="5" t="str">
        <f>IF(F409="B",LEFT('[1]TCE - ANEXO IV - Preencher'!M418,2),IF(F409="S",LEFT('[1]TCE - ANEXO IV - Preencher'!M418,7),IF('[1]TCE - ANEXO IV - Preencher'!H418="","")))</f>
        <v>2611606</v>
      </c>
      <c r="L409" s="7">
        <f>'[1]TCE - ANEXO IV - Preencher'!N418</f>
        <v>5100</v>
      </c>
    </row>
    <row r="410" spans="1:12" s="8" customFormat="1" ht="19.5" customHeight="1" x14ac:dyDescent="0.25">
      <c r="A410" s="3">
        <f>IFERROR(VLOOKUP(B410,'[1]DADOS (OCULTAR)'!$Q$3:$S$136,3,0),"")</f>
        <v>9039744000275</v>
      </c>
      <c r="B410" s="4" t="str">
        <f>'[1]TCE - ANEXO IV - Preencher'!C419</f>
        <v>HOSPITAL MIGUEL ARRAES - CG. Nº 023/2022</v>
      </c>
      <c r="C410" s="4" t="str">
        <f>'[1]TCE - ANEXO IV - Preencher'!E419</f>
        <v>5.16 - Serviços Médico-Hospitalares, Odotonlogia e Laboratoriais</v>
      </c>
      <c r="D410" s="3" t="str">
        <f>'[1]TCE - ANEXO IV - Preencher'!F419</f>
        <v>17.214.633/0001-03</v>
      </c>
      <c r="E410" s="5" t="str">
        <f>'[1]TCE - ANEXO IV - Preencher'!G419</f>
        <v>JDVMR ORTOPEDIA LTDA</v>
      </c>
      <c r="F410" s="5" t="str">
        <f>'[1]TCE - ANEXO IV - Preencher'!H419</f>
        <v>S</v>
      </c>
      <c r="G410" s="5" t="str">
        <f>'[1]TCE - ANEXO IV - Preencher'!I419</f>
        <v>S</v>
      </c>
      <c r="H410" s="5">
        <f>'[1]TCE - ANEXO IV - Preencher'!J419</f>
        <v>85</v>
      </c>
      <c r="I410" s="6">
        <f>IF('[1]TCE - ANEXO IV - Preencher'!K419="","",'[1]TCE - ANEXO IV - Preencher'!K419)</f>
        <v>46216</v>
      </c>
      <c r="J410" s="5" t="str">
        <f>'[1]TCE - ANEXO IV - Preencher'!L419</f>
        <v>26116062224113750000138000000000008526074424546644</v>
      </c>
      <c r="K410" s="5" t="str">
        <f>IF(F410="B",LEFT('[1]TCE - ANEXO IV - Preencher'!M419,2),IF(F410="S",LEFT('[1]TCE - ANEXO IV - Preencher'!M419,7),IF('[1]TCE - ANEXO IV - Preencher'!H419="","")))</f>
        <v>2611606</v>
      </c>
      <c r="L410" s="7">
        <f>'[1]TCE - ANEXO IV - Preencher'!N419</f>
        <v>6411.84</v>
      </c>
    </row>
    <row r="411" spans="1:12" s="8" customFormat="1" ht="19.5" customHeight="1" x14ac:dyDescent="0.25">
      <c r="A411" s="3">
        <f>IFERROR(VLOOKUP(B411,'[1]DADOS (OCULTAR)'!$Q$3:$S$136,3,0),"")</f>
        <v>9039744000275</v>
      </c>
      <c r="B411" s="4" t="str">
        <f>'[1]TCE - ANEXO IV - Preencher'!C420</f>
        <v>HOSPITAL MIGUEL ARRAES - CG. Nº 023/2022</v>
      </c>
      <c r="C411" s="4" t="str">
        <f>'[1]TCE - ANEXO IV - Preencher'!E420</f>
        <v>5.16 - Serviços Médico-Hospitalares, Odotonlogia e Laboratoriais</v>
      </c>
      <c r="D411" s="3" t="str">
        <f>'[1]TCE - ANEXO IV - Preencher'!F420</f>
        <v>26.245.293/0001-60</v>
      </c>
      <c r="E411" s="5" t="str">
        <f>'[1]TCE - ANEXO IV - Preencher'!G420</f>
        <v>LS PERNAMBUCO ASSISTENCIA MEDICA LTDA</v>
      </c>
      <c r="F411" s="5" t="str">
        <f>'[1]TCE - ANEXO IV - Preencher'!H420</f>
        <v>S</v>
      </c>
      <c r="G411" s="5" t="str">
        <f>'[1]TCE - ANEXO IV - Preencher'!I420</f>
        <v>S</v>
      </c>
      <c r="H411" s="5">
        <f>'[1]TCE - ANEXO IV - Preencher'!J420</f>
        <v>418</v>
      </c>
      <c r="I411" s="6">
        <f>IF('[1]TCE - ANEXO IV - Preencher'!K420="","",'[1]TCE - ANEXO IV - Preencher'!K420)</f>
        <v>46217</v>
      </c>
      <c r="J411" s="5" t="str">
        <f>'[1]TCE - ANEXO IV - Preencher'!L420</f>
        <v>26116062226245293000160000000000041826076398292179</v>
      </c>
      <c r="K411" s="5" t="str">
        <f>IF(F411="B",LEFT('[1]TCE - ANEXO IV - Preencher'!M420,2),IF(F411="S",LEFT('[1]TCE - ANEXO IV - Preencher'!M420,7),IF('[1]TCE - ANEXO IV - Preencher'!H420="","")))</f>
        <v>2611606</v>
      </c>
      <c r="L411" s="7">
        <f>'[1]TCE - ANEXO IV - Preencher'!N420</f>
        <v>5576.55</v>
      </c>
    </row>
    <row r="412" spans="1:12" s="8" customFormat="1" ht="19.5" customHeight="1" x14ac:dyDescent="0.25">
      <c r="A412" s="3">
        <f>IFERROR(VLOOKUP(B412,'[1]DADOS (OCULTAR)'!$Q$3:$S$136,3,0),"")</f>
        <v>9039744000275</v>
      </c>
      <c r="B412" s="4" t="str">
        <f>'[1]TCE - ANEXO IV - Preencher'!C421</f>
        <v>HOSPITAL MIGUEL ARRAES - CG. Nº 023/2022</v>
      </c>
      <c r="C412" s="4" t="str">
        <f>'[1]TCE - ANEXO IV - Preencher'!E421</f>
        <v>5.16 - Serviços Médico-Hospitalares, Odotonlogia e Laboratoriais</v>
      </c>
      <c r="D412" s="3" t="str">
        <f>'[1]TCE - ANEXO IV - Preencher'!F421</f>
        <v>42.921.289/0001-21</v>
      </c>
      <c r="E412" s="5" t="str">
        <f>'[1]TCE - ANEXO IV - Preencher'!G421</f>
        <v>LS RECIFE ASSISTENCIA MEDICA LTDA</v>
      </c>
      <c r="F412" s="5" t="str">
        <f>'[1]TCE - ANEXO IV - Preencher'!H421</f>
        <v>S</v>
      </c>
      <c r="G412" s="5" t="str">
        <f>'[1]TCE - ANEXO IV - Preencher'!I421</f>
        <v>S</v>
      </c>
      <c r="H412" s="5">
        <f>'[1]TCE - ANEXO IV - Preencher'!J421</f>
        <v>32</v>
      </c>
      <c r="I412" s="6">
        <f>IF('[1]TCE - ANEXO IV - Preencher'!K421="","",'[1]TCE - ANEXO IV - Preencher'!K421)</f>
        <v>46220</v>
      </c>
      <c r="J412" s="5" t="str">
        <f>'[1]TCE - ANEXO IV - Preencher'!L421</f>
        <v>26116062242921289000121000000000003226074423548058</v>
      </c>
      <c r="K412" s="5" t="str">
        <f>IF(F412="B",LEFT('[1]TCE - ANEXO IV - Preencher'!M421,2),IF(F412="S",LEFT('[1]TCE - ANEXO IV - Preencher'!M421,7),IF('[1]TCE - ANEXO IV - Preencher'!H421="","")))</f>
        <v>2611606</v>
      </c>
      <c r="L412" s="7">
        <f>'[1]TCE - ANEXO IV - Preencher'!N421</f>
        <v>320</v>
      </c>
    </row>
    <row r="413" spans="1:12" s="8" customFormat="1" ht="19.5" customHeight="1" x14ac:dyDescent="0.25">
      <c r="A413" s="3">
        <f>IFERROR(VLOOKUP(B413,'[1]DADOS (OCULTAR)'!$Q$3:$S$136,3,0),"")</f>
        <v>9039744000275</v>
      </c>
      <c r="B413" s="4" t="str">
        <f>'[1]TCE - ANEXO IV - Preencher'!C422</f>
        <v>HOSPITAL MIGUEL ARRAES - CG. Nº 023/2022</v>
      </c>
      <c r="C413" s="4" t="str">
        <f>'[1]TCE - ANEXO IV - Preencher'!E422</f>
        <v>5.16 - Serviços Médico-Hospitalares, Odotonlogia e Laboratoriais</v>
      </c>
      <c r="D413" s="3" t="str">
        <f>'[1]TCE - ANEXO IV - Preencher'!F422</f>
        <v>28.737.345/0001-41</v>
      </c>
      <c r="E413" s="5" t="str">
        <f>'[1]TCE - ANEXO IV - Preencher'!G422</f>
        <v>LUNA MACHADO,LACERDA SERVICOS MEDICOS E CIA LTDA</v>
      </c>
      <c r="F413" s="5" t="str">
        <f>'[1]TCE - ANEXO IV - Preencher'!H422</f>
        <v>S</v>
      </c>
      <c r="G413" s="5" t="str">
        <f>'[1]TCE - ANEXO IV - Preencher'!I422</f>
        <v>S</v>
      </c>
      <c r="H413" s="5">
        <f>'[1]TCE - ANEXO IV - Preencher'!J422</f>
        <v>34</v>
      </c>
      <c r="I413" s="6">
        <f>IF('[1]TCE - ANEXO IV - Preencher'!K422="","",'[1]TCE - ANEXO IV - Preencher'!K422)</f>
        <v>46217</v>
      </c>
      <c r="J413" s="5" t="str">
        <f>'[1]TCE - ANEXO IV - Preencher'!L422</f>
        <v>26116062228737345000141000000000003426077535325093</v>
      </c>
      <c r="K413" s="5" t="str">
        <f>IF(F413="B",LEFT('[1]TCE - ANEXO IV - Preencher'!M422,2),IF(F413="S",LEFT('[1]TCE - ANEXO IV - Preencher'!M422,7),IF('[1]TCE - ANEXO IV - Preencher'!H422="","")))</f>
        <v>2611606</v>
      </c>
      <c r="L413" s="7">
        <f>'[1]TCE - ANEXO IV - Preencher'!N422</f>
        <v>6411.84</v>
      </c>
    </row>
    <row r="414" spans="1:12" s="8" customFormat="1" ht="19.5" customHeight="1" x14ac:dyDescent="0.25">
      <c r="A414" s="3">
        <f>IFERROR(VLOOKUP(B414,'[1]DADOS (OCULTAR)'!$Q$3:$S$136,3,0),"")</f>
        <v>9039744000275</v>
      </c>
      <c r="B414" s="4" t="str">
        <f>'[1]TCE - ANEXO IV - Preencher'!C423</f>
        <v>HOSPITAL MIGUEL ARRAES - CG. Nº 023/2022</v>
      </c>
      <c r="C414" s="4" t="str">
        <f>'[1]TCE - ANEXO IV - Preencher'!E423</f>
        <v>5.16 - Serviços Médico-Hospitalares, Odotonlogia e Laboratoriais</v>
      </c>
      <c r="D414" s="3" t="str">
        <f>'[1]TCE - ANEXO IV - Preencher'!F423</f>
        <v>37.848.593/0001-50</v>
      </c>
      <c r="E414" s="5" t="str">
        <f>'[1]TCE - ANEXO IV - Preencher'!G423</f>
        <v>M.A SERVIÇOS EM SAUDE LTDA</v>
      </c>
      <c r="F414" s="5" t="str">
        <f>'[1]TCE - ANEXO IV - Preencher'!H423</f>
        <v>S</v>
      </c>
      <c r="G414" s="5" t="str">
        <f>'[1]TCE - ANEXO IV - Preencher'!I423</f>
        <v>S</v>
      </c>
      <c r="H414" s="5">
        <f>'[1]TCE - ANEXO IV - Preencher'!J423</f>
        <v>107</v>
      </c>
      <c r="I414" s="6">
        <f>IF('[1]TCE - ANEXO IV - Preencher'!K423="","",'[1]TCE - ANEXO IV - Preencher'!K423)</f>
        <v>46216</v>
      </c>
      <c r="J414" s="5" t="str">
        <f>'[1]TCE - ANEXO IV - Preencher'!L423</f>
        <v>26116062237848593000150000000000010726078652969830</v>
      </c>
      <c r="K414" s="5" t="str">
        <f>IF(F414="B",LEFT('[1]TCE - ANEXO IV - Preencher'!M423,2),IF(F414="S",LEFT('[1]TCE - ANEXO IV - Preencher'!M423,7),IF('[1]TCE - ANEXO IV - Preencher'!H423="","")))</f>
        <v>2611606</v>
      </c>
      <c r="L414" s="7">
        <f>'[1]TCE - ANEXO IV - Preencher'!N423</f>
        <v>90415.679999999993</v>
      </c>
    </row>
    <row r="415" spans="1:12" s="8" customFormat="1" ht="19.5" customHeight="1" x14ac:dyDescent="0.25">
      <c r="A415" s="3">
        <f>IFERROR(VLOOKUP(B415,'[1]DADOS (OCULTAR)'!$Q$3:$S$136,3,0),"")</f>
        <v>9039744000275</v>
      </c>
      <c r="B415" s="4" t="str">
        <f>'[1]TCE - ANEXO IV - Preencher'!C424</f>
        <v>HOSPITAL MIGUEL ARRAES - CG. Nº 023/2022</v>
      </c>
      <c r="C415" s="4" t="str">
        <f>'[1]TCE - ANEXO IV - Preencher'!E424</f>
        <v>5.16 - Serviços Médico-Hospitalares, Odotonlogia e Laboratoriais</v>
      </c>
      <c r="D415" s="3" t="str">
        <f>'[1]TCE - ANEXO IV - Preencher'!F424</f>
        <v>17.504.845/0001-17</v>
      </c>
      <c r="E415" s="5" t="str">
        <f>'[1]TCE - ANEXO IV - Preencher'!G424</f>
        <v>M4 SERVIÇOS MÉDICOS LTDA</v>
      </c>
      <c r="F415" s="5" t="str">
        <f>'[1]TCE - ANEXO IV - Preencher'!H424</f>
        <v>S</v>
      </c>
      <c r="G415" s="5" t="str">
        <f>'[1]TCE - ANEXO IV - Preencher'!I424</f>
        <v>S</v>
      </c>
      <c r="H415" s="5">
        <f>'[1]TCE - ANEXO IV - Preencher'!J424</f>
        <v>93</v>
      </c>
      <c r="I415" s="6">
        <f>IF('[1]TCE - ANEXO IV - Preencher'!K424="","",'[1]TCE - ANEXO IV - Preencher'!K424)</f>
        <v>46213</v>
      </c>
      <c r="J415" s="5" t="str">
        <f>'[1]TCE - ANEXO IV - Preencher'!L424</f>
        <v>0Z6GGMWZJ</v>
      </c>
      <c r="K415" s="5" t="str">
        <f>IF(F415="B",LEFT('[1]TCE - ANEXO IV - Preencher'!M424,2),IF(F415="S",LEFT('[1]TCE - ANEXO IV - Preencher'!M424,7),IF('[1]TCE - ANEXO IV - Preencher'!H424="","")))</f>
        <v>2610707</v>
      </c>
      <c r="L415" s="7">
        <f>'[1]TCE - ANEXO IV - Preencher'!N424</f>
        <v>24929.16</v>
      </c>
    </row>
    <row r="416" spans="1:12" s="8" customFormat="1" ht="19.5" customHeight="1" x14ac:dyDescent="0.25">
      <c r="A416" s="3">
        <f>IFERROR(VLOOKUP(B416,'[1]DADOS (OCULTAR)'!$Q$3:$S$136,3,0),"")</f>
        <v>9039744000275</v>
      </c>
      <c r="B416" s="4" t="str">
        <f>'[1]TCE - ANEXO IV - Preencher'!C425</f>
        <v>HOSPITAL MIGUEL ARRAES - CG. Nº 023/2022</v>
      </c>
      <c r="C416" s="4" t="str">
        <f>'[1]TCE - ANEXO IV - Preencher'!E425</f>
        <v>5.16 - Serviços Médico-Hospitalares, Odotonlogia e Laboratoriais</v>
      </c>
      <c r="D416" s="3" t="str">
        <f>'[1]TCE - ANEXO IV - Preencher'!F425</f>
        <v>32.781.152/0001-65</v>
      </c>
      <c r="E416" s="5" t="str">
        <f>'[1]TCE - ANEXO IV - Preencher'!G425</f>
        <v>MADUREIRA, MACEDO E CIA SERV. MÉDICOS</v>
      </c>
      <c r="F416" s="5" t="str">
        <f>'[1]TCE - ANEXO IV - Preencher'!H425</f>
        <v>S</v>
      </c>
      <c r="G416" s="5" t="str">
        <f>'[1]TCE - ANEXO IV - Preencher'!I425</f>
        <v>S</v>
      </c>
      <c r="H416" s="5">
        <f>'[1]TCE - ANEXO IV - Preencher'!J425</f>
        <v>176</v>
      </c>
      <c r="I416" s="6">
        <f>IF('[1]TCE - ANEXO IV - Preencher'!K425="","",'[1]TCE - ANEXO IV - Preencher'!K425)</f>
        <v>46204</v>
      </c>
      <c r="J416" s="5" t="str">
        <f>'[1]TCE - ANEXO IV - Preencher'!L425</f>
        <v>26116062232781152000165000000000017626073881677635</v>
      </c>
      <c r="K416" s="5" t="str">
        <f>IF(F416="B",LEFT('[1]TCE - ANEXO IV - Preencher'!M425,2),IF(F416="S",LEFT('[1]TCE - ANEXO IV - Preencher'!M425,7),IF('[1]TCE - ANEXO IV - Preencher'!H425="","")))</f>
        <v>2611606</v>
      </c>
      <c r="L416" s="7">
        <f>'[1]TCE - ANEXO IV - Preencher'!N425</f>
        <v>6411.84</v>
      </c>
    </row>
    <row r="417" spans="1:12" s="8" customFormat="1" ht="19.5" customHeight="1" x14ac:dyDescent="0.25">
      <c r="A417" s="3">
        <f>IFERROR(VLOOKUP(B417,'[1]DADOS (OCULTAR)'!$Q$3:$S$136,3,0),"")</f>
        <v>9039744000275</v>
      </c>
      <c r="B417" s="4" t="str">
        <f>'[1]TCE - ANEXO IV - Preencher'!C426</f>
        <v>HOSPITAL MIGUEL ARRAES - CG. Nº 023/2022</v>
      </c>
      <c r="C417" s="4" t="str">
        <f>'[1]TCE - ANEXO IV - Preencher'!E426</f>
        <v>5.16 - Serviços Médico-Hospitalares, Odotonlogia e Laboratoriais</v>
      </c>
      <c r="D417" s="3" t="str">
        <f>'[1]TCE - ANEXO IV - Preencher'!F426</f>
        <v>28.230.853/0001-39</v>
      </c>
      <c r="E417" s="5" t="str">
        <f>'[1]TCE - ANEXO IV - Preencher'!G426</f>
        <v>MAGALHÃES TEIXEIRA MACEDO E GOMES LTDA</v>
      </c>
      <c r="F417" s="5" t="str">
        <f>'[1]TCE - ANEXO IV - Preencher'!H426</f>
        <v>S</v>
      </c>
      <c r="G417" s="5" t="str">
        <f>'[1]TCE - ANEXO IV - Preencher'!I426</f>
        <v>S</v>
      </c>
      <c r="H417" s="5">
        <f>'[1]TCE - ANEXO IV - Preencher'!J426</f>
        <v>35</v>
      </c>
      <c r="I417" s="6">
        <f>IF('[1]TCE - ANEXO IV - Preencher'!K426="","",'[1]TCE - ANEXO IV - Preencher'!K426)</f>
        <v>46213</v>
      </c>
      <c r="J417" s="5" t="str">
        <f>'[1]TCE - ANEXO IV - Preencher'!L426</f>
        <v>26116062228230853000139000000000003526070787159595</v>
      </c>
      <c r="K417" s="5" t="str">
        <f>IF(F417="B",LEFT('[1]TCE - ANEXO IV - Preencher'!M426,2),IF(F417="S",LEFT('[1]TCE - ANEXO IV - Preencher'!M426,7),IF('[1]TCE - ANEXO IV - Preencher'!H426="","")))</f>
        <v>2611606</v>
      </c>
      <c r="L417" s="7">
        <f>'[1]TCE - ANEXO IV - Preencher'!N426</f>
        <v>2560</v>
      </c>
    </row>
    <row r="418" spans="1:12" s="8" customFormat="1" ht="19.5" customHeight="1" x14ac:dyDescent="0.25">
      <c r="A418" s="3">
        <f>IFERROR(VLOOKUP(B418,'[1]DADOS (OCULTAR)'!$Q$3:$S$136,3,0),"")</f>
        <v>9039744000275</v>
      </c>
      <c r="B418" s="4" t="str">
        <f>'[1]TCE - ANEXO IV - Preencher'!C427</f>
        <v>HOSPITAL MIGUEL ARRAES - CG. Nº 023/2022</v>
      </c>
      <c r="C418" s="4" t="str">
        <f>'[1]TCE - ANEXO IV - Preencher'!E427</f>
        <v>5.16 - Serviços Médico-Hospitalares, Odotonlogia e Laboratoriais</v>
      </c>
      <c r="D418" s="3" t="str">
        <f>'[1]TCE - ANEXO IV - Preencher'!F427</f>
        <v>53.505.900/0001-57</v>
      </c>
      <c r="E418" s="5" t="str">
        <f>'[1]TCE - ANEXO IV - Preencher'!G427</f>
        <v>MASTERMED PE I GESTÃO MEDICA LTDA</v>
      </c>
      <c r="F418" s="5" t="str">
        <f>'[1]TCE - ANEXO IV - Preencher'!H427</f>
        <v>S</v>
      </c>
      <c r="G418" s="5" t="str">
        <f>'[1]TCE - ANEXO IV - Preencher'!I427</f>
        <v>S</v>
      </c>
      <c r="H418" s="5">
        <f>'[1]TCE - ANEXO IV - Preencher'!J427</f>
        <v>469</v>
      </c>
      <c r="I418" s="6">
        <f>IF('[1]TCE - ANEXO IV - Preencher'!K427="","",'[1]TCE - ANEXO IV - Preencher'!K427)</f>
        <v>46216</v>
      </c>
      <c r="J418" s="5" t="str">
        <f>'[1]TCE - ANEXO IV - Preencher'!L427</f>
        <v>26116062253505900000157000000000046926071849447449</v>
      </c>
      <c r="K418" s="5" t="str">
        <f>IF(F418="B",LEFT('[1]TCE - ANEXO IV - Preencher'!M427,2),IF(F418="S",LEFT('[1]TCE - ANEXO IV - Preencher'!M427,7),IF('[1]TCE - ANEXO IV - Preencher'!H427="","")))</f>
        <v>2611606</v>
      </c>
      <c r="L418" s="7">
        <f>'[1]TCE - ANEXO IV - Preencher'!N427</f>
        <v>48302.91</v>
      </c>
    </row>
    <row r="419" spans="1:12" s="8" customFormat="1" ht="19.5" customHeight="1" x14ac:dyDescent="0.25">
      <c r="A419" s="3">
        <f>IFERROR(VLOOKUP(B419,'[1]DADOS (OCULTAR)'!$Q$3:$S$136,3,0),"")</f>
        <v>9039744000275</v>
      </c>
      <c r="B419" s="4" t="str">
        <f>'[1]TCE - ANEXO IV - Preencher'!C428</f>
        <v>HOSPITAL MIGUEL ARRAES - CG. Nº 023/2022</v>
      </c>
      <c r="C419" s="4" t="str">
        <f>'[1]TCE - ANEXO IV - Preencher'!E428</f>
        <v>5.16 - Serviços Médico-Hospitalares, Odotonlogia e Laboratoriais</v>
      </c>
      <c r="D419" s="3" t="str">
        <f>'[1]TCE - ANEXO IV - Preencher'!F428</f>
        <v>53.505.900/0001-57</v>
      </c>
      <c r="E419" s="5" t="str">
        <f>'[1]TCE - ANEXO IV - Preencher'!G428</f>
        <v>MASTERMED PE I GESTÃO MEDICA LTDA</v>
      </c>
      <c r="F419" s="5" t="str">
        <f>'[1]TCE - ANEXO IV - Preencher'!H428</f>
        <v>S</v>
      </c>
      <c r="G419" s="5" t="str">
        <f>'[1]TCE - ANEXO IV - Preencher'!I428</f>
        <v>S</v>
      </c>
      <c r="H419" s="5">
        <f>'[1]TCE - ANEXO IV - Preencher'!J428</f>
        <v>475</v>
      </c>
      <c r="I419" s="6">
        <f>IF('[1]TCE - ANEXO IV - Preencher'!K428="","",'[1]TCE - ANEXO IV - Preencher'!K428)</f>
        <v>46217</v>
      </c>
      <c r="J419" s="5" t="str">
        <f>'[1]TCE - ANEXO IV - Preencher'!L428</f>
        <v>26116062253505900000157000000000047526070921550182</v>
      </c>
      <c r="K419" s="5" t="str">
        <f>IF(F419="B",LEFT('[1]TCE - ANEXO IV - Preencher'!M428,2),IF(F419="S",LEFT('[1]TCE - ANEXO IV - Preencher'!M428,7),IF('[1]TCE - ANEXO IV - Preencher'!H428="","")))</f>
        <v>2611606</v>
      </c>
      <c r="L419" s="7">
        <f>'[1]TCE - ANEXO IV - Preencher'!N428</f>
        <v>1602.96</v>
      </c>
    </row>
    <row r="420" spans="1:12" s="8" customFormat="1" ht="19.5" customHeight="1" x14ac:dyDescent="0.25">
      <c r="A420" s="3">
        <f>IFERROR(VLOOKUP(B420,'[1]DADOS (OCULTAR)'!$Q$3:$S$136,3,0),"")</f>
        <v>9039744000275</v>
      </c>
      <c r="B420" s="4" t="str">
        <f>'[1]TCE - ANEXO IV - Preencher'!C429</f>
        <v>HOSPITAL MIGUEL ARRAES - CG. Nº 023/2022</v>
      </c>
      <c r="C420" s="4" t="str">
        <f>'[1]TCE - ANEXO IV - Preencher'!E429</f>
        <v>5.16 - Serviços Médico-Hospitalares, Odotonlogia e Laboratoriais</v>
      </c>
      <c r="D420" s="3" t="str">
        <f>'[1]TCE - ANEXO IV - Preencher'!F429</f>
        <v>48.817.601/0001-18</v>
      </c>
      <c r="E420" s="5" t="str">
        <f>'[1]TCE - ANEXO IV - Preencher'!G429</f>
        <v>MASTERMED PE II GESTÃO MÉDICA LTDA</v>
      </c>
      <c r="F420" s="5" t="str">
        <f>'[1]TCE - ANEXO IV - Preencher'!H429</f>
        <v>S</v>
      </c>
      <c r="G420" s="5" t="str">
        <f>'[1]TCE - ANEXO IV - Preencher'!I429</f>
        <v>S</v>
      </c>
      <c r="H420" s="5" t="str">
        <f>'[1]TCE - ANEXO IV - Preencher'!J429</f>
        <v>2600000001967</v>
      </c>
      <c r="I420" s="6">
        <f>IF('[1]TCE - ANEXO IV - Preencher'!K429="","",'[1]TCE - ANEXO IV - Preencher'!K429)</f>
        <v>46216</v>
      </c>
      <c r="J420" s="5" t="str">
        <f>'[1]TCE - ANEXO IV - Preencher'!L429</f>
        <v>26096001248817601000118260000000196726072324879251</v>
      </c>
      <c r="K420" s="5" t="str">
        <f>IF(F420="B",LEFT('[1]TCE - ANEXO IV - Preencher'!M429,2),IF(F420="S",LEFT('[1]TCE - ANEXO IV - Preencher'!M429,7),IF('[1]TCE - ANEXO IV - Preencher'!H429="","")))</f>
        <v>2609600</v>
      </c>
      <c r="L420" s="7">
        <f>'[1]TCE - ANEXO IV - Preencher'!N429</f>
        <v>98798.18</v>
      </c>
    </row>
    <row r="421" spans="1:12" s="8" customFormat="1" ht="19.5" customHeight="1" x14ac:dyDescent="0.25">
      <c r="A421" s="3">
        <f>IFERROR(VLOOKUP(B421,'[1]DADOS (OCULTAR)'!$Q$3:$S$136,3,0),"")</f>
        <v>9039744000275</v>
      </c>
      <c r="B421" s="4" t="str">
        <f>'[1]TCE - ANEXO IV - Preencher'!C430</f>
        <v>HOSPITAL MIGUEL ARRAES - CG. Nº 023/2022</v>
      </c>
      <c r="C421" s="4" t="str">
        <f>'[1]TCE - ANEXO IV - Preencher'!E430</f>
        <v>5.16 - Serviços Médico-Hospitalares, Odotonlogia e Laboratoriais</v>
      </c>
      <c r="D421" s="3" t="str">
        <f>'[1]TCE - ANEXO IV - Preencher'!F430</f>
        <v>52.355.127/0001-27</v>
      </c>
      <c r="E421" s="5" t="str">
        <f>'[1]TCE - ANEXO IV - Preencher'!G430</f>
        <v>MASTERMED PE III GESTÃO MÉDICA LTDA</v>
      </c>
      <c r="F421" s="5" t="str">
        <f>'[1]TCE - ANEXO IV - Preencher'!H430</f>
        <v>S</v>
      </c>
      <c r="G421" s="5" t="str">
        <f>'[1]TCE - ANEXO IV - Preencher'!I430</f>
        <v>S</v>
      </c>
      <c r="H421" s="5" t="str">
        <f>'[1]TCE - ANEXO IV - Preencher'!J430</f>
        <v>2600000001764</v>
      </c>
      <c r="I421" s="6">
        <f>IF('[1]TCE - ANEXO IV - Preencher'!K430="","",'[1]TCE - ANEXO IV - Preencher'!K430)</f>
        <v>46216</v>
      </c>
      <c r="J421" s="5" t="str">
        <f>'[1]TCE - ANEXO IV - Preencher'!L430</f>
        <v>26096001252355127000127260000000176426076380984727</v>
      </c>
      <c r="K421" s="5" t="str">
        <f>IF(F421="B",LEFT('[1]TCE - ANEXO IV - Preencher'!M430,2),IF(F421="S",LEFT('[1]TCE - ANEXO IV - Preencher'!M430,7),IF('[1]TCE - ANEXO IV - Preencher'!H430="","")))</f>
        <v>2609600</v>
      </c>
      <c r="L421" s="7">
        <f>'[1]TCE - ANEXO IV - Preencher'!N430</f>
        <v>222412.96</v>
      </c>
    </row>
    <row r="422" spans="1:12" s="8" customFormat="1" ht="19.5" customHeight="1" x14ac:dyDescent="0.25">
      <c r="A422" s="3">
        <f>IFERROR(VLOOKUP(B422,'[1]DADOS (OCULTAR)'!$Q$3:$S$136,3,0),"")</f>
        <v>9039744000275</v>
      </c>
      <c r="B422" s="4" t="str">
        <f>'[1]TCE - ANEXO IV - Preencher'!C431</f>
        <v>HOSPITAL MIGUEL ARRAES - CG. Nº 023/2022</v>
      </c>
      <c r="C422" s="4" t="str">
        <f>'[1]TCE - ANEXO IV - Preencher'!E431</f>
        <v>5.16 - Serviços Médico-Hospitalares, Odotonlogia e Laboratoriais</v>
      </c>
      <c r="D422" s="3" t="str">
        <f>'[1]TCE - ANEXO IV - Preencher'!F431</f>
        <v>52.355.127/0001-27</v>
      </c>
      <c r="E422" s="5" t="str">
        <f>'[1]TCE - ANEXO IV - Preencher'!G431</f>
        <v>MASTERMED PE III GESTÃO MÉDICA LTDA</v>
      </c>
      <c r="F422" s="5" t="str">
        <f>'[1]TCE - ANEXO IV - Preencher'!H431</f>
        <v>S</v>
      </c>
      <c r="G422" s="5" t="str">
        <f>'[1]TCE - ANEXO IV - Preencher'!I431</f>
        <v>S</v>
      </c>
      <c r="H422" s="5" t="str">
        <f>'[1]TCE - ANEXO IV - Preencher'!J431</f>
        <v>2600000001785</v>
      </c>
      <c r="I422" s="6">
        <f>IF('[1]TCE - ANEXO IV - Preencher'!K431="","",'[1]TCE - ANEXO IV - Preencher'!K431)</f>
        <v>46217</v>
      </c>
      <c r="J422" s="5" t="str">
        <f>'[1]TCE - ANEXO IV - Preencher'!L431</f>
        <v>26096001252355127000127260000000178526076348011009</v>
      </c>
      <c r="K422" s="5" t="str">
        <f>IF(F422="B",LEFT('[1]TCE - ANEXO IV - Preencher'!M431,2),IF(F422="S",LEFT('[1]TCE - ANEXO IV - Preencher'!M431,7),IF('[1]TCE - ANEXO IV - Preencher'!H431="","")))</f>
        <v>2609600</v>
      </c>
      <c r="L422" s="7">
        <f>'[1]TCE - ANEXO IV - Preencher'!N431</f>
        <v>6411.84</v>
      </c>
    </row>
    <row r="423" spans="1:12" s="8" customFormat="1" ht="19.5" customHeight="1" x14ac:dyDescent="0.25">
      <c r="A423" s="3">
        <f>IFERROR(VLOOKUP(B423,'[1]DADOS (OCULTAR)'!$Q$3:$S$136,3,0),"")</f>
        <v>9039744000275</v>
      </c>
      <c r="B423" s="4" t="str">
        <f>'[1]TCE - ANEXO IV - Preencher'!C432</f>
        <v>HOSPITAL MIGUEL ARRAES - CG. Nº 023/2022</v>
      </c>
      <c r="C423" s="4" t="str">
        <f>'[1]TCE - ANEXO IV - Preencher'!E432</f>
        <v>5.16 - Serviços Médico-Hospitalares, Odotonlogia e Laboratoriais</v>
      </c>
      <c r="D423" s="3" t="str">
        <f>'[1]TCE - ANEXO IV - Preencher'!F432</f>
        <v>53.969.908/0001-74</v>
      </c>
      <c r="E423" s="5" t="str">
        <f>'[1]TCE - ANEXO IV - Preencher'!G432</f>
        <v>MASTERMED PE IV GESTAO MEDICA LTDA</v>
      </c>
      <c r="F423" s="5" t="str">
        <f>'[1]TCE - ANEXO IV - Preencher'!H432</f>
        <v>S</v>
      </c>
      <c r="G423" s="5" t="str">
        <f>'[1]TCE - ANEXO IV - Preencher'!I432</f>
        <v>S</v>
      </c>
      <c r="H423" s="5" t="str">
        <f>'[1]TCE - ANEXO IV - Preencher'!J432</f>
        <v>2600000001756</v>
      </c>
      <c r="I423" s="6">
        <f>IF('[1]TCE - ANEXO IV - Preencher'!K432="","",'[1]TCE - ANEXO IV - Preencher'!K432)</f>
        <v>46216</v>
      </c>
      <c r="J423" s="5" t="str">
        <f>'[1]TCE - ANEXO IV - Preencher'!L432</f>
        <v>26096001253969908000174260000000175626075310062375</v>
      </c>
      <c r="K423" s="5" t="str">
        <f>IF(F423="B",LEFT('[1]TCE - ANEXO IV - Preencher'!M432,2),IF(F423="S",LEFT('[1]TCE - ANEXO IV - Preencher'!M432,7),IF('[1]TCE - ANEXO IV - Preencher'!H432="","")))</f>
        <v>2609600</v>
      </c>
      <c r="L423" s="7">
        <f>'[1]TCE - ANEXO IV - Preencher'!N432</f>
        <v>168889.22</v>
      </c>
    </row>
    <row r="424" spans="1:12" s="8" customFormat="1" ht="19.5" customHeight="1" x14ac:dyDescent="0.25">
      <c r="A424" s="3">
        <f>IFERROR(VLOOKUP(B424,'[1]DADOS (OCULTAR)'!$Q$3:$S$136,3,0),"")</f>
        <v>9039744000275</v>
      </c>
      <c r="B424" s="4" t="str">
        <f>'[1]TCE - ANEXO IV - Preencher'!C433</f>
        <v>HOSPITAL MIGUEL ARRAES - CG. Nº 023/2022</v>
      </c>
      <c r="C424" s="4" t="str">
        <f>'[1]TCE - ANEXO IV - Preencher'!E433</f>
        <v>5.16 - Serviços Médico-Hospitalares, Odotonlogia e Laboratoriais</v>
      </c>
      <c r="D424" s="3" t="str">
        <f>'[1]TCE - ANEXO IV - Preencher'!F433</f>
        <v>58.663.377/0001-00</v>
      </c>
      <c r="E424" s="5" t="str">
        <f>'[1]TCE - ANEXO IV - Preencher'!G433</f>
        <v>MASTERMED PE V GESTÃO MÉDICA LTDA</v>
      </c>
      <c r="F424" s="5" t="str">
        <f>'[1]TCE - ANEXO IV - Preencher'!H433</f>
        <v>S</v>
      </c>
      <c r="G424" s="5" t="str">
        <f>'[1]TCE - ANEXO IV - Preencher'!I433</f>
        <v>S</v>
      </c>
      <c r="H424" s="5" t="str">
        <f>'[1]TCE - ANEXO IV - Preencher'!J433</f>
        <v>2600000000965</v>
      </c>
      <c r="I424" s="6">
        <f>IF('[1]TCE - ANEXO IV - Preencher'!K433="","",'[1]TCE - ANEXO IV - Preencher'!K433)</f>
        <v>46216</v>
      </c>
      <c r="J424" s="5" t="str">
        <f>'[1]TCE - ANEXO IV - Preencher'!L433</f>
        <v>26096001258663377000100260000000096526073105115410</v>
      </c>
      <c r="K424" s="5" t="str">
        <f>IF(F424="B",LEFT('[1]TCE - ANEXO IV - Preencher'!M433,2),IF(F424="S",LEFT('[1]TCE - ANEXO IV - Preencher'!M433,7),IF('[1]TCE - ANEXO IV - Preencher'!H433="","")))</f>
        <v>2609600</v>
      </c>
      <c r="L424" s="7">
        <f>'[1]TCE - ANEXO IV - Preencher'!N433</f>
        <v>27844.76</v>
      </c>
    </row>
    <row r="425" spans="1:12" s="8" customFormat="1" ht="19.5" customHeight="1" x14ac:dyDescent="0.25">
      <c r="A425" s="3">
        <f>IFERROR(VLOOKUP(B425,'[1]DADOS (OCULTAR)'!$Q$3:$S$136,3,0),"")</f>
        <v>9039744000275</v>
      </c>
      <c r="B425" s="4" t="str">
        <f>'[1]TCE - ANEXO IV - Preencher'!C434</f>
        <v>HOSPITAL MIGUEL ARRAES - CG. Nº 023/2022</v>
      </c>
      <c r="C425" s="4" t="str">
        <f>'[1]TCE - ANEXO IV - Preencher'!E434</f>
        <v>5.16 - Serviços Médico-Hospitalares, Odotonlogia e Laboratoriais</v>
      </c>
      <c r="D425" s="3" t="str">
        <f>'[1]TCE - ANEXO IV - Preencher'!F434</f>
        <v>51.432.477/0001-87</v>
      </c>
      <c r="E425" s="5" t="str">
        <f>'[1]TCE - ANEXO IV - Preencher'!G434</f>
        <v>MASTERMED PE VI GESTÃO MÉDICA LTDA</v>
      </c>
      <c r="F425" s="5" t="str">
        <f>'[1]TCE - ANEXO IV - Preencher'!H434</f>
        <v>S</v>
      </c>
      <c r="G425" s="5" t="str">
        <f>'[1]TCE - ANEXO IV - Preencher'!I434</f>
        <v>S</v>
      </c>
      <c r="H425" s="5" t="str">
        <f>'[1]TCE - ANEXO IV - Preencher'!J434</f>
        <v>2600000000845</v>
      </c>
      <c r="I425" s="6">
        <f>IF('[1]TCE - ANEXO IV - Preencher'!K434="","",'[1]TCE - ANEXO IV - Preencher'!K434)</f>
        <v>46217</v>
      </c>
      <c r="J425" s="5" t="str">
        <f>'[1]TCE - ANEXO IV - Preencher'!L434</f>
        <v>26096001251432477000187260000000084526079167058209</v>
      </c>
      <c r="K425" s="5" t="str">
        <f>IF(F425="B",LEFT('[1]TCE - ANEXO IV - Preencher'!M434,2),IF(F425="S",LEFT('[1]TCE - ANEXO IV - Preencher'!M434,7),IF('[1]TCE - ANEXO IV - Preencher'!H434="","")))</f>
        <v>2609600</v>
      </c>
      <c r="L425" s="7">
        <f>'[1]TCE - ANEXO IV - Preencher'!N434</f>
        <v>52491.83</v>
      </c>
    </row>
    <row r="426" spans="1:12" s="8" customFormat="1" ht="19.5" customHeight="1" x14ac:dyDescent="0.25">
      <c r="A426" s="3">
        <f>IFERROR(VLOOKUP(B426,'[1]DADOS (OCULTAR)'!$Q$3:$S$136,3,0),"")</f>
        <v>9039744000275</v>
      </c>
      <c r="B426" s="4" t="str">
        <f>'[1]TCE - ANEXO IV - Preencher'!C435</f>
        <v>HOSPITAL MIGUEL ARRAES - CG. Nº 023/2022</v>
      </c>
      <c r="C426" s="4" t="str">
        <f>'[1]TCE - ANEXO IV - Preencher'!E435</f>
        <v>5.16 - Serviços Médico-Hospitalares, Odotonlogia e Laboratoriais</v>
      </c>
      <c r="D426" s="3" t="str">
        <f>'[1]TCE - ANEXO IV - Preencher'!F435</f>
        <v>51.432.477/0001-87</v>
      </c>
      <c r="E426" s="5" t="str">
        <f>'[1]TCE - ANEXO IV - Preencher'!G435</f>
        <v>MASTERMED PE VIII GESTÃO MEDICA LTDA</v>
      </c>
      <c r="F426" s="5" t="str">
        <f>'[1]TCE - ANEXO IV - Preencher'!H435</f>
        <v>S</v>
      </c>
      <c r="G426" s="5" t="str">
        <f>'[1]TCE - ANEXO IV - Preencher'!I435</f>
        <v>S</v>
      </c>
      <c r="H426" s="5" t="str">
        <f>'[1]TCE - ANEXO IV - Preencher'!J435</f>
        <v>2600000000615</v>
      </c>
      <c r="I426" s="6">
        <f>IF('[1]TCE - ANEXO IV - Preencher'!K435="","",'[1]TCE - ANEXO IV - Preencher'!K435)</f>
        <v>46217</v>
      </c>
      <c r="J426" s="5" t="str">
        <f>'[1]TCE - ANEXO IV - Preencher'!L435</f>
        <v>26096001250924772000198260000000061526078098230186</v>
      </c>
      <c r="K426" s="5" t="str">
        <f>IF(F426="B",LEFT('[1]TCE - ANEXO IV - Preencher'!M435,2),IF(F426="S",LEFT('[1]TCE - ANEXO IV - Preencher'!M435,7),IF('[1]TCE - ANEXO IV - Preencher'!H435="","")))</f>
        <v>2609600</v>
      </c>
      <c r="L426" s="7">
        <f>'[1]TCE - ANEXO IV - Preencher'!N435</f>
        <v>23241.759999999998</v>
      </c>
    </row>
    <row r="427" spans="1:12" s="8" customFormat="1" ht="19.5" customHeight="1" x14ac:dyDescent="0.25">
      <c r="A427" s="3">
        <f>IFERROR(VLOOKUP(B427,'[1]DADOS (OCULTAR)'!$Q$3:$S$136,3,0),"")</f>
        <v>9039744000275</v>
      </c>
      <c r="B427" s="4" t="str">
        <f>'[1]TCE - ANEXO IV - Preencher'!C436</f>
        <v>HOSPITAL MIGUEL ARRAES - CG. Nº 023/2022</v>
      </c>
      <c r="C427" s="4" t="str">
        <f>'[1]TCE - ANEXO IV - Preencher'!E436</f>
        <v>5.16 - Serviços Médico-Hospitalares, Odotonlogia e Laboratoriais</v>
      </c>
      <c r="D427" s="3" t="str">
        <f>'[1]TCE - ANEXO IV - Preencher'!F436</f>
        <v>64.918.744/0001-72</v>
      </c>
      <c r="E427" s="5" t="str">
        <f>'[1]TCE - ANEXO IV - Preencher'!G436</f>
        <v>MASTERMED PE XI GESTAO MEDICOS LTDA</v>
      </c>
      <c r="F427" s="5" t="str">
        <f>'[1]TCE - ANEXO IV - Preencher'!H436</f>
        <v>S</v>
      </c>
      <c r="G427" s="5" t="str">
        <f>'[1]TCE - ANEXO IV - Preencher'!I436</f>
        <v>S</v>
      </c>
      <c r="H427" s="5" t="str">
        <f>'[1]TCE - ANEXO IV - Preencher'!J436</f>
        <v>2600000000036</v>
      </c>
      <c r="I427" s="6">
        <f>IF('[1]TCE - ANEXO IV - Preencher'!K436="","",'[1]TCE - ANEXO IV - Preencher'!K436)</f>
        <v>46217</v>
      </c>
      <c r="J427" s="5" t="str">
        <f>'[1]TCE - ANEXO IV - Preencher'!L436</f>
        <v>26096001264918744000172260000000003626074989459220</v>
      </c>
      <c r="K427" s="5" t="str">
        <f>IF(F427="B",LEFT('[1]TCE - ANEXO IV - Preencher'!M436,2),IF(F427="S",LEFT('[1]TCE - ANEXO IV - Preencher'!M436,7),IF('[1]TCE - ANEXO IV - Preencher'!H436="","")))</f>
        <v>2609600</v>
      </c>
      <c r="L427" s="7">
        <f>'[1]TCE - ANEXO IV - Preencher'!N436</f>
        <v>4006.24</v>
      </c>
    </row>
    <row r="428" spans="1:12" s="8" customFormat="1" ht="19.5" customHeight="1" x14ac:dyDescent="0.25">
      <c r="A428" s="3">
        <f>IFERROR(VLOOKUP(B428,'[1]DADOS (OCULTAR)'!$Q$3:$S$136,3,0),"")</f>
        <v>9039744000275</v>
      </c>
      <c r="B428" s="4" t="str">
        <f>'[1]TCE - ANEXO IV - Preencher'!C437</f>
        <v>HOSPITAL MIGUEL ARRAES - CG. Nº 023/2022</v>
      </c>
      <c r="C428" s="4" t="str">
        <f>'[1]TCE - ANEXO IV - Preencher'!E437</f>
        <v>5.16 - Serviços Médico-Hospitalares, Odotonlogia e Laboratoriais</v>
      </c>
      <c r="D428" s="3" t="str">
        <f>'[1]TCE - ANEXO IV - Preencher'!F437</f>
        <v>45.237.924/0001-44</v>
      </c>
      <c r="E428" s="5" t="str">
        <f>'[1]TCE - ANEXO IV - Preencher'!G437</f>
        <v>MEDCENTER ATIVIDADES MÉDICAS LTDA</v>
      </c>
      <c r="F428" s="5" t="str">
        <f>'[1]TCE - ANEXO IV - Preencher'!H437</f>
        <v>S</v>
      </c>
      <c r="G428" s="5" t="str">
        <f>'[1]TCE - ANEXO IV - Preencher'!I437</f>
        <v>S</v>
      </c>
      <c r="H428" s="5" t="str">
        <f>'[1]TCE - ANEXO IV - Preencher'!J437</f>
        <v>2600000001158</v>
      </c>
      <c r="I428" s="6">
        <f>IF('[1]TCE - ANEXO IV - Preencher'!K437="","",'[1]TCE - ANEXO IV - Preencher'!K437)</f>
        <v>46213</v>
      </c>
      <c r="J428" s="5" t="str">
        <f>'[1]TCE - ANEXO IV - Preencher'!L437</f>
        <v>26096001245237924000144260000000115826076915854215</v>
      </c>
      <c r="K428" s="5" t="str">
        <f>IF(F428="B",LEFT('[1]TCE - ANEXO IV - Preencher'!M437,2),IF(F428="S",LEFT('[1]TCE - ANEXO IV - Preencher'!M437,7),IF('[1]TCE - ANEXO IV - Preencher'!H437="","")))</f>
        <v>2609600</v>
      </c>
      <c r="L428" s="7">
        <f>'[1]TCE - ANEXO IV - Preencher'!N437</f>
        <v>33855.440000000002</v>
      </c>
    </row>
    <row r="429" spans="1:12" s="8" customFormat="1" ht="19.5" customHeight="1" x14ac:dyDescent="0.25">
      <c r="A429" s="3">
        <f>IFERROR(VLOOKUP(B429,'[1]DADOS (OCULTAR)'!$Q$3:$S$136,3,0),"")</f>
        <v>9039744000275</v>
      </c>
      <c r="B429" s="4" t="str">
        <f>'[1]TCE - ANEXO IV - Preencher'!C438</f>
        <v>HOSPITAL MIGUEL ARRAES - CG. Nº 023/2022</v>
      </c>
      <c r="C429" s="4" t="str">
        <f>'[1]TCE - ANEXO IV - Preencher'!E438</f>
        <v>5.16 - Serviços Médico-Hospitalares, Odotonlogia e Laboratoriais</v>
      </c>
      <c r="D429" s="3" t="str">
        <f>'[1]TCE - ANEXO IV - Preencher'!F438</f>
        <v>55.234.338/0001-08</v>
      </c>
      <c r="E429" s="5" t="str">
        <f>'[1]TCE - ANEXO IV - Preencher'!G438</f>
        <v>MEDSTAFF SERVIÇOS MÉDICOS LTDA</v>
      </c>
      <c r="F429" s="5" t="str">
        <f>'[1]TCE - ANEXO IV - Preencher'!H438</f>
        <v>S</v>
      </c>
      <c r="G429" s="5" t="str">
        <f>'[1]TCE - ANEXO IV - Preencher'!I438</f>
        <v>S</v>
      </c>
      <c r="H429" s="5" t="str">
        <f>'[1]TCE - ANEXO IV - Preencher'!J438</f>
        <v>2600000000809</v>
      </c>
      <c r="I429" s="6">
        <f>IF('[1]TCE - ANEXO IV - Preencher'!K438="","",'[1]TCE - ANEXO IV - Preencher'!K438)</f>
        <v>46216</v>
      </c>
      <c r="J429" s="5" t="str">
        <f>'[1]TCE - ANEXO IV - Preencher'!L438</f>
        <v>26096001255234338000108260000000080926073950693380</v>
      </c>
      <c r="K429" s="5" t="str">
        <f>IF(F429="B",LEFT('[1]TCE - ANEXO IV - Preencher'!M438,2),IF(F429="S",LEFT('[1]TCE - ANEXO IV - Preencher'!M438,7),IF('[1]TCE - ANEXO IV - Preencher'!H438="","")))</f>
        <v>2609600</v>
      </c>
      <c r="L429" s="7">
        <f>'[1]TCE - ANEXO IV - Preencher'!N438</f>
        <v>26712.52</v>
      </c>
    </row>
    <row r="430" spans="1:12" s="8" customFormat="1" ht="19.5" customHeight="1" x14ac:dyDescent="0.25">
      <c r="A430" s="3">
        <f>IFERROR(VLOOKUP(B430,'[1]DADOS (OCULTAR)'!$Q$3:$S$136,3,0),"")</f>
        <v>9039744000275</v>
      </c>
      <c r="B430" s="4" t="str">
        <f>'[1]TCE - ANEXO IV - Preencher'!C439</f>
        <v>HOSPITAL MIGUEL ARRAES - CG. Nº 023/2022</v>
      </c>
      <c r="C430" s="4" t="str">
        <f>'[1]TCE - ANEXO IV - Preencher'!E439</f>
        <v>5.16 - Serviços Médico-Hospitalares, Odotonlogia e Laboratoriais</v>
      </c>
      <c r="D430" s="3" t="str">
        <f>'[1]TCE - ANEXO IV - Preencher'!F439</f>
        <v>49.159.260/0001-01</v>
      </c>
      <c r="E430" s="5" t="str">
        <f>'[1]TCE - ANEXO IV - Preencher'!G439</f>
        <v>MEDVIDA ATIVIDADES MEDICAS</v>
      </c>
      <c r="F430" s="5" t="str">
        <f>'[1]TCE - ANEXO IV - Preencher'!H439</f>
        <v>S</v>
      </c>
      <c r="G430" s="5" t="str">
        <f>'[1]TCE - ANEXO IV - Preencher'!I439</f>
        <v>S</v>
      </c>
      <c r="H430" s="5" t="str">
        <f>'[1]TCE - ANEXO IV - Preencher'!J439</f>
        <v>2600000001228</v>
      </c>
      <c r="I430" s="6">
        <f>IF('[1]TCE - ANEXO IV - Preencher'!K439="","",'[1]TCE - ANEXO IV - Preencher'!K439)</f>
        <v>46218</v>
      </c>
      <c r="J430" s="5" t="str">
        <f>'[1]TCE - ANEXO IV - Preencher'!L439</f>
        <v>26096001249159260000101260000000122826070683001190</v>
      </c>
      <c r="K430" s="5" t="str">
        <f>IF(F430="B",LEFT('[1]TCE - ANEXO IV - Preencher'!M439,2),IF(F430="S",LEFT('[1]TCE - ANEXO IV - Preencher'!M439,7),IF('[1]TCE - ANEXO IV - Preencher'!H439="","")))</f>
        <v>2609600</v>
      </c>
      <c r="L430" s="7">
        <f>'[1]TCE - ANEXO IV - Preencher'!N439</f>
        <v>8414.9599999999991</v>
      </c>
    </row>
    <row r="431" spans="1:12" s="8" customFormat="1" ht="19.5" customHeight="1" x14ac:dyDescent="0.25">
      <c r="A431" s="3">
        <f>IFERROR(VLOOKUP(B431,'[1]DADOS (OCULTAR)'!$Q$3:$S$136,3,0),"")</f>
        <v>9039744000275</v>
      </c>
      <c r="B431" s="4" t="str">
        <f>'[1]TCE - ANEXO IV - Preencher'!C440</f>
        <v>HOSPITAL MIGUEL ARRAES - CG. Nº 023/2022</v>
      </c>
      <c r="C431" s="4" t="str">
        <f>'[1]TCE - ANEXO IV - Preencher'!E440</f>
        <v>5.16 - Serviços Médico-Hospitalares, Odotonlogia e Laboratoriais</v>
      </c>
      <c r="D431" s="3" t="str">
        <f>'[1]TCE - ANEXO IV - Preencher'!F440</f>
        <v>49.159.260/0001-01</v>
      </c>
      <c r="E431" s="5" t="str">
        <f>'[1]TCE - ANEXO IV - Preencher'!G440</f>
        <v>MEDVIDA ATIVIDADES MEDICAS</v>
      </c>
      <c r="F431" s="5" t="str">
        <f>'[1]TCE - ANEXO IV - Preencher'!H440</f>
        <v>S</v>
      </c>
      <c r="G431" s="5" t="str">
        <f>'[1]TCE - ANEXO IV - Preencher'!I440</f>
        <v>S</v>
      </c>
      <c r="H431" s="5" t="str">
        <f>'[1]TCE - ANEXO IV - Preencher'!J440</f>
        <v>2600000001221</v>
      </c>
      <c r="I431" s="6">
        <f>IF('[1]TCE - ANEXO IV - Preencher'!K440="","",'[1]TCE - ANEXO IV - Preencher'!K440)</f>
        <v>46217</v>
      </c>
      <c r="J431" s="5" t="str">
        <f>'[1]TCE - ANEXO IV - Preencher'!L440</f>
        <v>26096001249159260000101260000000122126077491365152</v>
      </c>
      <c r="K431" s="5" t="str">
        <f>IF(F431="B",LEFT('[1]TCE - ANEXO IV - Preencher'!M440,2),IF(F431="S",LEFT('[1]TCE - ANEXO IV - Preencher'!M440,7),IF('[1]TCE - ANEXO IV - Preencher'!H440="","")))</f>
        <v>2609600</v>
      </c>
      <c r="L431" s="7">
        <f>'[1]TCE - ANEXO IV - Preencher'!N440</f>
        <v>171034.62</v>
      </c>
    </row>
    <row r="432" spans="1:12" s="8" customFormat="1" ht="19.5" customHeight="1" x14ac:dyDescent="0.25">
      <c r="A432" s="3">
        <f>IFERROR(VLOOKUP(B432,'[1]DADOS (OCULTAR)'!$Q$3:$S$136,3,0),"")</f>
        <v>9039744000275</v>
      </c>
      <c r="B432" s="4" t="str">
        <f>'[1]TCE - ANEXO IV - Preencher'!C441</f>
        <v>HOSPITAL MIGUEL ARRAES - CG. Nº 023/2022</v>
      </c>
      <c r="C432" s="4" t="str">
        <f>'[1]TCE - ANEXO IV - Preencher'!E441</f>
        <v>5.16 - Serviços Médico-Hospitalares, Odotonlogia e Laboratoriais</v>
      </c>
      <c r="D432" s="3" t="str">
        <f>'[1]TCE - ANEXO IV - Preencher'!F441</f>
        <v>14.945.965/0001-61</v>
      </c>
      <c r="E432" s="5" t="str">
        <f>'[1]TCE - ANEXO IV - Preencher'!G441</f>
        <v>MEMORIAL ORTOPEDIA E TRAUMATOLOGIA LTDA ME</v>
      </c>
      <c r="F432" s="5" t="str">
        <f>'[1]TCE - ANEXO IV - Preencher'!H441</f>
        <v>S</v>
      </c>
      <c r="G432" s="5" t="str">
        <f>'[1]TCE - ANEXO IV - Preencher'!I441</f>
        <v>S</v>
      </c>
      <c r="H432" s="5">
        <f>'[1]TCE - ANEXO IV - Preencher'!J441</f>
        <v>361</v>
      </c>
      <c r="I432" s="6">
        <f>IF('[1]TCE - ANEXO IV - Preencher'!K441="","",'[1]TCE - ANEXO IV - Preencher'!K441)</f>
        <v>46216</v>
      </c>
      <c r="J432" s="5" t="str">
        <f>'[1]TCE - ANEXO IV - Preencher'!L441</f>
        <v>26116062214945965000161000000000036126075657228902</v>
      </c>
      <c r="K432" s="5" t="str">
        <f>IF(F432="B",LEFT('[1]TCE - ANEXO IV - Preencher'!M441,2),IF(F432="S",LEFT('[1]TCE - ANEXO IV - Preencher'!M441,7),IF('[1]TCE - ANEXO IV - Preencher'!H441="","")))</f>
        <v>2611606</v>
      </c>
      <c r="L432" s="7">
        <f>'[1]TCE - ANEXO IV - Preencher'!N441</f>
        <v>12823.68</v>
      </c>
    </row>
    <row r="433" spans="1:12" s="8" customFormat="1" ht="19.5" customHeight="1" x14ac:dyDescent="0.25">
      <c r="A433" s="3">
        <f>IFERROR(VLOOKUP(B433,'[1]DADOS (OCULTAR)'!$Q$3:$S$136,3,0),"")</f>
        <v>9039744000275</v>
      </c>
      <c r="B433" s="4" t="str">
        <f>'[1]TCE - ANEXO IV - Preencher'!C442</f>
        <v>HOSPITAL MIGUEL ARRAES - CG. Nº 023/2022</v>
      </c>
      <c r="C433" s="4" t="str">
        <f>'[1]TCE - ANEXO IV - Preencher'!E442</f>
        <v>5.16 - Serviços Médico-Hospitalares, Odotonlogia e Laboratoriais</v>
      </c>
      <c r="D433" s="3" t="str">
        <f>'[1]TCE - ANEXO IV - Preencher'!F442</f>
        <v>37.396.129/0001-70</v>
      </c>
      <c r="E433" s="5" t="str">
        <f>'[1]TCE - ANEXO IV - Preencher'!G442</f>
        <v>MGM MED SERVIÇOS MÉDICOS LTDA</v>
      </c>
      <c r="F433" s="5" t="str">
        <f>'[1]TCE - ANEXO IV - Preencher'!H442</f>
        <v>S</v>
      </c>
      <c r="G433" s="5" t="str">
        <f>'[1]TCE - ANEXO IV - Preencher'!I442</f>
        <v>S</v>
      </c>
      <c r="H433" s="5">
        <f>'[1]TCE - ANEXO IV - Preencher'!J442</f>
        <v>148</v>
      </c>
      <c r="I433" s="6">
        <f>IF('[1]TCE - ANEXO IV - Preencher'!K442="","",'[1]TCE - ANEXO IV - Preencher'!K442)</f>
        <v>46216</v>
      </c>
      <c r="J433" s="5" t="str">
        <f>'[1]TCE - ANEXO IV - Preencher'!L442</f>
        <v>29153531237396129000170000000000014826079738925669</v>
      </c>
      <c r="K433" s="5" t="str">
        <f>IF(F433="B",LEFT('[1]TCE - ANEXO IV - Preencher'!M442,2),IF(F433="S",LEFT('[1]TCE - ANEXO IV - Preencher'!M442,7),IF('[1]TCE - ANEXO IV - Preencher'!H442="","")))</f>
        <v>2915353</v>
      </c>
      <c r="L433" s="7">
        <f>'[1]TCE - ANEXO IV - Preencher'!N442</f>
        <v>6009.36</v>
      </c>
    </row>
    <row r="434" spans="1:12" s="8" customFormat="1" ht="19.5" customHeight="1" x14ac:dyDescent="0.25">
      <c r="A434" s="3">
        <f>IFERROR(VLOOKUP(B434,'[1]DADOS (OCULTAR)'!$Q$3:$S$136,3,0),"")</f>
        <v>9039744000275</v>
      </c>
      <c r="B434" s="4" t="str">
        <f>'[1]TCE - ANEXO IV - Preencher'!C443</f>
        <v>HOSPITAL MIGUEL ARRAES - CG. Nº 023/2022</v>
      </c>
      <c r="C434" s="4" t="str">
        <f>'[1]TCE - ANEXO IV - Preencher'!E443</f>
        <v>5.16 - Serviços Médico-Hospitalares, Odotonlogia e Laboratoriais</v>
      </c>
      <c r="D434" s="3" t="str">
        <f>'[1]TCE - ANEXO IV - Preencher'!F443</f>
        <v>44.989.694/0001-07</v>
      </c>
      <c r="E434" s="5" t="str">
        <f>'[1]TCE - ANEXO IV - Preencher'!G443</f>
        <v>MNJD SERVIÇOS MÉDICOS LTDA</v>
      </c>
      <c r="F434" s="5" t="str">
        <f>'[1]TCE - ANEXO IV - Preencher'!H443</f>
        <v>S</v>
      </c>
      <c r="G434" s="5" t="str">
        <f>'[1]TCE - ANEXO IV - Preencher'!I443</f>
        <v>S</v>
      </c>
      <c r="H434" s="5">
        <f>'[1]TCE - ANEXO IV - Preencher'!J443</f>
        <v>95</v>
      </c>
      <c r="I434" s="6">
        <f>IF('[1]TCE - ANEXO IV - Preencher'!K443="","",'[1]TCE - ANEXO IV - Preencher'!K443)</f>
        <v>46210</v>
      </c>
      <c r="J434" s="5" t="str">
        <f>'[1]TCE - ANEXO IV - Preencher'!L443</f>
        <v>26116062244989694000107000000000009526072767035180</v>
      </c>
      <c r="K434" s="5" t="str">
        <f>IF(F434="B",LEFT('[1]TCE - ANEXO IV - Preencher'!M443,2),IF(F434="S",LEFT('[1]TCE - ANEXO IV - Preencher'!M443,7),IF('[1]TCE - ANEXO IV - Preencher'!H443="","")))</f>
        <v>2611606</v>
      </c>
      <c r="L434" s="7">
        <f>'[1]TCE - ANEXO IV - Preencher'!N443</f>
        <v>11480</v>
      </c>
    </row>
    <row r="435" spans="1:12" s="8" customFormat="1" ht="19.5" customHeight="1" x14ac:dyDescent="0.25">
      <c r="A435" s="3">
        <f>IFERROR(VLOOKUP(B435,'[1]DADOS (OCULTAR)'!$Q$3:$S$136,3,0),"")</f>
        <v>9039744000275</v>
      </c>
      <c r="B435" s="4" t="str">
        <f>'[1]TCE - ANEXO IV - Preencher'!C444</f>
        <v>HOSPITAL MIGUEL ARRAES - CG. Nº 023/2022</v>
      </c>
      <c r="C435" s="4" t="str">
        <f>'[1]TCE - ANEXO IV - Preencher'!E444</f>
        <v>5.16 - Serviços Médico-Hospitalares, Odotonlogia e Laboratoriais</v>
      </c>
      <c r="D435" s="3">
        <f>'[1]TCE - ANEXO IV - Preencher'!F444</f>
        <v>49628195000108</v>
      </c>
      <c r="E435" s="5" t="str">
        <f>'[1]TCE - ANEXO IV - Preencher'!G444</f>
        <v>MPR SERVIÇOS DE DIAGNOSTICOS POR IMAGEM LTDA</v>
      </c>
      <c r="F435" s="5" t="str">
        <f>'[1]TCE - ANEXO IV - Preencher'!H444</f>
        <v>S</v>
      </c>
      <c r="G435" s="5" t="str">
        <f>'[1]TCE - ANEXO IV - Preencher'!I444</f>
        <v>S</v>
      </c>
      <c r="H435" s="5">
        <f>'[1]TCE - ANEXO IV - Preencher'!J444</f>
        <v>115</v>
      </c>
      <c r="I435" s="6">
        <f>IF('[1]TCE - ANEXO IV - Preencher'!K444="","",'[1]TCE - ANEXO IV - Preencher'!K444)</f>
        <v>46210</v>
      </c>
      <c r="J435" s="5" t="str">
        <f>'[1]TCE - ANEXO IV - Preencher'!L444</f>
        <v>26116062249628195000108000000000011526076101950569</v>
      </c>
      <c r="K435" s="5" t="str">
        <f>IF(F435="B",LEFT('[1]TCE - ANEXO IV - Preencher'!M444,2),IF(F435="S",LEFT('[1]TCE - ANEXO IV - Preencher'!M444,7),IF('[1]TCE - ANEXO IV - Preencher'!H444="","")))</f>
        <v>2611606</v>
      </c>
      <c r="L435" s="7">
        <f>'[1]TCE - ANEXO IV - Preencher'!N444</f>
        <v>2920</v>
      </c>
    </row>
    <row r="436" spans="1:12" s="8" customFormat="1" ht="19.5" customHeight="1" x14ac:dyDescent="0.25">
      <c r="A436" s="3">
        <f>IFERROR(VLOOKUP(B436,'[1]DADOS (OCULTAR)'!$Q$3:$S$136,3,0),"")</f>
        <v>9039744000275</v>
      </c>
      <c r="B436" s="4" t="str">
        <f>'[1]TCE - ANEXO IV - Preencher'!C445</f>
        <v>HOSPITAL MIGUEL ARRAES - CG. Nº 023/2022</v>
      </c>
      <c r="C436" s="4" t="str">
        <f>'[1]TCE - ANEXO IV - Preencher'!E445</f>
        <v>5.16 - Serviços Médico-Hospitalares, Odotonlogia e Laboratoriais</v>
      </c>
      <c r="D436" s="3" t="str">
        <f>'[1]TCE - ANEXO IV - Preencher'!F445</f>
        <v>48.165.725/0001-66</v>
      </c>
      <c r="E436" s="5" t="str">
        <f>'[1]TCE - ANEXO IV - Preencher'!G445</f>
        <v>NOVA MEDICINA LTDA</v>
      </c>
      <c r="F436" s="5" t="str">
        <f>'[1]TCE - ANEXO IV - Preencher'!H445</f>
        <v>S</v>
      </c>
      <c r="G436" s="5" t="str">
        <f>'[1]TCE - ANEXO IV - Preencher'!I445</f>
        <v>S</v>
      </c>
      <c r="H436" s="5">
        <f>'[1]TCE - ANEXO IV - Preencher'!J445</f>
        <v>1652</v>
      </c>
      <c r="I436" s="6">
        <f>IF('[1]TCE - ANEXO IV - Preencher'!K445="","",'[1]TCE - ANEXO IV - Preencher'!K445)</f>
        <v>46212</v>
      </c>
      <c r="J436" s="5" t="str">
        <f>'[1]TCE - ANEXO IV - Preencher'!L445</f>
        <v>GGBXWX9XC</v>
      </c>
      <c r="K436" s="5" t="str">
        <f>IF(F436="B",LEFT('[1]TCE - ANEXO IV - Preencher'!M445,2),IF(F436="S",LEFT('[1]TCE - ANEXO IV - Preencher'!M445,7),IF('[1]TCE - ANEXO IV - Preencher'!H445="","")))</f>
        <v>2704302</v>
      </c>
      <c r="L436" s="7">
        <f>'[1]TCE - ANEXO IV - Preencher'!N445</f>
        <v>9748.44</v>
      </c>
    </row>
    <row r="437" spans="1:12" s="8" customFormat="1" ht="19.5" customHeight="1" x14ac:dyDescent="0.25">
      <c r="A437" s="3">
        <f>IFERROR(VLOOKUP(B437,'[1]DADOS (OCULTAR)'!$Q$3:$S$136,3,0),"")</f>
        <v>9039744000275</v>
      </c>
      <c r="B437" s="4" t="str">
        <f>'[1]TCE - ANEXO IV - Preencher'!C446</f>
        <v>HOSPITAL MIGUEL ARRAES - CG. Nº 023/2022</v>
      </c>
      <c r="C437" s="4" t="str">
        <f>'[1]TCE - ANEXO IV - Preencher'!E446</f>
        <v>5.16 - Serviços Médico-Hospitalares, Odotonlogia e Laboratoriais</v>
      </c>
      <c r="D437" s="3" t="str">
        <f>'[1]TCE - ANEXO IV - Preencher'!F446</f>
        <v>42.543.059/0001-76</v>
      </c>
      <c r="E437" s="5" t="str">
        <f>'[1]TCE - ANEXO IV - Preencher'!G446</f>
        <v>NUCLEO DE CIRURGIA E OBESIDADE LTDA</v>
      </c>
      <c r="F437" s="5" t="str">
        <f>'[1]TCE - ANEXO IV - Preencher'!H446</f>
        <v>S</v>
      </c>
      <c r="G437" s="5" t="str">
        <f>'[1]TCE - ANEXO IV - Preencher'!I446</f>
        <v>S</v>
      </c>
      <c r="H437" s="5">
        <f>'[1]TCE - ANEXO IV - Preencher'!J446</f>
        <v>44</v>
      </c>
      <c r="I437" s="6">
        <f>IF('[1]TCE - ANEXO IV - Preencher'!K446="","",'[1]TCE - ANEXO IV - Preencher'!K446)</f>
        <v>46213</v>
      </c>
      <c r="J437" s="5" t="str">
        <f>'[1]TCE - ANEXO IV - Preencher'!L446</f>
        <v>26116062242543059000176000000000004426072681725819</v>
      </c>
      <c r="K437" s="5" t="str">
        <f>IF(F437="B",LEFT('[1]TCE - ANEXO IV - Preencher'!M446,2),IF(F437="S",LEFT('[1]TCE - ANEXO IV - Preencher'!M446,7),IF('[1]TCE - ANEXO IV - Preencher'!H446="","")))</f>
        <v>2611606</v>
      </c>
      <c r="L437" s="7">
        <f>'[1]TCE - ANEXO IV - Preencher'!N446</f>
        <v>12262.04</v>
      </c>
    </row>
    <row r="438" spans="1:12" s="8" customFormat="1" ht="19.5" customHeight="1" x14ac:dyDescent="0.25">
      <c r="A438" s="3">
        <f>IFERROR(VLOOKUP(B438,'[1]DADOS (OCULTAR)'!$Q$3:$S$136,3,0),"")</f>
        <v>9039744000275</v>
      </c>
      <c r="B438" s="4" t="str">
        <f>'[1]TCE - ANEXO IV - Preencher'!C447</f>
        <v>HOSPITAL MIGUEL ARRAES - CG. Nº 023/2022</v>
      </c>
      <c r="C438" s="4" t="str">
        <f>'[1]TCE - ANEXO IV - Preencher'!E447</f>
        <v>5.16 - Serviços Médico-Hospitalares, Odotonlogia e Laboratoriais</v>
      </c>
      <c r="D438" s="3" t="str">
        <f>'[1]TCE - ANEXO IV - Preencher'!F447</f>
        <v>27.612.109/0001-36</v>
      </c>
      <c r="E438" s="5" t="str">
        <f>'[1]TCE - ANEXO IV - Preencher'!G447</f>
        <v>OLINDA SAUDE LTDA</v>
      </c>
      <c r="F438" s="5" t="str">
        <f>'[1]TCE - ANEXO IV - Preencher'!H447</f>
        <v>S</v>
      </c>
      <c r="G438" s="5" t="str">
        <f>'[1]TCE - ANEXO IV - Preencher'!I447</f>
        <v>S</v>
      </c>
      <c r="H438" s="5" t="str">
        <f>'[1]TCE - ANEXO IV - Preencher'!J447</f>
        <v>2600000000151</v>
      </c>
      <c r="I438" s="6">
        <f>IF('[1]TCE - ANEXO IV - Preencher'!K447="","",'[1]TCE - ANEXO IV - Preencher'!K447)</f>
        <v>46210</v>
      </c>
      <c r="J438" s="5" t="str">
        <f>'[1]TCE - ANEXO IV - Preencher'!L447</f>
        <v>26096001227612109000136260000000015126078983816680</v>
      </c>
      <c r="K438" s="5" t="str">
        <f>IF(F438="B",LEFT('[1]TCE - ANEXO IV - Preencher'!M447,2),IF(F438="S",LEFT('[1]TCE - ANEXO IV - Preencher'!M447,7),IF('[1]TCE - ANEXO IV - Preencher'!H447="","")))</f>
        <v>2609600</v>
      </c>
      <c r="L438" s="7">
        <f>'[1]TCE - ANEXO IV - Preencher'!N447</f>
        <v>15660</v>
      </c>
    </row>
    <row r="439" spans="1:12" s="8" customFormat="1" ht="19.5" customHeight="1" x14ac:dyDescent="0.25">
      <c r="A439" s="3">
        <f>IFERROR(VLOOKUP(B439,'[1]DADOS (OCULTAR)'!$Q$3:$S$136,3,0),"")</f>
        <v>9039744000275</v>
      </c>
      <c r="B439" s="4" t="str">
        <f>'[1]TCE - ANEXO IV - Preencher'!C448</f>
        <v>HOSPITAL MIGUEL ARRAES - CG. Nº 023/2022</v>
      </c>
      <c r="C439" s="4" t="str">
        <f>'[1]TCE - ANEXO IV - Preencher'!E448</f>
        <v>5.16 - Serviços Médico-Hospitalares, Odotonlogia e Laboratoriais</v>
      </c>
      <c r="D439" s="3" t="str">
        <f>'[1]TCE - ANEXO IV - Preencher'!F448</f>
        <v>49.158.362/0001-02</v>
      </c>
      <c r="E439" s="5" t="str">
        <f>'[1]TCE - ANEXO IV - Preencher'!G448</f>
        <v>ONIXMED ATIVIDADES MEDICAS LTDA</v>
      </c>
      <c r="F439" s="5" t="str">
        <f>'[1]TCE - ANEXO IV - Preencher'!H448</f>
        <v>S</v>
      </c>
      <c r="G439" s="5" t="str">
        <f>'[1]TCE - ANEXO IV - Preencher'!I448</f>
        <v>S</v>
      </c>
      <c r="H439" s="5" t="str">
        <f>'[1]TCE - ANEXO IV - Preencher'!J448</f>
        <v>2600000001402</v>
      </c>
      <c r="I439" s="6">
        <f>IF('[1]TCE - ANEXO IV - Preencher'!K448="","",'[1]TCE - ANEXO IV - Preencher'!K448)</f>
        <v>46217</v>
      </c>
      <c r="J439" s="5" t="str">
        <f>'[1]TCE - ANEXO IV - Preencher'!L448</f>
        <v>26096001249158362000102260000000140226075733957055</v>
      </c>
      <c r="K439" s="5" t="str">
        <f>IF(F439="B",LEFT('[1]TCE - ANEXO IV - Preencher'!M448,2),IF(F439="S",LEFT('[1]TCE - ANEXO IV - Preencher'!M448,7),IF('[1]TCE - ANEXO IV - Preencher'!H448="","")))</f>
        <v>2609600</v>
      </c>
      <c r="L439" s="7">
        <f>'[1]TCE - ANEXO IV - Preencher'!N448</f>
        <v>116999.98</v>
      </c>
    </row>
    <row r="440" spans="1:12" s="8" customFormat="1" ht="19.5" customHeight="1" x14ac:dyDescent="0.25">
      <c r="A440" s="3">
        <f>IFERROR(VLOOKUP(B440,'[1]DADOS (OCULTAR)'!$Q$3:$S$136,3,0),"")</f>
        <v>9039744000275</v>
      </c>
      <c r="B440" s="4" t="str">
        <f>'[1]TCE - ANEXO IV - Preencher'!C449</f>
        <v>HOSPITAL MIGUEL ARRAES - CG. Nº 023/2022</v>
      </c>
      <c r="C440" s="4" t="str">
        <f>'[1]TCE - ANEXO IV - Preencher'!E449</f>
        <v>5.16 - Serviços Médico-Hospitalares, Odotonlogia e Laboratoriais</v>
      </c>
      <c r="D440" s="3" t="str">
        <f>'[1]TCE - ANEXO IV - Preencher'!F449</f>
        <v>23.660.751/0001-30</v>
      </c>
      <c r="E440" s="5" t="str">
        <f>'[1]TCE - ANEXO IV - Preencher'!G449</f>
        <v>ORTOPEDIA PAULISTA</v>
      </c>
      <c r="F440" s="5" t="str">
        <f>'[1]TCE - ANEXO IV - Preencher'!H449</f>
        <v>S</v>
      </c>
      <c r="G440" s="5" t="str">
        <f>'[1]TCE - ANEXO IV - Preencher'!I449</f>
        <v>S</v>
      </c>
      <c r="H440" s="5">
        <f>'[1]TCE - ANEXO IV - Preencher'!J449</f>
        <v>88</v>
      </c>
      <c r="I440" s="6">
        <f>IF('[1]TCE - ANEXO IV - Preencher'!K449="","",'[1]TCE - ANEXO IV - Preencher'!K449)</f>
        <v>46217</v>
      </c>
      <c r="J440" s="5" t="str">
        <f>'[1]TCE - ANEXO IV - Preencher'!L449</f>
        <v>E2IALCG5E</v>
      </c>
      <c r="K440" s="5" t="str">
        <f>IF(F440="B",LEFT('[1]TCE - ANEXO IV - Preencher'!M449,2),IF(F440="S",LEFT('[1]TCE - ANEXO IV - Preencher'!M449,7),IF('[1]TCE - ANEXO IV - Preencher'!H449="","")))</f>
        <v>2610707</v>
      </c>
      <c r="L440" s="7">
        <f>'[1]TCE - ANEXO IV - Preencher'!N449</f>
        <v>80099.960000000006</v>
      </c>
    </row>
    <row r="441" spans="1:12" s="8" customFormat="1" ht="19.5" customHeight="1" x14ac:dyDescent="0.25">
      <c r="A441" s="3">
        <f>IFERROR(VLOOKUP(B441,'[1]DADOS (OCULTAR)'!$Q$3:$S$136,3,0),"")</f>
        <v>9039744000275</v>
      </c>
      <c r="B441" s="4" t="str">
        <f>'[1]TCE - ANEXO IV - Preencher'!C450</f>
        <v>HOSPITAL MIGUEL ARRAES - CG. Nº 023/2022</v>
      </c>
      <c r="C441" s="4" t="str">
        <f>'[1]TCE - ANEXO IV - Preencher'!E450</f>
        <v>5.16 - Serviços Médico-Hospitalares, Odotonlogia e Laboratoriais</v>
      </c>
      <c r="D441" s="3" t="str">
        <f>'[1]TCE - ANEXO IV - Preencher'!F450</f>
        <v>34.761.993/0001-36</v>
      </c>
      <c r="E441" s="5" t="str">
        <f>'[1]TCE - ANEXO IV - Preencher'!G450</f>
        <v>PIN SAUDE SERVICOS MEDICOS LTDA</v>
      </c>
      <c r="F441" s="5" t="str">
        <f>'[1]TCE - ANEXO IV - Preencher'!H450</f>
        <v>S</v>
      </c>
      <c r="G441" s="5" t="str">
        <f>'[1]TCE - ANEXO IV - Preencher'!I450</f>
        <v>S</v>
      </c>
      <c r="H441" s="5" t="str">
        <f>'[1]TCE - ANEXO IV - Preencher'!J450</f>
        <v>2600000000374</v>
      </c>
      <c r="I441" s="6">
        <f>IF('[1]TCE - ANEXO IV - Preencher'!K450="","",'[1]TCE - ANEXO IV - Preencher'!K450)</f>
        <v>46217</v>
      </c>
      <c r="J441" s="5" t="str">
        <f>'[1]TCE - ANEXO IV - Preencher'!L450</f>
        <v>26096001234761993000136260000000037426072545463479</v>
      </c>
      <c r="K441" s="5" t="str">
        <f>IF(F441="B",LEFT('[1]TCE - ANEXO IV - Preencher'!M450,2),IF(F441="S",LEFT('[1]TCE - ANEXO IV - Preencher'!M450,7),IF('[1]TCE - ANEXO IV - Preencher'!H450="","")))</f>
        <v>2609600</v>
      </c>
      <c r="L441" s="7">
        <f>'[1]TCE - ANEXO IV - Preencher'!N450</f>
        <v>11153.1</v>
      </c>
    </row>
    <row r="442" spans="1:12" s="8" customFormat="1" ht="19.5" customHeight="1" x14ac:dyDescent="0.25">
      <c r="A442" s="3">
        <f>IFERROR(VLOOKUP(B442,'[1]DADOS (OCULTAR)'!$Q$3:$S$136,3,0),"")</f>
        <v>9039744000275</v>
      </c>
      <c r="B442" s="4" t="str">
        <f>'[1]TCE - ANEXO IV - Preencher'!C451</f>
        <v>HOSPITAL MIGUEL ARRAES - CG. Nº 023/2022</v>
      </c>
      <c r="C442" s="4" t="str">
        <f>'[1]TCE - ANEXO IV - Preencher'!E451</f>
        <v>5.16 - Serviços Médico-Hospitalares, Odotonlogia e Laboratoriais</v>
      </c>
      <c r="D442" s="3" t="str">
        <f>'[1]TCE - ANEXO IV - Preencher'!F451</f>
        <v>40.440.176/0001-89</v>
      </c>
      <c r="E442" s="5" t="str">
        <f>'[1]TCE - ANEXO IV - Preencher'!G451</f>
        <v>PODIUMMED ATIVIDADES MEDICAS LTDA</v>
      </c>
      <c r="F442" s="5" t="str">
        <f>'[1]TCE - ANEXO IV - Preencher'!H451</f>
        <v>S</v>
      </c>
      <c r="G442" s="5" t="str">
        <f>'[1]TCE - ANEXO IV - Preencher'!I451</f>
        <v>S</v>
      </c>
      <c r="H442" s="5" t="str">
        <f>'[1]TCE - ANEXO IV - Preencher'!J451</f>
        <v>2600000000103</v>
      </c>
      <c r="I442" s="6">
        <f>IF('[1]TCE - ANEXO IV - Preencher'!K451="","",'[1]TCE - ANEXO IV - Preencher'!K451)</f>
        <v>46213</v>
      </c>
      <c r="J442" s="5" t="str">
        <f>'[1]TCE - ANEXO IV - Preencher'!L451</f>
        <v>26096001240440176000189260000000010326075130388982</v>
      </c>
      <c r="K442" s="5" t="str">
        <f>IF(F442="B",LEFT('[1]TCE - ANEXO IV - Preencher'!M451,2),IF(F442="S",LEFT('[1]TCE - ANEXO IV - Preencher'!M451,7),IF('[1]TCE - ANEXO IV - Preencher'!H451="","")))</f>
        <v>2609600</v>
      </c>
      <c r="L442" s="7">
        <f>'[1]TCE - ANEXO IV - Preencher'!N451</f>
        <v>8014.8</v>
      </c>
    </row>
    <row r="443" spans="1:12" s="8" customFormat="1" ht="19.5" customHeight="1" x14ac:dyDescent="0.25">
      <c r="A443" s="3">
        <f>IFERROR(VLOOKUP(B443,'[1]DADOS (OCULTAR)'!$Q$3:$S$136,3,0),"")</f>
        <v>9039744000275</v>
      </c>
      <c r="B443" s="4" t="str">
        <f>'[1]TCE - ANEXO IV - Preencher'!C452</f>
        <v>HOSPITAL MIGUEL ARRAES - CG. Nº 023/2022</v>
      </c>
      <c r="C443" s="4" t="str">
        <f>'[1]TCE - ANEXO IV - Preencher'!E452</f>
        <v>5.16 - Serviços Médico-Hospitalares, Odotonlogia e Laboratoriais</v>
      </c>
      <c r="D443" s="3" t="str">
        <f>'[1]TCE - ANEXO IV - Preencher'!F452</f>
        <v>40.924.886/0001-84</v>
      </c>
      <c r="E443" s="5" t="str">
        <f>'[1]TCE - ANEXO IV - Preencher'!G452</f>
        <v>PREVENTMED ATIVIDADES MEDICAS LTDa</v>
      </c>
      <c r="F443" s="5" t="str">
        <f>'[1]TCE - ANEXO IV - Preencher'!H452</f>
        <v>S</v>
      </c>
      <c r="G443" s="5" t="str">
        <f>'[1]TCE - ANEXO IV - Preencher'!I452</f>
        <v>S</v>
      </c>
      <c r="H443" s="5" t="str">
        <f>'[1]TCE - ANEXO IV - Preencher'!J452</f>
        <v>2600000000284</v>
      </c>
      <c r="I443" s="6">
        <f>IF('[1]TCE - ANEXO IV - Preencher'!K452="","",'[1]TCE - ANEXO IV - Preencher'!K452)</f>
        <v>46213</v>
      </c>
      <c r="J443" s="5" t="str">
        <f>'[1]TCE - ANEXO IV - Preencher'!L452</f>
        <v>26096001240924886000184260000000028426073252512647</v>
      </c>
      <c r="K443" s="5" t="str">
        <f>IF(F443="B",LEFT('[1]TCE - ANEXO IV - Preencher'!M452,2),IF(F443="S",LEFT('[1]TCE - ANEXO IV - Preencher'!M452,7),IF('[1]TCE - ANEXO IV - Preencher'!H452="","")))</f>
        <v>2609600</v>
      </c>
      <c r="L443" s="7">
        <f>'[1]TCE - ANEXO IV - Preencher'!N452</f>
        <v>4808.88</v>
      </c>
    </row>
    <row r="444" spans="1:12" s="8" customFormat="1" ht="19.5" customHeight="1" x14ac:dyDescent="0.25">
      <c r="A444" s="3">
        <f>IFERROR(VLOOKUP(B444,'[1]DADOS (OCULTAR)'!$Q$3:$S$136,3,0),"")</f>
        <v>9039744000275</v>
      </c>
      <c r="B444" s="4" t="str">
        <f>'[1]TCE - ANEXO IV - Preencher'!C453</f>
        <v>HOSPITAL MIGUEL ARRAES - CG. Nº 023/2022</v>
      </c>
      <c r="C444" s="4" t="str">
        <f>'[1]TCE - ANEXO IV - Preencher'!E453</f>
        <v>5.16 - Serviços Médico-Hospitalares, Odotonlogia e Laboratoriais</v>
      </c>
      <c r="D444" s="3" t="str">
        <f>'[1]TCE - ANEXO IV - Preencher'!F453</f>
        <v>02.484.419/0001-91</v>
      </c>
      <c r="E444" s="5" t="str">
        <f>'[1]TCE - ANEXO IV - Preencher'!G453</f>
        <v>PRONTO SOCORRO DE FRATURAS DE CARUARU LTDA</v>
      </c>
      <c r="F444" s="5" t="str">
        <f>'[1]TCE - ANEXO IV - Preencher'!H453</f>
        <v>S</v>
      </c>
      <c r="G444" s="5" t="str">
        <f>'[1]TCE - ANEXO IV - Preencher'!I453</f>
        <v>S</v>
      </c>
      <c r="H444" s="5">
        <f>'[1]TCE - ANEXO IV - Preencher'!J453</f>
        <v>5927</v>
      </c>
      <c r="I444" s="6">
        <f>IF('[1]TCE - ANEXO IV - Preencher'!K453="","",'[1]TCE - ANEXO IV - Preencher'!K453)</f>
        <v>46217</v>
      </c>
      <c r="J444" s="5" t="str">
        <f>'[1]TCE - ANEXO IV - Preencher'!L453</f>
        <v>CEJJTXTCW</v>
      </c>
      <c r="K444" s="5" t="str">
        <f>IF(F444="B",LEFT('[1]TCE - ANEXO IV - Preencher'!M453,2),IF(F444="S",LEFT('[1]TCE - ANEXO IV - Preencher'!M453,7),IF('[1]TCE - ANEXO IV - Preencher'!H453="","")))</f>
        <v>2604106</v>
      </c>
      <c r="L444" s="7">
        <f>'[1]TCE - ANEXO IV - Preencher'!N453</f>
        <v>16024.96</v>
      </c>
    </row>
    <row r="445" spans="1:12" s="8" customFormat="1" ht="19.5" customHeight="1" x14ac:dyDescent="0.25">
      <c r="A445" s="3">
        <f>IFERROR(VLOOKUP(B445,'[1]DADOS (OCULTAR)'!$Q$3:$S$136,3,0),"")</f>
        <v>9039744000275</v>
      </c>
      <c r="B445" s="4" t="str">
        <f>'[1]TCE - ANEXO IV - Preencher'!C454</f>
        <v>HOSPITAL MIGUEL ARRAES - CG. Nº 023/2022</v>
      </c>
      <c r="C445" s="4" t="str">
        <f>'[1]TCE - ANEXO IV - Preencher'!E454</f>
        <v>5.16 - Serviços Médico-Hospitalares, Odotonlogia e Laboratoriais</v>
      </c>
      <c r="D445" s="3" t="str">
        <f>'[1]TCE - ANEXO IV - Preencher'!F454</f>
        <v>48.656.723/0001-70</v>
      </c>
      <c r="E445" s="5" t="str">
        <f>'[1]TCE - ANEXO IV - Preencher'!G454</f>
        <v>RC &amp; TP SERVIÇOS MEDICOS LTDA</v>
      </c>
      <c r="F445" s="5" t="str">
        <f>'[1]TCE - ANEXO IV - Preencher'!H454</f>
        <v>S</v>
      </c>
      <c r="G445" s="5" t="str">
        <f>'[1]TCE - ANEXO IV - Preencher'!I454</f>
        <v>S</v>
      </c>
      <c r="H445" s="5">
        <f>'[1]TCE - ANEXO IV - Preencher'!J454</f>
        <v>657</v>
      </c>
      <c r="I445" s="6">
        <f>IF('[1]TCE - ANEXO IV - Preencher'!K454="","",'[1]TCE - ANEXO IV - Preencher'!K454)</f>
        <v>46216</v>
      </c>
      <c r="J445" s="5" t="str">
        <f>'[1]TCE - ANEXO IV - Preencher'!L454</f>
        <v>26116062248656723000170000000000065726079749934645</v>
      </c>
      <c r="K445" s="5" t="str">
        <f>IF(F445="B",LEFT('[1]TCE - ANEXO IV - Preencher'!M454,2),IF(F445="S",LEFT('[1]TCE - ANEXO IV - Preencher'!M454,7),IF('[1]TCE - ANEXO IV - Preencher'!H454="","")))</f>
        <v>2611606</v>
      </c>
      <c r="L445" s="7">
        <f>'[1]TCE - ANEXO IV - Preencher'!N454</f>
        <v>28581.48</v>
      </c>
    </row>
    <row r="446" spans="1:12" s="8" customFormat="1" ht="19.5" customHeight="1" x14ac:dyDescent="0.25">
      <c r="A446" s="3">
        <f>IFERROR(VLOOKUP(B446,'[1]DADOS (OCULTAR)'!$Q$3:$S$136,3,0),"")</f>
        <v>9039744000275</v>
      </c>
      <c r="B446" s="4" t="str">
        <f>'[1]TCE - ANEXO IV - Preencher'!C455</f>
        <v>HOSPITAL MIGUEL ARRAES - CG. Nº 023/2022</v>
      </c>
      <c r="C446" s="4" t="str">
        <f>'[1]TCE - ANEXO IV - Preencher'!E455</f>
        <v>5.16 - Serviços Médico-Hospitalares, Odotonlogia e Laboratoriais</v>
      </c>
      <c r="D446" s="3" t="str">
        <f>'[1]TCE - ANEXO IV - Preencher'!F455</f>
        <v>14.775.280/0001-14</v>
      </c>
      <c r="E446" s="5" t="str">
        <f>'[1]TCE - ANEXO IV - Preencher'!G455</f>
        <v>SAMA - SERVICOS DE ASSISTENCIA MEDICA E AMBULATORIAL  S.A</v>
      </c>
      <c r="F446" s="5" t="str">
        <f>'[1]TCE - ANEXO IV - Preencher'!H455</f>
        <v>S</v>
      </c>
      <c r="G446" s="5" t="str">
        <f>'[1]TCE - ANEXO IV - Preencher'!I455</f>
        <v>S</v>
      </c>
      <c r="H446" s="5" t="str">
        <f>'[1]TCE - ANEXO IV - Preencher'!J455</f>
        <v>2600000000442</v>
      </c>
      <c r="I446" s="6">
        <f>IF('[1]TCE - ANEXO IV - Preencher'!K455="","",'[1]TCE - ANEXO IV - Preencher'!K455)</f>
        <v>46220</v>
      </c>
      <c r="J446" s="5" t="str">
        <f>'[1]TCE - ANEXO IV - Preencher'!L455</f>
        <v>24080031214775280000114260000000044226078508012577</v>
      </c>
      <c r="K446" s="5" t="str">
        <f>IF(F446="B",LEFT('[1]TCE - ANEXO IV - Preencher'!M455,2),IF(F446="S",LEFT('[1]TCE - ANEXO IV - Preencher'!M455,7),IF('[1]TCE - ANEXO IV - Preencher'!H455="","")))</f>
        <v>2408003</v>
      </c>
      <c r="L446" s="7">
        <f>'[1]TCE - ANEXO IV - Preencher'!N455</f>
        <v>1602.96</v>
      </c>
    </row>
    <row r="447" spans="1:12" s="8" customFormat="1" ht="19.5" customHeight="1" x14ac:dyDescent="0.25">
      <c r="A447" s="3">
        <f>IFERROR(VLOOKUP(B447,'[1]DADOS (OCULTAR)'!$Q$3:$S$136,3,0),"")</f>
        <v>9039744000275</v>
      </c>
      <c r="B447" s="4" t="str">
        <f>'[1]TCE - ANEXO IV - Preencher'!C456</f>
        <v>HOSPITAL MIGUEL ARRAES - CG. Nº 023/2022</v>
      </c>
      <c r="C447" s="4" t="str">
        <f>'[1]TCE - ANEXO IV - Preencher'!E456</f>
        <v>5.16 - Serviços Médico-Hospitalares, Odotonlogia e Laboratoriais</v>
      </c>
      <c r="D447" s="3" t="str">
        <f>'[1]TCE - ANEXO IV - Preencher'!F456</f>
        <v>11.736.847/0001-55</v>
      </c>
      <c r="E447" s="5" t="str">
        <f>'[1]TCE - ANEXO IV - Preencher'!G456</f>
        <v>SANTOS &amp; SIMEÃO LTDA</v>
      </c>
      <c r="F447" s="5" t="str">
        <f>'[1]TCE - ANEXO IV - Preencher'!H456</f>
        <v>S</v>
      </c>
      <c r="G447" s="5" t="str">
        <f>'[1]TCE - ANEXO IV - Preencher'!I456</f>
        <v>S</v>
      </c>
      <c r="H447" s="5">
        <f>'[1]TCE - ANEXO IV - Preencher'!J456</f>
        <v>13</v>
      </c>
      <c r="I447" s="6">
        <f>IF('[1]TCE - ANEXO IV - Preencher'!K456="","",'[1]TCE - ANEXO IV - Preencher'!K456)</f>
        <v>46213</v>
      </c>
      <c r="J447" s="5" t="str">
        <f>'[1]TCE - ANEXO IV - Preencher'!L456</f>
        <v>26116062211736847000155000000000001326070148295979</v>
      </c>
      <c r="K447" s="5" t="str">
        <f>IF(F447="B",LEFT('[1]TCE - ANEXO IV - Preencher'!M456,2),IF(F447="S",LEFT('[1]TCE - ANEXO IV - Preencher'!M456,7),IF('[1]TCE - ANEXO IV - Preencher'!H456="","")))</f>
        <v>2611606</v>
      </c>
      <c r="L447" s="7">
        <f>'[1]TCE - ANEXO IV - Preencher'!N456</f>
        <v>11218.38</v>
      </c>
    </row>
    <row r="448" spans="1:12" s="8" customFormat="1" ht="19.5" customHeight="1" x14ac:dyDescent="0.25">
      <c r="A448" s="3">
        <f>IFERROR(VLOOKUP(B448,'[1]DADOS (OCULTAR)'!$Q$3:$S$136,3,0),"")</f>
        <v>9039744000275</v>
      </c>
      <c r="B448" s="4" t="str">
        <f>'[1]TCE - ANEXO IV - Preencher'!C457</f>
        <v>HOSPITAL MIGUEL ARRAES - CG. Nº 023/2022</v>
      </c>
      <c r="C448" s="4" t="str">
        <f>'[1]TCE - ANEXO IV - Preencher'!E457</f>
        <v>5.16 - Serviços Médico-Hospitalares, Odotonlogia e Laboratoriais</v>
      </c>
      <c r="D448" s="3" t="str">
        <f>'[1]TCE - ANEXO IV - Preencher'!F457</f>
        <v>43.843.356/0001-08</v>
      </c>
      <c r="E448" s="5" t="str">
        <f>'[1]TCE - ANEXO IV - Preencher'!G457</f>
        <v>SAUDEMED ATIVIDADES MEDICAS</v>
      </c>
      <c r="F448" s="5" t="str">
        <f>'[1]TCE - ANEXO IV - Preencher'!H457</f>
        <v>S</v>
      </c>
      <c r="G448" s="5" t="str">
        <f>'[1]TCE - ANEXO IV - Preencher'!I457</f>
        <v>S</v>
      </c>
      <c r="H448" s="5" t="str">
        <f>'[1]TCE - ANEXO IV - Preencher'!J457</f>
        <v>2600000001013</v>
      </c>
      <c r="I448" s="6">
        <f>IF('[1]TCE - ANEXO IV - Preencher'!K457="","",'[1]TCE - ANEXO IV - Preencher'!K457)</f>
        <v>46223</v>
      </c>
      <c r="J448" s="5" t="str">
        <f>'[1]TCE - ANEXO IV - Preencher'!L457</f>
        <v>26096001243843356000108260000000101326074883093309</v>
      </c>
      <c r="K448" s="5" t="str">
        <f>IF(F448="B",LEFT('[1]TCE - ANEXO IV - Preencher'!M457,2),IF(F448="S",LEFT('[1]TCE - ANEXO IV - Preencher'!M457,7),IF('[1]TCE - ANEXO IV - Preencher'!H457="","")))</f>
        <v>2611606</v>
      </c>
      <c r="L448" s="7">
        <f>'[1]TCE - ANEXO IV - Preencher'!N457</f>
        <v>5207.88</v>
      </c>
    </row>
    <row r="449" spans="1:12" s="8" customFormat="1" ht="19.5" customHeight="1" x14ac:dyDescent="0.25">
      <c r="A449" s="3">
        <f>IFERROR(VLOOKUP(B449,'[1]DADOS (OCULTAR)'!$Q$3:$S$136,3,0),"")</f>
        <v>9039744000275</v>
      </c>
      <c r="B449" s="4" t="str">
        <f>'[1]TCE - ANEXO IV - Preencher'!C458</f>
        <v>HOSPITAL MIGUEL ARRAES - CG. Nº 023/2022</v>
      </c>
      <c r="C449" s="4" t="str">
        <f>'[1]TCE - ANEXO IV - Preencher'!E458</f>
        <v>5.16 - Serviços Médico-Hospitalares, Odotonlogia e Laboratoriais</v>
      </c>
      <c r="D449" s="3" t="str">
        <f>'[1]TCE - ANEXO IV - Preencher'!F458</f>
        <v>43.843.356/0001-08</v>
      </c>
      <c r="E449" s="5" t="str">
        <f>'[1]TCE - ANEXO IV - Preencher'!G458</f>
        <v>SAUDEMED ATIVIDADES MEDICAS</v>
      </c>
      <c r="F449" s="5" t="str">
        <f>'[1]TCE - ANEXO IV - Preencher'!H458</f>
        <v>S</v>
      </c>
      <c r="G449" s="5" t="str">
        <f>'[1]TCE - ANEXO IV - Preencher'!I458</f>
        <v>S</v>
      </c>
      <c r="H449" s="5" t="str">
        <f>'[1]TCE - ANEXO IV - Preencher'!J458</f>
        <v>2600000000972</v>
      </c>
      <c r="I449" s="6">
        <f>IF('[1]TCE - ANEXO IV - Preencher'!K458="","",'[1]TCE - ANEXO IV - Preencher'!K458)</f>
        <v>46213</v>
      </c>
      <c r="J449" s="5" t="str">
        <f>'[1]TCE - ANEXO IV - Preencher'!L458</f>
        <v>26096001243843356000108260000000097226076918436980</v>
      </c>
      <c r="K449" s="5" t="str">
        <f>IF(F449="B",LEFT('[1]TCE - ANEXO IV - Preencher'!M458,2),IF(F449="S",LEFT('[1]TCE - ANEXO IV - Preencher'!M458,7),IF('[1]TCE - ANEXO IV - Preencher'!H458="","")))</f>
        <v>2611606</v>
      </c>
      <c r="L449" s="7">
        <f>'[1]TCE - ANEXO IV - Preencher'!N458</f>
        <v>52437.62</v>
      </c>
    </row>
    <row r="450" spans="1:12" s="8" customFormat="1" ht="19.5" customHeight="1" x14ac:dyDescent="0.25">
      <c r="A450" s="3">
        <f>IFERROR(VLOOKUP(B450,'[1]DADOS (OCULTAR)'!$Q$3:$S$136,3,0),"")</f>
        <v>9039744000275</v>
      </c>
      <c r="B450" s="4" t="str">
        <f>'[1]TCE - ANEXO IV - Preencher'!C459</f>
        <v>HOSPITAL MIGUEL ARRAES - CG. Nº 023/2022</v>
      </c>
      <c r="C450" s="4" t="str">
        <f>'[1]TCE - ANEXO IV - Preencher'!E459</f>
        <v>5.16 - Serviços Médico-Hospitalares, Odotonlogia e Laboratoriais</v>
      </c>
      <c r="D450" s="3" t="str">
        <f>'[1]TCE - ANEXO IV - Preencher'!F459</f>
        <v>34.958.308/0001-66</v>
      </c>
      <c r="E450" s="5" t="str">
        <f>'[1]TCE - ANEXO IV - Preencher'!G459</f>
        <v>SEMEAR SERVIÇOS DE SAUDE LTDA</v>
      </c>
      <c r="F450" s="5" t="str">
        <f>'[1]TCE - ANEXO IV - Preencher'!H459</f>
        <v>S</v>
      </c>
      <c r="G450" s="5" t="str">
        <f>'[1]TCE - ANEXO IV - Preencher'!I459</f>
        <v>S</v>
      </c>
      <c r="H450" s="5" t="str">
        <f>'[1]TCE - ANEXO IV - Preencher'!J459</f>
        <v>2600000000235</v>
      </c>
      <c r="I450" s="6">
        <f>IF('[1]TCE - ANEXO IV - Preencher'!K459="","",'[1]TCE - ANEXO IV - Preencher'!K459)</f>
        <v>46212</v>
      </c>
      <c r="J450" s="5" t="str">
        <f>'[1]TCE - ANEXO IV - Preencher'!L459</f>
        <v>26096001234958308000166260000000023526078471005647</v>
      </c>
      <c r="K450" s="5" t="str">
        <f>IF(F450="B",LEFT('[1]TCE - ANEXO IV - Preencher'!M459,2),IF(F450="S",LEFT('[1]TCE - ANEXO IV - Preencher'!M459,7),IF('[1]TCE - ANEXO IV - Preencher'!H459="","")))</f>
        <v>2609600</v>
      </c>
      <c r="L450" s="7">
        <f>'[1]TCE - ANEXO IV - Preencher'!N459</f>
        <v>15388.38</v>
      </c>
    </row>
    <row r="451" spans="1:12" s="8" customFormat="1" ht="19.5" customHeight="1" x14ac:dyDescent="0.25">
      <c r="A451" s="3">
        <f>IFERROR(VLOOKUP(B451,'[1]DADOS (OCULTAR)'!$Q$3:$S$136,3,0),"")</f>
        <v>9039744000275</v>
      </c>
      <c r="B451" s="4" t="str">
        <f>'[1]TCE - ANEXO IV - Preencher'!C460</f>
        <v>HOSPITAL MIGUEL ARRAES - CG. Nº 023/2022</v>
      </c>
      <c r="C451" s="4" t="str">
        <f>'[1]TCE - ANEXO IV - Preencher'!E460</f>
        <v>5.16 - Serviços Médico-Hospitalares, Odotonlogia e Laboratoriais</v>
      </c>
      <c r="D451" s="3" t="str">
        <f>'[1]TCE - ANEXO IV - Preencher'!F460</f>
        <v>18.891.088/0001-44</v>
      </c>
      <c r="E451" s="5" t="str">
        <f>'[1]TCE - ANEXO IV - Preencher'!G460</f>
        <v>SERVIMAGEM LTDA</v>
      </c>
      <c r="F451" s="5" t="str">
        <f>'[1]TCE - ANEXO IV - Preencher'!H460</f>
        <v>S</v>
      </c>
      <c r="G451" s="5" t="str">
        <f>'[1]TCE - ANEXO IV - Preencher'!I460</f>
        <v>S</v>
      </c>
      <c r="H451" s="5" t="str">
        <f>'[1]TCE - ANEXO IV - Preencher'!J460</f>
        <v>2600000000041</v>
      </c>
      <c r="I451" s="6">
        <f>IF('[1]TCE - ANEXO IV - Preencher'!K460="","",'[1]TCE - ANEXO IV - Preencher'!K460)</f>
        <v>46217</v>
      </c>
      <c r="J451" s="5" t="str">
        <f>'[1]TCE - ANEXO IV - Preencher'!L460</f>
        <v>26062001218891088000144260000000004126070639107530</v>
      </c>
      <c r="K451" s="5" t="str">
        <f>IF(F451="B",LEFT('[1]TCE - ANEXO IV - Preencher'!M460,2),IF(F451="S",LEFT('[1]TCE - ANEXO IV - Preencher'!M460,7),IF('[1]TCE - ANEXO IV - Preencher'!H460="","")))</f>
        <v>2611606</v>
      </c>
      <c r="L451" s="7">
        <f>'[1]TCE - ANEXO IV - Preencher'!N460</f>
        <v>30579.96</v>
      </c>
    </row>
    <row r="452" spans="1:12" s="8" customFormat="1" ht="19.5" customHeight="1" x14ac:dyDescent="0.25">
      <c r="A452" s="3">
        <f>IFERROR(VLOOKUP(B452,'[1]DADOS (OCULTAR)'!$Q$3:$S$136,3,0),"")</f>
        <v>9039744000275</v>
      </c>
      <c r="B452" s="4" t="str">
        <f>'[1]TCE - ANEXO IV - Preencher'!C461</f>
        <v>HOSPITAL MIGUEL ARRAES - CG. Nº 023/2022</v>
      </c>
      <c r="C452" s="4" t="str">
        <f>'[1]TCE - ANEXO IV - Preencher'!E461</f>
        <v>5.16 - Serviços Médico-Hospitalares, Odotonlogia e Laboratoriais</v>
      </c>
      <c r="D452" s="3" t="str">
        <f>'[1]TCE - ANEXO IV - Preencher'!F461</f>
        <v>45.637.249/0001-40</v>
      </c>
      <c r="E452" s="5" t="str">
        <f>'[1]TCE - ANEXO IV - Preencher'!G461</f>
        <v>STARMED ATIVIDADES MEDICAS</v>
      </c>
      <c r="F452" s="5" t="str">
        <f>'[1]TCE - ANEXO IV - Preencher'!H461</f>
        <v>S</v>
      </c>
      <c r="G452" s="5" t="str">
        <f>'[1]TCE - ANEXO IV - Preencher'!I461</f>
        <v>S</v>
      </c>
      <c r="H452" s="5" t="str">
        <f>'[1]TCE - ANEXO IV - Preencher'!J461</f>
        <v>2600000000950</v>
      </c>
      <c r="I452" s="6">
        <f>IF('[1]TCE - ANEXO IV - Preencher'!K461="","",'[1]TCE - ANEXO IV - Preencher'!K461)</f>
        <v>46213</v>
      </c>
      <c r="J452" s="5" t="str">
        <f>'[1]TCE - ANEXO IV - Preencher'!L461</f>
        <v>26096001245637249000140260000000095026077890012130</v>
      </c>
      <c r="K452" s="5" t="str">
        <f>IF(F452="B",LEFT('[1]TCE - ANEXO IV - Preencher'!M461,2),IF(F452="S",LEFT('[1]TCE - ANEXO IV - Preencher'!M461,7),IF('[1]TCE - ANEXO IV - Preencher'!H461="","")))</f>
        <v>2609600</v>
      </c>
      <c r="L452" s="7">
        <f>'[1]TCE - ANEXO IV - Preencher'!N461</f>
        <v>34997.440000000002</v>
      </c>
    </row>
    <row r="453" spans="1:12" s="8" customFormat="1" ht="19.5" customHeight="1" x14ac:dyDescent="0.25">
      <c r="A453" s="3">
        <f>IFERROR(VLOOKUP(B453,'[1]DADOS (OCULTAR)'!$Q$3:$S$136,3,0),"")</f>
        <v>9039744000275</v>
      </c>
      <c r="B453" s="4" t="str">
        <f>'[1]TCE - ANEXO IV - Preencher'!C462</f>
        <v>HOSPITAL MIGUEL ARRAES - CG. Nº 023/2022</v>
      </c>
      <c r="C453" s="4" t="str">
        <f>'[1]TCE - ANEXO IV - Preencher'!E462</f>
        <v>5.16 - Serviços Médico-Hospitalares, Odotonlogia e Laboratoriais</v>
      </c>
      <c r="D453" s="3" t="str">
        <f>'[1]TCE - ANEXO IV - Preencher'!F462</f>
        <v>58.079.919/0001-00</v>
      </c>
      <c r="E453" s="5" t="str">
        <f>'[1]TCE - ANEXO IV - Preencher'!G462</f>
        <v>TGSM CARE LIFE LTDA</v>
      </c>
      <c r="F453" s="5" t="str">
        <f>'[1]TCE - ANEXO IV - Preencher'!H462</f>
        <v>S</v>
      </c>
      <c r="G453" s="5" t="str">
        <f>'[1]TCE - ANEXO IV - Preencher'!I462</f>
        <v>S</v>
      </c>
      <c r="H453" s="5">
        <f>'[1]TCE - ANEXO IV - Preencher'!J462</f>
        <v>97</v>
      </c>
      <c r="I453" s="6">
        <f>IF('[1]TCE - ANEXO IV - Preencher'!K462="","",'[1]TCE - ANEXO IV - Preencher'!K462)</f>
        <v>46210</v>
      </c>
      <c r="J453" s="5" t="str">
        <f>'[1]TCE - ANEXO IV - Preencher'!L462</f>
        <v>26156071258079919000100000000000009726075556863870</v>
      </c>
      <c r="K453" s="5" t="str">
        <f>IF(F453="B",LEFT('[1]TCE - ANEXO IV - Preencher'!M462,2),IF(F453="S",LEFT('[1]TCE - ANEXO IV - Preencher'!M462,7),IF('[1]TCE - ANEXO IV - Preencher'!H462="","")))</f>
        <v>2615607</v>
      </c>
      <c r="L453" s="7">
        <f>'[1]TCE - ANEXO IV - Preencher'!N462</f>
        <v>5200</v>
      </c>
    </row>
    <row r="454" spans="1:12" s="8" customFormat="1" ht="19.5" customHeight="1" x14ac:dyDescent="0.25">
      <c r="A454" s="3">
        <f>IFERROR(VLOOKUP(B454,'[1]DADOS (OCULTAR)'!$Q$3:$S$136,3,0),"")</f>
        <v>9039744000275</v>
      </c>
      <c r="B454" s="4" t="str">
        <f>'[1]TCE - ANEXO IV - Preencher'!C463</f>
        <v>HOSPITAL MIGUEL ARRAES - CG. Nº 023/2022</v>
      </c>
      <c r="C454" s="4" t="str">
        <f>'[1]TCE - ANEXO IV - Preencher'!E463</f>
        <v>5.16 - Serviços Médico-Hospitalares, Odotonlogia e Laboratoriais</v>
      </c>
      <c r="D454" s="3" t="str">
        <f>'[1]TCE - ANEXO IV - Preencher'!F463</f>
        <v>45.855.147/0001-00</v>
      </c>
      <c r="E454" s="5" t="str">
        <f>'[1]TCE - ANEXO IV - Preencher'!G463</f>
        <v>TP &amp; AC SERVIÇOS MEDICOS LTDA</v>
      </c>
      <c r="F454" s="5" t="str">
        <f>'[1]TCE - ANEXO IV - Preencher'!H463</f>
        <v>S</v>
      </c>
      <c r="G454" s="5" t="str">
        <f>'[1]TCE - ANEXO IV - Preencher'!I463</f>
        <v>S</v>
      </c>
      <c r="H454" s="5">
        <f>'[1]TCE - ANEXO IV - Preencher'!J463</f>
        <v>534</v>
      </c>
      <c r="I454" s="6">
        <f>IF('[1]TCE - ANEXO IV - Preencher'!K463="","",'[1]TCE - ANEXO IV - Preencher'!K463)</f>
        <v>46216</v>
      </c>
      <c r="J454" s="5" t="str">
        <f>'[1]TCE - ANEXO IV - Preencher'!L463</f>
        <v>26116062245855147000100000000000053426070437473386</v>
      </c>
      <c r="K454" s="5" t="str">
        <f>IF(F454="B",LEFT('[1]TCE - ANEXO IV - Preencher'!M463,2),IF(F454="S",LEFT('[1]TCE - ANEXO IV - Preencher'!M463,7),IF('[1]TCE - ANEXO IV - Preencher'!H463="","")))</f>
        <v>2611606</v>
      </c>
      <c r="L454" s="7">
        <f>'[1]TCE - ANEXO IV - Preencher'!N463</f>
        <v>75601.08</v>
      </c>
    </row>
    <row r="455" spans="1:12" s="8" customFormat="1" ht="19.5" customHeight="1" x14ac:dyDescent="0.25">
      <c r="A455" s="3">
        <f>IFERROR(VLOOKUP(B455,'[1]DADOS (OCULTAR)'!$Q$3:$S$136,3,0),"")</f>
        <v>9039744000275</v>
      </c>
      <c r="B455" s="4" t="str">
        <f>'[1]TCE - ANEXO IV - Preencher'!C464</f>
        <v>HOSPITAL MIGUEL ARRAES - CG. Nº 023/2022</v>
      </c>
      <c r="C455" s="4" t="str">
        <f>'[1]TCE - ANEXO IV - Preencher'!E464</f>
        <v>5.16 - Serviços Médico-Hospitalares, Odotonlogia e Laboratoriais</v>
      </c>
      <c r="D455" s="3" t="str">
        <f>'[1]TCE - ANEXO IV - Preencher'!F464</f>
        <v>49.215.215/0001-19</v>
      </c>
      <c r="E455" s="5" t="str">
        <f>'[1]TCE - ANEXO IV - Preencher'!G464</f>
        <v>UNICORPE-UNIDADEDOCORACAODEPERNAMBUCOLTDA</v>
      </c>
      <c r="F455" s="5" t="str">
        <f>'[1]TCE - ANEXO IV - Preencher'!H464</f>
        <v>S</v>
      </c>
      <c r="G455" s="5" t="str">
        <f>'[1]TCE - ANEXO IV - Preencher'!I464</f>
        <v>S</v>
      </c>
      <c r="H455" s="5">
        <f>'[1]TCE - ANEXO IV - Preencher'!J464</f>
        <v>52</v>
      </c>
      <c r="I455" s="6">
        <f>IF('[1]TCE - ANEXO IV - Preencher'!K464="","",'[1]TCE - ANEXO IV - Preencher'!K464)</f>
        <v>46218</v>
      </c>
      <c r="J455" s="5" t="str">
        <f>'[1]TCE - ANEXO IV - Preencher'!L464</f>
        <v>26116062203437131000129000000000005226070042135122</v>
      </c>
      <c r="K455" s="5" t="str">
        <f>IF(F455="B",LEFT('[1]TCE - ANEXO IV - Preencher'!M464,2),IF(F455="S",LEFT('[1]TCE - ANEXO IV - Preencher'!M464,7),IF('[1]TCE - ANEXO IV - Preencher'!H464="","")))</f>
        <v>2611606</v>
      </c>
      <c r="L455" s="7">
        <f>'[1]TCE - ANEXO IV - Preencher'!N464</f>
        <v>16828.759999999998</v>
      </c>
    </row>
    <row r="456" spans="1:12" s="8" customFormat="1" ht="19.5" customHeight="1" x14ac:dyDescent="0.25">
      <c r="A456" s="3">
        <f>IFERROR(VLOOKUP(B456,'[1]DADOS (OCULTAR)'!$Q$3:$S$136,3,0),"")</f>
        <v>9039744000275</v>
      </c>
      <c r="B456" s="4" t="str">
        <f>'[1]TCE - ANEXO IV - Preencher'!C465</f>
        <v>HOSPITAL MIGUEL ARRAES - CG. Nº 023/2022</v>
      </c>
      <c r="C456" s="4" t="str">
        <f>'[1]TCE - ANEXO IV - Preencher'!E465</f>
        <v>5.16 - Serviços Médico-Hospitalares, Odotonlogia e Laboratoriais</v>
      </c>
      <c r="D456" s="3" t="str">
        <f>'[1]TCE - ANEXO IV - Preencher'!F465</f>
        <v>13.641.358/0001-45</v>
      </c>
      <c r="E456" s="5" t="str">
        <f>'[1]TCE - ANEXO IV - Preencher'!G465</f>
        <v>UNIDADE DE VIDEO CIRURGIA AVANCADA LTDA</v>
      </c>
      <c r="F456" s="5" t="str">
        <f>'[1]TCE - ANEXO IV - Preencher'!H465</f>
        <v>S</v>
      </c>
      <c r="G456" s="5" t="str">
        <f>'[1]TCE - ANEXO IV - Preencher'!I465</f>
        <v>S</v>
      </c>
      <c r="H456" s="5">
        <f>'[1]TCE - ANEXO IV - Preencher'!J465</f>
        <v>330</v>
      </c>
      <c r="I456" s="6">
        <f>IF('[1]TCE - ANEXO IV - Preencher'!K465="","",'[1]TCE - ANEXO IV - Preencher'!K465)</f>
        <v>46218</v>
      </c>
      <c r="J456" s="5" t="str">
        <f>'[1]TCE - ANEXO IV - Preencher'!L465</f>
        <v>26116062213641358000145000000000033026070817826786</v>
      </c>
      <c r="K456" s="5" t="str">
        <f>IF(F456="B",LEFT('[1]TCE - ANEXO IV - Preencher'!M465,2),IF(F456="S",LEFT('[1]TCE - ANEXO IV - Preencher'!M465,7),IF('[1]TCE - ANEXO IV - Preencher'!H465="","")))</f>
        <v>2610707</v>
      </c>
      <c r="L456" s="7">
        <f>'[1]TCE - ANEXO IV - Preencher'!N465</f>
        <v>1602.96</v>
      </c>
    </row>
    <row r="457" spans="1:12" s="8" customFormat="1" ht="19.5" customHeight="1" x14ac:dyDescent="0.25">
      <c r="A457" s="3">
        <f>IFERROR(VLOOKUP(B457,'[1]DADOS (OCULTAR)'!$Q$3:$S$136,3,0),"")</f>
        <v>9039744000275</v>
      </c>
      <c r="B457" s="4" t="str">
        <f>'[1]TCE - ANEXO IV - Preencher'!C466</f>
        <v>HOSPITAL MIGUEL ARRAES - CG. Nº 023/2022</v>
      </c>
      <c r="C457" s="4" t="str">
        <f>'[1]TCE - ANEXO IV - Preencher'!E466</f>
        <v>5.16 - Serviços Médico-Hospitalares, Odotonlogia e Laboratoriais</v>
      </c>
      <c r="D457" s="3" t="str">
        <f>'[1]TCE - ANEXO IV - Preencher'!F466</f>
        <v>49.215.215/0001-19</v>
      </c>
      <c r="E457" s="5" t="str">
        <f>'[1]TCE - ANEXO IV - Preencher'!G466</f>
        <v>USH UROLOGIA SERVIÇOS HOSPITALAR</v>
      </c>
      <c r="F457" s="5" t="str">
        <f>'[1]TCE - ANEXO IV - Preencher'!H466</f>
        <v>S</v>
      </c>
      <c r="G457" s="5" t="str">
        <f>'[1]TCE - ANEXO IV - Preencher'!I466</f>
        <v>S</v>
      </c>
      <c r="H457" s="5">
        <f>'[1]TCE - ANEXO IV - Preencher'!J466</f>
        <v>182</v>
      </c>
      <c r="I457" s="6">
        <f>IF('[1]TCE - ANEXO IV - Preencher'!K466="","",'[1]TCE - ANEXO IV - Preencher'!K466)</f>
        <v>46213</v>
      </c>
      <c r="J457" s="5" t="str">
        <f>'[1]TCE - ANEXO IV - Preencher'!L466</f>
        <v>26116062249215215000119000000000018226079017059433</v>
      </c>
      <c r="K457" s="5" t="str">
        <f>IF(F457="B",LEFT('[1]TCE - ANEXO IV - Preencher'!M466,2),IF(F457="S",LEFT('[1]TCE - ANEXO IV - Preencher'!M466,7),IF('[1]TCE - ANEXO IV - Preencher'!H466="","")))</f>
        <v>2611606</v>
      </c>
      <c r="L457" s="7">
        <f>'[1]TCE - ANEXO IV - Preencher'!N466</f>
        <v>109650.04</v>
      </c>
    </row>
    <row r="458" spans="1:12" s="8" customFormat="1" ht="19.5" customHeight="1" x14ac:dyDescent="0.25">
      <c r="A458" s="3">
        <f>IFERROR(VLOOKUP(B458,'[1]DADOS (OCULTAR)'!$Q$3:$S$136,3,0),"")</f>
        <v>9039744000275</v>
      </c>
      <c r="B458" s="4" t="str">
        <f>'[1]TCE - ANEXO IV - Preencher'!C467</f>
        <v>HOSPITAL MIGUEL ARRAES - CG. Nº 023/2022</v>
      </c>
      <c r="C458" s="4" t="str">
        <f>'[1]TCE - ANEXO IV - Preencher'!E467</f>
        <v>5.16 - Serviços Médico-Hospitalares, Odotonlogia e Laboratoriais</v>
      </c>
      <c r="D458" s="3" t="str">
        <f>'[1]TCE - ANEXO IV - Preencher'!F467</f>
        <v>48.511.136/0001-92</v>
      </c>
      <c r="E458" s="5" t="str">
        <f>'[1]TCE - ANEXO IV - Preencher'!G467</f>
        <v>V1 SERVIÇOS MEDICOS LTDA</v>
      </c>
      <c r="F458" s="5" t="str">
        <f>'[1]TCE - ANEXO IV - Preencher'!H467</f>
        <v>S</v>
      </c>
      <c r="G458" s="5" t="str">
        <f>'[1]TCE - ANEXO IV - Preencher'!I467</f>
        <v>S</v>
      </c>
      <c r="H458" s="5" t="str">
        <f>'[1]TCE - ANEXO IV - Preencher'!J467</f>
        <v>2600000000768</v>
      </c>
      <c r="I458" s="6">
        <f>IF('[1]TCE - ANEXO IV - Preencher'!K467="","",'[1]TCE - ANEXO IV - Preencher'!K467)</f>
        <v>46216</v>
      </c>
      <c r="J458" s="5" t="str">
        <f>'[1]TCE - ANEXO IV - Preencher'!L467</f>
        <v>26096001248511136000192260000000076826075224079970</v>
      </c>
      <c r="K458" s="5" t="str">
        <f>IF(F458="B",LEFT('[1]TCE - ANEXO IV - Preencher'!M467,2),IF(F458="S",LEFT('[1]TCE - ANEXO IV - Preencher'!M467,7),IF('[1]TCE - ANEXO IV - Preencher'!H467="","")))</f>
        <v>2609600</v>
      </c>
      <c r="L458" s="7">
        <f>'[1]TCE - ANEXO IV - Preencher'!N467</f>
        <v>13156.22</v>
      </c>
    </row>
    <row r="459" spans="1:12" s="8" customFormat="1" ht="19.5" customHeight="1" x14ac:dyDescent="0.25">
      <c r="A459" s="3">
        <f>IFERROR(VLOOKUP(B459,'[1]DADOS (OCULTAR)'!$Q$3:$S$136,3,0),"")</f>
        <v>9039744000275</v>
      </c>
      <c r="B459" s="4" t="str">
        <f>'[1]TCE - ANEXO IV - Preencher'!C468</f>
        <v>HOSPITAL MIGUEL ARRAES - CG. Nº 023/2022</v>
      </c>
      <c r="C459" s="4" t="str">
        <f>'[1]TCE - ANEXO IV - Preencher'!E468</f>
        <v>5.16 - Serviços Médico-Hospitalares, Odotonlogia e Laboratoriais</v>
      </c>
      <c r="D459" s="3" t="str">
        <f>'[1]TCE - ANEXO IV - Preencher'!F468</f>
        <v>52.063.180/0001-54</v>
      </c>
      <c r="E459" s="5" t="str">
        <f>'[1]TCE - ANEXO IV - Preencher'!G468</f>
        <v>V2 SERVICOS MEDICOS E TERAPEUTICOS LTDA.</v>
      </c>
      <c r="F459" s="5" t="str">
        <f>'[1]TCE - ANEXO IV - Preencher'!H468</f>
        <v>S</v>
      </c>
      <c r="G459" s="5" t="str">
        <f>'[1]TCE - ANEXO IV - Preencher'!I468</f>
        <v>S</v>
      </c>
      <c r="H459" s="5" t="str">
        <f>'[1]TCE - ANEXO IV - Preencher'!J468</f>
        <v>2600000000459</v>
      </c>
      <c r="I459" s="6">
        <f>IF('[1]TCE - ANEXO IV - Preencher'!K468="","",'[1]TCE - ANEXO IV - Preencher'!K468)</f>
        <v>46216</v>
      </c>
      <c r="J459" s="5" t="str">
        <f>'[1]TCE - ANEXO IV - Preencher'!L468</f>
        <v>26096001252063180000154260000000045926070625085877</v>
      </c>
      <c r="K459" s="5" t="str">
        <f>IF(F459="B",LEFT('[1]TCE - ANEXO IV - Preencher'!M468,2),IF(F459="S",LEFT('[1]TCE - ANEXO IV - Preencher'!M468,7),IF('[1]TCE - ANEXO IV - Preencher'!H468="","")))</f>
        <v>2609600</v>
      </c>
      <c r="L459" s="7">
        <f>'[1]TCE - ANEXO IV - Preencher'!N468</f>
        <v>23371.279999999999</v>
      </c>
    </row>
    <row r="460" spans="1:12" s="8" customFormat="1" ht="19.5" customHeight="1" x14ac:dyDescent="0.25">
      <c r="A460" s="3">
        <f>IFERROR(VLOOKUP(B460,'[1]DADOS (OCULTAR)'!$Q$3:$S$136,3,0),"")</f>
        <v>9039744000275</v>
      </c>
      <c r="B460" s="4" t="str">
        <f>'[1]TCE - ANEXO IV - Preencher'!C469</f>
        <v>HOSPITAL MIGUEL ARRAES - CG. Nº 023/2022</v>
      </c>
      <c r="C460" s="4" t="str">
        <f>'[1]TCE - ANEXO IV - Preencher'!E469</f>
        <v>5.16 - Serviços Médico-Hospitalares, Odotonlogia e Laboratoriais</v>
      </c>
      <c r="D460" s="3" t="str">
        <f>'[1]TCE - ANEXO IV - Preencher'!F469</f>
        <v>54.500.473/0001-87</v>
      </c>
      <c r="E460" s="5" t="str">
        <f>'[1]TCE - ANEXO IV - Preencher'!G469</f>
        <v>VERAS MEDICOS ASSOCIADOS LTDA</v>
      </c>
      <c r="F460" s="5" t="str">
        <f>'[1]TCE - ANEXO IV - Preencher'!H469</f>
        <v>S</v>
      </c>
      <c r="G460" s="5" t="str">
        <f>'[1]TCE - ANEXO IV - Preencher'!I469</f>
        <v>S</v>
      </c>
      <c r="H460" s="5">
        <f>'[1]TCE - ANEXO IV - Preencher'!J469</f>
        <v>35</v>
      </c>
      <c r="I460" s="6">
        <f>IF('[1]TCE - ANEXO IV - Preencher'!K469="","",'[1]TCE - ANEXO IV - Preencher'!K469)</f>
        <v>46216</v>
      </c>
      <c r="J460" s="5" t="str">
        <f>'[1]TCE - ANEXO IV - Preencher'!L469</f>
        <v>26116062254500473000187000000000003526077407780724</v>
      </c>
      <c r="K460" s="5" t="str">
        <f>IF(F460="B",LEFT('[1]TCE - ANEXO IV - Preencher'!M469,2),IF(F460="S",LEFT('[1]TCE - ANEXO IV - Preencher'!M469,7),IF('[1]TCE - ANEXO IV - Preencher'!H469="","")))</f>
        <v>2611606</v>
      </c>
      <c r="L460" s="7">
        <f>'[1]TCE - ANEXO IV - Preencher'!N469</f>
        <v>17080</v>
      </c>
    </row>
    <row r="461" spans="1:12" s="8" customFormat="1" ht="19.5" customHeight="1" x14ac:dyDescent="0.25">
      <c r="A461" s="3">
        <f>IFERROR(VLOOKUP(B461,'[1]DADOS (OCULTAR)'!$Q$3:$S$136,3,0),"")</f>
        <v>9039744000275</v>
      </c>
      <c r="B461" s="4" t="str">
        <f>'[1]TCE - ANEXO IV - Preencher'!C470</f>
        <v>HOSPITAL MIGUEL ARRAES - CG. Nº 023/2022</v>
      </c>
      <c r="C461" s="4" t="str">
        <f>'[1]TCE - ANEXO IV - Preencher'!E470</f>
        <v>5.16 - Serviços Médico-Hospitalares, Odotonlogia e Laboratoriais</v>
      </c>
      <c r="D461" s="3" t="str">
        <f>'[1]TCE - ANEXO IV - Preencher'!F470</f>
        <v>33.324.604/0001-42</v>
      </c>
      <c r="E461" s="5" t="str">
        <f>'[1]TCE - ANEXO IV - Preencher'!G470</f>
        <v>VIRTUS SERVICOS MEDICOS LTDA</v>
      </c>
      <c r="F461" s="5" t="str">
        <f>'[1]TCE - ANEXO IV - Preencher'!H470</f>
        <v>S</v>
      </c>
      <c r="G461" s="5" t="str">
        <f>'[1]TCE - ANEXO IV - Preencher'!I470</f>
        <v>S</v>
      </c>
      <c r="H461" s="5">
        <f>'[1]TCE - ANEXO IV - Preencher'!J470</f>
        <v>143</v>
      </c>
      <c r="I461" s="6">
        <f>IF('[1]TCE - ANEXO IV - Preencher'!K470="","",'[1]TCE - ANEXO IV - Preencher'!K470)</f>
        <v>46210</v>
      </c>
      <c r="J461" s="5" t="str">
        <f>'[1]TCE - ANEXO IV - Preencher'!L470</f>
        <v>26116062233324604000142000000000014326077849824000</v>
      </c>
      <c r="K461" s="5" t="str">
        <f>IF(F461="B",LEFT('[1]TCE - ANEXO IV - Preencher'!M470,2),IF(F461="S",LEFT('[1]TCE - ANEXO IV - Preencher'!M470,7),IF('[1]TCE - ANEXO IV - Preencher'!H470="","")))</f>
        <v>2611606</v>
      </c>
      <c r="L461" s="7">
        <f>'[1]TCE - ANEXO IV - Preencher'!N470</f>
        <v>4560</v>
      </c>
    </row>
    <row r="462" spans="1:12" s="8" customFormat="1" ht="19.5" customHeight="1" x14ac:dyDescent="0.25">
      <c r="A462" s="3">
        <f>IFERROR(VLOOKUP(B462,'[1]DADOS (OCULTAR)'!$Q$3:$S$136,3,0),"")</f>
        <v>9039744000275</v>
      </c>
      <c r="B462" s="4" t="str">
        <f>'[1]TCE - ANEXO IV - Preencher'!C471</f>
        <v>HOSPITAL MIGUEL ARRAES - CG. Nº 023/2022</v>
      </c>
      <c r="C462" s="4" t="str">
        <f>'[1]TCE - ANEXO IV - Preencher'!E471</f>
        <v>5.16 - Serviços Médico-Hospitalares, Odotonlogia e Laboratoriais</v>
      </c>
      <c r="D462" s="3" t="str">
        <f>'[1]TCE - ANEXO IV - Preencher'!F471</f>
        <v>11.831.665/0001-63</v>
      </c>
      <c r="E462" s="5" t="str">
        <f>'[1]TCE - ANEXO IV - Preencher'!G471</f>
        <v>WGCL ORTOPEDIA</v>
      </c>
      <c r="F462" s="5" t="str">
        <f>'[1]TCE - ANEXO IV - Preencher'!H471</f>
        <v>S</v>
      </c>
      <c r="G462" s="5" t="str">
        <f>'[1]TCE - ANEXO IV - Preencher'!I471</f>
        <v>S</v>
      </c>
      <c r="H462" s="5">
        <f>'[1]TCE - ANEXO IV - Preencher'!J471</f>
        <v>62</v>
      </c>
      <c r="I462" s="6">
        <f>IF('[1]TCE - ANEXO IV - Preencher'!K471="","",'[1]TCE - ANEXO IV - Preencher'!K471)</f>
        <v>46216</v>
      </c>
      <c r="J462" s="5" t="str">
        <f>'[1]TCE - ANEXO IV - Preencher'!L471</f>
        <v>26116062211831665000163000000000006226070105461685</v>
      </c>
      <c r="K462" s="5" t="str">
        <f>IF(F462="B",LEFT('[1]TCE - ANEXO IV - Preencher'!M471,2),IF(F462="S",LEFT('[1]TCE - ANEXO IV - Preencher'!M471,7),IF('[1]TCE - ANEXO IV - Preencher'!H471="","")))</f>
        <v>2611606</v>
      </c>
      <c r="L462" s="7">
        <f>'[1]TCE - ANEXO IV - Preencher'!N471</f>
        <v>6009.36</v>
      </c>
    </row>
    <row r="463" spans="1:12" s="8" customFormat="1" ht="19.5" customHeight="1" x14ac:dyDescent="0.25">
      <c r="A463" s="3">
        <f>IFERROR(VLOOKUP(B463,'[1]DADOS (OCULTAR)'!$Q$3:$S$136,3,0),"")</f>
        <v>9039744000275</v>
      </c>
      <c r="B463" s="4" t="str">
        <f>'[1]TCE - ANEXO IV - Preencher'!C472</f>
        <v>HOSPITAL MIGUEL ARRAES - CG. Nº 023/2022</v>
      </c>
      <c r="C463" s="4" t="str">
        <f>'[1]TCE - ANEXO IV - Preencher'!E472</f>
        <v>5.16 - Serviços Médico-Hospitalares, Odotonlogia e Laboratoriais</v>
      </c>
      <c r="D463" s="3" t="str">
        <f>'[1]TCE - ANEXO IV - Preencher'!F472</f>
        <v>04.539.279/0174-55</v>
      </c>
      <c r="E463" s="5" t="str">
        <f>'[1]TCE - ANEXO IV - Preencher'!G472</f>
        <v>CIENTIFICALAB PRODUTOS LABORATORIAIS E SISTEMAS LTDA</v>
      </c>
      <c r="F463" s="5" t="str">
        <f>'[1]TCE - ANEXO IV - Preencher'!H472</f>
        <v>S</v>
      </c>
      <c r="G463" s="5" t="str">
        <f>'[1]TCE - ANEXO IV - Preencher'!I472</f>
        <v>S</v>
      </c>
      <c r="H463" s="5">
        <f>'[1]TCE - ANEXO IV - Preencher'!J472</f>
        <v>17</v>
      </c>
      <c r="I463" s="6">
        <f>IF('[1]TCE - ANEXO IV - Preencher'!K472="","",'[1]TCE - ANEXO IV - Preencher'!K472)</f>
        <v>46227</v>
      </c>
      <c r="J463" s="5" t="str">
        <f>'[1]TCE - ANEXO IV - Preencher'!L472</f>
        <v>JC4NJCRXT</v>
      </c>
      <c r="K463" s="5" t="str">
        <f>IF(F463="B",LEFT('[1]TCE - ANEXO IV - Preencher'!M472,2),IF(F463="S",LEFT('[1]TCE - ANEXO IV - Preencher'!M472,7),IF('[1]TCE - ANEXO IV - Preencher'!H472="","")))</f>
        <v>2610707</v>
      </c>
      <c r="L463" s="7">
        <f>'[1]TCE - ANEXO IV - Preencher'!N472</f>
        <v>168049.83</v>
      </c>
    </row>
    <row r="464" spans="1:12" s="8" customFormat="1" ht="19.5" customHeight="1" x14ac:dyDescent="0.25">
      <c r="A464" s="3">
        <f>IFERROR(VLOOKUP(B464,'[1]DADOS (OCULTAR)'!$Q$3:$S$136,3,0),"")</f>
        <v>9039744000275</v>
      </c>
      <c r="B464" s="4" t="str">
        <f>'[1]TCE - ANEXO IV - Preencher'!C473</f>
        <v>HOSPITAL MIGUEL ARRAES - CG. Nº 023/2022</v>
      </c>
      <c r="C464" s="4" t="str">
        <f>'[1]TCE - ANEXO IV - Preencher'!E473</f>
        <v>5.16 - Serviços Médico-Hospitalares, Odotonlogia e Laboratoriais</v>
      </c>
      <c r="D464" s="3" t="str">
        <f>'[1]TCE - ANEXO IV - Preencher'!F473</f>
        <v>01.740.827/0001-02</v>
      </c>
      <c r="E464" s="5" t="str">
        <f>'[1]TCE - ANEXO IV - Preencher'!G473</f>
        <v>PATOLOGISTAS ASSOCIADOS LTDA</v>
      </c>
      <c r="F464" s="5" t="str">
        <f>'[1]TCE - ANEXO IV - Preencher'!H473</f>
        <v>S</v>
      </c>
      <c r="G464" s="5" t="str">
        <f>'[1]TCE - ANEXO IV - Preencher'!I473</f>
        <v>S</v>
      </c>
      <c r="H464" s="5">
        <f>'[1]TCE - ANEXO IV - Preencher'!J473</f>
        <v>2016</v>
      </c>
      <c r="I464" s="6">
        <f>IF('[1]TCE - ANEXO IV - Preencher'!K473="","",'[1]TCE - ANEXO IV - Preencher'!K473)</f>
        <v>46213</v>
      </c>
      <c r="J464" s="5" t="str">
        <f>'[1]TCE - ANEXO IV - Preencher'!L473</f>
        <v>26116062201740827000102000000000201626075735567361</v>
      </c>
      <c r="K464" s="5" t="str">
        <f>IF(F464="B",LEFT('[1]TCE - ANEXO IV - Preencher'!M473,2),IF(F464="S",LEFT('[1]TCE - ANEXO IV - Preencher'!M473,7),IF('[1]TCE - ANEXO IV - Preencher'!H473="","")))</f>
        <v>2611606</v>
      </c>
      <c r="L464" s="7">
        <f>'[1]TCE - ANEXO IV - Preencher'!N473</f>
        <v>1200</v>
      </c>
    </row>
    <row r="465" spans="1:12" s="8" customFormat="1" ht="19.5" customHeight="1" x14ac:dyDescent="0.25">
      <c r="A465" s="3">
        <f>IFERROR(VLOOKUP(B465,'[1]DADOS (OCULTAR)'!$Q$3:$S$136,3,0),"")</f>
        <v>9039744000275</v>
      </c>
      <c r="B465" s="4" t="str">
        <f>'[1]TCE - ANEXO IV - Preencher'!C474</f>
        <v>HOSPITAL MIGUEL ARRAES - CG. Nº 023/2022</v>
      </c>
      <c r="C465" s="4" t="str">
        <f>'[1]TCE - ANEXO IV - Preencher'!E474</f>
        <v>5.16 - Serviços Médico-Hospitalares, Odotonlogia e Laboratoriais</v>
      </c>
      <c r="D465" s="3" t="str">
        <f>'[1]TCE - ANEXO IV - Preencher'!F474</f>
        <v>49.215.215/0001-19</v>
      </c>
      <c r="E465" s="5" t="str">
        <f>'[1]TCE - ANEXO IV - Preencher'!G474</f>
        <v>LABORATORIO HORACIO FITTIPALDI</v>
      </c>
      <c r="F465" s="5" t="str">
        <f>'[1]TCE - ANEXO IV - Preencher'!H474</f>
        <v>S</v>
      </c>
      <c r="G465" s="5" t="str">
        <f>'[1]TCE - ANEXO IV - Preencher'!I474</f>
        <v>S</v>
      </c>
      <c r="H465" s="5">
        <f>'[1]TCE - ANEXO IV - Preencher'!J474</f>
        <v>929</v>
      </c>
      <c r="I465" s="6">
        <f>IF('[1]TCE - ANEXO IV - Preencher'!K474="","",'[1]TCE - ANEXO IV - Preencher'!K474)</f>
        <v>46212</v>
      </c>
      <c r="J465" s="5" t="str">
        <f>'[1]TCE - ANEXO IV - Preencher'!L474</f>
        <v>26116062205281073000112000000000092926078412975452</v>
      </c>
      <c r="K465" s="5" t="str">
        <f>IF(F465="B",LEFT('[1]TCE - ANEXO IV - Preencher'!M474,2),IF(F465="S",LEFT('[1]TCE - ANEXO IV - Preencher'!M474,7),IF('[1]TCE - ANEXO IV - Preencher'!H474="","")))</f>
        <v>2611606</v>
      </c>
      <c r="L465" s="7">
        <f>'[1]TCE - ANEXO IV - Preencher'!N474</f>
        <v>9760</v>
      </c>
    </row>
    <row r="466" spans="1:12" s="8" customFormat="1" ht="19.5" customHeight="1" x14ac:dyDescent="0.25">
      <c r="A466" s="3">
        <f>IFERROR(VLOOKUP(B466,'[1]DADOS (OCULTAR)'!$Q$3:$S$136,3,0),"")</f>
        <v>9039744000275</v>
      </c>
      <c r="B466" s="4" t="str">
        <f>'[1]TCE - ANEXO IV - Preencher'!C475</f>
        <v>HOSPITAL MIGUEL ARRAES - CG. Nº 023/2022</v>
      </c>
      <c r="C466" s="4" t="str">
        <f>'[1]TCE - ANEXO IV - Preencher'!E475</f>
        <v>5.8 - Locação de Veículos Automotores</v>
      </c>
      <c r="D466" s="3">
        <f>'[1]TCE - ANEXO IV - Preencher'!F475</f>
        <v>7901782000260</v>
      </c>
      <c r="E466" s="5" t="str">
        <f>'[1]TCE - ANEXO IV - Preencher'!G475</f>
        <v>SAFETYMED ASSESSORIA</v>
      </c>
      <c r="F466" s="5" t="str">
        <f>'[1]TCE - ANEXO IV - Preencher'!H475</f>
        <v>S</v>
      </c>
      <c r="G466" s="5" t="str">
        <f>'[1]TCE - ANEXO IV - Preencher'!I475</f>
        <v>S</v>
      </c>
      <c r="H466" s="5">
        <f>'[1]TCE - ANEXO IV - Preencher'!J475</f>
        <v>380</v>
      </c>
      <c r="I466" s="6">
        <f>IF('[1]TCE - ANEXO IV - Preencher'!K475="","",'[1]TCE - ANEXO IV - Preencher'!K475)</f>
        <v>46206</v>
      </c>
      <c r="J466" s="5" t="str">
        <f>'[1]TCE - ANEXO IV - Preencher'!L475</f>
        <v>26116062207901782000260000000000038026076</v>
      </c>
      <c r="K466" s="5" t="str">
        <f>IF(F466="B",LEFT('[1]TCE - ANEXO IV - Preencher'!M475,2),IF(F466="S",LEFT('[1]TCE - ANEXO IV - Preencher'!M475,7),IF('[1]TCE - ANEXO IV - Preencher'!H475="","")))</f>
        <v>2611606</v>
      </c>
      <c r="L466" s="7">
        <f>'[1]TCE - ANEXO IV - Preencher'!N475</f>
        <v>26400</v>
      </c>
    </row>
    <row r="467" spans="1:12" s="8" customFormat="1" ht="19.5" customHeight="1" x14ac:dyDescent="0.25">
      <c r="A467" s="3">
        <f>IFERROR(VLOOKUP(B467,'[1]DADOS (OCULTAR)'!$Q$3:$S$136,3,0),"")</f>
        <v>9039744000275</v>
      </c>
      <c r="B467" s="4" t="str">
        <f>'[1]TCE - ANEXO IV - Preencher'!C476</f>
        <v>HOSPITAL MIGUEL ARRAES - CG. Nº 023/2022</v>
      </c>
      <c r="C467" s="4" t="str">
        <f>'[1]TCE - ANEXO IV - Preencher'!E476</f>
        <v>5.8 - Locação de Veículos Automotores</v>
      </c>
      <c r="D467" s="3">
        <f>'[1]TCE - ANEXO IV - Preencher'!F476</f>
        <v>29932922000119</v>
      </c>
      <c r="E467" s="5" t="str">
        <f>'[1]TCE - ANEXO IV - Preencher'!G476</f>
        <v>MEDLIFE LOCACAO DE MAQUINAS E EQUIPAMENTOS LTDA</v>
      </c>
      <c r="F467" s="5" t="str">
        <f>'[1]TCE - ANEXO IV - Preencher'!H476</f>
        <v>S</v>
      </c>
      <c r="G467" s="5" t="str">
        <f>'[1]TCE - ANEXO IV - Preencher'!I476</f>
        <v>N</v>
      </c>
      <c r="H467" s="5">
        <f>'[1]TCE - ANEXO IV - Preencher'!J476</f>
        <v>114</v>
      </c>
      <c r="I467" s="6">
        <f>IF('[1]TCE - ANEXO IV - Preencher'!K476="","",'[1]TCE - ANEXO IV - Preencher'!K476)</f>
        <v>46204</v>
      </c>
      <c r="J467" s="5" t="str">
        <f>'[1]TCE - ANEXO IV - Preencher'!L476</f>
        <v>261160622299329220001 1900000000001 1426070990472828</v>
      </c>
      <c r="K467" s="5" t="str">
        <f>IF(F467="B",LEFT('[1]TCE - ANEXO IV - Preencher'!M476,2),IF(F467="S",LEFT('[1]TCE - ANEXO IV - Preencher'!M476,7),IF('[1]TCE - ANEXO IV - Preencher'!H476="","")))</f>
        <v>2611606</v>
      </c>
      <c r="L467" s="7">
        <f>'[1]TCE - ANEXO IV - Preencher'!N476</f>
        <v>28000</v>
      </c>
    </row>
    <row r="468" spans="1:12" s="8" customFormat="1" ht="19.5" customHeight="1" x14ac:dyDescent="0.25">
      <c r="A468" s="3">
        <f>IFERROR(VLOOKUP(B468,'[1]DADOS (OCULTAR)'!$Q$3:$S$136,3,0),"")</f>
        <v>9039744000275</v>
      </c>
      <c r="B468" s="4" t="str">
        <f>'[1]TCE - ANEXO IV - Preencher'!C477</f>
        <v>HOSPITAL MIGUEL ARRAES - CG. Nº 023/2022</v>
      </c>
      <c r="C468" s="4" t="str">
        <f>'[1]TCE - ANEXO IV - Preencher'!E477</f>
        <v>5.99 - Outros Serviços de Terceiros Pessoa Jurídica</v>
      </c>
      <c r="D468" s="3" t="str">
        <f>'[1]TCE - ANEXO IV - Preencher'!F477</f>
        <v>28.067.442/0001-74</v>
      </c>
      <c r="E468" s="5" t="str">
        <f>'[1]TCE - ANEXO IV - Preencher'!G477</f>
        <v xml:space="preserve">NEFROLIFE LTDA </v>
      </c>
      <c r="F468" s="5" t="str">
        <f>'[1]TCE - ANEXO IV - Preencher'!H477</f>
        <v>S</v>
      </c>
      <c r="G468" s="5" t="str">
        <f>'[1]TCE - ANEXO IV - Preencher'!I477</f>
        <v>S</v>
      </c>
      <c r="H468" s="5">
        <f>'[1]TCE - ANEXO IV - Preencher'!J477</f>
        <v>2234</v>
      </c>
      <c r="I468" s="6">
        <f>IF('[1]TCE - ANEXO IV - Preencher'!K477="","",'[1]TCE - ANEXO IV - Preencher'!K477)</f>
        <v>46223</v>
      </c>
      <c r="J468" s="5" t="str">
        <f>'[1]TCE - ANEXO IV - Preencher'!L477</f>
        <v>G4Ms4UVfJ</v>
      </c>
      <c r="K468" s="5" t="str">
        <f>IF(F468="B",LEFT('[1]TCE - ANEXO IV - Preencher'!M477,2),IF(F468="S",LEFT('[1]TCE - ANEXO IV - Preencher'!M477,7),IF('[1]TCE - ANEXO IV - Preencher'!H477="","")))</f>
        <v>2611606</v>
      </c>
      <c r="L468" s="7">
        <f>'[1]TCE - ANEXO IV - Preencher'!N477</f>
        <v>62759.9</v>
      </c>
    </row>
    <row r="469" spans="1:12" s="8" customFormat="1" ht="19.5" customHeight="1" x14ac:dyDescent="0.25">
      <c r="A469" s="3">
        <f>IFERROR(VLOOKUP(B469,'[1]DADOS (OCULTAR)'!$Q$3:$S$136,3,0),"")</f>
        <v>9039744000275</v>
      </c>
      <c r="B469" s="4" t="str">
        <f>'[1]TCE - ANEXO IV - Preencher'!C478</f>
        <v>HOSPITAL MIGUEL ARRAES - CG. Nº 023/2022</v>
      </c>
      <c r="C469" s="4" t="str">
        <f>'[1]TCE - ANEXO IV - Preencher'!E478</f>
        <v>5.16 - Serviços Médico-Hospitalares, Odotonlogia e Laboratoriais</v>
      </c>
      <c r="D469" s="3" t="str">
        <f>'[1]TCE - ANEXO IV - Preencher'!F478</f>
        <v>27.612.109/0001-36</v>
      </c>
      <c r="E469" s="5" t="str">
        <f>'[1]TCE - ANEXO IV - Preencher'!G478</f>
        <v>COOPANEST - PE COOPERATIVA DOS MÉDICOS A</v>
      </c>
      <c r="F469" s="5" t="str">
        <f>'[1]TCE - ANEXO IV - Preencher'!H478</f>
        <v>S</v>
      </c>
      <c r="G469" s="5" t="str">
        <f>'[1]TCE - ANEXO IV - Preencher'!I478</f>
        <v>S</v>
      </c>
      <c r="H469" s="5">
        <f>'[1]TCE - ANEXO IV - Preencher'!J478</f>
        <v>1387</v>
      </c>
      <c r="I469" s="6">
        <f>IF('[1]TCE - ANEXO IV - Preencher'!K478="","",'[1]TCE - ANEXO IV - Preencher'!K478)</f>
        <v>46219</v>
      </c>
      <c r="J469" s="5" t="str">
        <f>'[1]TCE - ANEXO IV - Preencher'!L478</f>
        <v>26116062211187085000185000000000138726078684097940</v>
      </c>
      <c r="K469" s="5" t="str">
        <f>IF(F469="B",LEFT('[1]TCE - ANEXO IV - Preencher'!M478,2),IF(F469="S",LEFT('[1]TCE - ANEXO IV - Preencher'!M478,7),IF('[1]TCE - ANEXO IV - Preencher'!H478="","")))</f>
        <v>2611606</v>
      </c>
      <c r="L469" s="7">
        <f>'[1]TCE - ANEXO IV - Preencher'!N478</f>
        <v>425199.21</v>
      </c>
    </row>
    <row r="470" spans="1:12" s="8" customFormat="1" ht="19.5" customHeight="1" x14ac:dyDescent="0.25">
      <c r="A470" s="3">
        <f>IFERROR(VLOOKUP(B470,'[1]DADOS (OCULTAR)'!$Q$3:$S$136,3,0),"")</f>
        <v>9039744000275</v>
      </c>
      <c r="B470" s="4" t="str">
        <f>'[1]TCE - ANEXO IV - Preencher'!C479</f>
        <v>HOSPITAL MIGUEL ARRAES - CG. Nº 023/2022</v>
      </c>
      <c r="C470" s="4" t="str">
        <f>'[1]TCE - ANEXO IV - Preencher'!E479</f>
        <v>5.15 - Serviços Domésticos</v>
      </c>
      <c r="D470" s="3" t="str">
        <f>'[1]TCE - ANEXO IV - Preencher'!F479</f>
        <v>32.320..550/0001-84</v>
      </c>
      <c r="E470" s="5" t="str">
        <f>'[1]TCE - ANEXO IV - Preencher'!G479</f>
        <v>LAVEBRAS GESTÃO DE TEXTEIS</v>
      </c>
      <c r="F470" s="5" t="str">
        <f>'[1]TCE - ANEXO IV - Preencher'!H479</f>
        <v>S</v>
      </c>
      <c r="G470" s="5" t="str">
        <f>'[1]TCE - ANEXO IV - Preencher'!I479</f>
        <v>S</v>
      </c>
      <c r="H470" s="5">
        <f>'[1]TCE - ANEXO IV - Preencher'!J479</f>
        <v>473</v>
      </c>
      <c r="I470" s="6">
        <f>IF('[1]TCE - ANEXO IV - Preencher'!K479="","",'[1]TCE - ANEXO IV - Preencher'!K479)</f>
        <v>46203</v>
      </c>
      <c r="J470" s="5" t="str">
        <f>'[1]TCE - ANEXO IV - Preencher'!L479</f>
        <v>ZM7CRXHKY</v>
      </c>
      <c r="K470" s="5" t="str">
        <f>IF(F470="B",LEFT('[1]TCE - ANEXO IV - Preencher'!M479,2),IF(F470="S",LEFT('[1]TCE - ANEXO IV - Preencher'!M479,7),IF('[1]TCE - ANEXO IV - Preencher'!H479="","")))</f>
        <v>2610707</v>
      </c>
      <c r="L470" s="7">
        <f>'[1]TCE - ANEXO IV - Preencher'!N479</f>
        <v>25751.279999999999</v>
      </c>
    </row>
    <row r="471" spans="1:12" s="8" customFormat="1" ht="19.5" customHeight="1" x14ac:dyDescent="0.25">
      <c r="A471" s="3">
        <f>IFERROR(VLOOKUP(B471,'[1]DADOS (OCULTAR)'!$Q$3:$S$136,3,0),"")</f>
        <v>9039744000275</v>
      </c>
      <c r="B471" s="4" t="str">
        <f>'[1]TCE - ANEXO IV - Preencher'!C480</f>
        <v>HOSPITAL MIGUEL ARRAES - CG. Nº 023/2022</v>
      </c>
      <c r="C471" s="4" t="str">
        <f>'[1]TCE - ANEXO IV - Preencher'!E480</f>
        <v>5.10 - Detetização/Tratamento de Resíduos e Afins</v>
      </c>
      <c r="D471" s="3" t="str">
        <f>'[1]TCE - ANEXO IV - Preencher'!F480</f>
        <v>54.500.473/0001-87</v>
      </c>
      <c r="E471" s="5" t="str">
        <f>'[1]TCE - ANEXO IV - Preencher'!G480</f>
        <v>BRASCON GESTAO AMBIENTAL</v>
      </c>
      <c r="F471" s="5" t="str">
        <f>'[1]TCE - ANEXO IV - Preencher'!H480</f>
        <v>S</v>
      </c>
      <c r="G471" s="5" t="str">
        <f>'[1]TCE - ANEXO IV - Preencher'!I480</f>
        <v>N</v>
      </c>
      <c r="H471" s="5">
        <f>'[1]TCE - ANEXO IV - Preencher'!J480</f>
        <v>303351</v>
      </c>
      <c r="I471" s="6">
        <f>IF('[1]TCE - ANEXO IV - Preencher'!K480="","",'[1]TCE - ANEXO IV - Preencher'!K480)</f>
        <v>46213</v>
      </c>
      <c r="J471" s="5" t="str">
        <f>'[1]TCE - ANEXO IV - Preencher'!L480</f>
        <v>F2L1LII78</v>
      </c>
      <c r="K471" s="5" t="str">
        <f>IF(F471="B",LEFT('[1]TCE - ANEXO IV - Preencher'!M480,2),IF(F471="S",LEFT('[1]TCE - ANEXO IV - Preencher'!M480,7),IF('[1]TCE - ANEXO IV - Preencher'!H480="","")))</f>
        <v>2610707</v>
      </c>
      <c r="L471" s="7">
        <f>'[1]TCE - ANEXO IV - Preencher'!N480</f>
        <v>26185</v>
      </c>
    </row>
    <row r="472" spans="1:12" s="8" customFormat="1" ht="19.5" customHeight="1" x14ac:dyDescent="0.25">
      <c r="A472" s="3">
        <f>IFERROR(VLOOKUP(B472,'[1]DADOS (OCULTAR)'!$Q$3:$S$136,3,0),"")</f>
        <v>9039744000275</v>
      </c>
      <c r="B472" s="4" t="str">
        <f>'[1]TCE - ANEXO IV - Preencher'!C481</f>
        <v>HOSPITAL MIGUEL ARRAES - CG. Nº 023/2022</v>
      </c>
      <c r="C472" s="4" t="str">
        <f>'[1]TCE - ANEXO IV - Preencher'!E481</f>
        <v>5.17 - Manutenção de Software, Certificação Digital e Microfilmagem</v>
      </c>
      <c r="D472" s="3">
        <f>'[1]TCE - ANEXO IV - Preencher'!F481</f>
        <v>5020356000100</v>
      </c>
      <c r="E472" s="5" t="str">
        <f>'[1]TCE - ANEXO IV - Preencher'!G481</f>
        <v>BID COMERCIO E SERVIÇOS</v>
      </c>
      <c r="F472" s="5" t="str">
        <f>'[1]TCE - ANEXO IV - Preencher'!H481</f>
        <v>S</v>
      </c>
      <c r="G472" s="5" t="str">
        <f>'[1]TCE - ANEXO IV - Preencher'!I481</f>
        <v>S</v>
      </c>
      <c r="H472" s="5">
        <f>'[1]TCE - ANEXO IV - Preencher'!J481</f>
        <v>667</v>
      </c>
      <c r="I472" s="6">
        <f>IF('[1]TCE - ANEXO IV - Preencher'!K481="","",'[1]TCE - ANEXO IV - Preencher'!K481)</f>
        <v>46217</v>
      </c>
      <c r="J472" s="5" t="str">
        <f>'[1]TCE - ANEXO IV - Preencher'!L481</f>
        <v>26116062205020356000100000000000066726072820928538</v>
      </c>
      <c r="K472" s="5" t="str">
        <f>IF(F472="B",LEFT('[1]TCE - ANEXO IV - Preencher'!M481,2),IF(F472="S",LEFT('[1]TCE - ANEXO IV - Preencher'!M481,7),IF('[1]TCE - ANEXO IV - Preencher'!H481="","")))</f>
        <v>2611606</v>
      </c>
      <c r="L472" s="7">
        <f>'[1]TCE - ANEXO IV - Preencher'!N481</f>
        <v>1252.32</v>
      </c>
    </row>
    <row r="473" spans="1:12" s="8" customFormat="1" ht="19.5" customHeight="1" x14ac:dyDescent="0.25">
      <c r="A473" s="3">
        <f>IFERROR(VLOOKUP(B473,'[1]DADOS (OCULTAR)'!$Q$3:$S$136,3,0),"")</f>
        <v>9039744000275</v>
      </c>
      <c r="B473" s="4" t="str">
        <f>'[1]TCE - ANEXO IV - Preencher'!C482</f>
        <v>HOSPITAL MIGUEL ARRAES - CG. Nº 023/2022</v>
      </c>
      <c r="C473" s="4" t="str">
        <f>'[1]TCE - ANEXO IV - Preencher'!E482</f>
        <v>5.17 - Manutenção de Software, Certificação Digital e Microfilmagem</v>
      </c>
      <c r="D473" s="3" t="str">
        <f>'[1]TCE - ANEXO IV - Preencher'!F482</f>
        <v>04.069.709/0001-02</v>
      </c>
      <c r="E473" s="5" t="str">
        <f>'[1]TCE - ANEXO IV - Preencher'!G482</f>
        <v>BIONEXO S.A.</v>
      </c>
      <c r="F473" s="5" t="str">
        <f>'[1]TCE - ANEXO IV - Preencher'!H482</f>
        <v>S</v>
      </c>
      <c r="G473" s="5" t="str">
        <f>'[1]TCE - ANEXO IV - Preencher'!I482</f>
        <v>S</v>
      </c>
      <c r="H473" s="5">
        <f>'[1]TCE - ANEXO IV - Preencher'!J482</f>
        <v>664665</v>
      </c>
      <c r="I473" s="6">
        <f>IF('[1]TCE - ANEXO IV - Preencher'!K482="","",'[1]TCE - ANEXO IV - Preencher'!K482)</f>
        <v>46205</v>
      </c>
      <c r="J473" s="5" t="str">
        <f>'[1]TCE - ANEXO IV - Preencher'!L482</f>
        <v>ME17-G8EB</v>
      </c>
      <c r="K473" s="5" t="str">
        <f>IF(F473="B",LEFT('[1]TCE - ANEXO IV - Preencher'!M482,2),IF(F473="S",LEFT('[1]TCE - ANEXO IV - Preencher'!M482,7),IF('[1]TCE - ANEXO IV - Preencher'!H482="","")))</f>
        <v>2611606</v>
      </c>
      <c r="L473" s="7">
        <f>'[1]TCE - ANEXO IV - Preencher'!N482</f>
        <v>2523.63</v>
      </c>
    </row>
    <row r="474" spans="1:12" s="8" customFormat="1" ht="19.5" customHeight="1" x14ac:dyDescent="0.25">
      <c r="A474" s="3">
        <f>IFERROR(VLOOKUP(B474,'[1]DADOS (OCULTAR)'!$Q$3:$S$136,3,0),"")</f>
        <v>9039744000275</v>
      </c>
      <c r="B474" s="4" t="str">
        <f>'[1]TCE - ANEXO IV - Preencher'!C483</f>
        <v>HOSPITAL MIGUEL ARRAES - CG. Nº 023/2022</v>
      </c>
      <c r="C474" s="4" t="str">
        <f>'[1]TCE - ANEXO IV - Preencher'!E483</f>
        <v>5.17 - Manutenção de Software, Certificação Digital e Microfilmagem</v>
      </c>
      <c r="D474" s="3" t="str">
        <f>'[1]TCE - ANEXO IV - Preencher'!F483</f>
        <v>49.159.260/0001-01</v>
      </c>
      <c r="E474" s="5" t="str">
        <f>'[1]TCE - ANEXO IV - Preencher'!G483</f>
        <v>CLICKSIGN GESTAO DE DOCUMENTOS</v>
      </c>
      <c r="F474" s="5" t="str">
        <f>'[1]TCE - ANEXO IV - Preencher'!H483</f>
        <v>S</v>
      </c>
      <c r="G474" s="5" t="str">
        <f>'[1]TCE - ANEXO IV - Preencher'!I483</f>
        <v>S</v>
      </c>
      <c r="H474" s="5">
        <f>'[1]TCE - ANEXO IV - Preencher'!J483</f>
        <v>643647</v>
      </c>
      <c r="I474" s="6">
        <f>IF('[1]TCE - ANEXO IV - Preencher'!K483="","",'[1]TCE - ANEXO IV - Preencher'!K483)</f>
        <v>46211</v>
      </c>
      <c r="J474" s="5" t="str">
        <f>'[1]TCE - ANEXO IV - Preencher'!L483</f>
        <v>146W.7751.0771.0882999-V</v>
      </c>
      <c r="K474" s="5" t="str">
        <f>IF(F474="B",LEFT('[1]TCE - ANEXO IV - Preencher'!M483,2),IF(F474="S",LEFT('[1]TCE - ANEXO IV - Preencher'!M483,7),IF('[1]TCE - ANEXO IV - Preencher'!H483="","")))</f>
        <v>3505708</v>
      </c>
      <c r="L474" s="7">
        <f>'[1]TCE - ANEXO IV - Preencher'!N483</f>
        <v>99.03</v>
      </c>
    </row>
    <row r="475" spans="1:12" s="8" customFormat="1" ht="19.5" customHeight="1" x14ac:dyDescent="0.25">
      <c r="A475" s="3">
        <f>IFERROR(VLOOKUP(B475,'[1]DADOS (OCULTAR)'!$Q$3:$S$136,3,0),"")</f>
        <v>9039744000275</v>
      </c>
      <c r="B475" s="4" t="str">
        <f>'[1]TCE - ANEXO IV - Preencher'!C484</f>
        <v>HOSPITAL MIGUEL ARRAES - CG. Nº 023/2022</v>
      </c>
      <c r="C475" s="4" t="str">
        <f>'[1]TCE - ANEXO IV - Preencher'!E484</f>
        <v>5.17 - Manutenção de Software, Certificação Digital e Microfilmagem</v>
      </c>
      <c r="D475" s="3" t="str">
        <f>'[1]TCE - ANEXO IV - Preencher'!F484</f>
        <v>48.539.793/0001-48</v>
      </c>
      <c r="E475" s="5" t="str">
        <f>'[1]TCE - ANEXO IV - Preencher'!G484</f>
        <v>CONECTE SE LTDA</v>
      </c>
      <c r="F475" s="5" t="str">
        <f>'[1]TCE - ANEXO IV - Preencher'!H484</f>
        <v>S</v>
      </c>
      <c r="G475" s="5" t="str">
        <f>'[1]TCE - ANEXO IV - Preencher'!I484</f>
        <v>S</v>
      </c>
      <c r="H475" s="5">
        <f>'[1]TCE - ANEXO IV - Preencher'!J484</f>
        <v>3086</v>
      </c>
      <c r="I475" s="6">
        <f>IF('[1]TCE - ANEXO IV - Preencher'!K484="","",'[1]TCE - ANEXO IV - Preencher'!K484)</f>
        <v>46183</v>
      </c>
      <c r="J475" s="5" t="str">
        <f>'[1]TCE - ANEXO IV - Preencher'!L484</f>
        <v>26116062243184527000126000000000308626065668477139</v>
      </c>
      <c r="K475" s="5" t="str">
        <f>IF(F475="B",LEFT('[1]TCE - ANEXO IV - Preencher'!M484,2),IF(F475="S",LEFT('[1]TCE - ANEXO IV - Preencher'!M484,7),IF('[1]TCE - ANEXO IV - Preencher'!H484="","")))</f>
        <v>2611606</v>
      </c>
      <c r="L475" s="7">
        <f>'[1]TCE - ANEXO IV - Preencher'!N484</f>
        <v>298.77</v>
      </c>
    </row>
    <row r="476" spans="1:12" s="8" customFormat="1" ht="19.5" customHeight="1" x14ac:dyDescent="0.25">
      <c r="A476" s="3">
        <f>IFERROR(VLOOKUP(B476,'[1]DADOS (OCULTAR)'!$Q$3:$S$136,3,0),"")</f>
        <v>9039744000275</v>
      </c>
      <c r="B476" s="4" t="str">
        <f>'[1]TCE - ANEXO IV - Preencher'!C485</f>
        <v>HOSPITAL MIGUEL ARRAES - CG. Nº 023/2022</v>
      </c>
      <c r="C476" s="4" t="str">
        <f>'[1]TCE - ANEXO IV - Preencher'!E485</f>
        <v>5.17 - Manutenção de Software, Certificação Digital e Microfilmagem</v>
      </c>
      <c r="D476" s="3" t="str">
        <f>'[1]TCE - ANEXO IV - Preencher'!F485</f>
        <v>07.358.108/0001-08</v>
      </c>
      <c r="E476" s="5" t="str">
        <f>'[1]TCE - ANEXO IV - Preencher'!G485</f>
        <v>EVEO S.A</v>
      </c>
      <c r="F476" s="5" t="str">
        <f>'[1]TCE - ANEXO IV - Preencher'!H485</f>
        <v>S</v>
      </c>
      <c r="G476" s="5" t="str">
        <f>'[1]TCE - ANEXO IV - Preencher'!I485</f>
        <v>S</v>
      </c>
      <c r="H476" s="5">
        <f>'[1]TCE - ANEXO IV - Preencher'!J485</f>
        <v>85482</v>
      </c>
      <c r="I476" s="6">
        <f>IF('[1]TCE - ANEXO IV - Preencher'!K485="","",'[1]TCE - ANEXO IV - Preencher'!K485)</f>
        <v>46204</v>
      </c>
      <c r="J476" s="5" t="str">
        <f>'[1]TCE - ANEXO IV - Preencher'!L485</f>
        <v>PCHQ-G4YS</v>
      </c>
      <c r="K476" s="5" t="str">
        <f>IF(F476="B",LEFT('[1]TCE - ANEXO IV - Preencher'!M485,2),IF(F476="S",LEFT('[1]TCE - ANEXO IV - Preencher'!M485,7),IF('[1]TCE - ANEXO IV - Preencher'!H485="","")))</f>
        <v>3550308</v>
      </c>
      <c r="L476" s="7">
        <f>'[1]TCE - ANEXO IV - Preencher'!N485</f>
        <v>215.89</v>
      </c>
    </row>
    <row r="477" spans="1:12" s="8" customFormat="1" ht="19.5" customHeight="1" x14ac:dyDescent="0.25">
      <c r="A477" s="3">
        <f>IFERROR(VLOOKUP(B477,'[1]DADOS (OCULTAR)'!$Q$3:$S$136,3,0),"")</f>
        <v>9039744000275</v>
      </c>
      <c r="B477" s="4" t="str">
        <f>'[1]TCE - ANEXO IV - Preencher'!C486</f>
        <v>HOSPITAL MIGUEL ARRAES - CG. Nº 023/2022</v>
      </c>
      <c r="C477" s="4" t="str">
        <f>'[1]TCE - ANEXO IV - Preencher'!E486</f>
        <v>5.17 - Manutenção de Software, Certificação Digital e Microfilmagem</v>
      </c>
      <c r="D477" s="3" t="str">
        <f>'[1]TCE - ANEXO IV - Preencher'!F486</f>
        <v>53.969.908/0001-74</v>
      </c>
      <c r="E477" s="5" t="str">
        <f>'[1]TCE - ANEXO IV - Preencher'!G486</f>
        <v>FLOWTI TECNOLOGIA</v>
      </c>
      <c r="F477" s="5" t="str">
        <f>'[1]TCE - ANEXO IV - Preencher'!H486</f>
        <v>S</v>
      </c>
      <c r="G477" s="5" t="str">
        <f>'[1]TCE - ANEXO IV - Preencher'!I486</f>
        <v>S</v>
      </c>
      <c r="H477" s="5">
        <f>'[1]TCE - ANEXO IV - Preencher'!J486</f>
        <v>3863</v>
      </c>
      <c r="I477" s="6">
        <f>IF('[1]TCE - ANEXO IV - Preencher'!K486="","",'[1]TCE - ANEXO IV - Preencher'!K486)</f>
        <v>46190</v>
      </c>
      <c r="J477" s="5" t="str">
        <f>'[1]TCE - ANEXO IV - Preencher'!L486</f>
        <v>42029092223064331000190000000000386326064113083620</v>
      </c>
      <c r="K477" s="5" t="str">
        <f>IF(F477="B",LEFT('[1]TCE - ANEXO IV - Preencher'!M486,2),IF(F477="S",LEFT('[1]TCE - ANEXO IV - Preencher'!M486,7),IF('[1]TCE - ANEXO IV - Preencher'!H486="","")))</f>
        <v>4202909</v>
      </c>
      <c r="L477" s="7">
        <f>'[1]TCE - ANEXO IV - Preencher'!N486</f>
        <v>4950</v>
      </c>
    </row>
    <row r="478" spans="1:12" s="8" customFormat="1" ht="19.5" customHeight="1" x14ac:dyDescent="0.25">
      <c r="A478" s="3">
        <f>IFERROR(VLOOKUP(B478,'[1]DADOS (OCULTAR)'!$Q$3:$S$136,3,0),"")</f>
        <v>9039744000275</v>
      </c>
      <c r="B478" s="4" t="str">
        <f>'[1]TCE - ANEXO IV - Preencher'!C487</f>
        <v>HOSPITAL MIGUEL ARRAES - CG. Nº 023/2022</v>
      </c>
      <c r="C478" s="4" t="str">
        <f>'[1]TCE - ANEXO IV - Preencher'!E487</f>
        <v>5.17 - Manutenção de Software, Certificação Digital e Microfilmagem</v>
      </c>
      <c r="D478" s="3" t="str">
        <f>'[1]TCE - ANEXO IV - Preencher'!F487</f>
        <v>53.969.908/0001-74</v>
      </c>
      <c r="E478" s="5" t="str">
        <f>'[1]TCE - ANEXO IV - Preencher'!G487</f>
        <v>FLOWTI TECNOLOGIA</v>
      </c>
      <c r="F478" s="5" t="str">
        <f>'[1]TCE - ANEXO IV - Preencher'!H487</f>
        <v>S</v>
      </c>
      <c r="G478" s="5" t="str">
        <f>'[1]TCE - ANEXO IV - Preencher'!I487</f>
        <v>S</v>
      </c>
      <c r="H478" s="5">
        <f>'[1]TCE - ANEXO IV - Preencher'!J487</f>
        <v>3579</v>
      </c>
      <c r="I478" s="6">
        <f>IF('[1]TCE - ANEXO IV - Preencher'!K487="","",'[1]TCE - ANEXO IV - Preencher'!K487)</f>
        <v>46174</v>
      </c>
      <c r="J478" s="5" t="str">
        <f>'[1]TCE - ANEXO IV - Preencher'!L487</f>
        <v>42029092223064331000190000000000357926067271816788</v>
      </c>
      <c r="K478" s="5" t="str">
        <f>IF(F478="B",LEFT('[1]TCE - ANEXO IV - Preencher'!M487,2),IF(F478="S",LEFT('[1]TCE - ANEXO IV - Preencher'!M487,7),IF('[1]TCE - ANEXO IV - Preencher'!H487="","")))</f>
        <v>4202909</v>
      </c>
      <c r="L478" s="7">
        <f>'[1]TCE - ANEXO IV - Preencher'!N487</f>
        <v>13955.39</v>
      </c>
    </row>
    <row r="479" spans="1:12" s="8" customFormat="1" ht="19.5" customHeight="1" x14ac:dyDescent="0.25">
      <c r="A479" s="3">
        <f>IFERROR(VLOOKUP(B479,'[1]DADOS (OCULTAR)'!$Q$3:$S$136,3,0),"")</f>
        <v>9039744000275</v>
      </c>
      <c r="B479" s="4" t="str">
        <f>'[1]TCE - ANEXO IV - Preencher'!C488</f>
        <v>HOSPITAL MIGUEL ARRAES - CG. Nº 023/2022</v>
      </c>
      <c r="C479" s="4" t="str">
        <f>'[1]TCE - ANEXO IV - Preencher'!E488</f>
        <v>5.17 - Manutenção de Software, Certificação Digital e Microfilmagem</v>
      </c>
      <c r="D479" s="3" t="str">
        <f>'[1]TCE - ANEXO IV - Preencher'!F488</f>
        <v>53.969.908/0001-74</v>
      </c>
      <c r="E479" s="5" t="str">
        <f>'[1]TCE - ANEXO IV - Preencher'!G488</f>
        <v>FLOWTI TECNOLOGIA</v>
      </c>
      <c r="F479" s="5" t="str">
        <f>'[1]TCE - ANEXO IV - Preencher'!H488</f>
        <v>S</v>
      </c>
      <c r="G479" s="5" t="str">
        <f>'[1]TCE - ANEXO IV - Preencher'!I488</f>
        <v>S</v>
      </c>
      <c r="H479" s="5">
        <f>'[1]TCE - ANEXO IV - Preencher'!J488</f>
        <v>3363</v>
      </c>
      <c r="I479" s="6">
        <f>IF('[1]TCE - ANEXO IV - Preencher'!K488="","",'[1]TCE - ANEXO IV - Preencher'!K488)</f>
        <v>46174</v>
      </c>
      <c r="J479" s="5" t="str">
        <f>'[1]TCE - ANEXO IV - Preencher'!L488</f>
        <v>42029092223064331000190000000000336326062382691330</v>
      </c>
      <c r="K479" s="5" t="str">
        <f>IF(F479="B",LEFT('[1]TCE - ANEXO IV - Preencher'!M488,2),IF(F479="S",LEFT('[1]TCE - ANEXO IV - Preencher'!M488,7),IF('[1]TCE - ANEXO IV - Preencher'!H488="","")))</f>
        <v>4202909</v>
      </c>
      <c r="L479" s="7">
        <f>'[1]TCE - ANEXO IV - Preencher'!N488</f>
        <v>106.64</v>
      </c>
    </row>
    <row r="480" spans="1:12" s="8" customFormat="1" ht="19.5" customHeight="1" x14ac:dyDescent="0.25">
      <c r="A480" s="3">
        <f>IFERROR(VLOOKUP(B480,'[1]DADOS (OCULTAR)'!$Q$3:$S$136,3,0),"")</f>
        <v>9039744000275</v>
      </c>
      <c r="B480" s="4" t="str">
        <f>'[1]TCE - ANEXO IV - Preencher'!C489</f>
        <v>HOSPITAL MIGUEL ARRAES - CG. Nº 023/2022</v>
      </c>
      <c r="C480" s="4" t="str">
        <f>'[1]TCE - ANEXO IV - Preencher'!E489</f>
        <v>5.17 - Manutenção de Software, Certificação Digital e Microfilmagem</v>
      </c>
      <c r="D480" s="3" t="str">
        <f>'[1]TCE - ANEXO IV - Preencher'!F489</f>
        <v>53.969.908/0001-74</v>
      </c>
      <c r="E480" s="5" t="str">
        <f>'[1]TCE - ANEXO IV - Preencher'!G489</f>
        <v>FLOWTI TECNOLOGIA</v>
      </c>
      <c r="F480" s="5" t="str">
        <f>'[1]TCE - ANEXO IV - Preencher'!H489</f>
        <v>S</v>
      </c>
      <c r="G480" s="5" t="str">
        <f>'[1]TCE - ANEXO IV - Preencher'!I489</f>
        <v>S</v>
      </c>
      <c r="H480" s="5">
        <f>'[1]TCE - ANEXO IV - Preencher'!J489</f>
        <v>3324</v>
      </c>
      <c r="I480" s="6">
        <f>IF('[1]TCE - ANEXO IV - Preencher'!K489="","",'[1]TCE - ANEXO IV - Preencher'!K489)</f>
        <v>46174</v>
      </c>
      <c r="J480" s="5" t="str">
        <f>'[1]TCE - ANEXO IV - Preencher'!L489</f>
        <v>42029092223064331000190000000000332426067028137050</v>
      </c>
      <c r="K480" s="5" t="str">
        <f>IF(F480="B",LEFT('[1]TCE - ANEXO IV - Preencher'!M489,2),IF(F480="S",LEFT('[1]TCE - ANEXO IV - Preencher'!M489,7),IF('[1]TCE - ANEXO IV - Preencher'!H489="","")))</f>
        <v>4202909</v>
      </c>
      <c r="L480" s="7">
        <f>'[1]TCE - ANEXO IV - Preencher'!N489</f>
        <v>1120</v>
      </c>
    </row>
    <row r="481" spans="1:12" s="8" customFormat="1" ht="19.5" customHeight="1" x14ac:dyDescent="0.25">
      <c r="A481" s="3">
        <f>IFERROR(VLOOKUP(B481,'[1]DADOS (OCULTAR)'!$Q$3:$S$136,3,0),"")</f>
        <v>9039744000275</v>
      </c>
      <c r="B481" s="4" t="str">
        <f>'[1]TCE - ANEXO IV - Preencher'!C490</f>
        <v>HOSPITAL MIGUEL ARRAES - CG. Nº 023/2022</v>
      </c>
      <c r="C481" s="4" t="str">
        <f>'[1]TCE - ANEXO IV - Preencher'!E490</f>
        <v>5.17 - Manutenção de Software, Certificação Digital e Microfilmagem</v>
      </c>
      <c r="D481" s="3" t="str">
        <f>'[1]TCE - ANEXO IV - Preencher'!F490</f>
        <v>46.852.548/0001-60</v>
      </c>
      <c r="E481" s="5" t="str">
        <f>'[1]TCE - ANEXO IV - Preencher'!G490</f>
        <v>GOHEALTH PRODUTOS DIGITAIS</v>
      </c>
      <c r="F481" s="5" t="str">
        <f>'[1]TCE - ANEXO IV - Preencher'!H490</f>
        <v>S</v>
      </c>
      <c r="G481" s="5" t="str">
        <f>'[1]TCE - ANEXO IV - Preencher'!I490</f>
        <v>S</v>
      </c>
      <c r="H481" s="5">
        <f>'[1]TCE - ANEXO IV - Preencher'!J490</f>
        <v>769</v>
      </c>
      <c r="I481" s="6">
        <f>IF('[1]TCE - ANEXO IV - Preencher'!K490="","",'[1]TCE - ANEXO IV - Preencher'!K490)</f>
        <v>46208</v>
      </c>
      <c r="J481" s="5" t="str">
        <f>'[1]TCE - ANEXO IV - Preencher'!L490</f>
        <v>EEL5-WIJR</v>
      </c>
      <c r="K481" s="5" t="str">
        <f>IF(F481="B",LEFT('[1]TCE - ANEXO IV - Preencher'!M490,2),IF(F481="S",LEFT('[1]TCE - ANEXO IV - Preencher'!M490,7),IF('[1]TCE - ANEXO IV - Preencher'!H490="","")))</f>
        <v>3550308</v>
      </c>
      <c r="L481" s="7">
        <f>'[1]TCE - ANEXO IV - Preencher'!N490</f>
        <v>767.1</v>
      </c>
    </row>
    <row r="482" spans="1:12" s="8" customFormat="1" ht="19.5" customHeight="1" x14ac:dyDescent="0.25">
      <c r="A482" s="3">
        <f>IFERROR(VLOOKUP(B482,'[1]DADOS (OCULTAR)'!$Q$3:$S$136,3,0),"")</f>
        <v>9039744000275</v>
      </c>
      <c r="B482" s="4" t="str">
        <f>'[1]TCE - ANEXO IV - Preencher'!C491</f>
        <v>HOSPITAL MIGUEL ARRAES - CG. Nº 023/2022</v>
      </c>
      <c r="C482" s="4" t="str">
        <f>'[1]TCE - ANEXO IV - Preencher'!E491</f>
        <v>5.17 - Manutenção de Software, Certificação Digital e Microfilmagem</v>
      </c>
      <c r="D482" s="3" t="str">
        <f>'[1]TCE - ANEXO IV - Preencher'!F491</f>
        <v>52.308.726/0001-90</v>
      </c>
      <c r="E482" s="5" t="str">
        <f>'[1]TCE - ANEXO IV - Preencher'!G491</f>
        <v>GREEN PAPER FREE SOLUÇOES</v>
      </c>
      <c r="F482" s="5" t="str">
        <f>'[1]TCE - ANEXO IV - Preencher'!H491</f>
        <v>S</v>
      </c>
      <c r="G482" s="5" t="str">
        <f>'[1]TCE - ANEXO IV - Preencher'!I491</f>
        <v>S</v>
      </c>
      <c r="H482" s="5" t="str">
        <f>'[1]TCE - ANEXO IV - Preencher'!J491</f>
        <v>2600000002427</v>
      </c>
      <c r="I482" s="6">
        <f>IF('[1]TCE - ANEXO IV - Preencher'!K491="","",'[1]TCE - ANEXO IV - Preencher'!K491)</f>
        <v>46211</v>
      </c>
      <c r="J482" s="5" t="str">
        <f>'[1]TCE - ANEXO IV - Preencher'!L491</f>
        <v>26060021205620302000267260000000242726078459119220</v>
      </c>
      <c r="K482" s="5" t="str">
        <f>IF(F482="B",LEFT('[1]TCE - ANEXO IV - Preencher'!M491,2),IF(F482="S",LEFT('[1]TCE - ANEXO IV - Preencher'!M491,7),IF('[1]TCE - ANEXO IV - Preencher'!H491="","")))</f>
        <v>2602308</v>
      </c>
      <c r="L482" s="7">
        <f>'[1]TCE - ANEXO IV - Preencher'!N491</f>
        <v>4745.59</v>
      </c>
    </row>
    <row r="483" spans="1:12" s="8" customFormat="1" ht="19.5" customHeight="1" x14ac:dyDescent="0.25">
      <c r="A483" s="3">
        <f>IFERROR(VLOOKUP(B483,'[1]DADOS (OCULTAR)'!$Q$3:$S$136,3,0),"")</f>
        <v>9039744000275</v>
      </c>
      <c r="B483" s="4" t="str">
        <f>'[1]TCE - ANEXO IV - Preencher'!C492</f>
        <v>HOSPITAL MIGUEL ARRAES - CG. Nº 023/2022</v>
      </c>
      <c r="C483" s="4" t="str">
        <f>'[1]TCE - ANEXO IV - Preencher'!E492</f>
        <v>5.17 - Manutenção de Software, Certificação Digital e Microfilmagem</v>
      </c>
      <c r="D483" s="3">
        <f>'[1]TCE - ANEXO IV - Preencher'!F492</f>
        <v>9071679000184</v>
      </c>
      <c r="E483" s="5" t="str">
        <f>'[1]TCE - ANEXO IV - Preencher'!G492</f>
        <v>MARIO DE OLIVEIRA</v>
      </c>
      <c r="F483" s="5" t="str">
        <f>'[1]TCE - ANEXO IV - Preencher'!H492</f>
        <v>S</v>
      </c>
      <c r="G483" s="5" t="str">
        <f>'[1]TCE - ANEXO IV - Preencher'!I492</f>
        <v>N</v>
      </c>
      <c r="H483" s="5">
        <f>'[1]TCE - ANEXO IV - Preencher'!J492</f>
        <v>227</v>
      </c>
      <c r="I483" s="6">
        <f>IF('[1]TCE - ANEXO IV - Preencher'!K492="","",'[1]TCE - ANEXO IV - Preencher'!K492)</f>
        <v>46209</v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>2607604</v>
      </c>
      <c r="L483" s="7">
        <f>'[1]TCE - ANEXO IV - Preencher'!N492</f>
        <v>1050.6600000000001</v>
      </c>
    </row>
    <row r="484" spans="1:12" s="8" customFormat="1" ht="19.5" customHeight="1" x14ac:dyDescent="0.25">
      <c r="A484" s="3">
        <f>IFERROR(VLOOKUP(B484,'[1]DADOS (OCULTAR)'!$Q$3:$S$136,3,0),"")</f>
        <v>9039744000275</v>
      </c>
      <c r="B484" s="4" t="str">
        <f>'[1]TCE - ANEXO IV - Preencher'!C493</f>
        <v>HOSPITAL MIGUEL ARRAES - CG. Nº 023/2022</v>
      </c>
      <c r="C484" s="4" t="str">
        <f>'[1]TCE - ANEXO IV - Preencher'!E493</f>
        <v>5.17 - Manutenção de Software, Certificação Digital e Microfilmagem</v>
      </c>
      <c r="D484" s="3" t="str">
        <f>'[1]TCE - ANEXO IV - Preencher'!F493</f>
        <v>04.020.195/0001-92</v>
      </c>
      <c r="E484" s="5" t="str">
        <f>'[1]TCE - ANEXO IV - Preencher'!G493</f>
        <v>MV INFORMÁTICA NORDESTE LTDA</v>
      </c>
      <c r="F484" s="5" t="str">
        <f>'[1]TCE - ANEXO IV - Preencher'!H493</f>
        <v>S</v>
      </c>
      <c r="G484" s="5" t="str">
        <f>'[1]TCE - ANEXO IV - Preencher'!I493</f>
        <v>S</v>
      </c>
      <c r="H484" s="5">
        <f>'[1]TCE - ANEXO IV - Preencher'!J493</f>
        <v>7879</v>
      </c>
      <c r="I484" s="6">
        <f>IF('[1]TCE - ANEXO IV - Preencher'!K493="","",'[1]TCE - ANEXO IV - Preencher'!K493)</f>
        <v>46174</v>
      </c>
      <c r="J484" s="5" t="str">
        <f>'[1]TCE - ANEXO IV - Preencher'!L493</f>
        <v>26116062292306257000780000000000787926069030978203</v>
      </c>
      <c r="K484" s="5" t="str">
        <f>IF(F484="B",LEFT('[1]TCE - ANEXO IV - Preencher'!M493,2),IF(F484="S",LEFT('[1]TCE - ANEXO IV - Preencher'!M493,7),IF('[1]TCE - ANEXO IV - Preencher'!H493="","")))</f>
        <v>2611606</v>
      </c>
      <c r="L484" s="7">
        <f>'[1]TCE - ANEXO IV - Preencher'!N493</f>
        <v>51678.3</v>
      </c>
    </row>
    <row r="485" spans="1:12" s="8" customFormat="1" ht="19.5" customHeight="1" x14ac:dyDescent="0.25">
      <c r="A485" s="3">
        <f>IFERROR(VLOOKUP(B485,'[1]DADOS (OCULTAR)'!$Q$3:$S$136,3,0),"")</f>
        <v>9039744000275</v>
      </c>
      <c r="B485" s="4" t="str">
        <f>'[1]TCE - ANEXO IV - Preencher'!C494</f>
        <v>HOSPITAL MIGUEL ARRAES - CG. Nº 023/2022</v>
      </c>
      <c r="C485" s="4" t="str">
        <f>'[1]TCE - ANEXO IV - Preencher'!E494</f>
        <v>5.17 - Manutenção de Software, Certificação Digital e Microfilmagem</v>
      </c>
      <c r="D485" s="3" t="str">
        <f>'[1]TCE - ANEXO IV - Preencher'!F494</f>
        <v>03.124.977/0001-09</v>
      </c>
      <c r="E485" s="5" t="str">
        <f>'[1]TCE - ANEXO IV - Preencher'!G494</f>
        <v>MV SISTEMAS DE MEDICINA DIAGNOSTICA LTDA</v>
      </c>
      <c r="F485" s="5" t="str">
        <f>'[1]TCE - ANEXO IV - Preencher'!H494</f>
        <v>S</v>
      </c>
      <c r="G485" s="5" t="str">
        <f>'[1]TCE - ANEXO IV - Preencher'!I494</f>
        <v>S</v>
      </c>
      <c r="H485" s="5">
        <f>'[1]TCE - ANEXO IV - Preencher'!J494</f>
        <v>5481</v>
      </c>
      <c r="I485" s="6">
        <f>IF('[1]TCE - ANEXO IV - Preencher'!K494="","",'[1]TCE - ANEXO IV - Preencher'!K494)</f>
        <v>46174</v>
      </c>
      <c r="J485" s="5" t="str">
        <f>'[1]TCE - ANEXO IV - Preencher'!L494</f>
        <v>95QG2TT8H</v>
      </c>
      <c r="K485" s="5" t="str">
        <f>IF(F485="B",LEFT('[1]TCE - ANEXO IV - Preencher'!M494,2),IF(F485="S",LEFT('[1]TCE - ANEXO IV - Preencher'!M494,7),IF('[1]TCE - ANEXO IV - Preencher'!H494="","")))</f>
        <v>3305802</v>
      </c>
      <c r="L485" s="7">
        <f>'[1]TCE - ANEXO IV - Preencher'!N494</f>
        <v>5689.13</v>
      </c>
    </row>
    <row r="486" spans="1:12" s="8" customFormat="1" ht="19.5" customHeight="1" x14ac:dyDescent="0.25">
      <c r="A486" s="3">
        <f>IFERROR(VLOOKUP(B486,'[1]DADOS (OCULTAR)'!$Q$3:$S$136,3,0),"")</f>
        <v>9039744000275</v>
      </c>
      <c r="B486" s="4" t="str">
        <f>'[1]TCE - ANEXO IV - Preencher'!C495</f>
        <v>HOSPITAL MIGUEL ARRAES - CG. Nº 023/2022</v>
      </c>
      <c r="C486" s="4" t="str">
        <f>'[1]TCE - ANEXO IV - Preencher'!E495</f>
        <v>5.17 - Manutenção de Software, Certificação Digital e Microfilmagem</v>
      </c>
      <c r="D486" s="3" t="str">
        <f>'[1]TCE - ANEXO IV - Preencher'!F495</f>
        <v>46.852.548/0001-60</v>
      </c>
      <c r="E486" s="5" t="str">
        <f>'[1]TCE - ANEXO IV - Preencher'!G495</f>
        <v>SELECTY TECNOLOGICA PARA RH LTDA</v>
      </c>
      <c r="F486" s="5" t="str">
        <f>'[1]TCE - ANEXO IV - Preencher'!H495</f>
        <v>S</v>
      </c>
      <c r="G486" s="5" t="str">
        <f>'[1]TCE - ANEXO IV - Preencher'!I495</f>
        <v>S</v>
      </c>
      <c r="H486" s="5">
        <f>'[1]TCE - ANEXO IV - Preencher'!J495</f>
        <v>2091</v>
      </c>
      <c r="I486" s="6">
        <f>IF('[1]TCE - ANEXO IV - Preencher'!K495="","",'[1]TCE - ANEXO IV - Preencher'!K495)</f>
        <v>46204</v>
      </c>
      <c r="J486" s="5" t="str">
        <f>'[1]TCE - ANEXO IV - Preencher'!L495</f>
        <v>41069022209236362000150000000000209126070299489202</v>
      </c>
      <c r="K486" s="5" t="str">
        <f>IF(F486="B",LEFT('[1]TCE - ANEXO IV - Preencher'!M495,2),IF(F486="S",LEFT('[1]TCE - ANEXO IV - Preencher'!M495,7),IF('[1]TCE - ANEXO IV - Preencher'!H495="","")))</f>
        <v>4106902</v>
      </c>
      <c r="L486" s="7">
        <f>'[1]TCE - ANEXO IV - Preencher'!N495</f>
        <v>239.01</v>
      </c>
    </row>
    <row r="487" spans="1:12" s="8" customFormat="1" ht="19.5" customHeight="1" x14ac:dyDescent="0.25">
      <c r="A487" s="3">
        <f>IFERROR(VLOOKUP(B487,'[1]DADOS (OCULTAR)'!$Q$3:$S$136,3,0),"")</f>
        <v>9039744000275</v>
      </c>
      <c r="B487" s="4" t="str">
        <f>'[1]TCE - ANEXO IV - Preencher'!C496</f>
        <v>HOSPITAL MIGUEL ARRAES - CG. Nº 023/2022</v>
      </c>
      <c r="C487" s="4" t="str">
        <f>'[1]TCE - ANEXO IV - Preencher'!E496</f>
        <v>5.17 - Manutenção de Software, Certificação Digital e Microfilmagem</v>
      </c>
      <c r="D487" s="3" t="str">
        <f>'[1]TCE - ANEXO IV - Preencher'!F496</f>
        <v>53.113.791/0001-22</v>
      </c>
      <c r="E487" s="5" t="str">
        <f>'[1]TCE - ANEXO IV - Preencher'!G496</f>
        <v>TOTVS S.A</v>
      </c>
      <c r="F487" s="5" t="str">
        <f>'[1]TCE - ANEXO IV - Preencher'!H496</f>
        <v>S</v>
      </c>
      <c r="G487" s="5" t="str">
        <f>'[1]TCE - ANEXO IV - Preencher'!I496</f>
        <v>S</v>
      </c>
      <c r="H487" s="5">
        <f>'[1]TCE - ANEXO IV - Preencher'!J496</f>
        <v>4492475</v>
      </c>
      <c r="I487" s="6">
        <f>IF('[1]TCE - ANEXO IV - Preencher'!K496="","",'[1]TCE - ANEXO IV - Preencher'!K496)</f>
        <v>46181</v>
      </c>
      <c r="J487" s="5" t="str">
        <f>'[1]TCE - ANEXO IV - Preencher'!L496</f>
        <v>NEPD-QPSJ</v>
      </c>
      <c r="K487" s="5" t="str">
        <f>IF(F487="B",LEFT('[1]TCE - ANEXO IV - Preencher'!M496,2),IF(F487="S",LEFT('[1]TCE - ANEXO IV - Preencher'!M496,7),IF('[1]TCE - ANEXO IV - Preencher'!H496="","")))</f>
        <v>3550308</v>
      </c>
      <c r="L487" s="7">
        <f>'[1]TCE - ANEXO IV - Preencher'!N496</f>
        <v>605.73</v>
      </c>
    </row>
    <row r="488" spans="1:12" s="8" customFormat="1" ht="19.5" customHeight="1" x14ac:dyDescent="0.25">
      <c r="A488" s="3">
        <f>IFERROR(VLOOKUP(B488,'[1]DADOS (OCULTAR)'!$Q$3:$S$136,3,0),"")</f>
        <v>9039744000275</v>
      </c>
      <c r="B488" s="4" t="str">
        <f>'[1]TCE - ANEXO IV - Preencher'!C497</f>
        <v>HOSPITAL MIGUEL ARRAES - CG. Nº 023/2022</v>
      </c>
      <c r="C488" s="4" t="str">
        <f>'[1]TCE - ANEXO IV - Preencher'!E497</f>
        <v>5.17 - Manutenção de Software, Certificação Digital e Microfilmagem</v>
      </c>
      <c r="D488" s="3" t="str">
        <f>'[1]TCE - ANEXO IV - Preencher'!F497</f>
        <v>53.113.791/0001-22</v>
      </c>
      <c r="E488" s="5" t="str">
        <f>'[1]TCE - ANEXO IV - Preencher'!G497</f>
        <v>TOTVS S.A</v>
      </c>
      <c r="F488" s="5" t="str">
        <f>'[1]TCE - ANEXO IV - Preencher'!H497</f>
        <v>S</v>
      </c>
      <c r="G488" s="5" t="str">
        <f>'[1]TCE - ANEXO IV - Preencher'!I497</f>
        <v>S</v>
      </c>
      <c r="H488" s="5">
        <f>'[1]TCE - ANEXO IV - Preencher'!J497</f>
        <v>4492470</v>
      </c>
      <c r="I488" s="6">
        <f>IF('[1]TCE - ANEXO IV - Preencher'!K497="","",'[1]TCE - ANEXO IV - Preencher'!K497)</f>
        <v>46181</v>
      </c>
      <c r="J488" s="5" t="str">
        <f>'[1]TCE - ANEXO IV - Preencher'!L497</f>
        <v>LDBX-WGIT</v>
      </c>
      <c r="K488" s="5" t="str">
        <f>IF(F488="B",LEFT('[1]TCE - ANEXO IV - Preencher'!M497,2),IF(F488="S",LEFT('[1]TCE - ANEXO IV - Preencher'!M497,7),IF('[1]TCE - ANEXO IV - Preencher'!H497="","")))</f>
        <v>3550308</v>
      </c>
      <c r="L488" s="7">
        <f>'[1]TCE - ANEXO IV - Preencher'!N497</f>
        <v>1015.62</v>
      </c>
    </row>
    <row r="489" spans="1:12" s="8" customFormat="1" ht="19.5" customHeight="1" x14ac:dyDescent="0.25">
      <c r="A489" s="3">
        <f>IFERROR(VLOOKUP(B489,'[1]DADOS (OCULTAR)'!$Q$3:$S$136,3,0),"")</f>
        <v>9039744000275</v>
      </c>
      <c r="B489" s="4" t="str">
        <f>'[1]TCE - ANEXO IV - Preencher'!C498</f>
        <v>HOSPITAL MIGUEL ARRAES - CG. Nº 023/2022</v>
      </c>
      <c r="C489" s="4" t="str">
        <f>'[1]TCE - ANEXO IV - Preencher'!E498</f>
        <v>5.17 - Manutenção de Software, Certificação Digital e Microfilmagem</v>
      </c>
      <c r="D489" s="3" t="str">
        <f>'[1]TCE - ANEXO IV - Preencher'!F498</f>
        <v>53.113.791/0001-22</v>
      </c>
      <c r="E489" s="5" t="str">
        <f>'[1]TCE - ANEXO IV - Preencher'!G498</f>
        <v>TOTVS S.A</v>
      </c>
      <c r="F489" s="5" t="str">
        <f>'[1]TCE - ANEXO IV - Preencher'!H498</f>
        <v>S</v>
      </c>
      <c r="G489" s="5" t="str">
        <f>'[1]TCE - ANEXO IV - Preencher'!I498</f>
        <v>S</v>
      </c>
      <c r="H489" s="5">
        <f>'[1]TCE - ANEXO IV - Preencher'!J498</f>
        <v>4492472</v>
      </c>
      <c r="I489" s="6">
        <f>IF('[1]TCE - ANEXO IV - Preencher'!K498="","",'[1]TCE - ANEXO IV - Preencher'!K498)</f>
        <v>46181</v>
      </c>
      <c r="J489" s="5" t="str">
        <f>'[1]TCE - ANEXO IV - Preencher'!L498</f>
        <v>DAMA-YRKT</v>
      </c>
      <c r="K489" s="5" t="str">
        <f>IF(F489="B",LEFT('[1]TCE - ANEXO IV - Preencher'!M498,2),IF(F489="S",LEFT('[1]TCE - ANEXO IV - Preencher'!M498,7),IF('[1]TCE - ANEXO IV - Preencher'!H498="","")))</f>
        <v>3550308</v>
      </c>
      <c r="L489" s="7">
        <f>'[1]TCE - ANEXO IV - Preencher'!N498</f>
        <v>7620.09</v>
      </c>
    </row>
    <row r="490" spans="1:12" s="8" customFormat="1" ht="19.5" customHeight="1" x14ac:dyDescent="0.25">
      <c r="A490" s="3">
        <f>IFERROR(VLOOKUP(B490,'[1]DADOS (OCULTAR)'!$Q$3:$S$136,3,0),"")</f>
        <v>9039744000275</v>
      </c>
      <c r="B490" s="4" t="str">
        <f>'[1]TCE - ANEXO IV - Preencher'!C499</f>
        <v>HOSPITAL MIGUEL ARRAES - CG. Nº 023/2022</v>
      </c>
      <c r="C490" s="4" t="str">
        <f>'[1]TCE - ANEXO IV - Preencher'!E499</f>
        <v>5.17 - Manutenção de Software, Certificação Digital e Microfilmagem</v>
      </c>
      <c r="D490" s="3" t="str">
        <f>'[1]TCE - ANEXO IV - Preencher'!F499</f>
        <v>53.113.791/0001-22</v>
      </c>
      <c r="E490" s="5" t="str">
        <f>'[1]TCE - ANEXO IV - Preencher'!G499</f>
        <v>TOTVS S.A</v>
      </c>
      <c r="F490" s="5" t="str">
        <f>'[1]TCE - ANEXO IV - Preencher'!H499</f>
        <v>S</v>
      </c>
      <c r="G490" s="5" t="str">
        <f>'[1]TCE - ANEXO IV - Preencher'!I499</f>
        <v>S</v>
      </c>
      <c r="H490" s="5">
        <f>'[1]TCE - ANEXO IV - Preencher'!J499</f>
        <v>4492753</v>
      </c>
      <c r="I490" s="6">
        <f>IF('[1]TCE - ANEXO IV - Preencher'!K499="","",'[1]TCE - ANEXO IV - Preencher'!K499)</f>
        <v>46184</v>
      </c>
      <c r="J490" s="5" t="str">
        <f>'[1]TCE - ANEXO IV - Preencher'!L499</f>
        <v>AQAP-YFTX</v>
      </c>
      <c r="K490" s="5" t="str">
        <f>IF(F490="B",LEFT('[1]TCE - ANEXO IV - Preencher'!M499,2),IF(F490="S",LEFT('[1]TCE - ANEXO IV - Preencher'!M499,7),IF('[1]TCE - ANEXO IV - Preencher'!H499="","")))</f>
        <v>3550308</v>
      </c>
      <c r="L490" s="7">
        <f>'[1]TCE - ANEXO IV - Preencher'!N499</f>
        <v>1452.76</v>
      </c>
    </row>
    <row r="491" spans="1:12" s="8" customFormat="1" ht="19.5" customHeight="1" x14ac:dyDescent="0.25">
      <c r="A491" s="3">
        <f>IFERROR(VLOOKUP(B491,'[1]DADOS (OCULTAR)'!$Q$3:$S$136,3,0),"")</f>
        <v>9039744000275</v>
      </c>
      <c r="B491" s="4" t="str">
        <f>'[1]TCE - ANEXO IV - Preencher'!C500</f>
        <v>HOSPITAL MIGUEL ARRAES - CG. Nº 023/2022</v>
      </c>
      <c r="C491" s="4" t="str">
        <f>'[1]TCE - ANEXO IV - Preencher'!E500</f>
        <v>5.17 - Manutenção de Software, Certificação Digital e Microfilmagem</v>
      </c>
      <c r="D491" s="3" t="str">
        <f>'[1]TCE - ANEXO IV - Preencher'!F500</f>
        <v>53.113.791/0001-22</v>
      </c>
      <c r="E491" s="5" t="str">
        <f>'[1]TCE - ANEXO IV - Preencher'!G500</f>
        <v>TOTVS S.A</v>
      </c>
      <c r="F491" s="5" t="str">
        <f>'[1]TCE - ANEXO IV - Preencher'!H500</f>
        <v>S</v>
      </c>
      <c r="G491" s="5" t="str">
        <f>'[1]TCE - ANEXO IV - Preencher'!I500</f>
        <v>S</v>
      </c>
      <c r="H491" s="5">
        <f>'[1]TCE - ANEXO IV - Preencher'!J500</f>
        <v>4492754</v>
      </c>
      <c r="I491" s="6">
        <f>IF('[1]TCE - ANEXO IV - Preencher'!K500="","",'[1]TCE - ANEXO IV - Preencher'!K500)</f>
        <v>46184</v>
      </c>
      <c r="J491" s="5" t="str">
        <f>'[1]TCE - ANEXO IV - Preencher'!L500</f>
        <v>RCMK-2BTV</v>
      </c>
      <c r="K491" s="5" t="str">
        <f>IF(F491="B",LEFT('[1]TCE - ANEXO IV - Preencher'!M500,2),IF(F491="S",LEFT('[1]TCE - ANEXO IV - Preencher'!M500,7),IF('[1]TCE - ANEXO IV - Preencher'!H500="","")))</f>
        <v>3550308</v>
      </c>
      <c r="L491" s="7">
        <f>'[1]TCE - ANEXO IV - Preencher'!N500</f>
        <v>1482.15</v>
      </c>
    </row>
    <row r="492" spans="1:12" s="8" customFormat="1" ht="19.5" customHeight="1" x14ac:dyDescent="0.25">
      <c r="A492" s="3">
        <f>IFERROR(VLOOKUP(B492,'[1]DADOS (OCULTAR)'!$Q$3:$S$136,3,0),"")</f>
        <v>9039744000275</v>
      </c>
      <c r="B492" s="4" t="str">
        <f>'[1]TCE - ANEXO IV - Preencher'!C501</f>
        <v>HOSPITAL MIGUEL ARRAES - CG. Nº 023/2022</v>
      </c>
      <c r="C492" s="4" t="str">
        <f>'[1]TCE - ANEXO IV - Preencher'!E501</f>
        <v>5.17 - Manutenção de Software, Certificação Digital e Microfilmagem</v>
      </c>
      <c r="D492" s="3" t="str">
        <f>'[1]TCE - ANEXO IV - Preencher'!F501</f>
        <v>45.384.884/0001-63</v>
      </c>
      <c r="E492" s="5" t="str">
        <f>'[1]TCE - ANEXO IV - Preencher'!G501</f>
        <v>WEBDOX DO BRASIL LTDA</v>
      </c>
      <c r="F492" s="5" t="str">
        <f>'[1]TCE - ANEXO IV - Preencher'!H501</f>
        <v>S</v>
      </c>
      <c r="G492" s="5" t="str">
        <f>'[1]TCE - ANEXO IV - Preencher'!I501</f>
        <v>S</v>
      </c>
      <c r="H492" s="5">
        <f>'[1]TCE - ANEXO IV - Preencher'!J501</f>
        <v>4402</v>
      </c>
      <c r="I492" s="6">
        <f>IF('[1]TCE - ANEXO IV - Preencher'!K501="","",'[1]TCE - ANEXO IV - Preencher'!K501)</f>
        <v>46209</v>
      </c>
      <c r="J492" s="5" t="str">
        <f>'[1]TCE - ANEXO IV - Preencher'!L501</f>
        <v>QIIU-IUXV</v>
      </c>
      <c r="K492" s="5" t="str">
        <f>IF(F492="B",LEFT('[1]TCE - ANEXO IV - Preencher'!M501,2),IF(F492="S",LEFT('[1]TCE - ANEXO IV - Preencher'!M501,7),IF('[1]TCE - ANEXO IV - Preencher'!H501="","")))</f>
        <v>3550308</v>
      </c>
      <c r="L492" s="7">
        <f>'[1]TCE - ANEXO IV - Preencher'!N501</f>
        <v>2780</v>
      </c>
    </row>
    <row r="493" spans="1:12" s="8" customFormat="1" ht="19.5" customHeight="1" x14ac:dyDescent="0.25">
      <c r="A493" s="3">
        <f>IFERROR(VLOOKUP(B493,'[1]DADOS (OCULTAR)'!$Q$3:$S$136,3,0),"")</f>
        <v>9039744000275</v>
      </c>
      <c r="B493" s="4" t="str">
        <f>'[1]TCE - ANEXO IV - Preencher'!C502</f>
        <v>HOSPITAL MIGUEL ARRAES - CG. Nº 023/2022</v>
      </c>
      <c r="C493" s="4" t="str">
        <f>'[1]TCE - ANEXO IV - Preencher'!E502</f>
        <v>5.99 - Outros Serviços de Terceiros Pessoa Jurídica</v>
      </c>
      <c r="D493" s="3" t="str">
        <f>'[1]TCE - ANEXO IV - Preencher'!F502</f>
        <v>35.676.951/0001-60</v>
      </c>
      <c r="E493" s="5" t="str">
        <f>'[1]TCE - ANEXO IV - Preencher'!G502</f>
        <v>IMGL CONSULTORIA &amp; TREINAMENTO LTDA</v>
      </c>
      <c r="F493" s="5" t="str">
        <f>'[1]TCE - ANEXO IV - Preencher'!H502</f>
        <v>S</v>
      </c>
      <c r="G493" s="5" t="str">
        <f>'[1]TCE - ANEXO IV - Preencher'!I502</f>
        <v>S</v>
      </c>
      <c r="H493" s="5">
        <f>'[1]TCE - ANEXO IV - Preencher'!J502</f>
        <v>114</v>
      </c>
      <c r="I493" s="6">
        <f>IF('[1]TCE - ANEXO IV - Preencher'!K502="","",'[1]TCE - ANEXO IV - Preencher'!K502)</f>
        <v>46203</v>
      </c>
      <c r="J493" s="5" t="str">
        <f>'[1]TCE - ANEXO IV - Preencher'!L502</f>
        <v>26116062235676951000160000000000011426060665288831</v>
      </c>
      <c r="K493" s="5" t="str">
        <f>IF(F493="B",LEFT('[1]TCE - ANEXO IV - Preencher'!M502,2),IF(F493="S",LEFT('[1]TCE - ANEXO IV - Preencher'!M502,7),IF('[1]TCE - ANEXO IV - Preencher'!H502="","")))</f>
        <v>2611606</v>
      </c>
      <c r="L493" s="7">
        <f>'[1]TCE - ANEXO IV - Preencher'!N502</f>
        <v>672.99</v>
      </c>
    </row>
    <row r="494" spans="1:12" s="8" customFormat="1" ht="19.5" customHeight="1" x14ac:dyDescent="0.25">
      <c r="A494" s="3">
        <f>IFERROR(VLOOKUP(B494,'[1]DADOS (OCULTAR)'!$Q$3:$S$136,3,0),"")</f>
        <v>9039744000275</v>
      </c>
      <c r="B494" s="4" t="str">
        <f>'[1]TCE - ANEXO IV - Preencher'!C503</f>
        <v>HOSPITAL MIGUEL ARRAES - CG. Nº 023/2022</v>
      </c>
      <c r="C494" s="4" t="str">
        <f>'[1]TCE - ANEXO IV - Preencher'!E503</f>
        <v>5.99 - Outros Serviços de Terceiros Pessoa Jurídica</v>
      </c>
      <c r="D494" s="3" t="str">
        <f>'[1]TCE - ANEXO IV - Preencher'!F503</f>
        <v>74.513.508/0001-20</v>
      </c>
      <c r="E494" s="5" t="str">
        <f>'[1]TCE - ANEXO IV - Preencher'!G503</f>
        <v>SETEC CONSULTORIA DE INTERFACE E GESTAO EMPRESARIAL LTDA</v>
      </c>
      <c r="F494" s="5" t="str">
        <f>'[1]TCE - ANEXO IV - Preencher'!H503</f>
        <v>S</v>
      </c>
      <c r="G494" s="5" t="str">
        <f>'[1]TCE - ANEXO IV - Preencher'!I503</f>
        <v>S</v>
      </c>
      <c r="H494" s="5">
        <f>'[1]TCE - ANEXO IV - Preencher'!J503</f>
        <v>5704</v>
      </c>
      <c r="I494" s="6">
        <f>IF('[1]TCE - ANEXO IV - Preencher'!K503="","",'[1]TCE - ANEXO IV - Preencher'!K503)</f>
        <v>46211</v>
      </c>
      <c r="J494" s="5" t="str">
        <f>'[1]TCE - ANEXO IV - Preencher'!L503</f>
        <v>V2E1-E2GV</v>
      </c>
      <c r="K494" s="5" t="str">
        <f>IF(F494="B",LEFT('[1]TCE - ANEXO IV - Preencher'!M503,2),IF(F494="S",LEFT('[1]TCE - ANEXO IV - Preencher'!M503,7),IF('[1]TCE - ANEXO IV - Preencher'!H503="","")))</f>
        <v>3550308</v>
      </c>
      <c r="L494" s="7">
        <f>'[1]TCE - ANEXO IV - Preencher'!N503</f>
        <v>6240.13</v>
      </c>
    </row>
    <row r="495" spans="1:12" s="8" customFormat="1" ht="19.5" customHeight="1" x14ac:dyDescent="0.25">
      <c r="A495" s="3">
        <f>IFERROR(VLOOKUP(B495,'[1]DADOS (OCULTAR)'!$Q$3:$S$136,3,0),"")</f>
        <v>9039744000275</v>
      </c>
      <c r="B495" s="4" t="str">
        <f>'[1]TCE - ANEXO IV - Preencher'!C504</f>
        <v>HOSPITAL MIGUEL ARRAES - CG. Nº 023/2022</v>
      </c>
      <c r="C495" s="4" t="str">
        <f>'[1]TCE - ANEXO IV - Preencher'!E504</f>
        <v>5.99 - Outros Serviços de Terceiros Pessoa Jurídica</v>
      </c>
      <c r="D495" s="3" t="str">
        <f>'[1]TCE - ANEXO IV - Preencher'!F504</f>
        <v>52.355.127/0001-27</v>
      </c>
      <c r="E495" s="5" t="str">
        <f>'[1]TCE - ANEXO IV - Preencher'!G504</f>
        <v xml:space="preserve">PLANISA PLANEJAMENTO </v>
      </c>
      <c r="F495" s="5" t="str">
        <f>'[1]TCE - ANEXO IV - Preencher'!H504</f>
        <v>S</v>
      </c>
      <c r="G495" s="5" t="str">
        <f>'[1]TCE - ANEXO IV - Preencher'!I504</f>
        <v>S</v>
      </c>
      <c r="H495" s="5">
        <f>'[1]TCE - ANEXO IV - Preencher'!J504</f>
        <v>41525</v>
      </c>
      <c r="I495" s="6">
        <f>IF('[1]TCE - ANEXO IV - Preencher'!K504="","",'[1]TCE - ANEXO IV - Preencher'!K504)</f>
        <v>46176</v>
      </c>
      <c r="J495" s="5" t="str">
        <f>'[1]TCE - ANEXO IV - Preencher'!L504</f>
        <v>HPJR-ERAP</v>
      </c>
      <c r="K495" s="5" t="str">
        <f>IF(F495="B",LEFT('[1]TCE - ANEXO IV - Preencher'!M504,2),IF(F495="S",LEFT('[1]TCE - ANEXO IV - Preencher'!M504,7),IF('[1]TCE - ANEXO IV - Preencher'!H504="","")))</f>
        <v>3550308</v>
      </c>
      <c r="L495" s="7">
        <f>'[1]TCE - ANEXO IV - Preencher'!N504</f>
        <v>5191.51</v>
      </c>
    </row>
    <row r="496" spans="1:12" s="8" customFormat="1" ht="19.5" customHeight="1" x14ac:dyDescent="0.25">
      <c r="A496" s="3">
        <f>IFERROR(VLOOKUP(B496,'[1]DADOS (OCULTAR)'!$Q$3:$S$136,3,0),"")</f>
        <v>9039744000275</v>
      </c>
      <c r="B496" s="4" t="str">
        <f>'[1]TCE - ANEXO IV - Preencher'!C505</f>
        <v>HOSPITAL MIGUEL ARRAES - CG. Nº 023/2022</v>
      </c>
      <c r="C496" s="4" t="str">
        <f>'[1]TCE - ANEXO IV - Preencher'!E505</f>
        <v>5.99 - Outros Serviços de Terceiros Pessoa Jurídica</v>
      </c>
      <c r="D496" s="3">
        <f>'[1]TCE - ANEXO IV - Preencher'!F505</f>
        <v>6317907000165</v>
      </c>
      <c r="E496" s="5" t="str">
        <f>'[1]TCE - ANEXO IV - Preencher'!G505</f>
        <v>RUI JORGE DE A. PIRES</v>
      </c>
      <c r="F496" s="5" t="str">
        <f>'[1]TCE - ANEXO IV - Preencher'!H505</f>
        <v>S</v>
      </c>
      <c r="G496" s="5" t="str">
        <f>'[1]TCE - ANEXO IV - Preencher'!I505</f>
        <v>S</v>
      </c>
      <c r="H496" s="5">
        <f>'[1]TCE - ANEXO IV - Preencher'!J505</f>
        <v>855</v>
      </c>
      <c r="I496" s="6">
        <f>IF('[1]TCE - ANEXO IV - Preencher'!K505="","",'[1]TCE - ANEXO IV - Preencher'!K505)</f>
        <v>46210</v>
      </c>
      <c r="J496" s="5" t="str">
        <f>'[1]TCE - ANEXO IV - Preencher'!L505</f>
        <v>26116062206317907000165000000000085526076528823541</v>
      </c>
      <c r="K496" s="5" t="str">
        <f>IF(F496="B",LEFT('[1]TCE - ANEXO IV - Preencher'!M505,2),IF(F496="S",LEFT('[1]TCE - ANEXO IV - Preencher'!M505,7),IF('[1]TCE - ANEXO IV - Preencher'!H505="","")))</f>
        <v>2611606</v>
      </c>
      <c r="L496" s="7">
        <f>'[1]TCE - ANEXO IV - Preencher'!N505</f>
        <v>3000</v>
      </c>
    </row>
    <row r="497" spans="1:12" s="8" customFormat="1" ht="19.5" customHeight="1" x14ac:dyDescent="0.25">
      <c r="A497" s="3">
        <f>IFERROR(VLOOKUP(B497,'[1]DADOS (OCULTAR)'!$Q$3:$S$136,3,0),"")</f>
        <v>9039744000275</v>
      </c>
      <c r="B497" s="4" t="str">
        <f>'[1]TCE - ANEXO IV - Preencher'!C506</f>
        <v>HOSPITAL MIGUEL ARRAES - CG. Nº 023/2022</v>
      </c>
      <c r="C497" s="4" t="str">
        <f>'[1]TCE - ANEXO IV - Preencher'!E506</f>
        <v>5.99 - Outros Serviços de Terceiros Pessoa Jurídica</v>
      </c>
      <c r="D497" s="3" t="str">
        <f>'[1]TCE - ANEXO IV - Preencher'!F506</f>
        <v>31.064.605/0001-70</v>
      </c>
      <c r="E497" s="5" t="str">
        <f>'[1]TCE - ANEXO IV - Preencher'!G506</f>
        <v>TGI CONSULTORIA EM GESTÃO</v>
      </c>
      <c r="F497" s="5" t="str">
        <f>'[1]TCE - ANEXO IV - Preencher'!H506</f>
        <v>S</v>
      </c>
      <c r="G497" s="5" t="str">
        <f>'[1]TCE - ANEXO IV - Preencher'!I506</f>
        <v>S</v>
      </c>
      <c r="H497" s="5">
        <f>'[1]TCE - ANEXO IV - Preencher'!J506</f>
        <v>959</v>
      </c>
      <c r="I497" s="6">
        <f>IF('[1]TCE - ANEXO IV - Preencher'!K506="","",'[1]TCE - ANEXO IV - Preencher'!K506)</f>
        <v>46178</v>
      </c>
      <c r="J497" s="5" t="str">
        <f>'[1]TCE - ANEXO IV - Preencher'!L506</f>
        <v>26116062235521046000130000000000095926066363648630</v>
      </c>
      <c r="K497" s="5" t="str">
        <f>IF(F497="B",LEFT('[1]TCE - ANEXO IV - Preencher'!M506,2),IF(F497="S",LEFT('[1]TCE - ANEXO IV - Preencher'!M506,7),IF('[1]TCE - ANEXO IV - Preencher'!H506="","")))</f>
        <v>2611606</v>
      </c>
      <c r="L497" s="7">
        <f>'[1]TCE - ANEXO IV - Preencher'!N506</f>
        <v>3600</v>
      </c>
    </row>
    <row r="498" spans="1:12" s="8" customFormat="1" ht="19.5" customHeight="1" x14ac:dyDescent="0.25">
      <c r="A498" s="3">
        <f>IFERROR(VLOOKUP(B498,'[1]DADOS (OCULTAR)'!$Q$3:$S$136,3,0),"")</f>
        <v>9039744000275</v>
      </c>
      <c r="B498" s="4" t="str">
        <f>'[1]TCE - ANEXO IV - Preencher'!C507</f>
        <v>HOSPITAL MIGUEL ARRAES - CG. Nº 023/2022</v>
      </c>
      <c r="C498" s="4" t="str">
        <f>'[1]TCE - ANEXO IV - Preencher'!E507</f>
        <v>5.2 - Serviços Técnicos Profissionais</v>
      </c>
      <c r="D498" s="3" t="str">
        <f>'[1]TCE - ANEXO IV - Preencher'!F507</f>
        <v>65.921.442/0001-16</v>
      </c>
      <c r="E498" s="5" t="str">
        <f>'[1]TCE - ANEXO IV - Preencher'!G507</f>
        <v>ROGERIO DE OLIVEIRA CORREIA FILHO SOCIEDADE INDIVIDUAL DE ADVOCACIA</v>
      </c>
      <c r="F498" s="5" t="str">
        <f>'[1]TCE - ANEXO IV - Preencher'!H507</f>
        <v>S</v>
      </c>
      <c r="G498" s="5" t="str">
        <f>'[1]TCE - ANEXO IV - Preencher'!I507</f>
        <v>S</v>
      </c>
      <c r="H498" s="5">
        <f>'[1]TCE - ANEXO IV - Preencher'!J507</f>
        <v>81</v>
      </c>
      <c r="I498" s="6">
        <f>IF('[1]TCE - ANEXO IV - Preencher'!K507="","",'[1]TCE - ANEXO IV - Preencher'!K507)</f>
        <v>46205</v>
      </c>
      <c r="J498" s="5" t="str">
        <f>'[1]TCE - ANEXO IV - Preencher'!L507</f>
        <v>26116062265921442000116000000000008126075657896535</v>
      </c>
      <c r="K498" s="5" t="str">
        <f>IF(F498="B",LEFT('[1]TCE - ANEXO IV - Preencher'!M507,2),IF(F498="S",LEFT('[1]TCE - ANEXO IV - Preencher'!M507,7),IF('[1]TCE - ANEXO IV - Preencher'!H507="","")))</f>
        <v>2611606</v>
      </c>
      <c r="L498" s="7">
        <f>'[1]TCE - ANEXO IV - Preencher'!N507</f>
        <v>16700</v>
      </c>
    </row>
    <row r="499" spans="1:12" s="8" customFormat="1" ht="19.5" customHeight="1" x14ac:dyDescent="0.25">
      <c r="A499" s="3">
        <f>IFERROR(VLOOKUP(B499,'[1]DADOS (OCULTAR)'!$Q$3:$S$136,3,0),"")</f>
        <v>9039744000275</v>
      </c>
      <c r="B499" s="4" t="str">
        <f>'[1]TCE - ANEXO IV - Preencher'!C508</f>
        <v>HOSPITAL MIGUEL ARRAES - CG. Nº 023/2022</v>
      </c>
      <c r="C499" s="4" t="str">
        <f>'[1]TCE - ANEXO IV - Preencher'!E508</f>
        <v>5.10 - Detetização/Tratamento de Resíduos e Afins</v>
      </c>
      <c r="D499" s="3" t="str">
        <f>'[1]TCE - ANEXO IV - Preencher'!F508</f>
        <v>49.158.362/0001-02</v>
      </c>
      <c r="E499" s="5" t="str">
        <f>'[1]TCE - ANEXO IV - Preencher'!G508</f>
        <v>CARLOS ANTONIO DE OLIVEIRA</v>
      </c>
      <c r="F499" s="5" t="str">
        <f>'[1]TCE - ANEXO IV - Preencher'!H508</f>
        <v>S</v>
      </c>
      <c r="G499" s="5" t="str">
        <f>'[1]TCE - ANEXO IV - Preencher'!I508</f>
        <v>S</v>
      </c>
      <c r="H499" s="5">
        <f>'[1]TCE - ANEXO IV - Preencher'!J508</f>
        <v>440</v>
      </c>
      <c r="I499" s="6">
        <f>IF('[1]TCE - ANEXO IV - Preencher'!K508="","",'[1]TCE - ANEXO IV - Preencher'!K508)</f>
        <v>46204</v>
      </c>
      <c r="J499" s="5" t="str">
        <f>'[1]TCE - ANEXO IV - Preencher'!L508</f>
        <v>26116062210333266000100000000000044026070768663788</v>
      </c>
      <c r="K499" s="5" t="str">
        <f>IF(F499="B",LEFT('[1]TCE - ANEXO IV - Preencher'!M508,2),IF(F499="S",LEFT('[1]TCE - ANEXO IV - Preencher'!M508,7),IF('[1]TCE - ANEXO IV - Preencher'!H508="","")))</f>
        <v>2611606</v>
      </c>
      <c r="L499" s="7">
        <f>'[1]TCE - ANEXO IV - Preencher'!N508</f>
        <v>600</v>
      </c>
    </row>
    <row r="500" spans="1:12" s="8" customFormat="1" ht="19.5" customHeight="1" x14ac:dyDescent="0.25">
      <c r="A500" s="3">
        <f>IFERROR(VLOOKUP(B500,'[1]DADOS (OCULTAR)'!$Q$3:$S$136,3,0),"")</f>
        <v>9039744000275</v>
      </c>
      <c r="B500" s="4" t="str">
        <f>'[1]TCE - ANEXO IV - Preencher'!C509</f>
        <v>HOSPITAL MIGUEL ARRAES - CG. Nº 023/2022</v>
      </c>
      <c r="C500" s="4" t="str">
        <f>'[1]TCE - ANEXO IV - Preencher'!E509</f>
        <v>5.99 - Outros Serviços de Terceiros Pessoa Jurídica</v>
      </c>
      <c r="D500" s="3">
        <f>'[1]TCE - ANEXO IV - Preencher'!F509</f>
        <v>9024660000187</v>
      </c>
      <c r="E500" s="5" t="str">
        <f>'[1]TCE - ANEXO IV - Preencher'!G509</f>
        <v>A SAE SERVIÇOS DE ENTREGA</v>
      </c>
      <c r="F500" s="5" t="str">
        <f>'[1]TCE - ANEXO IV - Preencher'!H509</f>
        <v>S</v>
      </c>
      <c r="G500" s="5" t="str">
        <f>'[1]TCE - ANEXO IV - Preencher'!I509</f>
        <v>S</v>
      </c>
      <c r="H500" s="5">
        <f>'[1]TCE - ANEXO IV - Preencher'!J509</f>
        <v>626</v>
      </c>
      <c r="I500" s="6">
        <f>IF('[1]TCE - ANEXO IV - Preencher'!K509="","",'[1]TCE - ANEXO IV - Preencher'!K509)</f>
        <v>46204</v>
      </c>
      <c r="J500" s="5" t="str">
        <f>'[1]TCE - ANEXO IV - Preencher'!L509</f>
        <v>26116062209024660000187000000000062626071315433115</v>
      </c>
      <c r="K500" s="5" t="str">
        <f>IF(F500="B",LEFT('[1]TCE - ANEXO IV - Preencher'!M509,2),IF(F500="S",LEFT('[1]TCE - ANEXO IV - Preencher'!M509,7),IF('[1]TCE - ANEXO IV - Preencher'!H509="","")))</f>
        <v>2610707</v>
      </c>
      <c r="L500" s="7">
        <f>'[1]TCE - ANEXO IV - Preencher'!N509</f>
        <v>11242</v>
      </c>
    </row>
    <row r="501" spans="1:12" s="8" customFormat="1" ht="19.5" customHeight="1" x14ac:dyDescent="0.25">
      <c r="A501" s="3">
        <f>IFERROR(VLOOKUP(B501,'[1]DADOS (OCULTAR)'!$Q$3:$S$136,3,0),"")</f>
        <v>9039744000275</v>
      </c>
      <c r="B501" s="4" t="str">
        <f>'[1]TCE - ANEXO IV - Preencher'!C510</f>
        <v>HOSPITAL MIGUEL ARRAES - CG. Nº 023/2022</v>
      </c>
      <c r="C501" s="4" t="str">
        <f>'[1]TCE - ANEXO IV - Preencher'!E510</f>
        <v>5.99 - Outros Serviços de Terceiros Pessoa Jurídica</v>
      </c>
      <c r="D501" s="3" t="str">
        <f>'[1]TCE - ANEXO IV - Preencher'!F510</f>
        <v>12.682.965/0001-90</v>
      </c>
      <c r="E501" s="5" t="str">
        <f>'[1]TCE - ANEXO IV - Preencher'!G510</f>
        <v>CARDOSO SERVICOS DE JARDINAGENS LTDA</v>
      </c>
      <c r="F501" s="5" t="str">
        <f>'[1]TCE - ANEXO IV - Preencher'!H510</f>
        <v>S</v>
      </c>
      <c r="G501" s="5" t="str">
        <f>'[1]TCE - ANEXO IV - Preencher'!I510</f>
        <v>S</v>
      </c>
      <c r="H501" s="5" t="str">
        <f>'[1]TCE - ANEXO IV - Preencher'!J510</f>
        <v>2600000000126</v>
      </c>
      <c r="I501" s="6">
        <f>IF('[1]TCE - ANEXO IV - Preencher'!K510="","",'[1]TCE - ANEXO IV - Preencher'!K510)</f>
        <v>46210</v>
      </c>
      <c r="J501" s="5" t="str">
        <f>'[1]TCE - ANEXO IV - Preencher'!L510</f>
        <v>26079011212682965000190260000000012626078137647979</v>
      </c>
      <c r="K501" s="5" t="str">
        <f>IF(F501="B",LEFT('[1]TCE - ANEXO IV - Preencher'!M510,2),IF(F501="S",LEFT('[1]TCE - ANEXO IV - Preencher'!M510,7),IF('[1]TCE - ANEXO IV - Preencher'!H510="","")))</f>
        <v>2607901</v>
      </c>
      <c r="L501" s="7">
        <f>'[1]TCE - ANEXO IV - Preencher'!N510</f>
        <v>12568.5</v>
      </c>
    </row>
    <row r="502" spans="1:12" s="8" customFormat="1" ht="19.5" customHeight="1" x14ac:dyDescent="0.25">
      <c r="A502" s="3">
        <f>IFERROR(VLOOKUP(B502,'[1]DADOS (OCULTAR)'!$Q$3:$S$136,3,0),"")</f>
        <v>9039744000275</v>
      </c>
      <c r="B502" s="4" t="str">
        <f>'[1]TCE - ANEXO IV - Preencher'!C511</f>
        <v>HOSPITAL MIGUEL ARRAES - CG. Nº 023/2022</v>
      </c>
      <c r="C502" s="4" t="str">
        <f>'[1]TCE - ANEXO IV - Preencher'!E511</f>
        <v>5.99 - Outros Serviços de Terceiros Pessoa Jurídica</v>
      </c>
      <c r="D502" s="3">
        <f>'[1]TCE - ANEXO IV - Preencher'!F511</f>
        <v>27534506000137</v>
      </c>
      <c r="E502" s="5" t="str">
        <f>'[1]TCE - ANEXO IV - Preencher'!G511</f>
        <v>FELLIPE R P DE OLIVEIRA</v>
      </c>
      <c r="F502" s="5" t="str">
        <f>'[1]TCE - ANEXO IV - Preencher'!H511</f>
        <v>S</v>
      </c>
      <c r="G502" s="5" t="str">
        <f>'[1]TCE - ANEXO IV - Preencher'!I511</f>
        <v>S</v>
      </c>
      <c r="H502" s="5">
        <f>'[1]TCE - ANEXO IV - Preencher'!J511</f>
        <v>349</v>
      </c>
      <c r="I502" s="6">
        <f>IF('[1]TCE - ANEXO IV - Preencher'!K511="","",'[1]TCE - ANEXO IV - Preencher'!K511)</f>
        <v>46209</v>
      </c>
      <c r="J502" s="5" t="str">
        <f>'[1]TCE - ANEXO IV - Preencher'!L511</f>
        <v>26116062227534506000137000000000034926079627483923</v>
      </c>
      <c r="K502" s="5" t="str">
        <f>IF(F502="B",LEFT('[1]TCE - ANEXO IV - Preencher'!M511,2),IF(F502="S",LEFT('[1]TCE - ANEXO IV - Preencher'!M511,7),IF('[1]TCE - ANEXO IV - Preencher'!H511="","")))</f>
        <v>2611606</v>
      </c>
      <c r="L502" s="7">
        <f>'[1]TCE - ANEXO IV - Preencher'!N511</f>
        <v>850</v>
      </c>
    </row>
    <row r="503" spans="1:12" s="8" customFormat="1" ht="19.5" customHeight="1" x14ac:dyDescent="0.25">
      <c r="A503" s="3">
        <f>IFERROR(VLOOKUP(B503,'[1]DADOS (OCULTAR)'!$Q$3:$S$136,3,0),"")</f>
        <v>9039744000275</v>
      </c>
      <c r="B503" s="4" t="str">
        <f>'[1]TCE - ANEXO IV - Preencher'!C512</f>
        <v>HOSPITAL MIGUEL ARRAES - CG. Nº 023/2022</v>
      </c>
      <c r="C503" s="4" t="str">
        <f>'[1]TCE - ANEXO IV - Preencher'!E512</f>
        <v>5.99 - Outros Serviços de Terceiros Pessoa Jurídica</v>
      </c>
      <c r="D503" s="3" t="str">
        <f>'[1]TCE - ANEXO IV - Preencher'!F512</f>
        <v>08.399.167/0001-89</v>
      </c>
      <c r="E503" s="5" t="str">
        <f>'[1]TCE - ANEXO IV - Preencher'!G512</f>
        <v>ICTS GLOBAL DO BRASIL</v>
      </c>
      <c r="F503" s="5" t="str">
        <f>'[1]TCE - ANEXO IV - Preencher'!H512</f>
        <v>S</v>
      </c>
      <c r="G503" s="5" t="str">
        <f>'[1]TCE - ANEXO IV - Preencher'!I512</f>
        <v>S</v>
      </c>
      <c r="H503" s="5">
        <f>'[1]TCE - ANEXO IV - Preencher'!J512</f>
        <v>84729</v>
      </c>
      <c r="I503" s="6">
        <f>IF('[1]TCE - ANEXO IV - Preencher'!K512="","",'[1]TCE - ANEXO IV - Preencher'!K512)</f>
        <v>46206</v>
      </c>
      <c r="J503" s="5" t="str">
        <f>'[1]TCE - ANEXO IV - Preencher'!L512</f>
        <v>703G.1440.8316.9130299-I</v>
      </c>
      <c r="K503" s="5" t="str">
        <f>IF(F503="B",LEFT('[1]TCE - ANEXO IV - Preencher'!M512,2),IF(F503="S",LEFT('[1]TCE - ANEXO IV - Preencher'!M512,7),IF('[1]TCE - ANEXO IV - Preencher'!H512="","")))</f>
        <v>3505708</v>
      </c>
      <c r="L503" s="7">
        <f>'[1]TCE - ANEXO IV - Preencher'!N512</f>
        <v>627.46</v>
      </c>
    </row>
    <row r="504" spans="1:12" s="8" customFormat="1" ht="19.5" customHeight="1" x14ac:dyDescent="0.25">
      <c r="A504" s="3">
        <f>IFERROR(VLOOKUP(B504,'[1]DADOS (OCULTAR)'!$Q$3:$S$136,3,0),"")</f>
        <v>9039744000275</v>
      </c>
      <c r="B504" s="4" t="str">
        <f>'[1]TCE - ANEXO IV - Preencher'!C513</f>
        <v>HOSPITAL MIGUEL ARRAES - CG. Nº 023/2022</v>
      </c>
      <c r="C504" s="4" t="str">
        <f>'[1]TCE - ANEXO IV - Preencher'!E513</f>
        <v>5.99 - Outros Serviços de Terceiros Pessoa Jurídica</v>
      </c>
      <c r="D504" s="3">
        <f>'[1]TCE - ANEXO IV - Preencher'!F513</f>
        <v>10816775000274</v>
      </c>
      <c r="E504" s="5" t="str">
        <f>'[1]TCE - ANEXO IV - Preencher'!G513</f>
        <v>INSPETORA SALESIANA DO NORDESTE</v>
      </c>
      <c r="F504" s="5" t="str">
        <f>'[1]TCE - ANEXO IV - Preencher'!H513</f>
        <v>S</v>
      </c>
      <c r="G504" s="5" t="str">
        <f>'[1]TCE - ANEXO IV - Preencher'!I513</f>
        <v>S</v>
      </c>
      <c r="H504" s="5">
        <f>'[1]TCE - ANEXO IV - Preencher'!J513</f>
        <v>1614</v>
      </c>
      <c r="I504" s="6">
        <f>IF('[1]TCE - ANEXO IV - Preencher'!K513="","",'[1]TCE - ANEXO IV - Preencher'!K513)</f>
        <v>46178</v>
      </c>
      <c r="J504" s="5" t="str">
        <f>'[1]TCE - ANEXO IV - Preencher'!L513</f>
        <v>26116062210816775000274000000000161426069563477256</v>
      </c>
      <c r="K504" s="5" t="str">
        <f>IF(F504="B",LEFT('[1]TCE - ANEXO IV - Preencher'!M513,2),IF(F504="S",LEFT('[1]TCE - ANEXO IV - Preencher'!M513,7),IF('[1]TCE - ANEXO IV - Preencher'!H513="","")))</f>
        <v>2611606</v>
      </c>
      <c r="L504" s="7">
        <f>'[1]TCE - ANEXO IV - Preencher'!N513</f>
        <v>1400</v>
      </c>
    </row>
    <row r="505" spans="1:12" s="8" customFormat="1" ht="19.5" customHeight="1" x14ac:dyDescent="0.25">
      <c r="A505" s="3">
        <f>IFERROR(VLOOKUP(B505,'[1]DADOS (OCULTAR)'!$Q$3:$S$136,3,0),"")</f>
        <v>9039744000275</v>
      </c>
      <c r="B505" s="4" t="str">
        <f>'[1]TCE - ANEXO IV - Preencher'!C514</f>
        <v>HOSPITAL MIGUEL ARRAES - CG. Nº 023/2022</v>
      </c>
      <c r="C505" s="4" t="str">
        <f>'[1]TCE - ANEXO IV - Preencher'!E514</f>
        <v>5.99 - Outros Serviços de Terceiros Pessoa Jurídica</v>
      </c>
      <c r="D505" s="3" t="str">
        <f>'[1]TCE - ANEXO IV - Preencher'!F514</f>
        <v>13.409.775/0003-29</v>
      </c>
      <c r="E505" s="5" t="str">
        <f>'[1]TCE - ANEXO IV - Preencher'!G514</f>
        <v>LINUS LOG LTDA</v>
      </c>
      <c r="F505" s="5" t="str">
        <f>'[1]TCE - ANEXO IV - Preencher'!H514</f>
        <v>S</v>
      </c>
      <c r="G505" s="5" t="str">
        <f>'[1]TCE - ANEXO IV - Preencher'!I514</f>
        <v>S</v>
      </c>
      <c r="H505" s="5" t="str">
        <f>'[1]TCE - ANEXO IV - Preencher'!J514</f>
        <v>2600000000224</v>
      </c>
      <c r="I505" s="6">
        <f>IF('[1]TCE - ANEXO IV - Preencher'!K514="","",'[1]TCE - ANEXO IV - Preencher'!K514)</f>
        <v>46218</v>
      </c>
      <c r="J505" s="5" t="str">
        <f>'[1]TCE - ANEXO IV - Preencher'!L514</f>
        <v>26079011213409775000329260000000022426070807024592</v>
      </c>
      <c r="K505" s="5" t="str">
        <f>IF(F505="B",LEFT('[1]TCE - ANEXO IV - Preencher'!M514,2),IF(F505="S",LEFT('[1]TCE - ANEXO IV - Preencher'!M514,7),IF('[1]TCE - ANEXO IV - Preencher'!H514="","")))</f>
        <v>2607901</v>
      </c>
      <c r="L505" s="7">
        <f>'[1]TCE - ANEXO IV - Preencher'!N514</f>
        <v>4443.6400000000003</v>
      </c>
    </row>
    <row r="506" spans="1:12" s="8" customFormat="1" ht="19.5" customHeight="1" x14ac:dyDescent="0.25">
      <c r="A506" s="3">
        <f>IFERROR(VLOOKUP(B506,'[1]DADOS (OCULTAR)'!$Q$3:$S$136,3,0),"")</f>
        <v>9039744000275</v>
      </c>
      <c r="B506" s="4" t="str">
        <f>'[1]TCE - ANEXO IV - Preencher'!C515</f>
        <v>HOSPITAL MIGUEL ARRAES - CG. Nº 023/2022</v>
      </c>
      <c r="C506" s="4" t="str">
        <f>'[1]TCE - ANEXO IV - Preencher'!E515</f>
        <v>5.99 - Outros Serviços de Terceiros Pessoa Jurídica</v>
      </c>
      <c r="D506" s="3">
        <f>'[1]TCE - ANEXO IV - Preencher'!F515</f>
        <v>12918503000120</v>
      </c>
      <c r="E506" s="5" t="str">
        <f>'[1]TCE - ANEXO IV - Preencher'!G515</f>
        <v>TECHYDRO GESTAO E SERVIÇOS</v>
      </c>
      <c r="F506" s="5" t="str">
        <f>'[1]TCE - ANEXO IV - Preencher'!H515</f>
        <v>S</v>
      </c>
      <c r="G506" s="5" t="str">
        <f>'[1]TCE - ANEXO IV - Preencher'!I515</f>
        <v>S</v>
      </c>
      <c r="H506" s="5" t="str">
        <f>'[1]TCE - ANEXO IV - Preencher'!J515</f>
        <v>2600000012512</v>
      </c>
      <c r="I506" s="6">
        <f>IF('[1]TCE - ANEXO IV - Preencher'!K515="","",'[1]TCE - ANEXO IV - Preencher'!K515)</f>
        <v>46213</v>
      </c>
      <c r="J506" s="5" t="str">
        <f>'[1]TCE - ANEXO IV - Preencher'!L515</f>
        <v>23042851212918503000120260000001251226070002672050</v>
      </c>
      <c r="K506" s="5" t="str">
        <f>IF(F506="B",LEFT('[1]TCE - ANEXO IV - Preencher'!M515,2),IF(F506="S",LEFT('[1]TCE - ANEXO IV - Preencher'!M515,7),IF('[1]TCE - ANEXO IV - Preencher'!H515="","")))</f>
        <v>2304285</v>
      </c>
      <c r="L506" s="7">
        <f>'[1]TCE - ANEXO IV - Preencher'!N515</f>
        <v>2467.08</v>
      </c>
    </row>
    <row r="507" spans="1:12" s="8" customFormat="1" ht="19.5" customHeight="1" x14ac:dyDescent="0.25">
      <c r="A507" s="3">
        <f>IFERROR(VLOOKUP(B507,'[1]DADOS (OCULTAR)'!$Q$3:$S$136,3,0),"")</f>
        <v>9039744000275</v>
      </c>
      <c r="B507" s="4" t="str">
        <f>'[1]TCE - ANEXO IV - Preencher'!C516</f>
        <v>HOSPITAL MIGUEL ARRAES - CG. Nº 023/2022</v>
      </c>
      <c r="C507" s="4" t="str">
        <f>'[1]TCE - ANEXO IV - Preencher'!E516</f>
        <v>5.99 - Outros Serviços de Terceiros Pessoa Jurídica</v>
      </c>
      <c r="D507" s="3">
        <f>'[1]TCE - ANEXO IV - Preencher'!F516</f>
        <v>4324995000105</v>
      </c>
      <c r="E507" s="5" t="str">
        <f>'[1]TCE - ANEXO IV - Preencher'!G516</f>
        <v>VOZ ASSESSORIA DE COMUNICAÇÃO</v>
      </c>
      <c r="F507" s="5" t="str">
        <f>'[1]TCE - ANEXO IV - Preencher'!H516</f>
        <v>S</v>
      </c>
      <c r="G507" s="5" t="str">
        <f>'[1]TCE - ANEXO IV - Preencher'!I516</f>
        <v>S</v>
      </c>
      <c r="H507" s="5">
        <f>'[1]TCE - ANEXO IV - Preencher'!J516</f>
        <v>288</v>
      </c>
      <c r="I507" s="6">
        <f>IF('[1]TCE - ANEXO IV - Preencher'!K516="","",'[1]TCE - ANEXO IV - Preencher'!K516)</f>
        <v>46205</v>
      </c>
      <c r="J507" s="5" t="str">
        <f>'[1]TCE - ANEXO IV - Preencher'!L516</f>
        <v>26116062204324995000105000000000028826070411403540</v>
      </c>
      <c r="K507" s="5" t="str">
        <f>IF(F507="B",LEFT('[1]TCE - ANEXO IV - Preencher'!M516,2),IF(F507="S",LEFT('[1]TCE - ANEXO IV - Preencher'!M516,7),IF('[1]TCE - ANEXO IV - Preencher'!H516="","")))</f>
        <v>2611606</v>
      </c>
      <c r="L507" s="7">
        <f>'[1]TCE - ANEXO IV - Preencher'!N516</f>
        <v>562.5</v>
      </c>
    </row>
    <row r="508" spans="1:12" s="8" customFormat="1" ht="19.5" customHeight="1" x14ac:dyDescent="0.25">
      <c r="A508" s="3">
        <f>IFERROR(VLOOKUP(B508,'[1]DADOS (OCULTAR)'!$Q$3:$S$136,3,0),"")</f>
        <v>9039744000275</v>
      </c>
      <c r="B508" s="4" t="str">
        <f>'[1]TCE - ANEXO IV - Preencher'!C517</f>
        <v>HOSPITAL MIGUEL ARRAES - CG. Nº 023/2022</v>
      </c>
      <c r="C508" s="4" t="str">
        <f>'[1]TCE - ANEXO IV - Preencher'!E517</f>
        <v>5.99 - Outros Serviços de Terceiros Pessoa Jurídica</v>
      </c>
      <c r="D508" s="3" t="str">
        <f>'[1]TCE - ANEXO IV - Preencher'!F517</f>
        <v>30.111.712/0001-49</v>
      </c>
      <c r="E508" s="5" t="str">
        <f>'[1]TCE - ANEXO IV - Preencher'!G517</f>
        <v>VIVA TECHNOLOGY LTDA</v>
      </c>
      <c r="F508" s="5" t="str">
        <f>'[1]TCE - ANEXO IV - Preencher'!H517</f>
        <v>S</v>
      </c>
      <c r="G508" s="5" t="str">
        <f>'[1]TCE - ANEXO IV - Preencher'!I517</f>
        <v>S</v>
      </c>
      <c r="H508" s="5">
        <f>'[1]TCE - ANEXO IV - Preencher'!J517</f>
        <v>185</v>
      </c>
      <c r="I508" s="6">
        <f>IF('[1]TCE - ANEXO IV - Preencher'!K517="","",'[1]TCE - ANEXO IV - Preencher'!K517)</f>
        <v>46211</v>
      </c>
      <c r="J508" s="5" t="str">
        <f>'[1]TCE - ANEXO IV - Preencher'!L517</f>
        <v>26116062230111712000149000000000018526076673571577</v>
      </c>
      <c r="K508" s="5" t="str">
        <f>IF(F508="B",LEFT('[1]TCE - ANEXO IV - Preencher'!M517,2),IF(F508="S",LEFT('[1]TCE - ANEXO IV - Preencher'!M517,7),IF('[1]TCE - ANEXO IV - Preencher'!H517="","")))</f>
        <v>2611606</v>
      </c>
      <c r="L508" s="7">
        <f>'[1]TCE - ANEXO IV - Preencher'!N517</f>
        <v>839.84</v>
      </c>
    </row>
    <row r="509" spans="1:12" s="8" customFormat="1" ht="19.5" customHeight="1" x14ac:dyDescent="0.25">
      <c r="A509" s="3">
        <f>IFERROR(VLOOKUP(B509,'[1]DADOS (OCULTAR)'!$Q$3:$S$136,3,0),"")</f>
        <v>9039744000275</v>
      </c>
      <c r="B509" s="4" t="str">
        <f>'[1]TCE - ANEXO IV - Preencher'!C518</f>
        <v>HOSPITAL MIGUEL ARRAES - CG. Nº 023/2022</v>
      </c>
      <c r="C509" s="4" t="str">
        <f>'[1]TCE - ANEXO IV - Preencher'!E518</f>
        <v>5.99 - Outros Serviços de Terceiros Pessoa Jurídica</v>
      </c>
      <c r="D509" s="3" t="str">
        <f>'[1]TCE - ANEXO IV - Preencher'!F518</f>
        <v>10.473.437/0001-04</v>
      </c>
      <c r="E509" s="5" t="str">
        <f>'[1]TCE - ANEXO IV - Preencher'!G518</f>
        <v>FOTO BELEZA ARTES COMERCIO LTDA</v>
      </c>
      <c r="F509" s="5" t="str">
        <f>'[1]TCE - ANEXO IV - Preencher'!H518</f>
        <v>S</v>
      </c>
      <c r="G509" s="5" t="str">
        <f>'[1]TCE - ANEXO IV - Preencher'!I518</f>
        <v>S</v>
      </c>
      <c r="H509" s="5">
        <f>'[1]TCE - ANEXO IV - Preencher'!J518</f>
        <v>352</v>
      </c>
      <c r="I509" s="6">
        <f>IF('[1]TCE - ANEXO IV - Preencher'!K518="","",'[1]TCE - ANEXO IV - Preencher'!K518)</f>
        <v>46204</v>
      </c>
      <c r="J509" s="5" t="str">
        <f>'[1]TCE - ANEXO IV - Preencher'!L518</f>
        <v>26116062210473437000104000000000035226073345144328</v>
      </c>
      <c r="K509" s="5" t="str">
        <f>IF(F509="B",LEFT('[1]TCE - ANEXO IV - Preencher'!M518,2),IF(F509="S",LEFT('[1]TCE - ANEXO IV - Preencher'!M518,7),IF('[1]TCE - ANEXO IV - Preencher'!H518="","")))</f>
        <v>2611606</v>
      </c>
      <c r="L509" s="7">
        <f>'[1]TCE - ANEXO IV - Preencher'!N518</f>
        <v>223</v>
      </c>
    </row>
    <row r="510" spans="1:12" s="8" customFormat="1" ht="19.5" customHeight="1" x14ac:dyDescent="0.25">
      <c r="A510" s="3">
        <f>IFERROR(VLOOKUP(B510,'[1]DADOS (OCULTAR)'!$Q$3:$S$136,3,0),"")</f>
        <v>9039744000275</v>
      </c>
      <c r="B510" s="4" t="str">
        <f>'[1]TCE - ANEXO IV - Preencher'!C519</f>
        <v>HOSPITAL MIGUEL ARRAES - CG. Nº 023/2022</v>
      </c>
      <c r="C510" s="4" t="str">
        <f>'[1]TCE - ANEXO IV - Preencher'!E519</f>
        <v>5.99 - Outros Serviços de Terceiros Pessoa Jurídica</v>
      </c>
      <c r="D510" s="3" t="str">
        <f>'[1]TCE - ANEXO IV - Preencher'!F519</f>
        <v>31.713.822/0001-43</v>
      </c>
      <c r="E510" s="5" t="str">
        <f>'[1]TCE - ANEXO IV - Preencher'!G519</f>
        <v>RBRC IMMUNIE BRASIL LTDA</v>
      </c>
      <c r="F510" s="5" t="str">
        <f>'[1]TCE - ANEXO IV - Preencher'!H519</f>
        <v>S</v>
      </c>
      <c r="G510" s="5" t="str">
        <f>'[1]TCE - ANEXO IV - Preencher'!I519</f>
        <v>S</v>
      </c>
      <c r="H510" s="5" t="str">
        <f>'[1]TCE - ANEXO IV - Preencher'!J519</f>
        <v>2600000000181</v>
      </c>
      <c r="I510" s="6">
        <f>IF('[1]TCE - ANEXO IV - Preencher'!K519="","",'[1]TCE - ANEXO IV - Preencher'!K519)</f>
        <v>46190</v>
      </c>
      <c r="J510" s="5" t="str">
        <f>'[1]TCE - ANEXO IV - Preencher'!L519</f>
        <v>26096001231713822000143260000000018126063015254341</v>
      </c>
      <c r="K510" s="5" t="str">
        <f>IF(F510="B",LEFT('[1]TCE - ANEXO IV - Preencher'!M519,2),IF(F510="S",LEFT('[1]TCE - ANEXO IV - Preencher'!M519,7),IF('[1]TCE - ANEXO IV - Preencher'!H519="","")))</f>
        <v>2609600</v>
      </c>
      <c r="L510" s="7">
        <f>'[1]TCE - ANEXO IV - Preencher'!N519</f>
        <v>1499.3</v>
      </c>
    </row>
    <row r="511" spans="1:12" s="8" customFormat="1" ht="19.5" customHeight="1" x14ac:dyDescent="0.25">
      <c r="A511" s="3">
        <f>IFERROR(VLOOKUP(B511,'[1]DADOS (OCULTAR)'!$Q$3:$S$136,3,0),"")</f>
        <v>9039744000275</v>
      </c>
      <c r="B511" s="4" t="str">
        <f>'[1]TCE - ANEXO IV - Preencher'!C520</f>
        <v>HOSPITAL MIGUEL ARRAES - CG. Nº 023/2022</v>
      </c>
      <c r="C511" s="4" t="str">
        <f>'[1]TCE - ANEXO IV - Preencher'!E520</f>
        <v>5.99 - Outros Serviços de Terceiros Pessoa Jurídica</v>
      </c>
      <c r="D511" s="3" t="str">
        <f>'[1]TCE - ANEXO IV - Preencher'!F520</f>
        <v>25.356.876/0001-04</v>
      </c>
      <c r="E511" s="5" t="str">
        <f>'[1]TCE - ANEXO IV - Preencher'!G520</f>
        <v>NOVA CERTIFICADO DIGITAL E APOIO ADMINISTRATIVO LTDA</v>
      </c>
      <c r="F511" s="5" t="str">
        <f>'[1]TCE - ANEXO IV - Preencher'!H520</f>
        <v>S</v>
      </c>
      <c r="G511" s="5" t="str">
        <f>'[1]TCE - ANEXO IV - Preencher'!I520</f>
        <v>S</v>
      </c>
      <c r="H511" s="5">
        <f>'[1]TCE - ANEXO IV - Preencher'!J520</f>
        <v>1324</v>
      </c>
      <c r="I511" s="6">
        <f>IF('[1]TCE - ANEXO IV - Preencher'!K520="","",'[1]TCE - ANEXO IV - Preencher'!K520)</f>
        <v>46189</v>
      </c>
      <c r="J511" s="5" t="str">
        <f>'[1]TCE - ANEXO IV - Preencher'!L520</f>
        <v>26116062225356876000104000000000132426062272750506</v>
      </c>
      <c r="K511" s="5" t="str">
        <f>IF(F511="B",LEFT('[1]TCE - ANEXO IV - Preencher'!M520,2),IF(F511="S",LEFT('[1]TCE - ANEXO IV - Preencher'!M520,7),IF('[1]TCE - ANEXO IV - Preencher'!H520="","")))</f>
        <v>2611606</v>
      </c>
      <c r="L511" s="7">
        <f>'[1]TCE - ANEXO IV - Preencher'!N520</f>
        <v>95</v>
      </c>
    </row>
    <row r="512" spans="1:12" s="8" customFormat="1" ht="19.5" customHeight="1" x14ac:dyDescent="0.25">
      <c r="A512" s="3">
        <f>IFERROR(VLOOKUP(B512,'[1]DADOS (OCULTAR)'!$Q$3:$S$136,3,0),"")</f>
        <v>9039744000275</v>
      </c>
      <c r="B512" s="4" t="str">
        <f>'[1]TCE - ANEXO IV - Preencher'!C521</f>
        <v>HOSPITAL MIGUEL ARRAES - CG. Nº 023/2022</v>
      </c>
      <c r="C512" s="4" t="str">
        <f>'[1]TCE - ANEXO IV - Preencher'!E521</f>
        <v>5.5 - Reparo e Manutenção de Máquinas e Equipamentos</v>
      </c>
      <c r="D512" s="3">
        <f>'[1]TCE - ANEXO IV - Preencher'!F521</f>
        <v>41628548000168</v>
      </c>
      <c r="E512" s="5" t="str">
        <f>'[1]TCE - ANEXO IV - Preencher'!G521</f>
        <v>EXITO SOLUÇOES EM SAUDE</v>
      </c>
      <c r="F512" s="5" t="str">
        <f>'[1]TCE - ANEXO IV - Preencher'!H521</f>
        <v>S</v>
      </c>
      <c r="G512" s="5" t="str">
        <f>'[1]TCE - ANEXO IV - Preencher'!I521</f>
        <v>N</v>
      </c>
      <c r="H512" s="5">
        <f>'[1]TCE - ANEXO IV - Preencher'!J521</f>
        <v>440</v>
      </c>
      <c r="I512" s="6">
        <f>IF('[1]TCE - ANEXO IV - Preencher'!K521="","",'[1]TCE - ANEXO IV - Preencher'!K521)</f>
        <v>46204</v>
      </c>
      <c r="J512" s="5" t="str">
        <f>'[1]TCE - ANEXO IV - Preencher'!L521</f>
        <v>26116062241628548000168000000000044026070399997865</v>
      </c>
      <c r="K512" s="5" t="str">
        <f>IF(F512="B",LEFT('[1]TCE - ANEXO IV - Preencher'!M521,2),IF(F512="S",LEFT('[1]TCE - ANEXO IV - Preencher'!M521,7),IF('[1]TCE - ANEXO IV - Preencher'!H521="","")))</f>
        <v>2611606</v>
      </c>
      <c r="L512" s="7">
        <f>'[1]TCE - ANEXO IV - Preencher'!N521</f>
        <v>3500</v>
      </c>
    </row>
    <row r="513" spans="1:12" s="8" customFormat="1" ht="19.5" customHeight="1" x14ac:dyDescent="0.25">
      <c r="A513" s="3">
        <f>IFERROR(VLOOKUP(B513,'[1]DADOS (OCULTAR)'!$Q$3:$S$136,3,0),"")</f>
        <v>9039744000275</v>
      </c>
      <c r="B513" s="4" t="str">
        <f>'[1]TCE - ANEXO IV - Preencher'!C522</f>
        <v>HOSPITAL MIGUEL ARRAES - CG. Nº 023/2022</v>
      </c>
      <c r="C513" s="4" t="str">
        <f>'[1]TCE - ANEXO IV - Preencher'!E522</f>
        <v>5.5 - Reparo e Manutenção de Máquinas e Equipamentos</v>
      </c>
      <c r="D513" s="3" t="str">
        <f>'[1]TCE - ANEXO IV - Preencher'!F522</f>
        <v xml:space="preserve">37.814.890/0001-85 </v>
      </c>
      <c r="E513" s="5" t="str">
        <f>'[1]TCE - ANEXO IV - Preencher'!G522</f>
        <v>BIOXXI NORDESTE ESTERILIZAÇÕES LTDA</v>
      </c>
      <c r="F513" s="5" t="str">
        <f>'[1]TCE - ANEXO IV - Preencher'!H522</f>
        <v>S</v>
      </c>
      <c r="G513" s="5" t="str">
        <f>'[1]TCE - ANEXO IV - Preencher'!I522</f>
        <v>S</v>
      </c>
      <c r="H513" s="5">
        <f>'[1]TCE - ANEXO IV - Preencher'!J522</f>
        <v>1655</v>
      </c>
      <c r="I513" s="6">
        <f>IF('[1]TCE - ANEXO IV - Preencher'!K522="","",'[1]TCE - ANEXO IV - Preencher'!K522)</f>
        <v>46209</v>
      </c>
      <c r="J513" s="5" t="str">
        <f>'[1]TCE - ANEXO IV - Preencher'!L522</f>
        <v>26116062237814890000185000000000165526071794926418</v>
      </c>
      <c r="K513" s="5" t="str">
        <f>IF(F513="B",LEFT('[1]TCE - ANEXO IV - Preencher'!M522,2),IF(F513="S",LEFT('[1]TCE - ANEXO IV - Preencher'!M522,7),IF('[1]TCE - ANEXO IV - Preencher'!H522="","")))</f>
        <v>2611606</v>
      </c>
      <c r="L513" s="7">
        <f>'[1]TCE - ANEXO IV - Preencher'!N522</f>
        <v>3240.18</v>
      </c>
    </row>
    <row r="514" spans="1:12" s="8" customFormat="1" ht="19.5" customHeight="1" x14ac:dyDescent="0.25">
      <c r="A514" s="3">
        <f>IFERROR(VLOOKUP(B514,'[1]DADOS (OCULTAR)'!$Q$3:$S$136,3,0),"")</f>
        <v>9039744000275</v>
      </c>
      <c r="B514" s="4" t="str">
        <f>'[1]TCE - ANEXO IV - Preencher'!C523</f>
        <v>HOSPITAL MIGUEL ARRAES - CG. Nº 023/2022</v>
      </c>
      <c r="C514" s="4" t="str">
        <f>'[1]TCE - ANEXO IV - Preencher'!E523</f>
        <v>5.5 - Reparo e Manutenção de Máquinas e Equipamentos</v>
      </c>
      <c r="D514" s="3" t="str">
        <f>'[1]TCE - ANEXO IV - Preencher'!F523</f>
        <v>24.380.578/0020-41</v>
      </c>
      <c r="E514" s="5" t="str">
        <f>'[1]TCE - ANEXO IV - Preencher'!G523</f>
        <v>WHITE MARTINS GASES IND DO NORDESTE</v>
      </c>
      <c r="F514" s="5" t="str">
        <f>'[1]TCE - ANEXO IV - Preencher'!H523</f>
        <v>S</v>
      </c>
      <c r="G514" s="5" t="str">
        <f>'[1]TCE - ANEXO IV - Preencher'!I523</f>
        <v>S</v>
      </c>
      <c r="H514" s="5" t="str">
        <f>'[1]TCE - ANEXO IV - Preencher'!J523</f>
        <v>2600000001183</v>
      </c>
      <c r="I514" s="6">
        <f>IF('[1]TCE - ANEXO IV - Preencher'!K523="","",'[1]TCE - ANEXO IV - Preencher'!K523)</f>
        <v>46181</v>
      </c>
      <c r="J514" s="5" t="str">
        <f>'[1]TCE - ANEXO IV - Preencher'!L523</f>
        <v>26079011224380578002041260000000118326060540630498</v>
      </c>
      <c r="K514" s="5" t="str">
        <f>IF(F514="B",LEFT('[1]TCE - ANEXO IV - Preencher'!M523,2),IF(F514="S",LEFT('[1]TCE - ANEXO IV - Preencher'!M523,7),IF('[1]TCE - ANEXO IV - Preencher'!H523="","")))</f>
        <v>2607901</v>
      </c>
      <c r="L514" s="7">
        <f>'[1]TCE - ANEXO IV - Preencher'!N523</f>
        <v>788.15</v>
      </c>
    </row>
    <row r="515" spans="1:12" s="8" customFormat="1" ht="19.5" customHeight="1" x14ac:dyDescent="0.25">
      <c r="A515" s="3">
        <f>IFERROR(VLOOKUP(B515,'[1]DADOS (OCULTAR)'!$Q$3:$S$136,3,0),"")</f>
        <v>9039744000275</v>
      </c>
      <c r="B515" s="4" t="str">
        <f>'[1]TCE - ANEXO IV - Preencher'!C524</f>
        <v>HOSPITAL MIGUEL ARRAES - CG. Nº 023/2022</v>
      </c>
      <c r="C515" s="4" t="str">
        <f>'[1]TCE - ANEXO IV - Preencher'!E524</f>
        <v>5.5 - Reparo e Manutenção de Máquinas e Equipamentos</v>
      </c>
      <c r="D515" s="3" t="str">
        <f>'[1]TCE - ANEXO IV - Preencher'!F524</f>
        <v xml:space="preserve">05.991.790/0001-38 </v>
      </c>
      <c r="E515" s="5" t="str">
        <f>'[1]TCE - ANEXO IV - Preencher'!G524</f>
        <v>CR MEDICAL PRODUTOS E SERVICOS LTDA</v>
      </c>
      <c r="F515" s="5" t="str">
        <f>'[1]TCE - ANEXO IV - Preencher'!H524</f>
        <v>S</v>
      </c>
      <c r="G515" s="5" t="str">
        <f>'[1]TCE - ANEXO IV - Preencher'!I524</f>
        <v>S</v>
      </c>
      <c r="H515" s="5">
        <f>'[1]TCE - ANEXO IV - Preencher'!J524</f>
        <v>333</v>
      </c>
      <c r="I515" s="6">
        <f>IF('[1]TCE - ANEXO IV - Preencher'!K524="","",'[1]TCE - ANEXO IV - Preencher'!K524)</f>
        <v>46185</v>
      </c>
      <c r="J515" s="5" t="str">
        <f>'[1]TCE - ANEXO IV - Preencher'!L524</f>
        <v xml:space="preserve">26116062205991790000138000000000033326060410530381 </v>
      </c>
      <c r="K515" s="5" t="str">
        <f>IF(F515="B",LEFT('[1]TCE - ANEXO IV - Preencher'!M524,2),IF(F515="S",LEFT('[1]TCE - ANEXO IV - Preencher'!M524,7),IF('[1]TCE - ANEXO IV - Preencher'!H524="","")))</f>
        <v>2611606</v>
      </c>
      <c r="L515" s="7">
        <f>'[1]TCE - ANEXO IV - Preencher'!N524</f>
        <v>1600</v>
      </c>
    </row>
    <row r="516" spans="1:12" s="8" customFormat="1" ht="19.5" customHeight="1" x14ac:dyDescent="0.25">
      <c r="A516" s="3">
        <f>IFERROR(VLOOKUP(B516,'[1]DADOS (OCULTAR)'!$Q$3:$S$136,3,0),"")</f>
        <v>9039744000275</v>
      </c>
      <c r="B516" s="4" t="str">
        <f>'[1]TCE - ANEXO IV - Preencher'!C525</f>
        <v>HOSPITAL MIGUEL ARRAES - CG. Nº 023/2022</v>
      </c>
      <c r="C516" s="4" t="str">
        <f>'[1]TCE - ANEXO IV - Preencher'!E525</f>
        <v>5.5 - Reparo e Manutenção de Máquinas e Equipamentos</v>
      </c>
      <c r="D516" s="3" t="str">
        <f>'[1]TCE - ANEXO IV - Preencher'!F525</f>
        <v>05.991.790/0001-38</v>
      </c>
      <c r="E516" s="5" t="str">
        <f>'[1]TCE - ANEXO IV - Preencher'!G525</f>
        <v>CR MEDICAL PRODUTOS E SERVICOS LTDA</v>
      </c>
      <c r="F516" s="5" t="str">
        <f>'[1]TCE - ANEXO IV - Preencher'!H525</f>
        <v>S</v>
      </c>
      <c r="G516" s="5" t="str">
        <f>'[1]TCE - ANEXO IV - Preencher'!I525</f>
        <v>S</v>
      </c>
      <c r="H516" s="5">
        <f>'[1]TCE - ANEXO IV - Preencher'!J525</f>
        <v>325</v>
      </c>
      <c r="I516" s="6">
        <f>IF('[1]TCE - ANEXO IV - Preencher'!K525="","",'[1]TCE - ANEXO IV - Preencher'!K525)</f>
        <v>46176</v>
      </c>
      <c r="J516" s="5" t="str">
        <f>'[1]TCE - ANEXO IV - Preencher'!L525</f>
        <v xml:space="preserve">26116062205991790000138000000000032526064282313550 </v>
      </c>
      <c r="K516" s="5" t="str">
        <f>IF(F516="B",LEFT('[1]TCE - ANEXO IV - Preencher'!M525,2),IF(F516="S",LEFT('[1]TCE - ANEXO IV - Preencher'!M525,7),IF('[1]TCE - ANEXO IV - Preencher'!H525="","")))</f>
        <v>2611606</v>
      </c>
      <c r="L516" s="7">
        <f>'[1]TCE - ANEXO IV - Preencher'!N525</f>
        <v>1400</v>
      </c>
    </row>
    <row r="517" spans="1:12" s="8" customFormat="1" ht="19.5" customHeight="1" x14ac:dyDescent="0.25">
      <c r="A517" s="3">
        <f>IFERROR(VLOOKUP(B517,'[1]DADOS (OCULTAR)'!$Q$3:$S$136,3,0),"")</f>
        <v>9039744000275</v>
      </c>
      <c r="B517" s="4" t="str">
        <f>'[1]TCE - ANEXO IV - Preencher'!C526</f>
        <v>HOSPITAL MIGUEL ARRAES - CG. Nº 023/2022</v>
      </c>
      <c r="C517" s="4" t="str">
        <f>'[1]TCE - ANEXO IV - Preencher'!E526</f>
        <v>5.5 - Reparo e Manutenção de Máquinas e Equipamentos</v>
      </c>
      <c r="D517" s="3" t="str">
        <f>'[1]TCE - ANEXO IV - Preencher'!F526</f>
        <v>07.229.827/0001-10</v>
      </c>
      <c r="E517" s="5" t="str">
        <f>'[1]TCE - ANEXO IV - Preencher'!G526</f>
        <v>NEOVERO SERVICOS DE DESENVOLVIMENTO EM TECNOLOGIA DA IN</v>
      </c>
      <c r="F517" s="5" t="str">
        <f>'[1]TCE - ANEXO IV - Preencher'!H526</f>
        <v>S</v>
      </c>
      <c r="G517" s="5" t="str">
        <f>'[1]TCE - ANEXO IV - Preencher'!I526</f>
        <v>S</v>
      </c>
      <c r="H517" s="5">
        <f>'[1]TCE - ANEXO IV - Preencher'!J526</f>
        <v>3202</v>
      </c>
      <c r="I517" s="6">
        <f>IF('[1]TCE - ANEXO IV - Preencher'!K526="","",'[1]TCE - ANEXO IV - Preencher'!K526)</f>
        <v>46177</v>
      </c>
      <c r="J517" s="5" t="str">
        <f>'[1]TCE - ANEXO IV - Preencher'!L526</f>
        <v>26116062207229827000110000000000320226067642745507</v>
      </c>
      <c r="K517" s="5" t="str">
        <f>IF(F517="B",LEFT('[1]TCE - ANEXO IV - Preencher'!M526,2),IF(F517="S",LEFT('[1]TCE - ANEXO IV - Preencher'!M526,7),IF('[1]TCE - ANEXO IV - Preencher'!H526="","")))</f>
        <v>2611606</v>
      </c>
      <c r="L517" s="7">
        <f>'[1]TCE - ANEXO IV - Preencher'!N526</f>
        <v>937.4</v>
      </c>
    </row>
    <row r="518" spans="1:12" s="8" customFormat="1" ht="19.5" customHeight="1" x14ac:dyDescent="0.25">
      <c r="A518" s="3">
        <f>IFERROR(VLOOKUP(B518,'[1]DADOS (OCULTAR)'!$Q$3:$S$136,3,0),"")</f>
        <v>9039744000275</v>
      </c>
      <c r="B518" s="4" t="str">
        <f>'[1]TCE - ANEXO IV - Preencher'!C527</f>
        <v>HOSPITAL MIGUEL ARRAES - CG. Nº 023/2022</v>
      </c>
      <c r="C518" s="4" t="str">
        <f>'[1]TCE - ANEXO IV - Preencher'!E527</f>
        <v>5.5 - Reparo e Manutenção de Máquinas e Equipamentos</v>
      </c>
      <c r="D518" s="3" t="str">
        <f>'[1]TCE - ANEXO IV - Preencher'!F527</f>
        <v>09.014.387/0001-00</v>
      </c>
      <c r="E518" s="5" t="str">
        <f>'[1]TCE - ANEXO IV - Preencher'!G527</f>
        <v>COMPLETA SERVIÇOS DE AR CONDICIONADO</v>
      </c>
      <c r="F518" s="5" t="str">
        <f>'[1]TCE - ANEXO IV - Preencher'!H527</f>
        <v>S</v>
      </c>
      <c r="G518" s="5" t="str">
        <f>'[1]TCE - ANEXO IV - Preencher'!I527</f>
        <v>S</v>
      </c>
      <c r="H518" s="5">
        <f>'[1]TCE - ANEXO IV - Preencher'!J527</f>
        <v>64</v>
      </c>
      <c r="I518" s="6">
        <f>IF('[1]TCE - ANEXO IV - Preencher'!K527="","",'[1]TCE - ANEXO IV - Preencher'!K527)</f>
        <v>46217</v>
      </c>
      <c r="J518" s="5" t="str">
        <f>'[1]TCE - ANEXO IV - Preencher'!L527</f>
        <v>26116062209014387000100000000000006426074632983678</v>
      </c>
      <c r="K518" s="5" t="str">
        <f>IF(F518="B",LEFT('[1]TCE - ANEXO IV - Preencher'!M527,2),IF(F518="S",LEFT('[1]TCE - ANEXO IV - Preencher'!M527,7),IF('[1]TCE - ANEXO IV - Preencher'!H527="","")))</f>
        <v>2611606</v>
      </c>
      <c r="L518" s="7">
        <f>'[1]TCE - ANEXO IV - Preencher'!N527</f>
        <v>63972.91</v>
      </c>
    </row>
    <row r="519" spans="1:12" s="8" customFormat="1" ht="19.5" customHeight="1" x14ac:dyDescent="0.25">
      <c r="A519" s="3">
        <f>IFERROR(VLOOKUP(B519,'[1]DADOS (OCULTAR)'!$Q$3:$S$136,3,0),"")</f>
        <v>9039744000275</v>
      </c>
      <c r="B519" s="4" t="str">
        <f>'[1]TCE - ANEXO IV - Preencher'!C528</f>
        <v>HOSPITAL MIGUEL ARRAES - CG. Nº 023/2022</v>
      </c>
      <c r="C519" s="4" t="str">
        <f>'[1]TCE - ANEXO IV - Preencher'!E528</f>
        <v>5.5 - Reparo e Manutenção de Máquinas e Equipamentos</v>
      </c>
      <c r="D519" s="3" t="str">
        <f>'[1]TCE - ANEXO IV - Preencher'!F528</f>
        <v>09.014.387/0001-00</v>
      </c>
      <c r="E519" s="5" t="str">
        <f>'[1]TCE - ANEXO IV - Preencher'!G528</f>
        <v>COMPLETA SERVIÇOS DE AR CONDICIONADO</v>
      </c>
      <c r="F519" s="5" t="str">
        <f>'[1]TCE - ANEXO IV - Preencher'!H528</f>
        <v>S</v>
      </c>
      <c r="G519" s="5" t="str">
        <f>'[1]TCE - ANEXO IV - Preencher'!I528</f>
        <v>S</v>
      </c>
      <c r="H519" s="5">
        <f>'[1]TCE - ANEXO IV - Preencher'!J528</f>
        <v>65</v>
      </c>
      <c r="I519" s="6">
        <f>IF('[1]TCE - ANEXO IV - Preencher'!K528="","",'[1]TCE - ANEXO IV - Preencher'!K528)</f>
        <v>46217</v>
      </c>
      <c r="J519" s="5" t="str">
        <f>'[1]TCE - ANEXO IV - Preencher'!L528</f>
        <v>26116062209014387000100000000000006526077795088714</v>
      </c>
      <c r="K519" s="5" t="str">
        <f>IF(F519="B",LEFT('[1]TCE - ANEXO IV - Preencher'!M528,2),IF(F519="S",LEFT('[1]TCE - ANEXO IV - Preencher'!M528,7),IF('[1]TCE - ANEXO IV - Preencher'!H528="","")))</f>
        <v>2611606</v>
      </c>
      <c r="L519" s="7">
        <f>'[1]TCE - ANEXO IV - Preencher'!N528</f>
        <v>750</v>
      </c>
    </row>
    <row r="520" spans="1:12" s="8" customFormat="1" ht="19.5" customHeight="1" x14ac:dyDescent="0.25">
      <c r="A520" s="3">
        <f>IFERROR(VLOOKUP(B520,'[1]DADOS (OCULTAR)'!$Q$3:$S$136,3,0),"")</f>
        <v>9039744000275</v>
      </c>
      <c r="B520" s="4" t="str">
        <f>'[1]TCE - ANEXO IV - Preencher'!C529</f>
        <v>HOSPITAL MIGUEL ARRAES - CG. Nº 023/2022</v>
      </c>
      <c r="C520" s="4" t="str">
        <f>'[1]TCE - ANEXO IV - Preencher'!E529</f>
        <v>5.5 - Reparo e Manutenção de Máquinas e Equipamentos</v>
      </c>
      <c r="D520" s="3" t="str">
        <f>'[1]TCE - ANEXO IV - Preencher'!F529</f>
        <v>00.028.986/0016-94</v>
      </c>
      <c r="E520" s="5" t="str">
        <f>'[1]TCE - ANEXO IV - Preencher'!G529</f>
        <v>ELEVADORES ATLAS SCHINDLER LTDA.</v>
      </c>
      <c r="F520" s="5" t="str">
        <f>'[1]TCE - ANEXO IV - Preencher'!H529</f>
        <v>S</v>
      </c>
      <c r="G520" s="5" t="str">
        <f>'[1]TCE - ANEXO IV - Preencher'!I529</f>
        <v>S</v>
      </c>
      <c r="H520" s="5">
        <f>'[1]TCE - ANEXO IV - Preencher'!J529</f>
        <v>9962</v>
      </c>
      <c r="I520" s="6">
        <f>IF('[1]TCE - ANEXO IV - Preencher'!K529="","",'[1]TCE - ANEXO IV - Preencher'!K529)</f>
        <v>46175</v>
      </c>
      <c r="J520" s="5" t="str">
        <f>'[1]TCE - ANEXO IV - Preencher'!L529</f>
        <v>26116062200028986001694000000000996226060381052828</v>
      </c>
      <c r="K520" s="5" t="str">
        <f>IF(F520="B",LEFT('[1]TCE - ANEXO IV - Preencher'!M529,2),IF(F520="S",LEFT('[1]TCE - ANEXO IV - Preencher'!M529,7),IF('[1]TCE - ANEXO IV - Preencher'!H529="","")))</f>
        <v>2611606</v>
      </c>
      <c r="L520" s="7">
        <f>'[1]TCE - ANEXO IV - Preencher'!N529</f>
        <v>9958.59</v>
      </c>
    </row>
    <row r="521" spans="1:12" s="8" customFormat="1" ht="19.5" customHeight="1" x14ac:dyDescent="0.25">
      <c r="A521" s="3">
        <f>IFERROR(VLOOKUP(B521,'[1]DADOS (OCULTAR)'!$Q$3:$S$136,3,0),"")</f>
        <v>9039744000275</v>
      </c>
      <c r="B521" s="4" t="str">
        <f>'[1]TCE - ANEXO IV - Preencher'!C530</f>
        <v>HOSPITAL MIGUEL ARRAES - CG. Nº 023/2022</v>
      </c>
      <c r="C521" s="4" t="str">
        <f>'[1]TCE - ANEXO IV - Preencher'!E530</f>
        <v>5.5 - Reparo e Manutenção de Máquinas e Equipamentos</v>
      </c>
      <c r="D521" s="3" t="str">
        <f>'[1]TCE - ANEXO IV - Preencher'!F530</f>
        <v>27.117.678/0001-05</v>
      </c>
      <c r="E521" s="5" t="str">
        <f>'[1]TCE - ANEXO IV - Preencher'!G530</f>
        <v>ELETRONICA DO FUTURO</v>
      </c>
      <c r="F521" s="5" t="str">
        <f>'[1]TCE - ANEXO IV - Preencher'!H530</f>
        <v>S</v>
      </c>
      <c r="G521" s="5" t="str">
        <f>'[1]TCE - ANEXO IV - Preencher'!I530</f>
        <v>S</v>
      </c>
      <c r="H521" s="5">
        <f>'[1]TCE - ANEXO IV - Preencher'!J530</f>
        <v>183</v>
      </c>
      <c r="I521" s="6">
        <f>IF('[1]TCE - ANEXO IV - Preencher'!K530="","",'[1]TCE - ANEXO IV - Preencher'!K530)</f>
        <v>46204</v>
      </c>
      <c r="J521" s="5" t="str">
        <f>'[1]TCE - ANEXO IV - Preencher'!L530</f>
        <v>26116062227117678000105000000000018326070509753695</v>
      </c>
      <c r="K521" s="5" t="str">
        <f>IF(F521="B",LEFT('[1]TCE - ANEXO IV - Preencher'!M530,2),IF(F521="S",LEFT('[1]TCE - ANEXO IV - Preencher'!M530,7),IF('[1]TCE - ANEXO IV - Preencher'!H530="","")))</f>
        <v>2611606</v>
      </c>
      <c r="L521" s="7">
        <f>'[1]TCE - ANEXO IV - Preencher'!N530</f>
        <v>2814</v>
      </c>
    </row>
    <row r="522" spans="1:12" s="8" customFormat="1" ht="19.5" customHeight="1" x14ac:dyDescent="0.25">
      <c r="A522" s="3">
        <f>IFERROR(VLOOKUP(B522,'[1]DADOS (OCULTAR)'!$Q$3:$S$136,3,0),"")</f>
        <v>9039744000275</v>
      </c>
      <c r="B522" s="4" t="str">
        <f>'[1]TCE - ANEXO IV - Preencher'!C531</f>
        <v>HOSPITAL MIGUEL ARRAES - CG. Nº 023/2022</v>
      </c>
      <c r="C522" s="4" t="str">
        <f>'[1]TCE - ANEXO IV - Preencher'!E531</f>
        <v>5.5 - Reparo e Manutenção de Máquinas e Equipamentos</v>
      </c>
      <c r="D522" s="3" t="str">
        <f>'[1]TCE - ANEXO IV - Preencher'!F531</f>
        <v>27.117.678/0001-05</v>
      </c>
      <c r="E522" s="5" t="str">
        <f>'[1]TCE - ANEXO IV - Preencher'!G531</f>
        <v>ELETRONICA DO FUTURO</v>
      </c>
      <c r="F522" s="5" t="str">
        <f>'[1]TCE - ANEXO IV - Preencher'!H531</f>
        <v>S</v>
      </c>
      <c r="G522" s="5" t="str">
        <f>'[1]TCE - ANEXO IV - Preencher'!I531</f>
        <v>S</v>
      </c>
      <c r="H522" s="5">
        <f>'[1]TCE - ANEXO IV - Preencher'!J531</f>
        <v>173</v>
      </c>
      <c r="I522" s="6">
        <f>IF('[1]TCE - ANEXO IV - Preencher'!K531="","",'[1]TCE - ANEXO IV - Preencher'!K531)</f>
        <v>46204</v>
      </c>
      <c r="J522" s="5" t="str">
        <f>'[1]TCE - ANEXO IV - Preencher'!L531</f>
        <v>26116062227117678000105000000000017326079695215920</v>
      </c>
      <c r="K522" s="5" t="str">
        <f>IF(F522="B",LEFT('[1]TCE - ANEXO IV - Preencher'!M531,2),IF(F522="S",LEFT('[1]TCE - ANEXO IV - Preencher'!M531,7),IF('[1]TCE - ANEXO IV - Preencher'!H531="","")))</f>
        <v>2611606</v>
      </c>
      <c r="L522" s="7">
        <f>'[1]TCE - ANEXO IV - Preencher'!N531</f>
        <v>6500</v>
      </c>
    </row>
    <row r="523" spans="1:12" s="8" customFormat="1" ht="19.5" customHeight="1" x14ac:dyDescent="0.25">
      <c r="A523" s="3">
        <f>IFERROR(VLOOKUP(B523,'[1]DADOS (OCULTAR)'!$Q$3:$S$136,3,0),"")</f>
        <v>9039744000275</v>
      </c>
      <c r="B523" s="4" t="str">
        <f>'[1]TCE - ANEXO IV - Preencher'!C532</f>
        <v>HOSPITAL MIGUEL ARRAES - CG. Nº 023/2022</v>
      </c>
      <c r="C523" s="4" t="str">
        <f>'[1]TCE - ANEXO IV - Preencher'!E532</f>
        <v>5.5 - Reparo e Manutenção de Máquinas e Equipamentos</v>
      </c>
      <c r="D523" s="3">
        <f>'[1]TCE - ANEXO IV - Preencher'!F532</f>
        <v>61832649000163</v>
      </c>
      <c r="E523" s="5" t="str">
        <f>'[1]TCE - ANEXO IV - Preencher'!G532</f>
        <v>EDVALDO SEVERINO SILVA</v>
      </c>
      <c r="F523" s="5" t="str">
        <f>'[1]TCE - ANEXO IV - Preencher'!H532</f>
        <v>S</v>
      </c>
      <c r="G523" s="5" t="str">
        <f>'[1]TCE - ANEXO IV - Preencher'!I532</f>
        <v>S</v>
      </c>
      <c r="H523" s="5">
        <f>'[1]TCE - ANEXO IV - Preencher'!J532</f>
        <v>25</v>
      </c>
      <c r="I523" s="6">
        <f>IF('[1]TCE - ANEXO IV - Preencher'!K532="","",'[1]TCE - ANEXO IV - Preencher'!K532)</f>
        <v>46203</v>
      </c>
      <c r="J523" s="5" t="str">
        <f>'[1]TCE - ANEXO IV - Preencher'!L532</f>
        <v>26116062261832649000163000000000002526069655999687</v>
      </c>
      <c r="K523" s="5" t="str">
        <f>IF(F523="B",LEFT('[1]TCE - ANEXO IV - Preencher'!M532,2),IF(F523="S",LEFT('[1]TCE - ANEXO IV - Preencher'!M532,7),IF('[1]TCE - ANEXO IV - Preencher'!H532="","")))</f>
        <v>2611408</v>
      </c>
      <c r="L523" s="7">
        <f>'[1]TCE - ANEXO IV - Preencher'!N532</f>
        <v>8000</v>
      </c>
    </row>
    <row r="524" spans="1:12" s="8" customFormat="1" ht="19.5" customHeight="1" x14ac:dyDescent="0.25">
      <c r="A524" s="3">
        <f>IFERROR(VLOOKUP(B524,'[1]DADOS (OCULTAR)'!$Q$3:$S$136,3,0),"")</f>
        <v>9039744000275</v>
      </c>
      <c r="B524" s="4" t="str">
        <f>'[1]TCE - ANEXO IV - Preencher'!C533</f>
        <v>HOSPITAL MIGUEL ARRAES - CG. Nº 023/2022</v>
      </c>
      <c r="C524" s="4" t="str">
        <f>'[1]TCE - ANEXO IV - Preencher'!E533</f>
        <v>5.5 - Reparo e Manutenção de Máquinas e Equipamentos</v>
      </c>
      <c r="D524" s="3" t="str">
        <f>'[1]TCE - ANEXO IV - Preencher'!F533</f>
        <v>17.104.250/0001-74</v>
      </c>
      <c r="E524" s="5" t="str">
        <f>'[1]TCE - ANEXO IV - Preencher'!G533</f>
        <v>VIRTUABIL CONSULTORIA EMPRESARIAL E SERVICOS DE PRECISAO LTDA</v>
      </c>
      <c r="F524" s="5" t="str">
        <f>'[1]TCE - ANEXO IV - Preencher'!H533</f>
        <v>S</v>
      </c>
      <c r="G524" s="5" t="str">
        <f>'[1]TCE - ANEXO IV - Preencher'!I533</f>
        <v>S</v>
      </c>
      <c r="H524" s="5">
        <f>'[1]TCE - ANEXO IV - Preencher'!J533</f>
        <v>686</v>
      </c>
      <c r="I524" s="6">
        <f>IF('[1]TCE - ANEXO IV - Preencher'!K533="","",'[1]TCE - ANEXO IV - Preencher'!K533)</f>
        <v>46211</v>
      </c>
      <c r="J524" s="5" t="str">
        <f>'[1]TCE - ANEXO IV - Preencher'!L533</f>
        <v>26116062217104250000174000000000068626074750663174</v>
      </c>
      <c r="K524" s="5" t="str">
        <f>IF(F524="B",LEFT('[1]TCE - ANEXO IV - Preencher'!M533,2),IF(F524="S",LEFT('[1]TCE - ANEXO IV - Preencher'!M533,7),IF('[1]TCE - ANEXO IV - Preencher'!H533="","")))</f>
        <v>2611606</v>
      </c>
      <c r="L524" s="7">
        <f>'[1]TCE - ANEXO IV - Preencher'!N533</f>
        <v>120</v>
      </c>
    </row>
    <row r="525" spans="1:12" s="8" customFormat="1" ht="19.5" customHeight="1" x14ac:dyDescent="0.25">
      <c r="A525" s="3">
        <f>IFERROR(VLOOKUP(B525,'[1]DADOS (OCULTAR)'!$Q$3:$S$136,3,0),"")</f>
        <v>9039744000275</v>
      </c>
      <c r="B525" s="4" t="str">
        <f>'[1]TCE - ANEXO IV - Preencher'!C534</f>
        <v>HOSPITAL MIGUEL ARRAES - CG. Nº 023/2022</v>
      </c>
      <c r="C525" s="4" t="str">
        <f>'[1]TCE - ANEXO IV - Preencher'!E534</f>
        <v>5.5 - Reparo e Manutenção de Máquinas e Equipamentos</v>
      </c>
      <c r="D525" s="3" t="str">
        <f>'[1]TCE - ANEXO IV - Preencher'!F534</f>
        <v>52.319.884/0001-45</v>
      </c>
      <c r="E525" s="5" t="str">
        <f>'[1]TCE - ANEXO IV - Preencher'!G534</f>
        <v>W THAYANE TAVARES DE OLIVEIRA COZINHA IND E PROF.</v>
      </c>
      <c r="F525" s="5" t="str">
        <f>'[1]TCE - ANEXO IV - Preencher'!H534</f>
        <v>S</v>
      </c>
      <c r="G525" s="5" t="str">
        <f>'[1]TCE - ANEXO IV - Preencher'!I534</f>
        <v>S</v>
      </c>
      <c r="H525" s="5">
        <f>'[1]TCE - ANEXO IV - Preencher'!J534</f>
        <v>148</v>
      </c>
      <c r="I525" s="6">
        <f>IF('[1]TCE - ANEXO IV - Preencher'!K534="","",'[1]TCE - ANEXO IV - Preencher'!K534)</f>
        <v>46190</v>
      </c>
      <c r="J525" s="5" t="str">
        <f>'[1]TCE - ANEXO IV - Preencher'!L534</f>
        <v>26116062252319884000145000000000014826065019635211</v>
      </c>
      <c r="K525" s="5" t="str">
        <f>IF(F525="B",LEFT('[1]TCE - ANEXO IV - Preencher'!M534,2),IF(F525="S",LEFT('[1]TCE - ANEXO IV - Preencher'!M534,7),IF('[1]TCE - ANEXO IV - Preencher'!H534="","")))</f>
        <v>2611606</v>
      </c>
      <c r="L525" s="7">
        <f>'[1]TCE - ANEXO IV - Preencher'!N534</f>
        <v>380</v>
      </c>
    </row>
    <row r="526" spans="1:12" s="8" customFormat="1" ht="19.5" customHeight="1" x14ac:dyDescent="0.25">
      <c r="A526" s="3">
        <f>IFERROR(VLOOKUP(B526,'[1]DADOS (OCULTAR)'!$Q$3:$S$136,3,0),"")</f>
        <v>9039744000275</v>
      </c>
      <c r="B526" s="4" t="str">
        <f>'[1]TCE - ANEXO IV - Preencher'!C535</f>
        <v>HOSPITAL MIGUEL ARRAES - CG. Nº 023/2022</v>
      </c>
      <c r="C526" s="4" t="str">
        <f>'[1]TCE - ANEXO IV - Preencher'!E535</f>
        <v>5.18 - Teledonia Fixa</v>
      </c>
      <c r="D526" s="3">
        <f>'[1]TCE - ANEXO IV - Preencher'!F535</f>
        <v>41644220001700</v>
      </c>
      <c r="E526" s="5" t="str">
        <f>'[1]TCE - ANEXO IV - Preencher'!G535</f>
        <v>DB3 SERVIÇOS DE TELECOMUNICAÇÕES</v>
      </c>
      <c r="F526" s="5" t="str">
        <f>'[1]TCE - ANEXO IV - Preencher'!H535</f>
        <v>S</v>
      </c>
      <c r="G526" s="5" t="str">
        <f>'[1]TCE - ANEXO IV - Preencher'!I535</f>
        <v>N</v>
      </c>
      <c r="H526" s="5">
        <f>'[1]TCE - ANEXO IV - Preencher'!J535</f>
        <v>81084</v>
      </c>
      <c r="I526" s="6">
        <f>IF('[1]TCE - ANEXO IV - Preencher'!K535="","",'[1]TCE - ANEXO IV - Preencher'!K535)</f>
        <v>46147</v>
      </c>
      <c r="J526" s="5" t="str">
        <f>'[1]TCE - ANEXO IV - Preencher'!L535</f>
        <v>26260541644220001700620020000810841061191418</v>
      </c>
      <c r="K526" s="5" t="str">
        <f>IF(F526="B",LEFT('[1]TCE - ANEXO IV - Preencher'!M535,2),IF(F526="S",LEFT('[1]TCE - ANEXO IV - Preencher'!M535,7),IF('[1]TCE - ANEXO IV - Preencher'!H535="","")))</f>
        <v>2607901</v>
      </c>
      <c r="L526" s="7">
        <f>'[1]TCE - ANEXO IV - Preencher'!N535</f>
        <v>1000</v>
      </c>
    </row>
    <row r="527" spans="1:12" s="8" customFormat="1" ht="19.5" customHeight="1" x14ac:dyDescent="0.25">
      <c r="A527" s="3">
        <f>IFERROR(VLOOKUP(B527,'[1]DADOS (OCULTAR)'!$Q$3:$S$136,3,0),"")</f>
        <v>9039744000275</v>
      </c>
      <c r="B527" s="4" t="str">
        <f>'[1]TCE - ANEXO IV - Preencher'!C536</f>
        <v>HOSPITAL MIGUEL ARRAES - CG. Nº 023/2022</v>
      </c>
      <c r="C527" s="4" t="str">
        <f>'[1]TCE - ANEXO IV - Preencher'!E536</f>
        <v>5.12 - Energia Elétrica</v>
      </c>
      <c r="D527" s="3" t="str">
        <f>'[1]TCE - ANEXO IV - Preencher'!F536</f>
        <v>10.835.932/0001-08</v>
      </c>
      <c r="E527" s="5" t="str">
        <f>'[1]TCE - ANEXO IV - Preencher'!G536</f>
        <v>COMPANHIA ENERGÉTICA DE PERNAMBUCO</v>
      </c>
      <c r="F527" s="5" t="str">
        <f>'[1]TCE - ANEXO IV - Preencher'!H536</f>
        <v>S</v>
      </c>
      <c r="G527" s="5" t="str">
        <f>'[1]TCE - ANEXO IV - Preencher'!I536</f>
        <v>N</v>
      </c>
      <c r="H527" s="5" t="str">
        <f>'[1]TCE - ANEXO IV - Preencher'!J536</f>
        <v>417948859</v>
      </c>
      <c r="I527" s="6">
        <f>IF('[1]TCE - ANEXO IV - Preencher'!K536="","",'[1]TCE - ANEXO IV - Preencher'!K536)</f>
        <v>46200</v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>2611606</v>
      </c>
      <c r="L527" s="7">
        <f>'[1]TCE - ANEXO IV - Preencher'!N536</f>
        <v>80371.960000000006</v>
      </c>
    </row>
    <row r="528" spans="1:12" s="8" customFormat="1" ht="19.5" customHeight="1" x14ac:dyDescent="0.25">
      <c r="A528" s="3">
        <f>IFERROR(VLOOKUP(B528,'[1]DADOS (OCULTAR)'!$Q$3:$S$136,3,0),"")</f>
        <v>9039744000275</v>
      </c>
      <c r="B528" s="4" t="str">
        <f>'[1]TCE - ANEXO IV - Preencher'!C537</f>
        <v>HOSPITAL MIGUEL ARRAES - CG. Nº 023/2022</v>
      </c>
      <c r="C528" s="4" t="str">
        <f>'[1]TCE - ANEXO IV - Preencher'!E537</f>
        <v>5.99 - Outros Serviços de Terceiros Pessoa Jurídica</v>
      </c>
      <c r="D528" s="3" t="str">
        <f>'[1]TCE - ANEXO IV - Preencher'!F537</f>
        <v>04.488.986/0001-41</v>
      </c>
      <c r="E528" s="5" t="str">
        <f>'[1]TCE - ANEXO IV - Preencher'!G537</f>
        <v>CP PAULISTA LOCAÇÃO DE VEICULO</v>
      </c>
      <c r="F528" s="5" t="str">
        <f>'[1]TCE - ANEXO IV - Preencher'!H537</f>
        <v>S</v>
      </c>
      <c r="G528" s="5" t="str">
        <f>'[1]TCE - ANEXO IV - Preencher'!I537</f>
        <v>N</v>
      </c>
      <c r="H528" s="5">
        <f>'[1]TCE - ANEXO IV - Preencher'!J537</f>
        <v>1288</v>
      </c>
      <c r="I528" s="6">
        <f>IF('[1]TCE - ANEXO IV - Preencher'!K537="","",'[1]TCE - ANEXO IV - Preencher'!K537)</f>
        <v>46190</v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>2611606</v>
      </c>
      <c r="L528" s="7">
        <f>'[1]TCE - ANEXO IV - Preencher'!N537</f>
        <v>420</v>
      </c>
    </row>
    <row r="529" spans="1:12" s="8" customFormat="1" ht="19.5" customHeight="1" x14ac:dyDescent="0.25">
      <c r="A529" s="3">
        <f>IFERROR(VLOOKUP(B529,'[1]DADOS (OCULTAR)'!$Q$3:$S$136,3,0),"")</f>
        <v>9039744000275</v>
      </c>
      <c r="B529" s="4" t="str">
        <f>'[1]TCE - ANEXO IV - Preencher'!C538</f>
        <v>HOSPITAL MIGUEL ARRAES - CG. Nº 023/2022</v>
      </c>
      <c r="C529" s="4" t="str">
        <f>'[1]TCE - ANEXO IV - Preencher'!E538</f>
        <v>6 - Equipamento e Material Permanente</v>
      </c>
      <c r="D529" s="3" t="str">
        <f>'[1]TCE - ANEXO IV - Preencher'!F538</f>
        <v>11.666.105/0003-62</v>
      </c>
      <c r="E529" s="5" t="str">
        <f>'[1]TCE - ANEXO IV - Preencher'!G538</f>
        <v>DELLAMED S.A.</v>
      </c>
      <c r="F529" s="5" t="str">
        <f>'[1]TCE - ANEXO IV - Preencher'!H538</f>
        <v>B</v>
      </c>
      <c r="G529" s="5" t="str">
        <f>'[1]TCE - ANEXO IV - Preencher'!I538</f>
        <v>S</v>
      </c>
      <c r="H529" s="5" t="str">
        <f>'[1]TCE - ANEXO IV - Preencher'!J538</f>
        <v>193818</v>
      </c>
      <c r="I529" s="6" t="str">
        <f>IF('[1]TCE - ANEXO IV - Preencher'!K538="","",'[1]TCE - ANEXO IV - Preencher'!K538)</f>
        <v>30/05/2026</v>
      </c>
      <c r="J529" s="5" t="str">
        <f>'[1]TCE - ANEXO IV - Preencher'!L538</f>
        <v>42260511666105000362550010001938181788116910</v>
      </c>
      <c r="K529" s="5" t="str">
        <f>IF(F529="B",LEFT('[1]TCE - ANEXO IV - Preencher'!M538,2),IF(F529="S",LEFT('[1]TCE - ANEXO IV - Preencher'!M538,7),IF('[1]TCE - ANEXO IV - Preencher'!H538="","")))</f>
        <v>42</v>
      </c>
      <c r="L529" s="7">
        <f>'[1]TCE - ANEXO IV - Preencher'!N538</f>
        <v>17160.400000000001</v>
      </c>
    </row>
    <row r="530" spans="1:12" s="8" customFormat="1" ht="19.5" customHeight="1" x14ac:dyDescent="0.25">
      <c r="A530" s="3">
        <f>IFERROR(VLOOKUP(B530,'[1]DADOS (OCULTAR)'!$Q$3:$S$136,3,0),"")</f>
        <v>9039744000275</v>
      </c>
      <c r="B530" s="4" t="str">
        <f>'[1]TCE - ANEXO IV - Preencher'!C539</f>
        <v>HOSPITAL MIGUEL ARRAES - CG. Nº 023/2022</v>
      </c>
      <c r="C530" s="4" t="str">
        <f>'[1]TCE - ANEXO IV - Preencher'!E539</f>
        <v>5.12 - Energia Elétrica</v>
      </c>
      <c r="D530" s="3" t="str">
        <f>'[1]TCE - ANEXO IV - Preencher'!F539</f>
        <v xml:space="preserve"> 10.835.932/0001-08</v>
      </c>
      <c r="E530" s="5" t="str">
        <f>'[1]TCE - ANEXO IV - Preencher'!G539</f>
        <v>COMPANHIA ENERGÉTICA DE PERNAMBUCO</v>
      </c>
      <c r="F530" s="5" t="str">
        <f>'[1]TCE - ANEXO IV - Preencher'!H539</f>
        <v>S</v>
      </c>
      <c r="G530" s="5" t="str">
        <f>'[1]TCE - ANEXO IV - Preencher'!I539</f>
        <v>N</v>
      </c>
      <c r="H530" s="5" t="str">
        <f>'[1]TCE - ANEXO IV - Preencher'!J539</f>
        <v>421483700</v>
      </c>
      <c r="I530" s="6">
        <f>IF('[1]TCE - ANEXO IV - Preencher'!K539="","",'[1]TCE - ANEXO IV - Preencher'!K539)</f>
        <v>46226</v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>2611606</v>
      </c>
      <c r="L530" s="7">
        <f>'[1]TCE - ANEXO IV - Preencher'!N539</f>
        <v>74659.73</v>
      </c>
    </row>
    <row r="531" spans="1:12" s="8" customFormat="1" ht="19.5" customHeight="1" x14ac:dyDescent="0.25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5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5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5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5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5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5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5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5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5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5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5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5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5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5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5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5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5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5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5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5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5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5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5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5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5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5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5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5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5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5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5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5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5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5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5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5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5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5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5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5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5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5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5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5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5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5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5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5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5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5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5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5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5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5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5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5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5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5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5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5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5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5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5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5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5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5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5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5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5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5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5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5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5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5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5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5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5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5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5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5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5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5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5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5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5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5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5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5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5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5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5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5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5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5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5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5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5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5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5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5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5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5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5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5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5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5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5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5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5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5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5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5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5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5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5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5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5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5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5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5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5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5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5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5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5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5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5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5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5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5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5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5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5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5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5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5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5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5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5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5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5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5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5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5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5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5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5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5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5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5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5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5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5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5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5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5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5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5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5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5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5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5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5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5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5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5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5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5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5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5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5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5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5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5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5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5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5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5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5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5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5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5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5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5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5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5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5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5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5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5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5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5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5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5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5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5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5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5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5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5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5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5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5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5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5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5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5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5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5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5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5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5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5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5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5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5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5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5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5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5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5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5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5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5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5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5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5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5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5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5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5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5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5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5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5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5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5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5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5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5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5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5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5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5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5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5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5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5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5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5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5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5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5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5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5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5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5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5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5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Meryleide Muniz</dc:creator>
  <cp:lastModifiedBy>Meryleide Muniz</cp:lastModifiedBy>
  <dcterms:created xsi:type="dcterms:W3CDTF">2026-07-27T19:47:16Z</dcterms:created>
  <dcterms:modified xsi:type="dcterms:W3CDTF">2026-07-27T19:47:44Z</dcterms:modified>
</cp:coreProperties>
</file>