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43BBC3ED-3DEC-42CB-A697-CA8A7038C0A5}" xr6:coauthVersionLast="47" xr6:coauthVersionMax="47" xr10:uidLastSave="{00000000-0000-0000-0000-000000000000}"/>
  <bookViews>
    <workbookView xWindow="-120" yWindow="-120" windowWidth="20730" windowHeight="11160" xr2:uid="{9C30D7F1-3887-4F6C-9720-C7CA6041C275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<sst xmlns="http://schemas.openxmlformats.org/spreadsheetml/2006/main" count="12" uniqueCount="12">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</sst>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SÃO SEBASTIÃO</v>
          </cell>
          <cell r="E11" t="str">
            <v xml:space="preserve">5.25 - Serviços Bancários </v>
          </cell>
          <cell r="F11">
            <v>60701190000104</v>
          </cell>
          <cell r="G11" t="str">
            <v>BANCO ITAU - TAXA DE MANUTENÇÃO DE CONTA 26998-8</v>
          </cell>
          <cell r="H11" t="str">
            <v>S</v>
          </cell>
          <cell r="I11" t="str">
            <v>N</v>
          </cell>
          <cell r="K11">
            <v>46203</v>
          </cell>
          <cell r="M11" t="str">
            <v>26 -  Pernambuco</v>
          </cell>
          <cell r="N11">
            <v>351</v>
          </cell>
        </row>
        <row r="12">
          <cell r="C12" t="str">
            <v>HOSPITAL SÃO SEBASTIÃO</v>
          </cell>
          <cell r="E12" t="str">
            <v xml:space="preserve">5.25 - Serviços Bancários </v>
          </cell>
          <cell r="F12">
            <v>60701190000104</v>
          </cell>
          <cell r="G12" t="str">
            <v>BANCO ITAU - TAXA DE MANUTENÇÃO DE CONTA 23252-3</v>
          </cell>
          <cell r="H12" t="str">
            <v>S</v>
          </cell>
          <cell r="I12" t="str">
            <v>N</v>
          </cell>
          <cell r="K12">
            <v>46203</v>
          </cell>
          <cell r="M12" t="str">
            <v>26 -  Pernambuco</v>
          </cell>
          <cell r="N12">
            <v>351</v>
          </cell>
        </row>
        <row r="13">
          <cell r="C13" t="str">
            <v>HOSPITAL SÃO SEBASTIÃO</v>
          </cell>
          <cell r="E13" t="str">
            <v xml:space="preserve">5.25 - Serviços Bancários </v>
          </cell>
          <cell r="F13">
            <v>60701190000104</v>
          </cell>
          <cell r="G13" t="str">
            <v>BANCO ITAU - TAXA DE MANUTENÇÃO DE CONTA 99006-2</v>
          </cell>
          <cell r="H13" t="str">
            <v>S</v>
          </cell>
          <cell r="I13" t="str">
            <v>N</v>
          </cell>
          <cell r="K13">
            <v>46203</v>
          </cell>
          <cell r="M13" t="str">
            <v>26 -  Pernambuco</v>
          </cell>
          <cell r="N13">
            <v>87</v>
          </cell>
        </row>
        <row r="14">
          <cell r="C14" t="str">
            <v>HOSPITAL SÃO SEBASTIÃO</v>
          </cell>
          <cell r="E14" t="str">
            <v xml:space="preserve">5.25 - Serviços Bancários </v>
          </cell>
          <cell r="F14">
            <v>60701190000104</v>
          </cell>
          <cell r="G14" t="str">
            <v>BANCO ITAU - TAXA DE MANUTENÇÃO DE CONTA 47614-6</v>
          </cell>
          <cell r="H14" t="str">
            <v>S</v>
          </cell>
          <cell r="I14" t="str">
            <v>N</v>
          </cell>
          <cell r="K14">
            <v>46203</v>
          </cell>
          <cell r="M14" t="str">
            <v>26 -  Pernambuco</v>
          </cell>
          <cell r="N14">
            <v>483</v>
          </cell>
        </row>
        <row r="15">
          <cell r="E15" t="str">
            <v/>
          </cell>
        </row>
        <row r="16">
          <cell r="C16" t="str">
            <v>HOSPITAL SÃO SEBASTIÃO</v>
          </cell>
          <cell r="E16" t="str">
            <v xml:space="preserve">5.25 - Serviços Bancários </v>
          </cell>
          <cell r="F16">
            <v>60701190000104</v>
          </cell>
          <cell r="G16" t="str">
            <v>BANCO ITAU -  TARIFAS BANCÁRIAS CONTA 26998-8</v>
          </cell>
          <cell r="H16" t="str">
            <v>S</v>
          </cell>
          <cell r="I16" t="str">
            <v>N</v>
          </cell>
          <cell r="K16">
            <v>46203</v>
          </cell>
          <cell r="M16" t="str">
            <v>26 -  Pernambuco</v>
          </cell>
          <cell r="N16">
            <v>915</v>
          </cell>
        </row>
        <row r="17">
          <cell r="E17" t="str">
            <v/>
          </cell>
        </row>
        <row r="18">
          <cell r="C18" t="str">
            <v>HOSPITAL SÃO SEBASTIÃO</v>
          </cell>
          <cell r="E18" t="str">
            <v>3.12 - Material Hospitalar</v>
          </cell>
          <cell r="F18">
            <v>15227236000132</v>
          </cell>
          <cell r="G18" t="str">
            <v>ATOS MEDICA COM DE PRODUTOS</v>
          </cell>
          <cell r="H18" t="str">
            <v>B</v>
          </cell>
          <cell r="I18" t="str">
            <v>S</v>
          </cell>
          <cell r="J18" t="str">
            <v>24572</v>
          </cell>
          <cell r="K18">
            <v>46188</v>
          </cell>
          <cell r="L18" t="str">
            <v>26260615227236000132550010000245721265822628</v>
          </cell>
          <cell r="M18" t="str">
            <v>26 -  Pernambuco</v>
          </cell>
          <cell r="N18">
            <v>260.25</v>
          </cell>
        </row>
        <row r="19">
          <cell r="C19" t="str">
            <v>HOSPITAL SÃO SEBASTIÃO</v>
          </cell>
          <cell r="E19" t="str">
            <v>3.12 - Material Hospitalar</v>
          </cell>
          <cell r="F19">
            <v>21939878000167</v>
          </cell>
          <cell r="G19" t="str">
            <v>BEM ESTAR PRODUTOS</v>
          </cell>
          <cell r="H19" t="str">
            <v>B</v>
          </cell>
          <cell r="I19" t="str">
            <v>S</v>
          </cell>
          <cell r="J19" t="str">
            <v>13963</v>
          </cell>
          <cell r="K19">
            <v>46188</v>
          </cell>
          <cell r="L19" t="str">
            <v>26260621939878000167550010000139631159890001</v>
          </cell>
          <cell r="M19" t="str">
            <v>26 -  Pernambuco</v>
          </cell>
          <cell r="N19">
            <v>4783.97</v>
          </cell>
        </row>
        <row r="20">
          <cell r="C20" t="str">
            <v>HOSPITAL SÃO SEBASTIÃO</v>
          </cell>
          <cell r="E20" t="str">
            <v>3.12 - Material Hospitalar</v>
          </cell>
          <cell r="F20">
            <v>8674752000140</v>
          </cell>
          <cell r="G20" t="str">
            <v>CIRURGICA MONTEBELLO</v>
          </cell>
          <cell r="H20" t="str">
            <v>B</v>
          </cell>
          <cell r="I20" t="str">
            <v>S</v>
          </cell>
          <cell r="J20" t="str">
            <v>257987</v>
          </cell>
          <cell r="K20">
            <v>46185</v>
          </cell>
          <cell r="L20" t="str">
            <v>26260608674752000140550010002579871633967839</v>
          </cell>
          <cell r="M20" t="str">
            <v>26 -  Pernambuco</v>
          </cell>
          <cell r="N20">
            <v>831.16</v>
          </cell>
        </row>
        <row r="21">
          <cell r="C21" t="str">
            <v>HOSPITAL SÃO SEBASTIÃO</v>
          </cell>
          <cell r="E21" t="str">
            <v>3.12 - Material Hospitalar</v>
          </cell>
          <cell r="F21">
            <v>41601210000112</v>
          </cell>
          <cell r="G21" t="str">
            <v>CLS HOSPITALAR</v>
          </cell>
          <cell r="H21" t="str">
            <v>B</v>
          </cell>
          <cell r="I21" t="str">
            <v>S</v>
          </cell>
          <cell r="J21">
            <v>2275</v>
          </cell>
          <cell r="K21">
            <v>46190</v>
          </cell>
          <cell r="L21" t="str">
            <v>26260641601210000112550010000022751046403270</v>
          </cell>
          <cell r="M21" t="str">
            <v>26 -  Pernambuco</v>
          </cell>
          <cell r="N21">
            <v>804</v>
          </cell>
        </row>
        <row r="22">
          <cell r="C22" t="str">
            <v>HOSPITAL SÃO SEBASTIÃO</v>
          </cell>
          <cell r="E22" t="str">
            <v>3.12 - Material Hospitalar</v>
          </cell>
          <cell r="F22" t="str">
            <v>67.729.178/0006-53</v>
          </cell>
          <cell r="G22" t="str">
            <v>COMERCIAL CIRURGICA RIOCLARENSE</v>
          </cell>
          <cell r="H22" t="str">
            <v>B</v>
          </cell>
          <cell r="I22" t="str">
            <v>S</v>
          </cell>
          <cell r="J22" t="str">
            <v>137765</v>
          </cell>
          <cell r="K22">
            <v>46191</v>
          </cell>
          <cell r="L22" t="str">
            <v>26260667729178000653550010001377651014033427</v>
          </cell>
          <cell r="M22" t="str">
            <v>26 -  Pernambuco</v>
          </cell>
          <cell r="N22">
            <v>2432</v>
          </cell>
        </row>
        <row r="23">
          <cell r="C23" t="str">
            <v>HOSPITAL SÃO SEBASTIÃO</v>
          </cell>
          <cell r="E23" t="str">
            <v>3.12 - Material Hospitalar</v>
          </cell>
          <cell r="F23">
            <v>51680172000194</v>
          </cell>
          <cell r="G23" t="str">
            <v>GOOD MED SURGICAL</v>
          </cell>
          <cell r="H23" t="str">
            <v>B</v>
          </cell>
          <cell r="I23" t="str">
            <v>S</v>
          </cell>
          <cell r="J23" t="str">
            <v>5404</v>
          </cell>
          <cell r="K23">
            <v>46188</v>
          </cell>
          <cell r="L23" t="str">
            <v>26260651680172000194550010000054041231041752</v>
          </cell>
          <cell r="M23" t="str">
            <v>26 -  Pernambuco</v>
          </cell>
          <cell r="N23">
            <v>936</v>
          </cell>
        </row>
        <row r="24">
          <cell r="C24" t="str">
            <v>HOSPITAL SÃO SEBASTIÃO</v>
          </cell>
          <cell r="E24" t="str">
            <v>3.12 - Material Hospitalar</v>
          </cell>
          <cell r="F24">
            <v>31673254000285</v>
          </cell>
          <cell r="G24" t="str">
            <v>LABORATORIOS B BRAUN</v>
          </cell>
          <cell r="H24" t="str">
            <v>B</v>
          </cell>
          <cell r="I24" t="str">
            <v>S</v>
          </cell>
          <cell r="J24" t="str">
            <v>264872</v>
          </cell>
          <cell r="K24">
            <v>46190</v>
          </cell>
          <cell r="L24" t="str">
            <v>26260631673254000285550000002648721836739997</v>
          </cell>
          <cell r="M24" t="str">
            <v>26 -  Pernambuco</v>
          </cell>
          <cell r="N24">
            <v>2376</v>
          </cell>
        </row>
        <row r="25">
          <cell r="C25" t="str">
            <v>HOSPITAL SÃO SEBASTIÃO</v>
          </cell>
          <cell r="E25" t="str">
            <v>3.12 - Material Hospitalar</v>
          </cell>
          <cell r="F25">
            <v>46208885000110</v>
          </cell>
          <cell r="G25" t="str">
            <v>MD DISTRIBUIDORA</v>
          </cell>
          <cell r="H25" t="str">
            <v>B</v>
          </cell>
          <cell r="I25" t="str">
            <v>S</v>
          </cell>
          <cell r="J25" t="str">
            <v>500</v>
          </cell>
          <cell r="K25">
            <v>46185</v>
          </cell>
          <cell r="L25" t="str">
            <v>26260646208858000110550010000005001856083516</v>
          </cell>
          <cell r="M25" t="str">
            <v>26 -  Pernambuco</v>
          </cell>
          <cell r="N25">
            <v>186.4</v>
          </cell>
        </row>
        <row r="26">
          <cell r="C26" t="str">
            <v>HOSPITAL SÃO SEBASTIÃO</v>
          </cell>
          <cell r="E26" t="str">
            <v>3.12 - Material Hospitalar</v>
          </cell>
          <cell r="F26">
            <v>48832623000157</v>
          </cell>
          <cell r="G26" t="str">
            <v>MEDCORP SOCIEDADE UNIPESSOAL</v>
          </cell>
          <cell r="H26" t="str">
            <v>B</v>
          </cell>
          <cell r="I26" t="str">
            <v>S</v>
          </cell>
          <cell r="J26" t="str">
            <v>1037</v>
          </cell>
          <cell r="K26">
            <v>46185</v>
          </cell>
          <cell r="L26" t="str">
            <v>26260648832623000157550010000010371675927566</v>
          </cell>
          <cell r="M26" t="str">
            <v>26 -  Pernambuco</v>
          </cell>
          <cell r="N26">
            <v>1850</v>
          </cell>
        </row>
        <row r="27">
          <cell r="C27" t="str">
            <v>HOSPITAL SÃO SEBASTIÃO</v>
          </cell>
          <cell r="E27" t="str">
            <v>3.12 - Material Hospitalar</v>
          </cell>
          <cell r="F27">
            <v>10779833000156</v>
          </cell>
          <cell r="G27" t="str">
            <v>MEDICAL MERCANTIL DE APARELHAGEM MEDICA</v>
          </cell>
          <cell r="H27" t="str">
            <v>B</v>
          </cell>
          <cell r="I27" t="str">
            <v>S</v>
          </cell>
          <cell r="J27" t="str">
            <v>678242</v>
          </cell>
          <cell r="K27">
            <v>46189</v>
          </cell>
          <cell r="L27" t="str">
            <v>26260610779833000156550010006782421680268003</v>
          </cell>
          <cell r="M27" t="str">
            <v>26 -  Pernambuco</v>
          </cell>
          <cell r="N27">
            <v>53.4</v>
          </cell>
        </row>
        <row r="28">
          <cell r="C28" t="str">
            <v>HOSPITAL SÃO SEBASTIÃO</v>
          </cell>
          <cell r="E28" t="str">
            <v>3.12 - Material Hospitalar</v>
          </cell>
          <cell r="F28">
            <v>10779833000156</v>
          </cell>
          <cell r="G28" t="str">
            <v>MEDICAL MERCANTIL DE APARELHAGEM MEDICA</v>
          </cell>
          <cell r="H28" t="str">
            <v>B</v>
          </cell>
          <cell r="I28" t="str">
            <v>S</v>
          </cell>
          <cell r="J28" t="str">
            <v>678011</v>
          </cell>
          <cell r="K28">
            <v>46185</v>
          </cell>
          <cell r="L28" t="str">
            <v>26260610779833000156550010006780111680037004</v>
          </cell>
          <cell r="M28" t="str">
            <v>26 -  Pernambuco</v>
          </cell>
          <cell r="N28">
            <v>2369.37</v>
          </cell>
        </row>
        <row r="29">
          <cell r="C29" t="str">
            <v>HOSPITAL SÃO SEBASTIÃO</v>
          </cell>
          <cell r="E29" t="str">
            <v>3.12 - Material Hospitalar</v>
          </cell>
          <cell r="F29">
            <v>10779833000156</v>
          </cell>
          <cell r="G29" t="str">
            <v>MEDICAL MERCANTIL DE APARELHAGEM MEDICA</v>
          </cell>
          <cell r="H29" t="str">
            <v>B</v>
          </cell>
          <cell r="I29" t="str">
            <v>S</v>
          </cell>
          <cell r="J29" t="str">
            <v>677747</v>
          </cell>
          <cell r="K29">
            <v>46184</v>
          </cell>
          <cell r="L29" t="str">
            <v>26260610779833000156550010006777471679773009</v>
          </cell>
          <cell r="M29" t="str">
            <v>26 -  Pernambuco</v>
          </cell>
          <cell r="N29">
            <v>1600</v>
          </cell>
        </row>
        <row r="30">
          <cell r="C30" t="str">
            <v>HOSPITAL SÃO SEBASTIÃO</v>
          </cell>
          <cell r="E30" t="str">
            <v>3.12 - Material Hospitalar</v>
          </cell>
          <cell r="F30">
            <v>10779833000156</v>
          </cell>
          <cell r="G30" t="str">
            <v>MEDICAL MERCANTIL DE APARELHAGEM MEDICA</v>
          </cell>
          <cell r="H30" t="str">
            <v>B</v>
          </cell>
          <cell r="I30" t="str">
            <v>S</v>
          </cell>
          <cell r="J30">
            <v>678878</v>
          </cell>
          <cell r="K30">
            <v>46193</v>
          </cell>
          <cell r="L30" t="str">
            <v>26260610779833000156550010006788781680904002</v>
          </cell>
          <cell r="M30" t="str">
            <v>26 -  Pernambuco</v>
          </cell>
          <cell r="N30">
            <v>316</v>
          </cell>
        </row>
        <row r="31">
          <cell r="C31" t="str">
            <v>HOSPITAL SÃO SEBASTIÃO</v>
          </cell>
          <cell r="E31" t="str">
            <v>3.12 - Material Hospitalar</v>
          </cell>
          <cell r="F31">
            <v>5932624000160</v>
          </cell>
          <cell r="G31" t="str">
            <v>MEGAMED COMERCIO</v>
          </cell>
          <cell r="H31" t="str">
            <v>B</v>
          </cell>
          <cell r="I31" t="str">
            <v>S</v>
          </cell>
          <cell r="J31">
            <v>27095</v>
          </cell>
          <cell r="K31">
            <v>46198</v>
          </cell>
          <cell r="L31" t="str">
            <v>26260605932624000160550010000270951355170650</v>
          </cell>
          <cell r="M31" t="str">
            <v>26 -  Pernambuco</v>
          </cell>
          <cell r="N31">
            <v>1404.4</v>
          </cell>
        </row>
        <row r="32">
          <cell r="C32" t="str">
            <v>HOSPITAL SÃO SEBASTIÃO</v>
          </cell>
          <cell r="E32" t="str">
            <v>3.12 - Material Hospitalar</v>
          </cell>
          <cell r="F32">
            <v>5932624000160</v>
          </cell>
          <cell r="G32" t="str">
            <v>MEGAMED COMERCIO</v>
          </cell>
          <cell r="H32" t="str">
            <v>B</v>
          </cell>
          <cell r="I32" t="str">
            <v>S</v>
          </cell>
          <cell r="J32">
            <v>27097</v>
          </cell>
          <cell r="K32">
            <v>46198</v>
          </cell>
          <cell r="L32" t="str">
            <v>26260605932624000160550010000270971160382270</v>
          </cell>
          <cell r="M32" t="str">
            <v>26 -  Pernambuco</v>
          </cell>
          <cell r="N32">
            <v>425</v>
          </cell>
        </row>
        <row r="33">
          <cell r="C33" t="str">
            <v>HOSPITAL SÃO SEBASTIÃO</v>
          </cell>
          <cell r="E33" t="str">
            <v>3.12 - Material Hospitalar</v>
          </cell>
          <cell r="F33">
            <v>5578020000168</v>
          </cell>
          <cell r="G33" t="str">
            <v>OMNIELMASTER HEMOMED REPRESENTAÇÃO</v>
          </cell>
          <cell r="H33" t="str">
            <v>B</v>
          </cell>
          <cell r="I33" t="str">
            <v>S</v>
          </cell>
          <cell r="J33">
            <v>30072</v>
          </cell>
          <cell r="K33">
            <v>46169</v>
          </cell>
          <cell r="L33" t="str">
            <v>23260505578020000168550010000300721337602334</v>
          </cell>
          <cell r="M33" t="str">
            <v>23 -  Ceará</v>
          </cell>
          <cell r="N33">
            <v>1440</v>
          </cell>
        </row>
        <row r="34">
          <cell r="C34" t="str">
            <v>HOSPITAL SÃO SEBASTIÃO</v>
          </cell>
          <cell r="E34" t="str">
            <v>3.12 - Material Hospitalar</v>
          </cell>
          <cell r="F34">
            <v>3817043000152</v>
          </cell>
          <cell r="G34" t="str">
            <v>PHARMAPLUS</v>
          </cell>
          <cell r="H34" t="str">
            <v>B</v>
          </cell>
          <cell r="I34" t="str">
            <v>S</v>
          </cell>
          <cell r="J34" t="str">
            <v>94859</v>
          </cell>
          <cell r="K34">
            <v>46186</v>
          </cell>
          <cell r="L34" t="str">
            <v>26260603817043000152550010000948591434822220</v>
          </cell>
          <cell r="M34" t="str">
            <v>26 -  Pernambuco</v>
          </cell>
          <cell r="N34">
            <v>8283.89</v>
          </cell>
        </row>
        <row r="35">
          <cell r="C35" t="str">
            <v>HOSPITAL SÃO SEBASTIÃO</v>
          </cell>
          <cell r="E35" t="str">
            <v>3.12 - Material Hospitalar</v>
          </cell>
          <cell r="F35">
            <v>35514416000102</v>
          </cell>
          <cell r="G35" t="str">
            <v>QUALIMMED COM ATAC</v>
          </cell>
          <cell r="H35" t="str">
            <v>B</v>
          </cell>
          <cell r="I35" t="str">
            <v>S</v>
          </cell>
          <cell r="J35" t="str">
            <v>4409</v>
          </cell>
          <cell r="K35">
            <v>46189</v>
          </cell>
          <cell r="L35" t="str">
            <v>26260635514416000102550010000044091604659124</v>
          </cell>
          <cell r="M35" t="str">
            <v>26 -  Pernambuco</v>
          </cell>
          <cell r="N35">
            <v>1180</v>
          </cell>
        </row>
        <row r="36">
          <cell r="C36" t="str">
            <v>HOSPITAL SÃO SEBASTIÃO</v>
          </cell>
          <cell r="E36" t="str">
            <v>3.12 - Material Hospitalar</v>
          </cell>
          <cell r="F36">
            <v>21216468000198</v>
          </cell>
          <cell r="G36" t="str">
            <v>SANMED DISTRIBUIDORA</v>
          </cell>
          <cell r="H36" t="str">
            <v>B</v>
          </cell>
          <cell r="I36" t="str">
            <v>S</v>
          </cell>
          <cell r="J36" t="str">
            <v>11104</v>
          </cell>
          <cell r="K36">
            <v>46185</v>
          </cell>
          <cell r="L36" t="str">
            <v>26260621216468000198550010000111041162202608</v>
          </cell>
          <cell r="M36" t="str">
            <v>26 -  Pernambuco</v>
          </cell>
          <cell r="N36">
            <v>723</v>
          </cell>
        </row>
        <row r="37">
          <cell r="C37" t="str">
            <v>HOSPITAL SÃO SEBASTIÃO</v>
          </cell>
          <cell r="E37" t="str">
            <v>3.12 - Material Hospitalar</v>
          </cell>
          <cell r="F37">
            <v>21596736000144</v>
          </cell>
          <cell r="G37" t="str">
            <v>ULTRAMEGA DISTRIBUIDORA</v>
          </cell>
          <cell r="H37" t="str">
            <v>B</v>
          </cell>
          <cell r="I37" t="str">
            <v>S</v>
          </cell>
          <cell r="J37" t="str">
            <v>300515</v>
          </cell>
          <cell r="K37">
            <v>46171</v>
          </cell>
          <cell r="L37" t="str">
            <v>26260521596736000144550010003005151858207149</v>
          </cell>
          <cell r="M37" t="str">
            <v>26 -  Pernambuco</v>
          </cell>
          <cell r="N37">
            <v>579.66</v>
          </cell>
        </row>
        <row r="38">
          <cell r="C38" t="str">
            <v>HOSPITAL SÃO SEBASTIÃO</v>
          </cell>
          <cell r="E38" t="str">
            <v>3.12 - Material Hospitalar</v>
          </cell>
          <cell r="F38">
            <v>21596736000144</v>
          </cell>
          <cell r="G38" t="str">
            <v>ULTRAMEGA DISTRIBUIDORA</v>
          </cell>
          <cell r="H38" t="str">
            <v>B</v>
          </cell>
          <cell r="I38" t="str">
            <v>S</v>
          </cell>
          <cell r="J38" t="str">
            <v>303260</v>
          </cell>
          <cell r="K38">
            <v>46185</v>
          </cell>
          <cell r="L38" t="str">
            <v>26260621596736000144550010003032601416824378</v>
          </cell>
          <cell r="M38" t="str">
            <v>26 -  Pernambuco</v>
          </cell>
          <cell r="N38">
            <v>2184.4299999999998</v>
          </cell>
        </row>
        <row r="39">
          <cell r="E39" t="str">
            <v/>
          </cell>
        </row>
        <row r="40">
          <cell r="C40" t="str">
            <v>HOSPITAL SÃO SEBASTIÃO</v>
          </cell>
          <cell r="E40" t="str">
            <v>3.4 - Material Farmacológico</v>
          </cell>
          <cell r="F40">
            <v>21939878000167</v>
          </cell>
          <cell r="G40" t="str">
            <v>BEM ESTAR PRODUTOS</v>
          </cell>
          <cell r="H40" t="str">
            <v>B</v>
          </cell>
          <cell r="I40" t="str">
            <v>S</v>
          </cell>
          <cell r="J40" t="str">
            <v>13996</v>
          </cell>
          <cell r="K40">
            <v>46191</v>
          </cell>
          <cell r="L40" t="str">
            <v>26260621939878000167550010000139961160220007</v>
          </cell>
          <cell r="M40" t="str">
            <v>26 -  Pernambuco</v>
          </cell>
          <cell r="N40">
            <v>2067.8200000000002</v>
          </cell>
        </row>
        <row r="41">
          <cell r="C41" t="str">
            <v>HOSPITAL SÃO SEBASTIÃO</v>
          </cell>
          <cell r="E41" t="str">
            <v>3.4 - Material Farmacológico</v>
          </cell>
          <cell r="F41">
            <v>67729178000491</v>
          </cell>
          <cell r="G41" t="str">
            <v>COMERCIAL CIRURGICA RIOCLARENSE</v>
          </cell>
          <cell r="H41" t="str">
            <v>B</v>
          </cell>
          <cell r="I41" t="str">
            <v>S</v>
          </cell>
          <cell r="J41" t="str">
            <v>2167896</v>
          </cell>
          <cell r="K41">
            <v>46185</v>
          </cell>
          <cell r="L41" t="str">
            <v>26260667729178000491550010021678961901368650</v>
          </cell>
          <cell r="M41" t="str">
            <v>26 -  Pernambuco</v>
          </cell>
          <cell r="N41">
            <v>4200</v>
          </cell>
        </row>
        <row r="42">
          <cell r="C42" t="str">
            <v>HOSPITAL SÃO SEBASTIÃO</v>
          </cell>
          <cell r="E42" t="str">
            <v>3.4 - Material Farmacológico</v>
          </cell>
          <cell r="F42">
            <v>67729178000653</v>
          </cell>
          <cell r="G42" t="str">
            <v>COMERCIAL RIOCLARENSE</v>
          </cell>
          <cell r="H42" t="str">
            <v>B</v>
          </cell>
          <cell r="I42" t="str">
            <v>S</v>
          </cell>
          <cell r="J42" t="str">
            <v>0137115</v>
          </cell>
          <cell r="K42">
            <v>46184</v>
          </cell>
          <cell r="L42" t="str">
            <v>26260667729178000653550010001371151888382638</v>
          </cell>
          <cell r="M42" t="str">
            <v>26 -  Pernambuco</v>
          </cell>
          <cell r="N42">
            <v>4754.2</v>
          </cell>
        </row>
        <row r="43">
          <cell r="C43" t="str">
            <v>HOSPITAL SÃO SEBASTIÃO</v>
          </cell>
          <cell r="E43" t="str">
            <v>3.4 - Material Farmacológico</v>
          </cell>
          <cell r="F43">
            <v>12882932000194</v>
          </cell>
          <cell r="G43" t="str">
            <v>EXOMED COMERCIO</v>
          </cell>
          <cell r="H43" t="str">
            <v>B</v>
          </cell>
          <cell r="I43" t="str">
            <v>S</v>
          </cell>
          <cell r="J43" t="str">
            <v>200583</v>
          </cell>
          <cell r="K43">
            <v>46185</v>
          </cell>
          <cell r="L43" t="str">
            <v>26260612882932000194550010002005831569019220</v>
          </cell>
          <cell r="M43" t="str">
            <v>26 -  Pernambuco</v>
          </cell>
          <cell r="N43">
            <v>14491.5</v>
          </cell>
        </row>
        <row r="44">
          <cell r="C44" t="str">
            <v>HOSPITAL SÃO SEBASTIÃO</v>
          </cell>
          <cell r="E44" t="str">
            <v>3.4 - Material Farmacológico</v>
          </cell>
          <cell r="F44">
            <v>12882932000194</v>
          </cell>
          <cell r="G44" t="str">
            <v>EXOMED COMERCIO</v>
          </cell>
          <cell r="H44" t="str">
            <v>S</v>
          </cell>
          <cell r="I44" t="str">
            <v>S</v>
          </cell>
          <cell r="J44" t="str">
            <v>200844</v>
          </cell>
          <cell r="K44">
            <v>46192</v>
          </cell>
          <cell r="L44" t="str">
            <v>26260612882932000194550010002008441854358117</v>
          </cell>
          <cell r="M44" t="str">
            <v>26 -  Pernambuco</v>
          </cell>
          <cell r="N44">
            <v>2640</v>
          </cell>
        </row>
        <row r="45">
          <cell r="C45" t="str">
            <v>HOSPITAL SÃO SEBASTIÃO</v>
          </cell>
          <cell r="E45" t="str">
            <v>3.4 - Material Farmacológico</v>
          </cell>
          <cell r="F45">
            <v>12882932000194</v>
          </cell>
          <cell r="G45" t="str">
            <v>EXOMED COMERCIO</v>
          </cell>
          <cell r="H45" t="str">
            <v>B</v>
          </cell>
          <cell r="I45" t="str">
            <v>S</v>
          </cell>
          <cell r="J45" t="str">
            <v>200905</v>
          </cell>
          <cell r="K45">
            <v>46199</v>
          </cell>
          <cell r="L45" t="str">
            <v>26260612882932000194550010002009051878022736</v>
          </cell>
          <cell r="M45" t="str">
            <v>26 -  Pernambuco</v>
          </cell>
          <cell r="N45">
            <v>1519.2</v>
          </cell>
        </row>
        <row r="46">
          <cell r="C46" t="str">
            <v>HOSPITAL SÃO SEBASTIÃO</v>
          </cell>
          <cell r="E46" t="str">
            <v>3.4 - Material Farmacológico</v>
          </cell>
          <cell r="F46">
            <v>4342595000203</v>
          </cell>
          <cell r="G46" t="str">
            <v>FARMATER MEDICAMENTOS</v>
          </cell>
          <cell r="H46" t="str">
            <v>B</v>
          </cell>
          <cell r="I46" t="str">
            <v>S</v>
          </cell>
          <cell r="J46" t="str">
            <v>117313</v>
          </cell>
          <cell r="K46">
            <v>46185</v>
          </cell>
          <cell r="L46" t="str">
            <v>31260604342595000203550010001173131002407100</v>
          </cell>
          <cell r="M46" t="str">
            <v>31 -  Minas Gerais</v>
          </cell>
          <cell r="N46">
            <v>1193.4000000000001</v>
          </cell>
        </row>
        <row r="47">
          <cell r="C47" t="str">
            <v>HOSPITAL SÃO SEBASTIÃO</v>
          </cell>
          <cell r="E47" t="str">
            <v>3.4 - Material Farmacológico</v>
          </cell>
          <cell r="F47">
            <v>42705829000130</v>
          </cell>
          <cell r="G47" t="str">
            <v>HUB HEALTH DISTRIBUIDORA</v>
          </cell>
          <cell r="H47" t="str">
            <v>B</v>
          </cell>
          <cell r="I47" t="str">
            <v>S</v>
          </cell>
          <cell r="J47" t="str">
            <v>11243</v>
          </cell>
          <cell r="K47">
            <v>46184</v>
          </cell>
          <cell r="L47" t="str">
            <v>26260642705829000130550010000112431195672149</v>
          </cell>
          <cell r="M47" t="str">
            <v>26 -  Pernambuco</v>
          </cell>
          <cell r="N47">
            <v>22864</v>
          </cell>
        </row>
        <row r="48">
          <cell r="C48" t="str">
            <v>HOSPITAL SÃO SEBASTIÃO</v>
          </cell>
          <cell r="E48" t="str">
            <v>3.4 - Material Farmacológico</v>
          </cell>
          <cell r="F48">
            <v>23664355000180</v>
          </cell>
          <cell r="G48" t="str">
            <v>INJEMED MEDICAMENTOS</v>
          </cell>
          <cell r="H48" t="str">
            <v>B</v>
          </cell>
          <cell r="I48" t="str">
            <v>S</v>
          </cell>
          <cell r="J48" t="str">
            <v>40617</v>
          </cell>
          <cell r="K48">
            <v>46174</v>
          </cell>
          <cell r="L48" t="str">
            <v>31260623664355000180550010000406171075229699</v>
          </cell>
          <cell r="M48" t="str">
            <v>31 -  Minas Gerais</v>
          </cell>
          <cell r="N48">
            <v>1600</v>
          </cell>
        </row>
        <row r="49">
          <cell r="C49" t="str">
            <v>HOSPITAL SÃO SEBASTIÃO</v>
          </cell>
          <cell r="E49" t="str">
            <v>3.4 - Material Farmacológico</v>
          </cell>
          <cell r="F49">
            <v>10779833000156</v>
          </cell>
          <cell r="G49" t="str">
            <v>MEDICAL MERCANTIL DE APARELHAGEM MEDICA</v>
          </cell>
          <cell r="H49" t="str">
            <v>B</v>
          </cell>
          <cell r="I49" t="str">
            <v>S</v>
          </cell>
          <cell r="J49" t="str">
            <v>677867</v>
          </cell>
          <cell r="K49">
            <v>46184</v>
          </cell>
          <cell r="L49" t="str">
            <v>26260610779833000156550010006778671679893002</v>
          </cell>
          <cell r="M49" t="str">
            <v>26 -  Pernambuco</v>
          </cell>
          <cell r="N49">
            <v>705</v>
          </cell>
        </row>
        <row r="50">
          <cell r="C50" t="str">
            <v>HOSPITAL SÃO SEBASTIÃO</v>
          </cell>
          <cell r="E50" t="str">
            <v>3.4 - Material Farmacológico</v>
          </cell>
          <cell r="F50">
            <v>35753111000153</v>
          </cell>
          <cell r="G50" t="str">
            <v>NORD PRODUTOS DE SAUDE</v>
          </cell>
          <cell r="H50" t="str">
            <v>B</v>
          </cell>
          <cell r="I50" t="str">
            <v>S</v>
          </cell>
          <cell r="J50" t="str">
            <v>59918</v>
          </cell>
          <cell r="K50">
            <v>46184</v>
          </cell>
          <cell r="L50" t="str">
            <v>26260635753111000153550010000599181275047841</v>
          </cell>
          <cell r="M50" t="str">
            <v>26 -  Pernambuco</v>
          </cell>
          <cell r="N50">
            <v>2720</v>
          </cell>
        </row>
        <row r="51">
          <cell r="C51" t="str">
            <v>HOSPITAL SÃO SEBASTIÃO</v>
          </cell>
          <cell r="E51" t="str">
            <v>3.4 - Material Farmacológico</v>
          </cell>
          <cell r="F51">
            <v>3817043000152</v>
          </cell>
          <cell r="G51" t="str">
            <v>PHARMAPLUS</v>
          </cell>
          <cell r="H51" t="str">
            <v>B</v>
          </cell>
          <cell r="I51" t="str">
            <v>S</v>
          </cell>
          <cell r="J51" t="str">
            <v>94800</v>
          </cell>
          <cell r="K51">
            <v>46185</v>
          </cell>
          <cell r="L51" t="str">
            <v>26260603817043000152550010000948001141142199</v>
          </cell>
          <cell r="M51" t="str">
            <v>26 -  Pernambuco</v>
          </cell>
          <cell r="N51">
            <v>17074.73</v>
          </cell>
        </row>
        <row r="52">
          <cell r="C52" t="str">
            <v>HOSPITAL SÃO SEBASTIÃO</v>
          </cell>
          <cell r="E52" t="str">
            <v>3.4 - Material Farmacológico</v>
          </cell>
          <cell r="F52">
            <v>3817043000152</v>
          </cell>
          <cell r="G52" t="str">
            <v>PHARMAPLUS</v>
          </cell>
          <cell r="H52" t="str">
            <v>B</v>
          </cell>
          <cell r="I52" t="str">
            <v>S</v>
          </cell>
          <cell r="J52" t="str">
            <v>95076</v>
          </cell>
          <cell r="K52">
            <v>46192</v>
          </cell>
          <cell r="L52" t="str">
            <v>26260603817043000152550010000950761185221190</v>
          </cell>
          <cell r="M52" t="str">
            <v>26 -  Pernambuco</v>
          </cell>
          <cell r="N52">
            <v>1033</v>
          </cell>
        </row>
        <row r="53">
          <cell r="C53" t="str">
            <v>HOSPITAL SÃO SEBASTIÃO</v>
          </cell>
          <cell r="E53" t="str">
            <v>3.4 - Material Farmacológico</v>
          </cell>
          <cell r="F53">
            <v>3817043000152</v>
          </cell>
          <cell r="G53" t="str">
            <v>PHARMAPLUS</v>
          </cell>
          <cell r="H53" t="str">
            <v>B</v>
          </cell>
          <cell r="I53" t="str">
            <v>S</v>
          </cell>
          <cell r="J53" t="str">
            <v>95144</v>
          </cell>
          <cell r="K53">
            <v>46196</v>
          </cell>
          <cell r="L53" t="str">
            <v>26260603817043000152550010000951441245177135</v>
          </cell>
          <cell r="M53" t="str">
            <v>26 -  Pernambuco</v>
          </cell>
          <cell r="N53">
            <v>1030</v>
          </cell>
        </row>
        <row r="54">
          <cell r="C54" t="str">
            <v>HOSPITAL SÃO SEBASTIÃO</v>
          </cell>
          <cell r="E54" t="str">
            <v>3.4 - Material Farmacológico</v>
          </cell>
          <cell r="F54">
            <v>3817043000152</v>
          </cell>
          <cell r="G54" t="str">
            <v>PHARMAPLUS</v>
          </cell>
          <cell r="H54" t="str">
            <v>B</v>
          </cell>
          <cell r="I54" t="str">
            <v>S</v>
          </cell>
          <cell r="J54" t="str">
            <v>95152</v>
          </cell>
          <cell r="K54">
            <v>46196</v>
          </cell>
          <cell r="L54" t="str">
            <v>26260603817043000152550010000951521676112018</v>
          </cell>
          <cell r="M54" t="str">
            <v>26 -  Pernambuco</v>
          </cell>
          <cell r="N54">
            <v>391.2</v>
          </cell>
        </row>
        <row r="55">
          <cell r="C55" t="str">
            <v>HOSPITAL SÃO SEBASTIÃO</v>
          </cell>
          <cell r="E55" t="str">
            <v>3.4 - Material Farmacológico</v>
          </cell>
          <cell r="F55">
            <v>21381761000100</v>
          </cell>
          <cell r="G55" t="str">
            <v>SIX DISTRIBUIDORA</v>
          </cell>
          <cell r="H55" t="str">
            <v>B</v>
          </cell>
          <cell r="I55" t="str">
            <v>S</v>
          </cell>
          <cell r="J55">
            <v>90800</v>
          </cell>
          <cell r="K55">
            <v>46192</v>
          </cell>
          <cell r="L55" t="str">
            <v>26260621381761000100550010000908001012050855</v>
          </cell>
          <cell r="M55" t="str">
            <v>26 -  Pernambuco</v>
          </cell>
          <cell r="N55">
            <v>600</v>
          </cell>
        </row>
        <row r="56">
          <cell r="C56" t="str">
            <v>HOSPITAL SÃO SEBASTIÃO</v>
          </cell>
          <cell r="E56" t="str">
            <v>3.4 - Material Farmacológico</v>
          </cell>
          <cell r="F56">
            <v>21596736000144</v>
          </cell>
          <cell r="G56" t="str">
            <v>ULTRAMEGA DISTRIBUIDORA</v>
          </cell>
          <cell r="H56" t="str">
            <v>B</v>
          </cell>
          <cell r="I56" t="str">
            <v>S</v>
          </cell>
          <cell r="J56" t="str">
            <v>303442</v>
          </cell>
          <cell r="K56">
            <v>46188</v>
          </cell>
          <cell r="L56" t="str">
            <v>26260621596736000144550010003034421710155073</v>
          </cell>
          <cell r="M56" t="str">
            <v>26 -  Pernambuco</v>
          </cell>
          <cell r="N56">
            <v>613.35</v>
          </cell>
        </row>
        <row r="57">
          <cell r="C57" t="str">
            <v>HOSPITAL SÃO SEBASTIÃO</v>
          </cell>
          <cell r="E57" t="str">
            <v>3.4 - Material Farmacológico</v>
          </cell>
          <cell r="F57">
            <v>21596736000144</v>
          </cell>
          <cell r="G57" t="str">
            <v>ULTRAMEGA DISTRIBUIDORA</v>
          </cell>
          <cell r="H57" t="str">
            <v>B</v>
          </cell>
          <cell r="I57" t="str">
            <v>S</v>
          </cell>
          <cell r="J57">
            <v>304922</v>
          </cell>
          <cell r="K57">
            <v>46198</v>
          </cell>
          <cell r="L57" t="str">
            <v>26260621596736000144550010003049221057415140</v>
          </cell>
          <cell r="M57" t="str">
            <v>26 -  Pernambuco</v>
          </cell>
          <cell r="N57">
            <v>665.29</v>
          </cell>
        </row>
        <row r="58">
          <cell r="C58" t="str">
            <v>HOSPITAL SÃO SEBASTIÃO</v>
          </cell>
          <cell r="E58" t="str">
            <v>3.4 - Material Farmacológico</v>
          </cell>
          <cell r="F58">
            <v>22580510000118</v>
          </cell>
          <cell r="G58" t="str">
            <v>UNIFAR DISTRIBUIDORA</v>
          </cell>
          <cell r="H58" t="str">
            <v>B</v>
          </cell>
          <cell r="I58" t="str">
            <v>S</v>
          </cell>
          <cell r="J58" t="str">
            <v>78089</v>
          </cell>
          <cell r="K58">
            <v>46189</v>
          </cell>
          <cell r="L58" t="str">
            <v>26260622580510000118550010000780891000670890</v>
          </cell>
          <cell r="M58" t="str">
            <v>26 -  Pernambuco</v>
          </cell>
          <cell r="N58">
            <v>308.2</v>
          </cell>
        </row>
        <row r="59">
          <cell r="E59" t="str">
            <v/>
          </cell>
        </row>
        <row r="60">
          <cell r="C60" t="str">
            <v>HOSPITAL SÃO SEBASTIÃO</v>
          </cell>
          <cell r="E60" t="str">
            <v>3.14 - Alimentação Preparada</v>
          </cell>
          <cell r="F60">
            <v>1687725000162</v>
          </cell>
          <cell r="G60" t="str">
            <v>CENTRO ESPECIALIZADO EM NUTRICAO ENTERIAL E PARENTERAL</v>
          </cell>
          <cell r="H60" t="str">
            <v>B</v>
          </cell>
          <cell r="I60" t="str">
            <v>S</v>
          </cell>
          <cell r="J60" t="str">
            <v>68646</v>
          </cell>
          <cell r="K60">
            <v>46183</v>
          </cell>
          <cell r="L60" t="str">
            <v>26260601687725000162550010000686461298629973</v>
          </cell>
          <cell r="M60" t="str">
            <v>26 -  Pernambuco</v>
          </cell>
          <cell r="N60">
            <v>2854.52</v>
          </cell>
        </row>
        <row r="61">
          <cell r="C61" t="str">
            <v>HOSPITAL SÃO SEBASTIÃO</v>
          </cell>
          <cell r="E61" t="str">
            <v>3.14 - Alimentação Preparada</v>
          </cell>
          <cell r="F61">
            <v>2975570000122</v>
          </cell>
          <cell r="G61" t="str">
            <v>DIET FOOD NUTRICAO</v>
          </cell>
          <cell r="H61" t="str">
            <v>B</v>
          </cell>
          <cell r="I61" t="str">
            <v>S</v>
          </cell>
          <cell r="J61" t="str">
            <v>21771</v>
          </cell>
          <cell r="K61">
            <v>46185</v>
          </cell>
          <cell r="L61" t="str">
            <v>26260602975570000122550010000217711237970006</v>
          </cell>
          <cell r="M61" t="str">
            <v>26 -  Pernambuco</v>
          </cell>
          <cell r="N61">
            <v>2567.5</v>
          </cell>
        </row>
        <row r="62">
          <cell r="C62" t="str">
            <v>HOSPITAL SÃO SEBASTIÃO</v>
          </cell>
          <cell r="E62" t="str">
            <v>3.14 - Alimentação Preparada</v>
          </cell>
          <cell r="F62">
            <v>47171763000169</v>
          </cell>
          <cell r="G62" t="str">
            <v>MVL HOSPITALAR</v>
          </cell>
          <cell r="H62" t="str">
            <v>B</v>
          </cell>
          <cell r="I62" t="str">
            <v>S</v>
          </cell>
          <cell r="J62" t="str">
            <v>2678</v>
          </cell>
          <cell r="K62">
            <v>46183</v>
          </cell>
          <cell r="L62" t="str">
            <v>26260647171763000169550010000026781470400006</v>
          </cell>
          <cell r="M62" t="str">
            <v>26 -  Pernambuco</v>
          </cell>
          <cell r="N62">
            <v>901.32</v>
          </cell>
        </row>
        <row r="63">
          <cell r="E63" t="str">
            <v/>
          </cell>
        </row>
        <row r="64">
          <cell r="C64" t="str">
            <v>HOSPITAL SÃO SEBASTIÃO</v>
          </cell>
          <cell r="E64" t="str">
            <v>3.2 - Gás e Outros Materiais Engarrafados</v>
          </cell>
          <cell r="F64">
            <v>24380578002203</v>
          </cell>
          <cell r="G64" t="str">
            <v>WHITE MARTINS GASES INDUSTRIAIS DO NORDESTE</v>
          </cell>
          <cell r="H64" t="str">
            <v>B</v>
          </cell>
          <cell r="I64" t="str">
            <v>S</v>
          </cell>
          <cell r="J64" t="str">
            <v>1331</v>
          </cell>
          <cell r="K64">
            <v>46185</v>
          </cell>
          <cell r="L64" t="str">
            <v>26260624380578002203556060000013311931630386</v>
          </cell>
          <cell r="M64" t="str">
            <v>26 -  Pernambuco</v>
          </cell>
          <cell r="N64">
            <v>14850.51</v>
          </cell>
        </row>
        <row r="65">
          <cell r="C65" t="str">
            <v>HOSPITAL SÃO SEBASTIÃO</v>
          </cell>
          <cell r="E65" t="str">
            <v>3.2 - Gás e Outros Materiais Engarrafados</v>
          </cell>
          <cell r="F65">
            <v>24380578002041</v>
          </cell>
          <cell r="G65" t="str">
            <v>WHITE MARTINS</v>
          </cell>
          <cell r="H65" t="str">
            <v>B</v>
          </cell>
          <cell r="I65" t="str">
            <v>S</v>
          </cell>
          <cell r="J65" t="str">
            <v>162556</v>
          </cell>
          <cell r="K65">
            <v>46175</v>
          </cell>
          <cell r="L65" t="str">
            <v>26260624380578002041554000001625561634354275</v>
          </cell>
          <cell r="M65" t="str">
            <v>26 -  Pernambuco</v>
          </cell>
          <cell r="N65">
            <v>943.85</v>
          </cell>
        </row>
        <row r="66">
          <cell r="C66" t="str">
            <v>HOSPITAL SÃO SEBASTIÃO</v>
          </cell>
          <cell r="E66" t="str">
            <v>3.2 - Gás e Outros Materiais Engarrafados</v>
          </cell>
          <cell r="F66">
            <v>24380578002041</v>
          </cell>
          <cell r="G66" t="str">
            <v>WHITE MARTINS</v>
          </cell>
          <cell r="H66" t="str">
            <v>B</v>
          </cell>
          <cell r="I66" t="str">
            <v>S</v>
          </cell>
          <cell r="J66" t="str">
            <v>162804</v>
          </cell>
          <cell r="K66">
            <v>46178</v>
          </cell>
          <cell r="L66" t="str">
            <v>26260624380578002041554000001628041888886937</v>
          </cell>
          <cell r="M66" t="str">
            <v>26 -  Pernambuco</v>
          </cell>
          <cell r="N66">
            <v>1176.81</v>
          </cell>
        </row>
        <row r="67">
          <cell r="C67" t="str">
            <v>HOSPITAL SÃO SEBASTIÃO</v>
          </cell>
          <cell r="E67" t="str">
            <v>3.2 - Gás e Outros Materiais Engarrafados</v>
          </cell>
          <cell r="F67">
            <v>24380578002041</v>
          </cell>
          <cell r="G67" t="str">
            <v>WHITE MARTINS</v>
          </cell>
          <cell r="H67" t="str">
            <v>B</v>
          </cell>
          <cell r="I67" t="str">
            <v>S</v>
          </cell>
          <cell r="J67" t="str">
            <v>163476</v>
          </cell>
          <cell r="K67">
            <v>46189</v>
          </cell>
          <cell r="L67" t="str">
            <v>26260624380578002041554000001634761406253220</v>
          </cell>
          <cell r="M67" t="str">
            <v>26 -  Pernambuco</v>
          </cell>
          <cell r="N67">
            <v>209.74</v>
          </cell>
        </row>
        <row r="68">
          <cell r="C68" t="str">
            <v>HOSPITAL SÃO SEBASTIÃO</v>
          </cell>
          <cell r="E68" t="str">
            <v>3.2 - Gás e Outros Materiais Engarrafados</v>
          </cell>
          <cell r="F68">
            <v>24380578002041</v>
          </cell>
          <cell r="G68" t="str">
            <v>WHITE MARTINS</v>
          </cell>
          <cell r="H68" t="str">
            <v>B</v>
          </cell>
          <cell r="I68" t="str">
            <v>S</v>
          </cell>
          <cell r="J68" t="str">
            <v>163477</v>
          </cell>
          <cell r="K68">
            <v>46189</v>
          </cell>
          <cell r="L68" t="str">
            <v>26260624380578002041554000001634771432707516</v>
          </cell>
          <cell r="M68" t="str">
            <v>26 -  Pernambuco</v>
          </cell>
          <cell r="N68">
            <v>209.74</v>
          </cell>
        </row>
        <row r="69">
          <cell r="C69" t="str">
            <v>HOSPITAL SÃO SEBASTIÃO</v>
          </cell>
          <cell r="E69" t="str">
            <v>3.2 - Gás e Outros Materiais Engarrafados</v>
          </cell>
          <cell r="F69">
            <v>24380578002041</v>
          </cell>
          <cell r="G69" t="str">
            <v>WHITE MARTINS</v>
          </cell>
          <cell r="H69" t="str">
            <v>B</v>
          </cell>
          <cell r="I69" t="str">
            <v>S</v>
          </cell>
          <cell r="J69" t="str">
            <v>163478</v>
          </cell>
          <cell r="K69">
            <v>46189</v>
          </cell>
          <cell r="L69" t="str">
            <v>26260654380578002041554000001634781521153084</v>
          </cell>
          <cell r="M69" t="str">
            <v>26 -  Pernambuco</v>
          </cell>
          <cell r="N69">
            <v>734.1</v>
          </cell>
        </row>
        <row r="70">
          <cell r="C70" t="str">
            <v>HOSPITAL SÃO SEBASTIÃO</v>
          </cell>
          <cell r="E70" t="str">
            <v>3.2 - Gás e Outros Materiais Engarrafados</v>
          </cell>
          <cell r="F70">
            <v>24380578002041</v>
          </cell>
          <cell r="G70" t="str">
            <v>WHITE MARTINS</v>
          </cell>
          <cell r="H70" t="str">
            <v>B</v>
          </cell>
          <cell r="I70" t="str">
            <v>S</v>
          </cell>
          <cell r="J70" t="str">
            <v>164002</v>
          </cell>
          <cell r="K70">
            <v>46196</v>
          </cell>
          <cell r="L70" t="str">
            <v>26260624380578002041554000001640021814633025</v>
          </cell>
          <cell r="M70" t="str">
            <v>26 -  Pernambuco</v>
          </cell>
          <cell r="N70">
            <v>1476.82</v>
          </cell>
        </row>
        <row r="71">
          <cell r="C71" t="str">
            <v>HOSPITAL SÃO SEBASTIÃO</v>
          </cell>
          <cell r="E71" t="str">
            <v>3.2 - Gás e Outros Materiais Engarrafados</v>
          </cell>
          <cell r="F71">
            <v>24380578002041</v>
          </cell>
          <cell r="G71" t="str">
            <v>WHITE MARTINS</v>
          </cell>
          <cell r="H71" t="str">
            <v>B</v>
          </cell>
          <cell r="I71" t="str">
            <v>S</v>
          </cell>
          <cell r="J71" t="str">
            <v>164003</v>
          </cell>
          <cell r="K71">
            <v>46196</v>
          </cell>
          <cell r="L71" t="str">
            <v>26260624380578002041554000001640031343583705</v>
          </cell>
          <cell r="M71" t="str">
            <v>26 -  Pernambuco</v>
          </cell>
          <cell r="N71">
            <v>1019.96</v>
          </cell>
        </row>
        <row r="72">
          <cell r="C72" t="str">
            <v>HOSPITAL SÃO SEBASTIÃO</v>
          </cell>
          <cell r="E72" t="str">
            <v>3.2 - Gás e Outros Materiais Engarrafados</v>
          </cell>
          <cell r="F72">
            <v>24380578002041</v>
          </cell>
          <cell r="G72" t="str">
            <v>WHITE MARTINS</v>
          </cell>
          <cell r="H72" t="str">
            <v>B</v>
          </cell>
          <cell r="I72" t="str">
            <v>S</v>
          </cell>
          <cell r="J72" t="str">
            <v>164462</v>
          </cell>
          <cell r="K72">
            <v>46203</v>
          </cell>
          <cell r="L72" t="str">
            <v>26260624380578002041554000001644621817652764</v>
          </cell>
          <cell r="M72" t="str">
            <v>26 -  Pernambuco</v>
          </cell>
          <cell r="N72">
            <v>1334.01</v>
          </cell>
        </row>
        <row r="73">
          <cell r="E73" t="str">
            <v/>
          </cell>
        </row>
        <row r="74">
          <cell r="C74" t="str">
            <v>HOSPITAL SÃO SEBASTIÃO</v>
          </cell>
          <cell r="E74" t="str">
            <v>3.7 - Material de Limpeza e Produtos de Hgienização</v>
          </cell>
          <cell r="F74">
            <v>26012135000160</v>
          </cell>
          <cell r="G74" t="str">
            <v>ACB SEGURANÇA EM EPI</v>
          </cell>
          <cell r="H74" t="str">
            <v>B</v>
          </cell>
          <cell r="I74" t="str">
            <v>S</v>
          </cell>
          <cell r="J74" t="str">
            <v>22082</v>
          </cell>
          <cell r="K74">
            <v>46192</v>
          </cell>
          <cell r="L74" t="str">
            <v>26260626012135000160550000000220821063884868</v>
          </cell>
          <cell r="M74" t="str">
            <v>26 -  Pernambuco</v>
          </cell>
          <cell r="N74">
            <v>125</v>
          </cell>
        </row>
        <row r="75">
          <cell r="C75" t="str">
            <v>HOSPITAL SÃO SEBASTIÃO</v>
          </cell>
          <cell r="E75" t="str">
            <v>3.7 - Material de Limpeza e Produtos de Hgienização</v>
          </cell>
          <cell r="F75">
            <v>54240161000181</v>
          </cell>
          <cell r="G75" t="str">
            <v>C E J DISTRIBUIDORA DE PRODUTOS</v>
          </cell>
          <cell r="H75" t="str">
            <v>B</v>
          </cell>
          <cell r="I75" t="str">
            <v>S</v>
          </cell>
          <cell r="J75" t="str">
            <v>1161</v>
          </cell>
          <cell r="K75">
            <v>46167</v>
          </cell>
          <cell r="L75" t="str">
            <v>26260554240161000181550010000011611155001163</v>
          </cell>
          <cell r="M75" t="str">
            <v>26 -  Pernambuco</v>
          </cell>
          <cell r="N75">
            <v>7783.85</v>
          </cell>
        </row>
        <row r="76">
          <cell r="C76" t="str">
            <v>HOSPITAL SÃO SEBASTIÃO</v>
          </cell>
          <cell r="E76" t="str">
            <v>3.7 - Material de Limpeza e Produtos de Hgienização</v>
          </cell>
          <cell r="F76">
            <v>22006201000139</v>
          </cell>
          <cell r="G76" t="str">
            <v>FORTPEL COMERCIO</v>
          </cell>
          <cell r="H76" t="str">
            <v>B</v>
          </cell>
          <cell r="I76" t="str">
            <v>S</v>
          </cell>
          <cell r="J76" t="str">
            <v>389846</v>
          </cell>
          <cell r="K76">
            <v>46169</v>
          </cell>
          <cell r="L76" t="str">
            <v>26260522006201000139550000003898461103898465</v>
          </cell>
          <cell r="M76" t="str">
            <v>26 -  Pernambuco</v>
          </cell>
          <cell r="N76">
            <v>485</v>
          </cell>
        </row>
        <row r="77">
          <cell r="C77" t="str">
            <v>HOSPITAL SÃO SEBASTIÃO</v>
          </cell>
          <cell r="E77" t="str">
            <v>3.7 - Material de Limpeza e Produtos de Hgienização</v>
          </cell>
          <cell r="F77">
            <v>22006201000139</v>
          </cell>
          <cell r="G77" t="str">
            <v>FORTPEL COMERCIO</v>
          </cell>
          <cell r="H77" t="str">
            <v>B</v>
          </cell>
          <cell r="I77" t="str">
            <v>S</v>
          </cell>
          <cell r="J77" t="str">
            <v>394543</v>
          </cell>
          <cell r="K77">
            <v>46190</v>
          </cell>
          <cell r="L77" t="str">
            <v>26260622006201000139550000003945431103945435</v>
          </cell>
          <cell r="M77" t="str">
            <v>26 -  Pernambuco</v>
          </cell>
          <cell r="N77">
            <v>1830</v>
          </cell>
        </row>
        <row r="78">
          <cell r="C78" t="str">
            <v>HOSPITAL SÃO SEBASTIÃO</v>
          </cell>
          <cell r="E78" t="str">
            <v>3.7 - Material de Limpeza e Produtos de Hgienização</v>
          </cell>
          <cell r="F78">
            <v>38047695000130</v>
          </cell>
          <cell r="G78" t="str">
            <v>IMPACTO COMERCIO</v>
          </cell>
          <cell r="H78" t="str">
            <v>B</v>
          </cell>
          <cell r="I78" t="str">
            <v>S</v>
          </cell>
          <cell r="J78" t="str">
            <v>1467</v>
          </cell>
          <cell r="K78">
            <v>46191</v>
          </cell>
          <cell r="L78" t="str">
            <v>26260638047695000130550010000014671245077005</v>
          </cell>
          <cell r="M78" t="str">
            <v>26 -  Pernambuco</v>
          </cell>
          <cell r="N78">
            <v>5299</v>
          </cell>
        </row>
        <row r="79">
          <cell r="C79" t="str">
            <v>HOSPITAL SÃO SEBASTIÃO</v>
          </cell>
          <cell r="E79" t="str">
            <v>3.7 - Material de Limpeza e Produtos de Hgienização</v>
          </cell>
          <cell r="F79">
            <v>27058274000198</v>
          </cell>
          <cell r="G79" t="str">
            <v>JATOBARRETTO CENTRO</v>
          </cell>
          <cell r="H79" t="str">
            <v>B</v>
          </cell>
          <cell r="I79" t="str">
            <v>S</v>
          </cell>
          <cell r="J79" t="str">
            <v>71799</v>
          </cell>
          <cell r="K79">
            <v>46188</v>
          </cell>
          <cell r="L79" t="str">
            <v>26260627058274000198550010000717991250025404</v>
          </cell>
          <cell r="M79" t="str">
            <v>26 -  Pernambuco</v>
          </cell>
          <cell r="N79">
            <v>1130.58</v>
          </cell>
        </row>
        <row r="80">
          <cell r="C80" t="str">
            <v>HOSPITAL SÃO SEBASTIÃO</v>
          </cell>
          <cell r="E80" t="str">
            <v>3.7 - Material de Limpeza e Produtos de Hgienização</v>
          </cell>
          <cell r="F80">
            <v>27058274000198</v>
          </cell>
          <cell r="G80" t="str">
            <v>JATOBARRETTO CENTRO</v>
          </cell>
          <cell r="H80" t="str">
            <v>B</v>
          </cell>
          <cell r="I80" t="str">
            <v>S</v>
          </cell>
          <cell r="J80" t="str">
            <v>72099</v>
          </cell>
          <cell r="K80">
            <v>46191</v>
          </cell>
          <cell r="L80" t="str">
            <v>26260627058274000198550010000720991077735529</v>
          </cell>
          <cell r="M80" t="str">
            <v>26 -  Pernambuco</v>
          </cell>
          <cell r="N80">
            <v>2160.06</v>
          </cell>
        </row>
        <row r="81">
          <cell r="C81" t="str">
            <v>HOSPITAL SÃO SEBASTIÃO</v>
          </cell>
          <cell r="E81" t="str">
            <v>3.7 - Material de Limpeza e Produtos de Hgienização</v>
          </cell>
          <cell r="F81">
            <v>27058274000198</v>
          </cell>
          <cell r="G81" t="str">
            <v>JATOBARRETTO CENTRO</v>
          </cell>
          <cell r="H81" t="str">
            <v>B</v>
          </cell>
          <cell r="I81" t="str">
            <v>S</v>
          </cell>
          <cell r="J81">
            <v>72326</v>
          </cell>
          <cell r="K81">
            <v>46195</v>
          </cell>
          <cell r="L81" t="str">
            <v>26260627058274000198550010000723261759885061</v>
          </cell>
          <cell r="M81" t="str">
            <v>26 -  Pernambuco</v>
          </cell>
          <cell r="N81">
            <v>780.5</v>
          </cell>
        </row>
        <row r="82">
          <cell r="C82" t="str">
            <v>HOSPITAL SÃO SEBASTIÃO</v>
          </cell>
          <cell r="E82" t="str">
            <v>3.7 - Material de Limpeza e Produtos de Hgienização</v>
          </cell>
          <cell r="F82">
            <v>38429751000109</v>
          </cell>
          <cell r="G82" t="str">
            <v>MARCOS JOSE DINIZ</v>
          </cell>
          <cell r="H82" t="str">
            <v>B</v>
          </cell>
          <cell r="I82" t="str">
            <v>S</v>
          </cell>
          <cell r="J82">
            <v>1478</v>
          </cell>
          <cell r="K82">
            <v>46195</v>
          </cell>
          <cell r="L82" t="str">
            <v>26260638429751000109550010000014781900542174</v>
          </cell>
          <cell r="M82" t="str">
            <v>26 -  Pernambuco</v>
          </cell>
          <cell r="N82">
            <v>173.8</v>
          </cell>
        </row>
        <row r="83">
          <cell r="C83" t="str">
            <v>HOSPITAL SÃO SEBASTIÃO</v>
          </cell>
          <cell r="E83" t="str">
            <v>3.7 - Material de Limpeza e Produtos de Hgienização</v>
          </cell>
          <cell r="F83">
            <v>37859942000130</v>
          </cell>
          <cell r="G83" t="str">
            <v>MAX PAPERS</v>
          </cell>
          <cell r="H83" t="str">
            <v>B</v>
          </cell>
          <cell r="I83" t="str">
            <v>S</v>
          </cell>
          <cell r="J83" t="str">
            <v>9653</v>
          </cell>
          <cell r="K83">
            <v>46195</v>
          </cell>
          <cell r="L83" t="str">
            <v>26260637859942000130550010000096531000096545</v>
          </cell>
          <cell r="M83" t="str">
            <v>26 -  Pernambuco</v>
          </cell>
          <cell r="N83">
            <v>6584.17</v>
          </cell>
        </row>
        <row r="84">
          <cell r="C84" t="str">
            <v>HOSPITAL SÃO SEBASTIÃO</v>
          </cell>
          <cell r="E84" t="str">
            <v>3.7 - Material de Limpeza e Produtos de Hgienização</v>
          </cell>
          <cell r="F84" t="str">
            <v>46.265.148/0001-59</v>
          </cell>
          <cell r="G84" t="str">
            <v>TECNOQUIMY</v>
          </cell>
          <cell r="H84" t="str">
            <v>B</v>
          </cell>
          <cell r="I84" t="str">
            <v>S</v>
          </cell>
          <cell r="J84">
            <v>1526</v>
          </cell>
          <cell r="K84">
            <v>46192</v>
          </cell>
          <cell r="L84" t="str">
            <v>26260646264148000159550010000015261000015274</v>
          </cell>
          <cell r="M84" t="str">
            <v>26 -  Pernambuco</v>
          </cell>
          <cell r="N84">
            <v>1928</v>
          </cell>
        </row>
        <row r="85">
          <cell r="C85" t="str">
            <v>HOSPITAL SÃO SEBASTIÃO</v>
          </cell>
          <cell r="E85" t="str">
            <v>3.7 - Material de Limpeza e Produtos de Hgienização</v>
          </cell>
          <cell r="F85">
            <v>53369089000124</v>
          </cell>
          <cell r="G85" t="str">
            <v>ZAX VAREJO E ATACADO</v>
          </cell>
          <cell r="H85" t="str">
            <v>B</v>
          </cell>
          <cell r="I85" t="str">
            <v>S</v>
          </cell>
          <cell r="J85" t="str">
            <v>2181</v>
          </cell>
          <cell r="K85">
            <v>46185</v>
          </cell>
          <cell r="L85" t="str">
            <v>26260653369089000124550010000021811973124070</v>
          </cell>
          <cell r="M85" t="str">
            <v>26 -  Pernambuco</v>
          </cell>
          <cell r="N85">
            <v>741</v>
          </cell>
        </row>
        <row r="86">
          <cell r="E86" t="str">
            <v/>
          </cell>
        </row>
        <row r="87">
          <cell r="C87" t="str">
            <v>HOSPITAL SÃO SEBASTIÃO</v>
          </cell>
          <cell r="E87" t="str">
            <v>3.14 - Alimentação Preparada</v>
          </cell>
          <cell r="F87">
            <v>30743270000153</v>
          </cell>
          <cell r="G87" t="str">
            <v xml:space="preserve"> TRIUNFO COMERCIO DE ALIMENTOS</v>
          </cell>
          <cell r="H87" t="str">
            <v>B</v>
          </cell>
          <cell r="I87" t="str">
            <v>S</v>
          </cell>
          <cell r="J87" t="str">
            <v>40139</v>
          </cell>
          <cell r="K87">
            <v>46191</v>
          </cell>
          <cell r="L87" t="str">
            <v>26260630743270000153550010000401391611928900</v>
          </cell>
          <cell r="M87" t="str">
            <v>26 -  Pernambuco</v>
          </cell>
          <cell r="N87">
            <v>997.5</v>
          </cell>
        </row>
        <row r="88">
          <cell r="C88" t="str">
            <v>HOSPITAL SÃO SEBASTIÃO</v>
          </cell>
          <cell r="E88" t="str">
            <v>3.14 - Alimentação Preparada</v>
          </cell>
          <cell r="F88">
            <v>63851127000134</v>
          </cell>
          <cell r="G88" t="str">
            <v>ADM COMERCIO</v>
          </cell>
          <cell r="H88" t="str">
            <v>B</v>
          </cell>
          <cell r="I88" t="str">
            <v>S</v>
          </cell>
          <cell r="J88">
            <v>242</v>
          </cell>
          <cell r="K88">
            <v>46195</v>
          </cell>
          <cell r="L88" t="str">
            <v>26260663851127000134550010000002421385517843</v>
          </cell>
          <cell r="M88" t="str">
            <v>26 -  Pernambuco</v>
          </cell>
          <cell r="N88">
            <v>2487.5100000000002</v>
          </cell>
        </row>
        <row r="89">
          <cell r="C89" t="str">
            <v>HOSPITAL SÃO SEBASTIÃO</v>
          </cell>
          <cell r="E89" t="str">
            <v>3.14 - Alimentação Preparada</v>
          </cell>
          <cell r="F89">
            <v>776574129272</v>
          </cell>
          <cell r="G89" t="str">
            <v xml:space="preserve">AMERICANAS SA </v>
          </cell>
          <cell r="H89" t="str">
            <v>B</v>
          </cell>
          <cell r="I89" t="str">
            <v>S</v>
          </cell>
          <cell r="J89" t="str">
            <v>106516</v>
          </cell>
          <cell r="K89">
            <v>46192</v>
          </cell>
          <cell r="L89" t="str">
            <v>26260600776574129272653060001065161084498520</v>
          </cell>
          <cell r="M89" t="str">
            <v>26 -  Pernambuco</v>
          </cell>
          <cell r="N89">
            <v>64.989999999999995</v>
          </cell>
        </row>
        <row r="90">
          <cell r="C90" t="str">
            <v>HOSPITAL SÃO SEBASTIÃO</v>
          </cell>
          <cell r="E90" t="str">
            <v>3.14 - Alimentação Preparada</v>
          </cell>
          <cell r="F90">
            <v>11840014000130</v>
          </cell>
          <cell r="G90" t="str">
            <v>MACROPAC PROTECAO EM EMBALAGEM</v>
          </cell>
          <cell r="H90" t="str">
            <v>B</v>
          </cell>
          <cell r="I90" t="str">
            <v>S</v>
          </cell>
          <cell r="J90">
            <v>580861</v>
          </cell>
          <cell r="K90">
            <v>46192</v>
          </cell>
          <cell r="L90" t="str">
            <v>26260611840014000130550010005808611503253122</v>
          </cell>
          <cell r="M90" t="str">
            <v>26 -  Pernambuco</v>
          </cell>
          <cell r="N90">
            <v>1166.8</v>
          </cell>
        </row>
        <row r="91">
          <cell r="C91" t="str">
            <v>HOSPITAL SÃO SEBASTIÃO</v>
          </cell>
          <cell r="E91" t="str">
            <v>3.14 - Alimentação Preparada</v>
          </cell>
          <cell r="F91">
            <v>31329180000183</v>
          </cell>
          <cell r="G91" t="str">
            <v>MAXXISUPRI COMERCIO</v>
          </cell>
          <cell r="H91" t="str">
            <v>B</v>
          </cell>
          <cell r="I91" t="str">
            <v>S</v>
          </cell>
          <cell r="J91" t="str">
            <v>88428</v>
          </cell>
          <cell r="K91">
            <v>46184</v>
          </cell>
          <cell r="L91" t="str">
            <v>26260631329180000183550070000884281144803611</v>
          </cell>
          <cell r="M91" t="str">
            <v>26 -  Pernambuco</v>
          </cell>
          <cell r="N91">
            <v>495.6</v>
          </cell>
        </row>
        <row r="92">
          <cell r="C92" t="str">
            <v>HOSPITAL SÃO SEBASTIÃO</v>
          </cell>
          <cell r="E92" t="str">
            <v>3.14 - Alimentação Preparada</v>
          </cell>
          <cell r="F92">
            <v>10891852000170</v>
          </cell>
          <cell r="G92" t="str">
            <v>SMART SUPRIMENTOS</v>
          </cell>
          <cell r="H92" t="str">
            <v>B</v>
          </cell>
          <cell r="I92" t="str">
            <v>S</v>
          </cell>
          <cell r="J92">
            <v>60452</v>
          </cell>
          <cell r="K92">
            <v>46189</v>
          </cell>
          <cell r="L92" t="str">
            <v>26260610891852000170550010000604521260604527</v>
          </cell>
          <cell r="M92" t="str">
            <v>26 -  Pernambuco</v>
          </cell>
          <cell r="N92">
            <v>540</v>
          </cell>
        </row>
        <row r="93">
          <cell r="C93" t="str">
            <v>HOSPITAL SÃO SEBASTIÃO</v>
          </cell>
          <cell r="E93" t="str">
            <v>3.14 - Alimentação Preparada</v>
          </cell>
          <cell r="F93">
            <v>53369089000124</v>
          </cell>
          <cell r="G93" t="str">
            <v>ZAX VAREJO E ATACADO</v>
          </cell>
          <cell r="H93" t="str">
            <v>B</v>
          </cell>
          <cell r="I93" t="str">
            <v>S</v>
          </cell>
          <cell r="J93" t="str">
            <v>1941</v>
          </cell>
          <cell r="K93">
            <v>46132</v>
          </cell>
          <cell r="L93" t="str">
            <v>26260453369089000124550010000019411599559596</v>
          </cell>
          <cell r="M93" t="str">
            <v>26 -  Pernambuco</v>
          </cell>
          <cell r="N93">
            <v>1003</v>
          </cell>
        </row>
        <row r="94">
          <cell r="C94" t="str">
            <v>HOSPITAL SÃO SEBASTIÃO</v>
          </cell>
          <cell r="E94" t="str">
            <v>3.14 - Alimentação Preparada</v>
          </cell>
          <cell r="F94">
            <v>53369089000124</v>
          </cell>
          <cell r="G94" t="str">
            <v>ZAX VAREJO E ATACADO</v>
          </cell>
          <cell r="H94" t="str">
            <v>B</v>
          </cell>
          <cell r="I94" t="str">
            <v>S</v>
          </cell>
          <cell r="J94" t="str">
            <v>2187</v>
          </cell>
          <cell r="K94">
            <v>46188</v>
          </cell>
          <cell r="L94" t="str">
            <v>26260653369089000124550010000021871645619719</v>
          </cell>
          <cell r="M94" t="str">
            <v>26 -  Pernambuco</v>
          </cell>
          <cell r="N94">
            <v>1580</v>
          </cell>
        </row>
        <row r="95">
          <cell r="C95" t="str">
            <v>HOSPITAL SÃO SEBASTIÃO</v>
          </cell>
          <cell r="E95" t="str">
            <v>3.14 - Alimentação Preparada</v>
          </cell>
          <cell r="F95">
            <v>30678108000107</v>
          </cell>
          <cell r="G95" t="str">
            <v>ELVIS LUIZ DA SILVA DISTRIBUIDORA</v>
          </cell>
          <cell r="H95" t="str">
            <v>B</v>
          </cell>
          <cell r="I95" t="str">
            <v>S</v>
          </cell>
          <cell r="J95" t="str">
            <v>2786</v>
          </cell>
          <cell r="K95">
            <v>46203</v>
          </cell>
          <cell r="L95" t="str">
            <v>26260630678108000107550010000027861443359248</v>
          </cell>
          <cell r="M95" t="str">
            <v>26 -  Pernambuco</v>
          </cell>
          <cell r="N95">
            <v>2200</v>
          </cell>
        </row>
        <row r="96">
          <cell r="C96" t="str">
            <v>HOSPITAL SÃO SEBASTIÃO</v>
          </cell>
          <cell r="E96" t="str">
            <v>3.14 - Alimentação Preparada</v>
          </cell>
          <cell r="F96">
            <v>38446162000120</v>
          </cell>
          <cell r="G96" t="str">
            <v>R S SOLUCOES</v>
          </cell>
          <cell r="H96" t="str">
            <v>B</v>
          </cell>
          <cell r="I96" t="str">
            <v>S</v>
          </cell>
          <cell r="J96" t="str">
            <v>904</v>
          </cell>
          <cell r="K96">
            <v>46202</v>
          </cell>
          <cell r="L96" t="str">
            <v>26260638446162000120550010000009041000009393</v>
          </cell>
          <cell r="M96" t="str">
            <v>26 -  Pernambuco</v>
          </cell>
          <cell r="N96">
            <v>101318.7</v>
          </cell>
        </row>
        <row r="97">
          <cell r="E97" t="str">
            <v/>
          </cell>
        </row>
        <row r="98">
          <cell r="C98" t="str">
            <v>HOSPITAL SÃO SEBASTIÃO</v>
          </cell>
          <cell r="E98" t="str">
            <v>3.6 - Material de Expediente</v>
          </cell>
          <cell r="F98">
            <v>15610582000103</v>
          </cell>
          <cell r="G98" t="str">
            <v>ETIQUETAS RECIFE</v>
          </cell>
          <cell r="H98" t="str">
            <v>B</v>
          </cell>
          <cell r="I98" t="str">
            <v>S</v>
          </cell>
          <cell r="J98">
            <v>1963</v>
          </cell>
          <cell r="K98">
            <v>46191</v>
          </cell>
          <cell r="L98" t="str">
            <v>26260615610582000103550010000019631166318683</v>
          </cell>
          <cell r="M98" t="str">
            <v>26 -  Pernambuco</v>
          </cell>
          <cell r="N98">
            <v>480</v>
          </cell>
        </row>
        <row r="99">
          <cell r="C99" t="str">
            <v>HOSPITAL SÃO SEBASTIÃO</v>
          </cell>
          <cell r="E99" t="str">
            <v>3.6 - Material de Expediente</v>
          </cell>
          <cell r="F99">
            <v>47615028000105</v>
          </cell>
          <cell r="G99" t="str">
            <v>NE SOLUTION COMERCIO</v>
          </cell>
          <cell r="H99" t="str">
            <v>B</v>
          </cell>
          <cell r="I99" t="str">
            <v>S</v>
          </cell>
          <cell r="J99" t="str">
            <v>1989</v>
          </cell>
          <cell r="K99">
            <v>46189</v>
          </cell>
          <cell r="L99" t="str">
            <v>2611606224761502800105000000000198926066609182242</v>
          </cell>
          <cell r="M99" t="str">
            <v>26 -  Pernambuco</v>
          </cell>
          <cell r="N99">
            <v>295</v>
          </cell>
        </row>
        <row r="100">
          <cell r="C100" t="str">
            <v>HOSPITAL SÃO SEBASTIÃO</v>
          </cell>
          <cell r="E100" t="str">
            <v>3.6 - Material de Expediente</v>
          </cell>
          <cell r="F100">
            <v>43559107000187</v>
          </cell>
          <cell r="G100" t="str">
            <v>SARAH LIMA GUSMAO NERES</v>
          </cell>
          <cell r="H100" t="str">
            <v>B</v>
          </cell>
          <cell r="I100" t="str">
            <v>S</v>
          </cell>
          <cell r="J100" t="str">
            <v>2907</v>
          </cell>
          <cell r="K100">
            <v>46174</v>
          </cell>
          <cell r="L100" t="str">
            <v>26260643559107000187550010000029071485609860</v>
          </cell>
          <cell r="M100" t="str">
            <v>26 -  Pernambuco</v>
          </cell>
          <cell r="N100">
            <v>1940</v>
          </cell>
        </row>
        <row r="101">
          <cell r="C101" t="str">
            <v>HOSPITAL SÃO SEBASTIÃO</v>
          </cell>
          <cell r="E101" t="str">
            <v>3.6 - Material de Expediente</v>
          </cell>
          <cell r="F101">
            <v>43559107000187</v>
          </cell>
          <cell r="G101" t="str">
            <v>SARAH LIMA GUSMAO NERES</v>
          </cell>
          <cell r="H101" t="str">
            <v>B</v>
          </cell>
          <cell r="I101" t="str">
            <v>S</v>
          </cell>
          <cell r="J101" t="str">
            <v>2957</v>
          </cell>
          <cell r="K101">
            <v>46191</v>
          </cell>
          <cell r="L101" t="str">
            <v>26260643559107000187550010000029571130833454</v>
          </cell>
          <cell r="M101" t="str">
            <v>26 -  Pernambuco</v>
          </cell>
          <cell r="N101">
            <v>400</v>
          </cell>
        </row>
        <row r="102">
          <cell r="C102" t="str">
            <v>HOSPITAL SÃO SEBASTIÃO</v>
          </cell>
          <cell r="E102" t="str">
            <v>3.6 - Material de Expediente</v>
          </cell>
          <cell r="F102">
            <v>46012702000196</v>
          </cell>
          <cell r="G102" t="str">
            <v>TEC EQUIPAMENTOS E SERVICOS</v>
          </cell>
          <cell r="H102" t="str">
            <v>B</v>
          </cell>
          <cell r="I102" t="str">
            <v>S</v>
          </cell>
          <cell r="J102" t="str">
            <v>3822</v>
          </cell>
          <cell r="K102">
            <v>46196</v>
          </cell>
          <cell r="L102" t="str">
            <v>35260646012702000196550010000038221859046445</v>
          </cell>
          <cell r="M102" t="str">
            <v>35 -  São Paulo</v>
          </cell>
          <cell r="N102">
            <v>94</v>
          </cell>
        </row>
        <row r="103">
          <cell r="C103" t="str">
            <v>HOSPITAL SÃO SEBASTIÃO</v>
          </cell>
          <cell r="E103" t="str">
            <v>3.6 - Material de Expediente</v>
          </cell>
          <cell r="F103">
            <v>50145448000171</v>
          </cell>
          <cell r="G103" t="str">
            <v>TEND TUDO BAZAR COMERCIO</v>
          </cell>
          <cell r="H103" t="str">
            <v>B</v>
          </cell>
          <cell r="I103" t="str">
            <v>S</v>
          </cell>
          <cell r="J103" t="str">
            <v>4479</v>
          </cell>
          <cell r="K103">
            <v>46163</v>
          </cell>
          <cell r="L103" t="str">
            <v>26260550145448000171550010000044791000060837</v>
          </cell>
          <cell r="M103" t="str">
            <v>26 -  Pernambuco</v>
          </cell>
          <cell r="N103">
            <v>121.22</v>
          </cell>
        </row>
        <row r="104">
          <cell r="C104" t="str">
            <v>HOSPITAL SÃO SEBASTIÃO</v>
          </cell>
          <cell r="E104" t="str">
            <v>3.6 - Material de Expediente</v>
          </cell>
          <cell r="F104">
            <v>50145448000171</v>
          </cell>
          <cell r="G104" t="str">
            <v>TEND TUDO BAZAR COMERCIO</v>
          </cell>
          <cell r="H104" t="str">
            <v>B</v>
          </cell>
          <cell r="I104" t="str">
            <v>S</v>
          </cell>
          <cell r="J104">
            <v>4797</v>
          </cell>
          <cell r="K104">
            <v>46191</v>
          </cell>
          <cell r="L104" t="str">
            <v>26260650145448000171550010000047971000064393</v>
          </cell>
          <cell r="M104" t="str">
            <v>26 -  Pernambuco</v>
          </cell>
          <cell r="N104">
            <v>677.44</v>
          </cell>
        </row>
        <row r="105">
          <cell r="C105" t="str">
            <v>HOSPITAL SÃO SEBASTIÃO</v>
          </cell>
          <cell r="E105" t="str">
            <v>3.6 - Material de Expediente</v>
          </cell>
          <cell r="F105">
            <v>30743270000153</v>
          </cell>
          <cell r="G105" t="str">
            <v>TRIUNFO COMERCIO DE ALIMENTOS</v>
          </cell>
          <cell r="H105" t="str">
            <v>S</v>
          </cell>
          <cell r="I105" t="str">
            <v>S</v>
          </cell>
          <cell r="J105" t="str">
            <v>40138</v>
          </cell>
          <cell r="K105">
            <v>46191</v>
          </cell>
          <cell r="L105" t="str">
            <v>26260630743270000153550010000401381501332070</v>
          </cell>
          <cell r="M105" t="str">
            <v>26 -  Pernambuco</v>
          </cell>
          <cell r="N105">
            <v>714</v>
          </cell>
        </row>
        <row r="106">
          <cell r="C106" t="str">
            <v>HOSPITAL SÃO SEBASTIÃO</v>
          </cell>
          <cell r="E106" t="str">
            <v>3.6 - Material de Expediente</v>
          </cell>
          <cell r="F106">
            <v>11101202000146</v>
          </cell>
          <cell r="G106" t="str">
            <v>VGC COMERCIO</v>
          </cell>
          <cell r="H106" t="str">
            <v>B</v>
          </cell>
          <cell r="I106" t="str">
            <v>S</v>
          </cell>
          <cell r="J106" t="str">
            <v>26314</v>
          </cell>
          <cell r="K106">
            <v>46189</v>
          </cell>
          <cell r="L106" t="str">
            <v>26260611101202000146550010000263141931916393</v>
          </cell>
          <cell r="M106" t="str">
            <v>26 -  Pernambuco</v>
          </cell>
          <cell r="N106">
            <v>464.92</v>
          </cell>
        </row>
        <row r="107">
          <cell r="E107" t="str">
            <v/>
          </cell>
        </row>
        <row r="108">
          <cell r="C108" t="str">
            <v>HOSPITAL SÃO SEBASTIÃO</v>
          </cell>
          <cell r="E108" t="str">
            <v>3.1 - Combustíveis e Lubrificantes Automotivos</v>
          </cell>
          <cell r="F108">
            <v>27284516000161</v>
          </cell>
          <cell r="G108" t="str">
            <v>MAXIFROTA</v>
          </cell>
          <cell r="H108" t="str">
            <v>S</v>
          </cell>
          <cell r="I108" t="str">
            <v>S</v>
          </cell>
          <cell r="J108" t="str">
            <v>457800</v>
          </cell>
          <cell r="K108">
            <v>46183</v>
          </cell>
          <cell r="M108" t="str">
            <v>2927408 - Salvador - BA</v>
          </cell>
          <cell r="N108">
            <v>2010</v>
          </cell>
        </row>
        <row r="109">
          <cell r="E109" t="str">
            <v/>
          </cell>
        </row>
        <row r="110">
          <cell r="C110" t="str">
            <v>HOSPITAL SÃO SEBASTIÃO</v>
          </cell>
          <cell r="E110" t="str">
            <v xml:space="preserve">3.9 - Material para Manutenção de Bens Imóveis </v>
          </cell>
          <cell r="F110">
            <v>9494196000192</v>
          </cell>
          <cell r="G110" t="str">
            <v>COMERCIAL JUNIOR</v>
          </cell>
          <cell r="H110" t="str">
            <v>B</v>
          </cell>
          <cell r="I110" t="str">
            <v>S</v>
          </cell>
          <cell r="J110" t="str">
            <v>409938</v>
          </cell>
          <cell r="K110">
            <v>46185</v>
          </cell>
          <cell r="L110" t="str">
            <v>26260609499196000192550010004099381058747180</v>
          </cell>
          <cell r="M110" t="str">
            <v>26 -  Pernambuco</v>
          </cell>
          <cell r="N110">
            <v>32.6</v>
          </cell>
        </row>
        <row r="111">
          <cell r="C111" t="str">
            <v>HOSPITAL SÃO SEBASTIÃO</v>
          </cell>
          <cell r="E111" t="str">
            <v xml:space="preserve">3.9 - Material para Manutenção de Bens Imóveis </v>
          </cell>
          <cell r="F111">
            <v>17986248000176</v>
          </cell>
          <cell r="G111" t="str">
            <v>E D FERREIRA SANTOS LTDA - ESTACAO DA PELICULA</v>
          </cell>
          <cell r="H111" t="str">
            <v>B</v>
          </cell>
          <cell r="I111" t="str">
            <v>S</v>
          </cell>
          <cell r="J111" t="str">
            <v>28</v>
          </cell>
          <cell r="K111">
            <v>46191</v>
          </cell>
          <cell r="L111" t="str">
            <v>26260617986248000176650060000000281159032532</v>
          </cell>
          <cell r="M111" t="str">
            <v>26 -  Pernambuco</v>
          </cell>
          <cell r="N111">
            <v>134</v>
          </cell>
        </row>
        <row r="112">
          <cell r="C112" t="str">
            <v>HOSPITAL SÃO SEBASTIÃO</v>
          </cell>
          <cell r="E112" t="str">
            <v xml:space="preserve">3.9 - Material para Manutenção de Bens Imóveis </v>
          </cell>
          <cell r="F112">
            <v>4402515000179</v>
          </cell>
          <cell r="G112" t="str">
            <v>E M DE MOURA COMERCIAL</v>
          </cell>
          <cell r="H112" t="str">
            <v>B</v>
          </cell>
          <cell r="I112" t="str">
            <v>S</v>
          </cell>
          <cell r="J112" t="str">
            <v>7209</v>
          </cell>
          <cell r="K112">
            <v>46202</v>
          </cell>
          <cell r="L112" t="str">
            <v>26260504402515000179550010000072091137785543</v>
          </cell>
          <cell r="M112" t="str">
            <v>26 -  Pernambuco</v>
          </cell>
          <cell r="N112">
            <v>1150</v>
          </cell>
        </row>
        <row r="113">
          <cell r="C113" t="str">
            <v>HOSPITAL SÃO SEBASTIÃO</v>
          </cell>
          <cell r="E113" t="str">
            <v xml:space="preserve">3.9 - Material para Manutenção de Bens Imóveis </v>
          </cell>
          <cell r="F113">
            <v>8758191000167</v>
          </cell>
          <cell r="G113" t="str">
            <v>FELIPE JOSE SILVESTRE COMERCIO</v>
          </cell>
          <cell r="H113" t="str">
            <v>B</v>
          </cell>
          <cell r="I113" t="str">
            <v>S</v>
          </cell>
          <cell r="J113" t="str">
            <v>4634</v>
          </cell>
          <cell r="K113">
            <v>46185</v>
          </cell>
          <cell r="L113" t="str">
            <v>26260608758191000167550010000046341023780509</v>
          </cell>
          <cell r="M113" t="str">
            <v>26 -  Pernambuco</v>
          </cell>
          <cell r="N113">
            <v>199.8</v>
          </cell>
        </row>
        <row r="114">
          <cell r="C114" t="str">
            <v>HOSPITAL SÃO SEBASTIÃO</v>
          </cell>
          <cell r="E114" t="str">
            <v xml:space="preserve">3.9 - Material para Manutenção de Bens Imóveis </v>
          </cell>
          <cell r="F114">
            <v>8758191000167</v>
          </cell>
          <cell r="G114" t="str">
            <v>FELIPE JOSE SILVESTRE COMERCIO</v>
          </cell>
          <cell r="H114" t="str">
            <v>B</v>
          </cell>
          <cell r="I114" t="str">
            <v>S</v>
          </cell>
          <cell r="J114" t="str">
            <v>4651</v>
          </cell>
          <cell r="K114">
            <v>46195</v>
          </cell>
          <cell r="L114" t="str">
            <v>26260608758191000167550010000046511023794241</v>
          </cell>
          <cell r="M114" t="str">
            <v>26 -  Pernambuco</v>
          </cell>
          <cell r="N114">
            <v>424.7</v>
          </cell>
        </row>
        <row r="115">
          <cell r="C115" t="str">
            <v>HOSPITAL SÃO SEBASTIÃO</v>
          </cell>
          <cell r="E115" t="str">
            <v xml:space="preserve">3.9 - Material para Manutenção de Bens Imóveis </v>
          </cell>
          <cell r="F115">
            <v>8758191000167</v>
          </cell>
          <cell r="G115" t="str">
            <v>FELIPE JOSE SILVESTRE COMERCIO</v>
          </cell>
          <cell r="H115" t="str">
            <v>B</v>
          </cell>
          <cell r="I115" t="str">
            <v>S</v>
          </cell>
          <cell r="J115" t="str">
            <v>4652</v>
          </cell>
          <cell r="K115">
            <v>46195</v>
          </cell>
          <cell r="L115" t="str">
            <v>26260608758191000167550010000046521023794257</v>
          </cell>
          <cell r="M115" t="str">
            <v>26 -  Pernambuco</v>
          </cell>
          <cell r="N115">
            <v>21.9</v>
          </cell>
        </row>
        <row r="116">
          <cell r="C116" t="str">
            <v>HOSPITAL SÃO SEBASTIÃO</v>
          </cell>
          <cell r="E116" t="str">
            <v xml:space="preserve">3.9 - Material para Manutenção de Bens Imóveis </v>
          </cell>
          <cell r="F116">
            <v>8758191000167</v>
          </cell>
          <cell r="G116" t="str">
            <v>FELIPE JOSE SILVESTRE COMERCIO</v>
          </cell>
          <cell r="H116" t="str">
            <v>B</v>
          </cell>
          <cell r="I116" t="str">
            <v>S</v>
          </cell>
          <cell r="J116">
            <v>4653</v>
          </cell>
          <cell r="K116">
            <v>46195</v>
          </cell>
          <cell r="L116" t="str">
            <v>26260608758191000167550010000046531023794289</v>
          </cell>
          <cell r="M116" t="str">
            <v>26 -  Pernambuco</v>
          </cell>
          <cell r="N116">
            <v>149.80000000000001</v>
          </cell>
        </row>
        <row r="117">
          <cell r="C117" t="str">
            <v>HOSPITAL SÃO SEBASTIÃO</v>
          </cell>
          <cell r="E117" t="str">
            <v xml:space="preserve">3.9 - Material para Manutenção de Bens Imóveis </v>
          </cell>
          <cell r="F117">
            <v>10230480003075</v>
          </cell>
          <cell r="G117" t="str">
            <v>FERREIRA COSTA LTDA</v>
          </cell>
          <cell r="H117" t="str">
            <v>B</v>
          </cell>
          <cell r="I117" t="str">
            <v>S</v>
          </cell>
          <cell r="J117" t="str">
            <v>259749</v>
          </cell>
          <cell r="K117">
            <v>46189</v>
          </cell>
          <cell r="L117" t="str">
            <v>26260610230480003075550100002597491109202536</v>
          </cell>
          <cell r="M117" t="str">
            <v>26 -  Pernambuco</v>
          </cell>
          <cell r="N117">
            <v>41.9</v>
          </cell>
        </row>
        <row r="118">
          <cell r="C118" t="str">
            <v>HOSPITAL SÃO SEBASTIÃO</v>
          </cell>
          <cell r="E118" t="str">
            <v xml:space="preserve">3.9 - Material para Manutenção de Bens Imóveis </v>
          </cell>
          <cell r="F118">
            <v>63106654000114</v>
          </cell>
          <cell r="G118" t="str">
            <v>MGS REFRIGERACAO</v>
          </cell>
          <cell r="H118" t="str">
            <v>B</v>
          </cell>
          <cell r="I118" t="str">
            <v>S</v>
          </cell>
          <cell r="J118">
            <v>490</v>
          </cell>
          <cell r="K118">
            <v>46196</v>
          </cell>
          <cell r="L118" t="str">
            <v>26260663106654000114550010000004901000035906</v>
          </cell>
          <cell r="M118" t="str">
            <v>26 -  Pernambuco</v>
          </cell>
          <cell r="N118">
            <v>500</v>
          </cell>
        </row>
        <row r="119">
          <cell r="C119" t="str">
            <v>HOSPITAL SÃO SEBASTIÃO</v>
          </cell>
          <cell r="E119" t="str">
            <v xml:space="preserve">3.9 - Material para Manutenção de Bens Imóveis </v>
          </cell>
          <cell r="F119">
            <v>51413651000144</v>
          </cell>
          <cell r="G119" t="str">
            <v>PROSPEQTUS</v>
          </cell>
          <cell r="H119" t="str">
            <v>B</v>
          </cell>
          <cell r="I119" t="str">
            <v>S</v>
          </cell>
          <cell r="J119" t="str">
            <v>2016</v>
          </cell>
          <cell r="K119">
            <v>46199</v>
          </cell>
          <cell r="L119" t="str">
            <v>26260651413651000144550010000020161674757132</v>
          </cell>
          <cell r="M119" t="str">
            <v>26 -  Pernambuco</v>
          </cell>
          <cell r="N119">
            <v>296.55</v>
          </cell>
        </row>
        <row r="120">
          <cell r="C120" t="str">
            <v>HOSPITAL SÃO SEBASTIÃO</v>
          </cell>
          <cell r="E120" t="str">
            <v xml:space="preserve">3.9 - Material para Manutenção de Bens Imóveis </v>
          </cell>
          <cell r="F120">
            <v>51413651000144</v>
          </cell>
          <cell r="G120" t="str">
            <v>PROSPEQTUS</v>
          </cell>
          <cell r="H120" t="str">
            <v>B</v>
          </cell>
          <cell r="I120" t="str">
            <v>S</v>
          </cell>
          <cell r="J120" t="str">
            <v>2017</v>
          </cell>
          <cell r="K120">
            <v>46199</v>
          </cell>
          <cell r="L120" t="str">
            <v>26260651413651000144550010000020171599633025</v>
          </cell>
          <cell r="M120" t="str">
            <v>26 -  Pernambuco</v>
          </cell>
          <cell r="N120">
            <v>993.34</v>
          </cell>
        </row>
        <row r="121">
          <cell r="C121" t="str">
            <v>HOSPITAL SÃO SEBASTIÃO</v>
          </cell>
          <cell r="E121" t="str">
            <v xml:space="preserve">3.9 - Material para Manutenção de Bens Imóveis </v>
          </cell>
          <cell r="F121">
            <v>51413651000144</v>
          </cell>
          <cell r="G121" t="str">
            <v>PROSPEQTUS</v>
          </cell>
          <cell r="H121" t="str">
            <v>B</v>
          </cell>
          <cell r="I121" t="str">
            <v>S</v>
          </cell>
          <cell r="J121" t="str">
            <v>2018</v>
          </cell>
          <cell r="K121">
            <v>46199</v>
          </cell>
          <cell r="L121" t="str">
            <v>26260651413651000144550010000020181701408711</v>
          </cell>
          <cell r="M121" t="str">
            <v>26 -  Pernambuco</v>
          </cell>
          <cell r="N121">
            <v>203.54</v>
          </cell>
        </row>
        <row r="122">
          <cell r="C122" t="str">
            <v>HOSPITAL SÃO SEBASTIÃO</v>
          </cell>
          <cell r="E122" t="str">
            <v xml:space="preserve">3.9 - Material para Manutenção de Bens Imóveis </v>
          </cell>
          <cell r="F122">
            <v>24560896000121</v>
          </cell>
          <cell r="G122" t="str">
            <v>ROBERTA M OLIVEIRA</v>
          </cell>
          <cell r="H122" t="str">
            <v>B</v>
          </cell>
          <cell r="I122" t="str">
            <v>S</v>
          </cell>
          <cell r="J122" t="str">
            <v>5186</v>
          </cell>
          <cell r="K122">
            <v>46176</v>
          </cell>
          <cell r="L122" t="str">
            <v>26260624560896000121550010000051861444478393</v>
          </cell>
          <cell r="M122" t="str">
            <v>26 -  Pernambuco</v>
          </cell>
          <cell r="N122">
            <v>122.2</v>
          </cell>
        </row>
        <row r="123">
          <cell r="C123" t="str">
            <v>HOSPITAL SÃO SEBASTIÃO</v>
          </cell>
          <cell r="E123" t="str">
            <v xml:space="preserve">3.9 - Material para Manutenção de Bens Imóveis </v>
          </cell>
          <cell r="F123">
            <v>24560896000121</v>
          </cell>
          <cell r="G123" t="str">
            <v>ROBERTA M OLIVEIRA</v>
          </cell>
          <cell r="H123" t="str">
            <v>B</v>
          </cell>
          <cell r="I123" t="str">
            <v>S</v>
          </cell>
          <cell r="J123" t="str">
            <v>5187</v>
          </cell>
          <cell r="K123" t="str">
            <v>19/6/2026</v>
          </cell>
          <cell r="L123" t="str">
            <v>26260624560896000121550010000051871427120432</v>
          </cell>
          <cell r="M123" t="str">
            <v>26 -  Pernambuco</v>
          </cell>
          <cell r="N123">
            <v>382</v>
          </cell>
        </row>
        <row r="124">
          <cell r="C124" t="str">
            <v>HOSPITAL SÃO SEBASTIÃO</v>
          </cell>
          <cell r="E124" t="str">
            <v xml:space="preserve">3.9 - Material para Manutenção de Bens Imóveis </v>
          </cell>
          <cell r="F124">
            <v>24560896000121</v>
          </cell>
          <cell r="G124" t="str">
            <v>ROBERTA M OLIVEIRA</v>
          </cell>
          <cell r="H124" t="str">
            <v>S</v>
          </cell>
          <cell r="I124" t="str">
            <v>S</v>
          </cell>
          <cell r="J124" t="str">
            <v>5309</v>
          </cell>
          <cell r="K124">
            <v>46198</v>
          </cell>
          <cell r="L124" t="str">
            <v>26260624560896000121550010000053091462091600</v>
          </cell>
          <cell r="M124" t="str">
            <v>26 -  Pernambuco</v>
          </cell>
          <cell r="N124">
            <v>856.6</v>
          </cell>
        </row>
        <row r="125">
          <cell r="C125" t="str">
            <v>HOSPITAL SÃO SEBASTIÃO</v>
          </cell>
          <cell r="E125" t="str">
            <v xml:space="preserve">3.9 - Material para Manutenção de Bens Imóveis </v>
          </cell>
          <cell r="F125">
            <v>24560896000121</v>
          </cell>
          <cell r="G125" t="str">
            <v>ROBERTA M OLIVEIRA</v>
          </cell>
          <cell r="H125" t="str">
            <v>B</v>
          </cell>
          <cell r="I125" t="str">
            <v>S</v>
          </cell>
          <cell r="J125" t="str">
            <v>5313</v>
          </cell>
          <cell r="K125">
            <v>46199</v>
          </cell>
          <cell r="L125" t="str">
            <v>26260624560896000121550010000053131426737590</v>
          </cell>
          <cell r="M125" t="str">
            <v>26 -  Pernambuco</v>
          </cell>
          <cell r="N125">
            <v>563.84</v>
          </cell>
        </row>
        <row r="126">
          <cell r="E126" t="str">
            <v/>
          </cell>
        </row>
        <row r="127">
          <cell r="C127" t="str">
            <v>HOSPITAL SÃO SEBASTIÃO</v>
          </cell>
          <cell r="E127" t="str">
            <v>3.99 - Outras despesas com Material de Consumo</v>
          </cell>
          <cell r="F127">
            <v>26012135000160</v>
          </cell>
          <cell r="G127" t="str">
            <v>ACB SEGURANÇA EM EPI</v>
          </cell>
          <cell r="H127" t="str">
            <v>B</v>
          </cell>
          <cell r="I127" t="str">
            <v>S</v>
          </cell>
          <cell r="J127" t="str">
            <v>22082</v>
          </cell>
          <cell r="K127">
            <v>46192</v>
          </cell>
          <cell r="L127" t="str">
            <v>26260626012135000160550000000220821063884868</v>
          </cell>
          <cell r="M127" t="str">
            <v>26 -  Pernambuco</v>
          </cell>
          <cell r="N127">
            <v>130</v>
          </cell>
        </row>
        <row r="128">
          <cell r="C128" t="str">
            <v>HOSPITAL SÃO SEBASTIÃO</v>
          </cell>
          <cell r="E128" t="str">
            <v>3.99 - Outras despesas com Material de Consumo</v>
          </cell>
          <cell r="F128">
            <v>24560896000121</v>
          </cell>
          <cell r="G128" t="str">
            <v>ROBERTA M OLIVEIRA</v>
          </cell>
          <cell r="H128" t="str">
            <v>B</v>
          </cell>
          <cell r="I128" t="str">
            <v>S</v>
          </cell>
          <cell r="J128" t="str">
            <v>5186</v>
          </cell>
          <cell r="K128" t="str">
            <v>19/6/2026</v>
          </cell>
          <cell r="L128" t="str">
            <v>26260624560896000121550010000051861444478393</v>
          </cell>
          <cell r="M128" t="str">
            <v>26 -  Pernambuco</v>
          </cell>
          <cell r="N128">
            <v>132</v>
          </cell>
        </row>
        <row r="129">
          <cell r="E129" t="str">
            <v/>
          </cell>
        </row>
        <row r="130">
          <cell r="C130" t="str">
            <v>HOSPITAL SÃO SEBASTIÃO</v>
          </cell>
          <cell r="E130" t="str">
            <v xml:space="preserve">3.8 - Uniformes, Tecidos e Aviamentos </v>
          </cell>
          <cell r="F130">
            <v>26012135000160</v>
          </cell>
          <cell r="G130" t="str">
            <v>ACB SEGURANÇA EM EPI</v>
          </cell>
          <cell r="H130" t="str">
            <v>B</v>
          </cell>
          <cell r="I130" t="str">
            <v>S</v>
          </cell>
          <cell r="J130" t="str">
            <v>22082</v>
          </cell>
          <cell r="K130" t="str">
            <v>19/6/2026</v>
          </cell>
          <cell r="L130" t="str">
            <v>26260626012135000160550000000220821063884868</v>
          </cell>
          <cell r="M130" t="str">
            <v>26 -  Pernambuco</v>
          </cell>
          <cell r="N130">
            <v>822</v>
          </cell>
        </row>
        <row r="131">
          <cell r="C131" t="str">
            <v>HOSPITAL SÃO SEBASTIÃO</v>
          </cell>
          <cell r="E131" t="str">
            <v xml:space="preserve">3.8 - Uniformes, Tecidos e Aviamentos </v>
          </cell>
          <cell r="F131">
            <v>4917296001132</v>
          </cell>
          <cell r="G131" t="str">
            <v>AVIL TEXTIL</v>
          </cell>
          <cell r="H131" t="str">
            <v>B</v>
          </cell>
          <cell r="I131" t="str">
            <v>S</v>
          </cell>
          <cell r="J131" t="str">
            <v>59024</v>
          </cell>
          <cell r="K131">
            <v>46171</v>
          </cell>
          <cell r="L131" t="str">
            <v>26260504917296001132550030000590241000590255</v>
          </cell>
          <cell r="M131" t="str">
            <v>26 -  Pernambuco</v>
          </cell>
          <cell r="N131">
            <v>610.5</v>
          </cell>
        </row>
        <row r="132">
          <cell r="C132" t="str">
            <v>HOSPITAL SÃO SEBASTIÃO</v>
          </cell>
          <cell r="E132" t="str">
            <v xml:space="preserve">3.8 - Uniformes, Tecidos e Aviamentos </v>
          </cell>
          <cell r="F132">
            <v>39953513000152</v>
          </cell>
          <cell r="G132" t="str">
            <v>COMERCIAL RECIFE</v>
          </cell>
          <cell r="H132" t="str">
            <v>B</v>
          </cell>
          <cell r="I132" t="str">
            <v>S</v>
          </cell>
          <cell r="J132" t="str">
            <v>80</v>
          </cell>
          <cell r="K132">
            <v>46168</v>
          </cell>
          <cell r="L132" t="str">
            <v>26260539953513000152550020000000801900014831</v>
          </cell>
          <cell r="M132" t="str">
            <v>26 -  Pernambuco</v>
          </cell>
          <cell r="N132">
            <v>238</v>
          </cell>
        </row>
        <row r="133">
          <cell r="C133" t="str">
            <v>HOSPITAL SÃO SEBASTIÃO</v>
          </cell>
          <cell r="E133" t="str">
            <v xml:space="preserve">3.8 - Uniformes, Tecidos e Aviamentos </v>
          </cell>
          <cell r="F133">
            <v>11348741000184</v>
          </cell>
          <cell r="G133" t="str">
            <v>M FATIMA G E SILVA CONFECCOES</v>
          </cell>
          <cell r="H133" t="str">
            <v>B</v>
          </cell>
          <cell r="I133" t="str">
            <v>S</v>
          </cell>
          <cell r="J133" t="str">
            <v>2030</v>
          </cell>
          <cell r="K133">
            <v>46183</v>
          </cell>
          <cell r="L133" t="str">
            <v>26260611348741000184550010000020301654066010</v>
          </cell>
          <cell r="M133" t="str">
            <v>26 -  Pernambuco</v>
          </cell>
          <cell r="N133">
            <v>19530.2</v>
          </cell>
        </row>
        <row r="134">
          <cell r="C134" t="str">
            <v>HOSPITAL SÃO SEBASTIÃO</v>
          </cell>
          <cell r="E134" t="str">
            <v xml:space="preserve">3.8 - Uniformes, Tecidos e Aviamentos </v>
          </cell>
          <cell r="F134">
            <v>24425720000167</v>
          </cell>
          <cell r="G134" t="str">
            <v>ORIGINAL SUP E EQUIPAMENTOS</v>
          </cell>
          <cell r="H134" t="str">
            <v>B</v>
          </cell>
          <cell r="I134" t="str">
            <v>S</v>
          </cell>
          <cell r="J134" t="str">
            <v>10659</v>
          </cell>
          <cell r="K134">
            <v>46189</v>
          </cell>
          <cell r="L134" t="str">
            <v>26260624425720000167550010000106591660165257</v>
          </cell>
          <cell r="M134" t="str">
            <v>26 -  Pernambuco</v>
          </cell>
          <cell r="N134">
            <v>77.819999999999993</v>
          </cell>
        </row>
        <row r="135">
          <cell r="E135" t="str">
            <v/>
          </cell>
        </row>
        <row r="136">
          <cell r="C136" t="str">
            <v>HOSPITAL SÃO SEBASTIÃO</v>
          </cell>
          <cell r="E136" t="str">
            <v>3.99 - Outras despesas com Material de Consumo</v>
          </cell>
          <cell r="F136">
            <v>24425720000167</v>
          </cell>
          <cell r="G136" t="str">
            <v>ORIGINAL SUP E EQUIPAMENTOS</v>
          </cell>
          <cell r="H136" t="str">
            <v>B</v>
          </cell>
          <cell r="I136" t="str">
            <v>S</v>
          </cell>
          <cell r="J136" t="str">
            <v>10659</v>
          </cell>
          <cell r="K136">
            <v>46189</v>
          </cell>
          <cell r="L136" t="str">
            <v>26260624425720000167550010000106591660165257</v>
          </cell>
          <cell r="M136" t="str">
            <v>26 -  Pernambuco</v>
          </cell>
          <cell r="N136">
            <v>188.53</v>
          </cell>
        </row>
        <row r="137">
          <cell r="C137" t="str">
            <v>HOSPITAL SÃO SEBASTIÃO</v>
          </cell>
          <cell r="E137" t="str">
            <v>3.99 - Outras despesas com Material de Consumo</v>
          </cell>
          <cell r="F137">
            <v>24560896000121</v>
          </cell>
          <cell r="G137" t="str">
            <v>ROBERTA M OLIVEIRA</v>
          </cell>
          <cell r="H137" t="str">
            <v>B</v>
          </cell>
          <cell r="I137" t="str">
            <v>S</v>
          </cell>
          <cell r="J137" t="str">
            <v>5307</v>
          </cell>
          <cell r="K137">
            <v>46198</v>
          </cell>
          <cell r="L137" t="str">
            <v>26260624560896000121550010000053071859742495</v>
          </cell>
          <cell r="M137" t="str">
            <v>26 -  Pernambuco</v>
          </cell>
          <cell r="N137">
            <v>1083</v>
          </cell>
        </row>
        <row r="138">
          <cell r="C138" t="str">
            <v>HOSPITAL SÃO SEBASTIÃO</v>
          </cell>
          <cell r="E138" t="str">
            <v>3.99 - Outras despesas com Material de Consumo</v>
          </cell>
          <cell r="F138">
            <v>24560896000121</v>
          </cell>
          <cell r="G138" t="str">
            <v>ROBERTA M OLIVEIRA</v>
          </cell>
          <cell r="H138" t="str">
            <v>B</v>
          </cell>
          <cell r="I138" t="str">
            <v>S</v>
          </cell>
          <cell r="J138" t="str">
            <v>5313</v>
          </cell>
          <cell r="K138">
            <v>46199</v>
          </cell>
          <cell r="L138" t="str">
            <v>26260624560896000121550010000053131426737590</v>
          </cell>
          <cell r="M138" t="str">
            <v>26 -  Pernambuco</v>
          </cell>
          <cell r="N138">
            <v>90.5</v>
          </cell>
        </row>
        <row r="139">
          <cell r="C139" t="str">
            <v>HOSPITAL SÃO SEBASTIÃO</v>
          </cell>
          <cell r="E139" t="str">
            <v>3.99 - Outras despesas com Material de Consumo</v>
          </cell>
          <cell r="F139">
            <v>46012702000196</v>
          </cell>
          <cell r="G139" t="str">
            <v>TEC EQUIPAMENTOS E SERVICOS</v>
          </cell>
          <cell r="H139" t="str">
            <v>B</v>
          </cell>
          <cell r="I139" t="str">
            <v>S</v>
          </cell>
          <cell r="J139" t="str">
            <v>3793</v>
          </cell>
          <cell r="K139">
            <v>46189</v>
          </cell>
          <cell r="L139" t="str">
            <v>35260646012702000196550010000037931552729521</v>
          </cell>
          <cell r="M139" t="str">
            <v>35 -  São Paulo</v>
          </cell>
          <cell r="N139">
            <v>528</v>
          </cell>
        </row>
        <row r="140">
          <cell r="C140" t="str">
            <v>HOSPITAL SÃO SEBASTIÃO</v>
          </cell>
          <cell r="E140" t="str">
            <v>3.99 - Outras despesas com Material de Consumo</v>
          </cell>
          <cell r="F140">
            <v>46012702000196</v>
          </cell>
          <cell r="G140" t="str">
            <v>TEC EQUIPAMENTOS E SERVICOS</v>
          </cell>
          <cell r="H140" t="str">
            <v>B</v>
          </cell>
          <cell r="I140" t="str">
            <v>S</v>
          </cell>
          <cell r="J140" t="str">
            <v>3822</v>
          </cell>
          <cell r="K140">
            <v>46196</v>
          </cell>
          <cell r="L140" t="str">
            <v>35260646012702000196550010000038221859046445</v>
          </cell>
          <cell r="M140" t="str">
            <v>35 -  São Paulo</v>
          </cell>
          <cell r="N140">
            <v>2100</v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C143" t="str">
            <v>HOSPITAL SÃO SEBASTIÃO</v>
          </cell>
          <cell r="E143" t="str">
            <v>1.99 - Outras Despesas com Pessoal</v>
          </cell>
          <cell r="F143">
            <v>38446162000120</v>
          </cell>
          <cell r="G143" t="str">
            <v>PLUXEE BENEFICIOS BRASIL</v>
          </cell>
          <cell r="H143" t="str">
            <v>B</v>
          </cell>
          <cell r="I143" t="str">
            <v>N</v>
          </cell>
          <cell r="J143" t="str">
            <v>42513305</v>
          </cell>
          <cell r="K143">
            <v>46167</v>
          </cell>
          <cell r="M143" t="str">
            <v>26 -  Pernambuco</v>
          </cell>
          <cell r="N143">
            <v>1200</v>
          </cell>
        </row>
        <row r="144">
          <cell r="C144" t="str">
            <v>HOSPITAL SÃO SEBASTIÃO</v>
          </cell>
          <cell r="E144" t="str">
            <v>1.99 - Outras Despesas com Pessoal</v>
          </cell>
          <cell r="F144">
            <v>69034668000156</v>
          </cell>
          <cell r="G144" t="str">
            <v>R S SOLUCOES EM REFEICOES</v>
          </cell>
          <cell r="H144" t="str">
            <v>B</v>
          </cell>
          <cell r="I144" t="str">
            <v>S</v>
          </cell>
          <cell r="J144" t="str">
            <v>000.000.903</v>
          </cell>
          <cell r="K144">
            <v>46202</v>
          </cell>
          <cell r="L144" t="str">
            <v>2626 0638 4461 6200 0120 5500 1000 0009 0310 0000 9388</v>
          </cell>
          <cell r="M144" t="str">
            <v>26 -  Pernambuco</v>
          </cell>
          <cell r="N144">
            <v>34871.4</v>
          </cell>
        </row>
        <row r="145">
          <cell r="C145" t="str">
            <v>HOSPITAL SÃO SEBASTIÃO</v>
          </cell>
          <cell r="E145" t="str">
            <v>1.99 - Outras Despesas com Pessoal</v>
          </cell>
          <cell r="F145">
            <v>46731059000150</v>
          </cell>
          <cell r="G145" t="str">
            <v>AGIBEN BENEFICIOS LTDA</v>
          </cell>
          <cell r="H145" t="str">
            <v>B</v>
          </cell>
          <cell r="I145" t="str">
            <v>N</v>
          </cell>
          <cell r="J145" t="str">
            <v>0013575</v>
          </cell>
          <cell r="K145">
            <v>46185</v>
          </cell>
          <cell r="M145" t="str">
            <v>26 -  Pernambuco</v>
          </cell>
          <cell r="N145">
            <v>3109.6</v>
          </cell>
        </row>
        <row r="146">
          <cell r="C146" t="str">
            <v>HOSPITAL SÃO SEBASTIÃO</v>
          </cell>
          <cell r="E146" t="str">
            <v>1.99 - Outras Despesas com Pessoal</v>
          </cell>
          <cell r="F146" t="str">
            <v>02.102.498/0001-29</v>
          </cell>
          <cell r="G146" t="str">
            <v>METROPOLITAN L SEG P PRIV SA</v>
          </cell>
          <cell r="H146" t="str">
            <v>B</v>
          </cell>
          <cell r="I146" t="str">
            <v>N</v>
          </cell>
          <cell r="J146" t="str">
            <v>846518</v>
          </cell>
          <cell r="K146">
            <v>46204</v>
          </cell>
          <cell r="M146" t="str">
            <v>35 -  São Paulo</v>
          </cell>
          <cell r="N146">
            <v>530.54</v>
          </cell>
        </row>
        <row r="147">
          <cell r="C147" t="str">
            <v>HOSPITAL SÃO SEBASTIÃO</v>
          </cell>
          <cell r="E147" t="str">
            <v>1.99 - Outras Despesas com Pessoal</v>
          </cell>
          <cell r="F147">
            <v>10548532000111</v>
          </cell>
          <cell r="G147" t="str">
            <v>ASSOCIAÇÃO DAS EMPRESAS DE TRANSPORTES DE PASSAGEIROS DO MUNICÍPIO DE CARUARU</v>
          </cell>
          <cell r="H147" t="str">
            <v>B</v>
          </cell>
          <cell r="I147" t="str">
            <v>N</v>
          </cell>
          <cell r="J147" t="str">
            <v>6a16ea2df561cfee8f248384</v>
          </cell>
          <cell r="K147">
            <v>46169</v>
          </cell>
          <cell r="M147" t="str">
            <v>26 -  Pernambuco</v>
          </cell>
          <cell r="N147">
            <v>2467.1999999999998</v>
          </cell>
        </row>
        <row r="148">
          <cell r="C148" t="str">
            <v>HOSPITAL SÃO SEBASTIÃO</v>
          </cell>
          <cell r="E148" t="str">
            <v>1.99 - Outras Despesas com Pessoal</v>
          </cell>
          <cell r="F148">
            <v>9759606000180</v>
          </cell>
          <cell r="G148" t="str">
            <v>SIND DAS EMP DE TRANSP DE PASSAG DO EST DE PERNAMBUCO</v>
          </cell>
          <cell r="H148" t="str">
            <v>B</v>
          </cell>
          <cell r="I148" t="str">
            <v>N</v>
          </cell>
          <cell r="J148" t="str">
            <v>25842290</v>
          </cell>
          <cell r="K148">
            <v>46167</v>
          </cell>
          <cell r="M148" t="str">
            <v>26 -  Pernambuco</v>
          </cell>
          <cell r="N148">
            <v>371.2</v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C151" t="str">
            <v>HOSPITAL SÃO SEBASTIÃO</v>
          </cell>
          <cell r="E151" t="str">
            <v xml:space="preserve">5.21 - Seguros em geral </v>
          </cell>
          <cell r="F151">
            <v>61573796000166</v>
          </cell>
          <cell r="G151" t="str">
            <v>ALLIANZ SEGUROS S.A.</v>
          </cell>
          <cell r="H151" t="str">
            <v>S</v>
          </cell>
          <cell r="I151" t="str">
            <v>N</v>
          </cell>
          <cell r="J151" t="str">
            <v>5177202641180051176</v>
          </cell>
          <cell r="K151">
            <v>46111</v>
          </cell>
          <cell r="M151" t="str">
            <v>3550308 - São Paulo - SP</v>
          </cell>
          <cell r="N151">
            <v>571.72</v>
          </cell>
        </row>
        <row r="152">
          <cell r="E152" t="str">
            <v/>
          </cell>
        </row>
        <row r="153">
          <cell r="C153" t="str">
            <v>HOSPITAL SÃO SEBASTIÃO</v>
          </cell>
          <cell r="E153" t="str">
            <v>5.9 - Telefonia Móvel</v>
          </cell>
          <cell r="F153">
            <v>15544339000126</v>
          </cell>
          <cell r="G153" t="str">
            <v>ELO GAIVOTA - LOCAÇÃO, COMÉRCIO DE EQUIPAMENTOS ELETRONICOS LTDA</v>
          </cell>
          <cell r="H153" t="str">
            <v>S</v>
          </cell>
          <cell r="I153" t="str">
            <v>N</v>
          </cell>
          <cell r="J153" t="str">
            <v>18105/2026</v>
          </cell>
          <cell r="K153">
            <v>46196</v>
          </cell>
          <cell r="M153" t="str">
            <v>3547809 - Santo André - SP</v>
          </cell>
          <cell r="N153">
            <v>595.79999999999995</v>
          </cell>
        </row>
        <row r="154">
          <cell r="E154" t="str">
            <v/>
          </cell>
        </row>
        <row r="155">
          <cell r="C155" t="str">
            <v>HOSPITAL SÃO SEBASTIÃO</v>
          </cell>
          <cell r="E155" t="str">
            <v>5.18 - Teledonia Fixa</v>
          </cell>
          <cell r="F155" t="str">
            <v xml:space="preserve">06.985.306/0001-20 </v>
          </cell>
          <cell r="G155" t="str">
            <v>SERVHOST INTERNET LTDA</v>
          </cell>
          <cell r="H155" t="str">
            <v>S</v>
          </cell>
          <cell r="I155" t="str">
            <v>S</v>
          </cell>
          <cell r="J155">
            <v>874</v>
          </cell>
          <cell r="K155">
            <v>46174</v>
          </cell>
          <cell r="L155" t="str">
            <v>26116062206985306000120000000000087426061600654875</v>
          </cell>
          <cell r="M155" t="str">
            <v>2611606 - Recife - PE</v>
          </cell>
          <cell r="N155">
            <v>356.71</v>
          </cell>
        </row>
        <row r="156">
          <cell r="C156" t="str">
            <v>HOSPITAL SÃO SEBASTIÃO</v>
          </cell>
          <cell r="E156" t="str">
            <v>5.18 - Teledonia Fixa</v>
          </cell>
          <cell r="F156">
            <v>73972002000116</v>
          </cell>
          <cell r="G156" t="str">
            <v>BRFIBRA TELECOMUNICACOES LTDA</v>
          </cell>
          <cell r="H156" t="str">
            <v>S</v>
          </cell>
          <cell r="I156" t="str">
            <v>S</v>
          </cell>
          <cell r="J156">
            <v>2501</v>
          </cell>
          <cell r="K156">
            <v>46184</v>
          </cell>
          <cell r="L156" t="str">
            <v>43260673972002000116626010000025011081087197</v>
          </cell>
          <cell r="M156" t="str">
            <v>4314902 - Porto Alegre - RS</v>
          </cell>
          <cell r="N156">
            <v>900</v>
          </cell>
        </row>
        <row r="157">
          <cell r="C157" t="str">
            <v>HOSPITAL SÃO SEBASTIÃO</v>
          </cell>
          <cell r="E157" t="str">
            <v>5.18 - Teledonia Fixa</v>
          </cell>
          <cell r="F157">
            <v>1757239000173</v>
          </cell>
          <cell r="G157" t="str">
            <v>HOTLINK INTERNET LTDA</v>
          </cell>
          <cell r="H157" t="str">
            <v>S</v>
          </cell>
          <cell r="I157" t="str">
            <v>S</v>
          </cell>
          <cell r="J157" t="str">
            <v>000180818</v>
          </cell>
          <cell r="K157">
            <v>46204</v>
          </cell>
          <cell r="L157" t="str">
            <v>26260701757239000173620020001808181000090168</v>
          </cell>
          <cell r="M157" t="str">
            <v>2611606 - Recife - PE</v>
          </cell>
          <cell r="N157">
            <v>5</v>
          </cell>
        </row>
        <row r="158">
          <cell r="C158" t="str">
            <v>HOSPITAL SÃO SEBASTIÃO</v>
          </cell>
          <cell r="E158" t="str">
            <v>5.18 - Teledonia Fixa</v>
          </cell>
          <cell r="F158">
            <v>1757239000173</v>
          </cell>
          <cell r="G158" t="str">
            <v>HOTLINK INTERNET LTDA</v>
          </cell>
          <cell r="H158" t="str">
            <v>S</v>
          </cell>
          <cell r="I158" t="str">
            <v>N</v>
          </cell>
          <cell r="J158" t="str">
            <v>5682432</v>
          </cell>
          <cell r="K158">
            <v>46204</v>
          </cell>
          <cell r="M158" t="str">
            <v>2611606 - Recife - PE</v>
          </cell>
          <cell r="N158">
            <v>495</v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C162" t="str">
            <v>HOSPITAL SÃO SEBASTIÃO</v>
          </cell>
          <cell r="E162" t="str">
            <v>5.13 - Água e Esgoto</v>
          </cell>
          <cell r="F162" t="str">
            <v xml:space="preserve">41.699.739/0001-10 </v>
          </cell>
          <cell r="G162" t="str">
            <v>MF TRANSPORTES DE AGUA EIRELI - LIG AGUA</v>
          </cell>
          <cell r="H162" t="str">
            <v>B</v>
          </cell>
          <cell r="I162" t="str">
            <v>S</v>
          </cell>
          <cell r="J162" t="str">
            <v>000.000.580</v>
          </cell>
          <cell r="K162">
            <v>46206</v>
          </cell>
          <cell r="L162" t="str">
            <v>26260741699739000110550010000005801358400205</v>
          </cell>
          <cell r="M162" t="str">
            <v>26 -  Pernambuco</v>
          </cell>
          <cell r="N162">
            <v>1620</v>
          </cell>
        </row>
        <row r="163">
          <cell r="C163" t="str">
            <v>HOSPITAL SÃO SEBASTIÃO</v>
          </cell>
          <cell r="E163" t="str">
            <v>5.13 - Água e Esgoto</v>
          </cell>
          <cell r="F163" t="str">
            <v xml:space="preserve">10.572.048/0001-28 </v>
          </cell>
          <cell r="G163" t="str">
            <v>COMPANHIA PERNAMBUCANA DE SANEAMENTO</v>
          </cell>
          <cell r="H163" t="str">
            <v>S</v>
          </cell>
          <cell r="I163" t="str">
            <v>N</v>
          </cell>
          <cell r="J163">
            <v>6345263</v>
          </cell>
          <cell r="K163">
            <v>46205</v>
          </cell>
          <cell r="M163" t="str">
            <v>2611606 - Recife - PE</v>
          </cell>
          <cell r="N163">
            <v>6489.36</v>
          </cell>
        </row>
        <row r="164">
          <cell r="C164" t="str">
            <v>HOSPITAL SÃO SEBASTIÃO</v>
          </cell>
          <cell r="E164" t="str">
            <v>5.13 - Água e Esgoto</v>
          </cell>
          <cell r="F164" t="str">
            <v xml:space="preserve">10.572.048/0001-28 </v>
          </cell>
          <cell r="G164" t="str">
            <v>COMPANHIA PERNAMBUCANA DE SANEAMENTO</v>
          </cell>
          <cell r="H164" t="str">
            <v>S</v>
          </cell>
          <cell r="I164" t="str">
            <v>N</v>
          </cell>
          <cell r="J164" t="str">
            <v>93050</v>
          </cell>
          <cell r="K164">
            <v>45968</v>
          </cell>
          <cell r="M164" t="str">
            <v>2611606 - Recife - PE</v>
          </cell>
          <cell r="N164">
            <v>7863.18</v>
          </cell>
        </row>
        <row r="165">
          <cell r="E165" t="str">
            <v/>
          </cell>
        </row>
        <row r="166">
          <cell r="C166" t="str">
            <v>HOSPITAL SÃO SEBASTIÃO</v>
          </cell>
          <cell r="E166" t="str">
            <v>5.12 - Energia Elétrica</v>
          </cell>
          <cell r="F166" t="str">
            <v xml:space="preserve">10.835.932/0001-08 </v>
          </cell>
          <cell r="G166" t="str">
            <v>COMPANHIA ENERGETICA DE PERNAMBUCO</v>
          </cell>
          <cell r="H166" t="str">
            <v>S</v>
          </cell>
          <cell r="I166" t="str">
            <v>S</v>
          </cell>
          <cell r="J166" t="str">
            <v>418201483</v>
          </cell>
          <cell r="K166">
            <v>46204</v>
          </cell>
          <cell r="L166" t="str">
            <v>26260710835932000108660004182014831010855916</v>
          </cell>
          <cell r="M166" t="str">
            <v>2611606 - Recife - PE</v>
          </cell>
          <cell r="N166">
            <v>57849.57</v>
          </cell>
        </row>
        <row r="167">
          <cell r="E167" t="str">
            <v/>
          </cell>
        </row>
        <row r="168">
          <cell r="C168" t="str">
            <v>HOSPITAL SÃO SEBASTIÃO</v>
          </cell>
          <cell r="E168" t="str">
            <v>5.3 - Locação de Máquinas e Equipamentos</v>
          </cell>
          <cell r="F168" t="str">
            <v>32.520.797/0001-44</v>
          </cell>
          <cell r="G168" t="str">
            <v>ALBERTE TONY DE SOUZA LTDA</v>
          </cell>
          <cell r="H168" t="str">
            <v>S</v>
          </cell>
          <cell r="I168" t="str">
            <v>S</v>
          </cell>
          <cell r="J168" t="str">
            <v>168</v>
          </cell>
          <cell r="K168">
            <v>46175</v>
          </cell>
          <cell r="L168" t="str">
            <v>26116062232520797000144000000000016826067730117089</v>
          </cell>
          <cell r="M168" t="str">
            <v>2611606 - Recife - PE</v>
          </cell>
          <cell r="N168">
            <v>700</v>
          </cell>
        </row>
        <row r="169">
          <cell r="C169" t="str">
            <v>HOSPITAL SÃO SEBASTIÃO</v>
          </cell>
          <cell r="E169" t="str">
            <v>5.3 - Locação de Máquinas e Equipamentos</v>
          </cell>
          <cell r="F169" t="str">
            <v xml:space="preserve">41.096.520/0001-27 </v>
          </cell>
          <cell r="G169" t="str">
            <v>PRISMA TELECOMUNICAÇÕES LTDA</v>
          </cell>
          <cell r="H169" t="str">
            <v>S</v>
          </cell>
          <cell r="I169" t="str">
            <v>S</v>
          </cell>
          <cell r="J169" t="str">
            <v>1066</v>
          </cell>
          <cell r="K169">
            <v>46204</v>
          </cell>
          <cell r="L169" t="str">
            <v>26116062241096520000127000000000106626074877385639</v>
          </cell>
          <cell r="M169" t="str">
            <v>2611606 - Recife - PE</v>
          </cell>
          <cell r="N169">
            <v>770</v>
          </cell>
        </row>
        <row r="170">
          <cell r="C170" t="str">
            <v>HOSPITAL SÃO SEBASTIÃO</v>
          </cell>
          <cell r="E170" t="str">
            <v>5.3 - Locação de Máquinas e Equipamentos</v>
          </cell>
          <cell r="F170" t="str">
            <v xml:space="preserve">31.673.254/0001-02 </v>
          </cell>
          <cell r="G170" t="str">
            <v>LABORATÓRIOS B. BRAUN S.A.</v>
          </cell>
          <cell r="H170" t="str">
            <v>S</v>
          </cell>
          <cell r="I170" t="str">
            <v>N</v>
          </cell>
          <cell r="J170" t="str">
            <v>075789</v>
          </cell>
          <cell r="K170">
            <v>46184</v>
          </cell>
          <cell r="M170" t="str">
            <v>3304904 - São Gonçalo - RJ</v>
          </cell>
          <cell r="N170">
            <v>1080.3</v>
          </cell>
        </row>
        <row r="171">
          <cell r="C171" t="str">
            <v>HOSPITAL SÃO SEBASTIÃO</v>
          </cell>
          <cell r="E171" t="str">
            <v>5.3 - Locação de Máquinas e Equipamentos</v>
          </cell>
          <cell r="F171">
            <v>15064893000106</v>
          </cell>
          <cell r="G171" t="str">
            <v>FERNANDO FERREIRA DE LIMA JUNIOR</v>
          </cell>
          <cell r="H171" t="str">
            <v>S</v>
          </cell>
          <cell r="I171" t="str">
            <v>N</v>
          </cell>
          <cell r="J171" t="str">
            <v>10212</v>
          </cell>
          <cell r="K171">
            <v>46204</v>
          </cell>
          <cell r="M171" t="str">
            <v>2611606 - Recife - PE</v>
          </cell>
          <cell r="N171">
            <v>330</v>
          </cell>
        </row>
        <row r="172">
          <cell r="C172" t="str">
            <v>HOSPITAL SÃO SEBASTIÃO</v>
          </cell>
          <cell r="E172" t="str">
            <v>5.3 - Locação de Máquinas e Equipamentos</v>
          </cell>
          <cell r="F172">
            <v>24380578002041</v>
          </cell>
          <cell r="G172" t="str">
            <v>WHITE MARTINS GASES INDUSTRIAIS DO NORDESTE LTDA.</v>
          </cell>
          <cell r="H172" t="str">
            <v>S</v>
          </cell>
          <cell r="I172" t="str">
            <v>N</v>
          </cell>
          <cell r="J172" t="str">
            <v>0100781034</v>
          </cell>
          <cell r="K172">
            <v>46183</v>
          </cell>
          <cell r="M172" t="str">
            <v>2607901 - Jaboatão dos Guararapes - PE</v>
          </cell>
          <cell r="N172">
            <v>3259.91</v>
          </cell>
        </row>
        <row r="173">
          <cell r="C173" t="str">
            <v>HOSPITAL SÃO SEBASTIÃO</v>
          </cell>
          <cell r="E173" t="str">
            <v>5.3 - Locação de Máquinas e Equipamentos</v>
          </cell>
          <cell r="F173">
            <v>19533734000164</v>
          </cell>
          <cell r="G173" t="str">
            <v>ALEXSANDRA DE GUSMÃO NERES</v>
          </cell>
          <cell r="H173" t="str">
            <v>S</v>
          </cell>
          <cell r="I173" t="str">
            <v>S</v>
          </cell>
          <cell r="J173" t="str">
            <v>1732</v>
          </cell>
          <cell r="K173">
            <v>46206</v>
          </cell>
          <cell r="L173" t="str">
            <v>26116062219533734000164000000000173226077193560200</v>
          </cell>
          <cell r="M173" t="str">
            <v>2611606 - Recife - PE</v>
          </cell>
          <cell r="N173">
            <v>2481.25</v>
          </cell>
        </row>
        <row r="174">
          <cell r="C174" t="str">
            <v>HOSPITAL SÃO SEBASTIÃO</v>
          </cell>
          <cell r="E174" t="str">
            <v>5.3 - Locação de Máquinas e Equipamentos</v>
          </cell>
          <cell r="F174">
            <v>43559107000187</v>
          </cell>
          <cell r="G174" t="str">
            <v>SARAH LIMA GUSMAO NERES</v>
          </cell>
          <cell r="H174" t="str">
            <v>S</v>
          </cell>
          <cell r="I174" t="str">
            <v>S</v>
          </cell>
          <cell r="J174" t="str">
            <v>464</v>
          </cell>
          <cell r="K174">
            <v>46206</v>
          </cell>
          <cell r="L174" t="str">
            <v>26116062243559107000187000000000046426076544445564</v>
          </cell>
          <cell r="M174" t="str">
            <v>2611606 - Recife - PE</v>
          </cell>
          <cell r="N174">
            <v>1120</v>
          </cell>
        </row>
        <row r="175">
          <cell r="C175" t="str">
            <v>HOSPITAL SÃO SEBASTIÃO</v>
          </cell>
          <cell r="E175" t="str">
            <v>5.3 - Locação de Máquinas e Equipamentos</v>
          </cell>
          <cell r="F175">
            <v>845661000118</v>
          </cell>
          <cell r="G175" t="str">
            <v>OFFICE TOTAL S.A.</v>
          </cell>
          <cell r="H175" t="str">
            <v>S</v>
          </cell>
          <cell r="I175" t="str">
            <v>N</v>
          </cell>
          <cell r="J175" t="str">
            <v>000155090</v>
          </cell>
          <cell r="K175">
            <v>46179</v>
          </cell>
          <cell r="M175" t="str">
            <v>3304557 - Rio de Janeiro - RJ</v>
          </cell>
          <cell r="N175">
            <v>6407.15</v>
          </cell>
        </row>
        <row r="176">
          <cell r="E176" t="str">
            <v/>
          </cell>
        </row>
        <row r="177">
          <cell r="C177" t="str">
            <v>HOSPITAL SÃO SEBASTIÃO</v>
          </cell>
          <cell r="E177" t="str">
            <v>5.8 - Locação de Veículos Automotores</v>
          </cell>
          <cell r="F177" t="str">
            <v>01.838.726/0001-60</v>
          </cell>
          <cell r="G177" t="str">
            <v>S &amp; B LOCAÇÕES DE VEICULOS LTDA</v>
          </cell>
          <cell r="H177" t="str">
            <v>S</v>
          </cell>
          <cell r="I177" t="str">
            <v>N</v>
          </cell>
          <cell r="J177" t="str">
            <v>15499</v>
          </cell>
          <cell r="K177">
            <v>46204</v>
          </cell>
          <cell r="M177" t="str">
            <v>2611606 - Recife - PE</v>
          </cell>
          <cell r="N177">
            <v>2750</v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C180" t="str">
            <v>HOSPITAL SÃO SEBASTIÃO</v>
          </cell>
          <cell r="E180" t="str">
            <v>5.99 - Outros Serviços de Terceiros Pessoa Jurídica</v>
          </cell>
          <cell r="F180" t="str">
            <v>00.394.460/0058-87</v>
          </cell>
          <cell r="G180" t="str">
            <v>SECRETARIA DA RECEITA FEDERAL</v>
          </cell>
          <cell r="H180" t="str">
            <v>S</v>
          </cell>
          <cell r="I180" t="str">
            <v>N</v>
          </cell>
          <cell r="J180" t="str">
            <v>07172616751586510</v>
          </cell>
          <cell r="K180">
            <v>46203</v>
          </cell>
          <cell r="M180" t="str">
            <v>2604106 - Caruaru - PE</v>
          </cell>
          <cell r="N180">
            <v>2078.36</v>
          </cell>
        </row>
        <row r="181">
          <cell r="C181" t="str">
            <v>HOSPITAL SÃO SEBASTIÃO</v>
          </cell>
          <cell r="E181" t="str">
            <v>5.99 - Outros Serviços de Terceiros Pessoa Jurídica</v>
          </cell>
          <cell r="F181" t="str">
            <v>00.394.460/0058-87</v>
          </cell>
          <cell r="G181" t="str">
            <v>SECRETARIA DA RECEITA FEDERAL</v>
          </cell>
          <cell r="H181" t="str">
            <v>S</v>
          </cell>
          <cell r="I181" t="str">
            <v>N</v>
          </cell>
          <cell r="J181" t="str">
            <v>07172616751612103</v>
          </cell>
          <cell r="K181">
            <v>46203</v>
          </cell>
          <cell r="M181" t="str">
            <v>2604106 - Caruaru - PE</v>
          </cell>
          <cell r="N181">
            <v>2264.1999999999998</v>
          </cell>
        </row>
        <row r="182">
          <cell r="C182" t="str">
            <v>HOSPITAL SÃO SEBASTIÃO</v>
          </cell>
          <cell r="E182" t="str">
            <v>5.99 - Outros Serviços de Terceiros Pessoa Jurídica</v>
          </cell>
          <cell r="F182" t="str">
            <v>00.394.460/0058-87</v>
          </cell>
          <cell r="G182" t="str">
            <v>SECRETARIA DA RECEITA FEDERAL</v>
          </cell>
          <cell r="H182" t="str">
            <v>S</v>
          </cell>
          <cell r="I182" t="str">
            <v>N</v>
          </cell>
          <cell r="J182" t="str">
            <v xml:space="preserve"> 07172616751629448</v>
          </cell>
          <cell r="K182">
            <v>46203</v>
          </cell>
          <cell r="M182" t="str">
            <v>2604106 - Caruaru - PE</v>
          </cell>
          <cell r="N182">
            <v>4259.17</v>
          </cell>
        </row>
        <row r="183">
          <cell r="C183" t="str">
            <v>HOSPITAL SÃO SEBASTIÃO</v>
          </cell>
          <cell r="E183" t="str">
            <v>5.99 - Outros Serviços de Terceiros Pessoa Jurídica</v>
          </cell>
          <cell r="F183" t="str">
            <v>17.986.248/0001-76</v>
          </cell>
          <cell r="G183" t="str">
            <v>E D FERREIRA SANTOS SILVA EIRELI</v>
          </cell>
          <cell r="H183" t="str">
            <v>S</v>
          </cell>
          <cell r="I183" t="str">
            <v>N</v>
          </cell>
          <cell r="J183" t="str">
            <v>889</v>
          </cell>
          <cell r="K183">
            <v>46186</v>
          </cell>
          <cell r="L183" t="str">
            <v>RCTCQCH9Q</v>
          </cell>
          <cell r="M183" t="str">
            <v>2604106 - Caruaru - PE</v>
          </cell>
          <cell r="N183">
            <v>460</v>
          </cell>
        </row>
        <row r="184">
          <cell r="C184" t="str">
            <v>HOSPITAL SÃO SEBASTIÃO</v>
          </cell>
          <cell r="E184" t="str">
            <v>5.99 - Outros Serviços de Terceiros Pessoa Jurídica</v>
          </cell>
          <cell r="F184">
            <v>39794689000109</v>
          </cell>
          <cell r="G184" t="str">
            <v>AMITAI GRAFICA DIGITAL LTDA</v>
          </cell>
          <cell r="H184" t="str">
            <v>S</v>
          </cell>
          <cell r="I184" t="str">
            <v>N</v>
          </cell>
          <cell r="J184" t="str">
            <v>382</v>
          </cell>
          <cell r="K184">
            <v>46192</v>
          </cell>
          <cell r="L184" t="str">
            <v>SD8BL60UO</v>
          </cell>
          <cell r="M184" t="str">
            <v>2604106 - Caruaru - PE</v>
          </cell>
          <cell r="N184">
            <v>75</v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C187" t="str">
            <v>HOSPITAL SÃO SEBASTIÃO</v>
          </cell>
          <cell r="E187" t="str">
            <v>5.16 - Serviços Médico-Hospitalares, Odotonlogia e Laboratoriais</v>
          </cell>
          <cell r="F187">
            <v>52857780000194</v>
          </cell>
          <cell r="G187" t="str">
            <v>LUCAS DOS SANTOS ACCIOLY</v>
          </cell>
          <cell r="H187" t="str">
            <v>S</v>
          </cell>
          <cell r="I187" t="str">
            <v>S</v>
          </cell>
          <cell r="J187" t="str">
            <v>358</v>
          </cell>
          <cell r="K187">
            <v>46205</v>
          </cell>
          <cell r="L187" t="str">
            <v>H6JJW4WRV</v>
          </cell>
          <cell r="M187" t="str">
            <v>2604106 - Caruaru - PE</v>
          </cell>
          <cell r="N187">
            <v>600</v>
          </cell>
        </row>
        <row r="188">
          <cell r="C188" t="str">
            <v>HOSPITAL SÃO SEBASTIÃO</v>
          </cell>
          <cell r="E188" t="str">
            <v>5.16 - Serviços Médico-Hospitalares, Odotonlogia e Laboratoriais</v>
          </cell>
          <cell r="F188" t="str">
            <v xml:space="preserve">10.228.298/0001-45 </v>
          </cell>
          <cell r="G188" t="str">
            <v>UNINFECTO SERVIÇOS MEDICOS LTDA</v>
          </cell>
          <cell r="H188" t="str">
            <v>S</v>
          </cell>
          <cell r="I188" t="str">
            <v>S</v>
          </cell>
          <cell r="J188" t="str">
            <v>2600000000279</v>
          </cell>
          <cell r="K188">
            <v>46209</v>
          </cell>
          <cell r="L188" t="str">
            <v>26096001210228298000145260000000027926078882963211</v>
          </cell>
          <cell r="M188" t="str">
            <v>2609600 - Olinda - PE</v>
          </cell>
          <cell r="N188">
            <v>7458</v>
          </cell>
        </row>
        <row r="189">
          <cell r="C189" t="str">
            <v>HOSPITAL SÃO SEBASTIÃO</v>
          </cell>
          <cell r="E189" t="str">
            <v>5.16 - Serviços Médico-Hospitalares, Odotonlogia e Laboratoriais</v>
          </cell>
          <cell r="F189">
            <v>60258130000150</v>
          </cell>
          <cell r="G189" t="str">
            <v>GSM SERVICOS MEDICOS E CONSULTORIA</v>
          </cell>
          <cell r="H189" t="str">
            <v>S</v>
          </cell>
          <cell r="I189" t="str">
            <v>S</v>
          </cell>
          <cell r="J189" t="str">
            <v>00000075</v>
          </cell>
          <cell r="K189">
            <v>46203</v>
          </cell>
          <cell r="L189" t="str">
            <v>7RCT-3XDHF</v>
          </cell>
          <cell r="M189" t="str">
            <v>2601904 - Bezerros - PE</v>
          </cell>
          <cell r="N189">
            <v>43608</v>
          </cell>
        </row>
        <row r="190">
          <cell r="C190" t="str">
            <v>HOSPITAL SÃO SEBASTIÃO</v>
          </cell>
          <cell r="E190" t="str">
            <v>5.16 - Serviços Médico-Hospitalares, Odotonlogia e Laboratoriais</v>
          </cell>
          <cell r="F190">
            <v>60258130000150</v>
          </cell>
          <cell r="G190" t="str">
            <v>GSM SERVICOS MEDICOS E CONSULTORIA</v>
          </cell>
          <cell r="H190" t="str">
            <v>S</v>
          </cell>
          <cell r="I190" t="str">
            <v>S</v>
          </cell>
          <cell r="J190" t="str">
            <v>00000076</v>
          </cell>
          <cell r="K190">
            <v>46205</v>
          </cell>
          <cell r="L190" t="str">
            <v>BLD8-VCXHZ</v>
          </cell>
          <cell r="M190" t="str">
            <v>2601904 - Bezerros - PE</v>
          </cell>
          <cell r="N190">
            <v>33419.85</v>
          </cell>
        </row>
        <row r="191">
          <cell r="C191" t="str">
            <v>HOSPITAL SÃO SEBASTIÃO</v>
          </cell>
          <cell r="E191" t="str">
            <v>5.16 - Serviços Médico-Hospitalares, Odotonlogia e Laboratoriais</v>
          </cell>
          <cell r="F191">
            <v>27816524000101</v>
          </cell>
          <cell r="G191" t="str">
            <v>CLINICA NEFROAGRESTE LTDA</v>
          </cell>
          <cell r="H191" t="str">
            <v>S</v>
          </cell>
          <cell r="I191" t="str">
            <v>S</v>
          </cell>
          <cell r="J191" t="str">
            <v>312</v>
          </cell>
          <cell r="K191">
            <v>46204</v>
          </cell>
          <cell r="L191" t="str">
            <v>X3P1H3QP5</v>
          </cell>
          <cell r="M191" t="str">
            <v>2604106 - Caruaru - PE</v>
          </cell>
          <cell r="N191">
            <v>80000</v>
          </cell>
        </row>
        <row r="192">
          <cell r="C192" t="str">
            <v>HOSPITAL SÃO SEBASTIÃO</v>
          </cell>
          <cell r="E192" t="str">
            <v>5.16 - Serviços Médico-Hospitalares, Odotonlogia e Laboratoriais</v>
          </cell>
          <cell r="F192">
            <v>55187065000180</v>
          </cell>
          <cell r="G192" t="str">
            <v>OTAVIO FERREIRA LINS NETO</v>
          </cell>
          <cell r="H192" t="str">
            <v>S</v>
          </cell>
          <cell r="I192" t="str">
            <v>S</v>
          </cell>
          <cell r="J192" t="str">
            <v>47</v>
          </cell>
          <cell r="K192">
            <v>46205</v>
          </cell>
          <cell r="L192" t="str">
            <v>TMHJYEWSA</v>
          </cell>
          <cell r="M192" t="str">
            <v>2604106 - Caruaru - PE</v>
          </cell>
          <cell r="N192">
            <v>22603</v>
          </cell>
        </row>
        <row r="193">
          <cell r="C193" t="str">
            <v>HOSPITAL SÃO SEBASTIÃO</v>
          </cell>
          <cell r="E193" t="str">
            <v>5.16 - Serviços Médico-Hospitalares, Odotonlogia e Laboratoriais</v>
          </cell>
          <cell r="F193">
            <v>21794062000192</v>
          </cell>
          <cell r="G193" t="str">
            <v>ASOS OCUPACIONAL LTDA</v>
          </cell>
          <cell r="H193" t="str">
            <v>S</v>
          </cell>
          <cell r="I193" t="str">
            <v>S</v>
          </cell>
          <cell r="J193" t="str">
            <v>2600000000199</v>
          </cell>
          <cell r="K193">
            <v>46204</v>
          </cell>
          <cell r="L193" t="str">
            <v>26079011221794062000192260000000019926071605233428</v>
          </cell>
          <cell r="M193" t="str">
            <v>2607901 - Jaboatão dos Guararapes - PE</v>
          </cell>
          <cell r="N193">
            <v>4500</v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C196" t="str">
            <v>HOSPITAL SÃO SEBASTIÃO</v>
          </cell>
          <cell r="E196" t="str">
            <v>5.16 - Serviços Médico-Hospitalares, Odotonlogia e Laboratoriais</v>
          </cell>
          <cell r="F196">
            <v>31145185000237</v>
          </cell>
          <cell r="G196" t="str">
            <v>CONSULT LAB LABORATORIO DE ANALISES CLINICAS LTDA</v>
          </cell>
          <cell r="H196" t="str">
            <v>S</v>
          </cell>
          <cell r="I196" t="str">
            <v>S</v>
          </cell>
          <cell r="J196" t="str">
            <v>12</v>
          </cell>
          <cell r="K196">
            <v>46205</v>
          </cell>
          <cell r="L196" t="str">
            <v>HTB5WB3AH</v>
          </cell>
          <cell r="M196" t="str">
            <v>2604106 - Caruaru - PE</v>
          </cell>
          <cell r="N196">
            <v>24511.55</v>
          </cell>
        </row>
        <row r="197">
          <cell r="E197" t="str">
            <v/>
          </cell>
        </row>
        <row r="198">
          <cell r="C198" t="str">
            <v>HOSPITAL SÃO SEBASTIÃO</v>
          </cell>
          <cell r="E198" t="str">
            <v>5.8 - Locação de Veículos Automotores</v>
          </cell>
          <cell r="F198">
            <v>32205672000120</v>
          </cell>
          <cell r="G198" t="str">
            <v>TENORIO ATIVIDADES MEDICAS LTDA</v>
          </cell>
          <cell r="H198" t="str">
            <v>S</v>
          </cell>
          <cell r="I198" t="str">
            <v>S</v>
          </cell>
          <cell r="J198" t="str">
            <v>451</v>
          </cell>
          <cell r="K198">
            <v>46211</v>
          </cell>
          <cell r="L198" t="str">
            <v>1QFJQAZNQ</v>
          </cell>
          <cell r="M198" t="str">
            <v>2604106 - Caruaru - PE</v>
          </cell>
          <cell r="N198">
            <v>17110</v>
          </cell>
        </row>
        <row r="199">
          <cell r="E199" t="str">
            <v/>
          </cell>
        </row>
        <row r="200">
          <cell r="C200" t="str">
            <v>HOSPITAL SÃO SEBASTIÃO</v>
          </cell>
          <cell r="E200" t="str">
            <v>5.15 - Serviços Domésticos</v>
          </cell>
          <cell r="F200">
            <v>27837083000124</v>
          </cell>
          <cell r="G200" t="str">
            <v>CLEAN HIGIENIZACAO DE TEXTEIS LTDA</v>
          </cell>
          <cell r="H200" t="str">
            <v>S</v>
          </cell>
          <cell r="I200" t="str">
            <v>S</v>
          </cell>
          <cell r="J200" t="str">
            <v>2600000000532</v>
          </cell>
          <cell r="K200">
            <v>46206</v>
          </cell>
          <cell r="L200" t="str">
            <v>26079011227837083000124260000000053226072378520464</v>
          </cell>
          <cell r="M200" t="str">
            <v>2607901 - Jaboatão dos Guararapes - PE</v>
          </cell>
          <cell r="N200">
            <v>13686.57</v>
          </cell>
        </row>
        <row r="201">
          <cell r="E201" t="str">
            <v/>
          </cell>
        </row>
        <row r="202">
          <cell r="C202" t="str">
            <v>HOSPITAL SÃO SEBASTIÃO</v>
          </cell>
          <cell r="E202" t="str">
            <v>5.10 - Detetização/Tratamento de Resíduos e Afins</v>
          </cell>
          <cell r="F202" t="str">
            <v>11.863.530/0001-80</v>
          </cell>
          <cell r="G202" t="str">
            <v>BRASCON GESTÃO AMBIENTAL LTDA</v>
          </cell>
          <cell r="H202" t="str">
            <v>S</v>
          </cell>
          <cell r="I202" t="str">
            <v>S</v>
          </cell>
          <cell r="J202" t="str">
            <v>302957</v>
          </cell>
          <cell r="K202">
            <v>46209</v>
          </cell>
          <cell r="L202" t="str">
            <v>B9T759GX4</v>
          </cell>
          <cell r="M202" t="str">
            <v>2611309 - Pombos - PE</v>
          </cell>
          <cell r="N202">
            <v>1609.4</v>
          </cell>
        </row>
        <row r="203">
          <cell r="C203" t="str">
            <v>HOSPITAL SÃO SEBASTIÃO</v>
          </cell>
          <cell r="E203" t="str">
            <v>5.10 - Detetização/Tratamento de Resíduos e Afins</v>
          </cell>
          <cell r="F203">
            <v>38110228000107</v>
          </cell>
          <cell r="G203" t="str">
            <v>R. B SERVICOS AMBIENTAIS LTDA</v>
          </cell>
          <cell r="H203" t="str">
            <v>S</v>
          </cell>
          <cell r="I203" t="str">
            <v>S</v>
          </cell>
          <cell r="J203" t="str">
            <v>00001372</v>
          </cell>
          <cell r="K203">
            <v>46115</v>
          </cell>
          <cell r="L203" t="str">
            <v>3L44-M4P7C</v>
          </cell>
          <cell r="M203" t="str">
            <v>2613107 - São Caitano - PE</v>
          </cell>
          <cell r="N203">
            <v>4320</v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C206" t="str">
            <v>HOSPITAL SÃO SEBASTIÃO</v>
          </cell>
          <cell r="E206" t="str">
            <v>5.17 - Manutenção de Software, Certificação Digital e Microfilmagem</v>
          </cell>
          <cell r="F206" t="str">
            <v>08.399.167/0001-89</v>
          </cell>
          <cell r="G206" t="str">
            <v>ICTS GLOBAL DO BRASIL LTDA.</v>
          </cell>
          <cell r="H206" t="str">
            <v>S</v>
          </cell>
          <cell r="I206" t="str">
            <v>S</v>
          </cell>
          <cell r="J206" t="str">
            <v>084566</v>
          </cell>
          <cell r="K206">
            <v>46205</v>
          </cell>
          <cell r="L206" t="str">
            <v>160V.5906.5168.2186599-Z</v>
          </cell>
          <cell r="M206" t="str">
            <v>3505708 - Barueri - SP</v>
          </cell>
          <cell r="N206">
            <v>256.48</v>
          </cell>
        </row>
        <row r="207">
          <cell r="C207" t="str">
            <v>HOSPITAL SÃO SEBASTIÃO</v>
          </cell>
          <cell r="E207" t="str">
            <v>5.17 - Manutenção de Software, Certificação Digital e Microfilmagem</v>
          </cell>
          <cell r="F207" t="str">
            <v xml:space="preserve">07.560.756/0001-34 </v>
          </cell>
          <cell r="G207" t="str">
            <v>CARLOS ANDRE DE SOUSA INFORMATICA ME</v>
          </cell>
          <cell r="H207" t="str">
            <v>S</v>
          </cell>
          <cell r="I207" t="str">
            <v>S</v>
          </cell>
          <cell r="J207" t="str">
            <v>105</v>
          </cell>
          <cell r="K207">
            <v>46204</v>
          </cell>
          <cell r="L207" t="str">
            <v>U5T2U1CHM</v>
          </cell>
          <cell r="M207" t="str">
            <v>2610707 - Paulista - PE</v>
          </cell>
          <cell r="N207">
            <v>1250</v>
          </cell>
        </row>
        <row r="208">
          <cell r="C208" t="str">
            <v>HOSPITAL SÃO SEBASTIÃO</v>
          </cell>
          <cell r="E208" t="str">
            <v>5.17 - Manutenção de Software, Certificação Digital e Microfilmagem</v>
          </cell>
          <cell r="F208" t="str">
            <v xml:space="preserve">10.224.281/0001-10 </v>
          </cell>
          <cell r="G208" t="str">
            <v>QUALITEK TECNOLOGIA LTDA- EPP</v>
          </cell>
          <cell r="H208" t="str">
            <v>S</v>
          </cell>
          <cell r="I208" t="str">
            <v>S</v>
          </cell>
          <cell r="J208" t="str">
            <v>122</v>
          </cell>
          <cell r="K208">
            <v>46204</v>
          </cell>
          <cell r="L208" t="str">
            <v>24081022210224281000110000000000012226073937982409</v>
          </cell>
          <cell r="M208" t="str">
            <v>2408102 - Natal - RN</v>
          </cell>
          <cell r="N208">
            <v>709.49</v>
          </cell>
        </row>
        <row r="209">
          <cell r="C209" t="str">
            <v>HOSPITAL SÃO SEBASTIÃO</v>
          </cell>
          <cell r="E209" t="str">
            <v>5.17 - Manutenção de Software, Certificação Digital e Microfilmagem</v>
          </cell>
          <cell r="F209">
            <v>24524355000148</v>
          </cell>
          <cell r="G209" t="str">
            <v>JOB SERVIÇOS E GESTÃO ESTRATEGICA DE TI EIRELI ME</v>
          </cell>
          <cell r="H209" t="str">
            <v>S</v>
          </cell>
          <cell r="I209" t="str">
            <v>S</v>
          </cell>
          <cell r="J209" t="str">
            <v>2600000000129</v>
          </cell>
          <cell r="K209">
            <v>46204</v>
          </cell>
          <cell r="L209" t="str">
            <v>26096001224524355000148260000000012926074407120600</v>
          </cell>
          <cell r="M209" t="str">
            <v>2609600 - Olinda - PE</v>
          </cell>
          <cell r="N209">
            <v>774</v>
          </cell>
        </row>
        <row r="210">
          <cell r="C210" t="str">
            <v>HOSPITAL SÃO SEBASTIÃO</v>
          </cell>
          <cell r="E210" t="str">
            <v>5.17 - Manutenção de Software, Certificação Digital e Microfilmagem</v>
          </cell>
          <cell r="F210" t="str">
            <v>06.312.868/0001-03</v>
          </cell>
          <cell r="G210" t="str">
            <v>TASCOM INFORMATICA LTDA</v>
          </cell>
          <cell r="H210" t="str">
            <v>S</v>
          </cell>
          <cell r="I210" t="str">
            <v>S</v>
          </cell>
          <cell r="J210" t="str">
            <v>666</v>
          </cell>
          <cell r="K210">
            <v>46175</v>
          </cell>
          <cell r="L210" t="str">
            <v>QBKAEJVQY</v>
          </cell>
          <cell r="M210" t="str">
            <v>2610707 - Paulista - PE</v>
          </cell>
          <cell r="N210">
            <v>1195.17</v>
          </cell>
        </row>
        <row r="211">
          <cell r="C211" t="str">
            <v>HOSPITAL SÃO SEBASTIÃO</v>
          </cell>
          <cell r="E211" t="str">
            <v>5.17 - Manutenção de Software, Certificação Digital e Microfilmagem</v>
          </cell>
          <cell r="F211" t="str">
            <v>09.461.647/0001-95</v>
          </cell>
          <cell r="G211" t="str">
            <v>SOLUTI SOLUCOES EM NEGOCIOS INTELIGENTES</v>
          </cell>
          <cell r="H211" t="str">
            <v>S</v>
          </cell>
          <cell r="I211" t="str">
            <v>S</v>
          </cell>
          <cell r="J211" t="str">
            <v>40387</v>
          </cell>
          <cell r="K211">
            <v>46205</v>
          </cell>
          <cell r="L211" t="str">
            <v>B9EF95681</v>
          </cell>
          <cell r="M211" t="str">
            <v>5208707 - Goiânia - GO</v>
          </cell>
          <cell r="N211">
            <v>53.4</v>
          </cell>
        </row>
        <row r="212">
          <cell r="C212" t="str">
            <v>HOSPITAL SÃO SEBASTIÃO</v>
          </cell>
          <cell r="E212" t="str">
            <v>5.17 - Manutenção de Software, Certificação Digital e Microfilmagem</v>
          </cell>
          <cell r="F212">
            <v>92306257000780</v>
          </cell>
          <cell r="G212" t="str">
            <v>MV INFORMATICA NORDESTE LTDA</v>
          </cell>
          <cell r="H212" t="str">
            <v>S</v>
          </cell>
          <cell r="I212" t="str">
            <v>S</v>
          </cell>
          <cell r="J212" t="str">
            <v>7897</v>
          </cell>
          <cell r="K212">
            <v>46174</v>
          </cell>
          <cell r="L212" t="str">
            <v>26116062292306257000780000000000789726064416662762</v>
          </cell>
          <cell r="M212" t="str">
            <v>2611606 - Recife - PE</v>
          </cell>
          <cell r="N212">
            <v>7100</v>
          </cell>
        </row>
        <row r="213">
          <cell r="C213" t="str">
            <v>HOSPITAL SÃO SEBASTIÃO</v>
          </cell>
          <cell r="E213" t="str">
            <v>5.17 - Manutenção de Software, Certificação Digital e Microfilmagem</v>
          </cell>
          <cell r="F213">
            <v>92306257000780</v>
          </cell>
          <cell r="G213" t="str">
            <v>MV INFORMATICA NORDESTE LTDA</v>
          </cell>
          <cell r="H213" t="str">
            <v>S</v>
          </cell>
          <cell r="I213" t="str">
            <v>S</v>
          </cell>
          <cell r="J213" t="str">
            <v>8700</v>
          </cell>
          <cell r="K213">
            <v>46177</v>
          </cell>
          <cell r="L213" t="str">
            <v>26116062292306257000780000000000870026064896041275</v>
          </cell>
          <cell r="M213" t="str">
            <v>2611606 - Recife - PE</v>
          </cell>
          <cell r="N213">
            <v>15022.81</v>
          </cell>
        </row>
        <row r="214">
          <cell r="C214" t="str">
            <v>HOSPITAL SÃO SEBASTIÃO</v>
          </cell>
          <cell r="E214" t="str">
            <v>5.17 - Manutenção de Software, Certificação Digital e Microfilmagem</v>
          </cell>
          <cell r="F214">
            <v>43184527000126</v>
          </cell>
          <cell r="G214" t="str">
            <v>CONECT-SE LTDA</v>
          </cell>
          <cell r="H214" t="str">
            <v>S</v>
          </cell>
          <cell r="I214" t="str">
            <v>S</v>
          </cell>
          <cell r="J214" t="str">
            <v>3179</v>
          </cell>
          <cell r="K214">
            <v>46183</v>
          </cell>
          <cell r="L214" t="str">
            <v>26116062243184527000126000000000317926068233559187</v>
          </cell>
          <cell r="M214" t="str">
            <v>2611606 - Recife - PE</v>
          </cell>
          <cell r="N214">
            <v>705.54</v>
          </cell>
        </row>
        <row r="215">
          <cell r="C215" t="str">
            <v>HOSPITAL SÃO SEBASTIÃO</v>
          </cell>
          <cell r="E215" t="str">
            <v>5.17 - Manutenção de Software, Certificação Digital e Microfilmagem</v>
          </cell>
          <cell r="F215" t="str">
            <v>01.504.686/0001-10</v>
          </cell>
          <cell r="G215" t="str">
            <v>POLYGON COMERCIO E SERVIÇOS DE INFORMATICA LTDA</v>
          </cell>
          <cell r="H215" t="str">
            <v>S</v>
          </cell>
          <cell r="I215" t="str">
            <v>S</v>
          </cell>
          <cell r="J215" t="str">
            <v>5967</v>
          </cell>
          <cell r="K215">
            <v>46174</v>
          </cell>
          <cell r="L215" t="str">
            <v>AS4WZOKH</v>
          </cell>
          <cell r="M215" t="str">
            <v>3548500 - Santos - SP</v>
          </cell>
          <cell r="N215">
            <v>676.91</v>
          </cell>
        </row>
        <row r="216">
          <cell r="C216" t="str">
            <v>HOSPITAL SÃO SEBASTIÃO</v>
          </cell>
          <cell r="E216" t="str">
            <v>5.17 - Manutenção de Software, Certificação Digital e Microfilmagem</v>
          </cell>
          <cell r="F216">
            <v>28193385000170</v>
          </cell>
          <cell r="G216" t="str">
            <v>RH GESTOR</v>
          </cell>
          <cell r="H216" t="str">
            <v>S</v>
          </cell>
          <cell r="I216" t="str">
            <v>S</v>
          </cell>
          <cell r="J216" t="str">
            <v>29664</v>
          </cell>
          <cell r="K216">
            <v>46174</v>
          </cell>
          <cell r="L216" t="str">
            <v>BEJSDK2G3</v>
          </cell>
          <cell r="M216" t="str">
            <v>4115200 - Maringá - PR</v>
          </cell>
          <cell r="N216">
            <v>1584.55</v>
          </cell>
        </row>
        <row r="217">
          <cell r="C217" t="str">
            <v>HOSPITAL SÃO SEBASTIÃO</v>
          </cell>
          <cell r="E217" t="str">
            <v>5.17 - Manutenção de Software, Certificação Digital e Microfilmagem</v>
          </cell>
          <cell r="F217" t="str">
            <v>01.468.594/0001-22</v>
          </cell>
          <cell r="G217" t="str">
            <v>LG INFORMATICA S/A</v>
          </cell>
          <cell r="H217" t="str">
            <v>S</v>
          </cell>
          <cell r="I217" t="str">
            <v>S</v>
          </cell>
          <cell r="J217" t="str">
            <v>200764</v>
          </cell>
          <cell r="K217">
            <v>46176</v>
          </cell>
          <cell r="L217" t="str">
            <v>D5OEB7219</v>
          </cell>
          <cell r="M217" t="str">
            <v>5201405 - Aparecida de Goiânia - GO</v>
          </cell>
          <cell r="N217">
            <v>5125.75</v>
          </cell>
        </row>
        <row r="218">
          <cell r="C218" t="str">
            <v>HOSPITAL SÃO SEBASTIÃO</v>
          </cell>
          <cell r="E218" t="str">
            <v>5.17 - Manutenção de Software, Certificação Digital e Microfilmagem</v>
          </cell>
          <cell r="F218" t="str">
            <v>01.468.594/0001-22</v>
          </cell>
          <cell r="G218" t="str">
            <v>LG INFORMATICA S/A</v>
          </cell>
          <cell r="H218" t="str">
            <v>S</v>
          </cell>
          <cell r="I218" t="str">
            <v>S</v>
          </cell>
          <cell r="J218" t="str">
            <v>200775</v>
          </cell>
          <cell r="K218">
            <v>46176</v>
          </cell>
          <cell r="L218" t="str">
            <v>A625B998D</v>
          </cell>
          <cell r="M218" t="str">
            <v>5201405 - Aparecida de Goiânia - GO</v>
          </cell>
          <cell r="N218">
            <v>123.04</v>
          </cell>
        </row>
        <row r="219">
          <cell r="C219" t="str">
            <v>HOSPITAL SÃO SEBASTIÃO</v>
          </cell>
          <cell r="E219" t="str">
            <v>5.17 - Manutenção de Software, Certificação Digital e Microfilmagem</v>
          </cell>
          <cell r="F219">
            <v>31919216000189</v>
          </cell>
          <cell r="G219" t="str">
            <v>BE COMPLIANCE CONSULTORIA</v>
          </cell>
          <cell r="H219" t="str">
            <v>S</v>
          </cell>
          <cell r="I219" t="str">
            <v>S</v>
          </cell>
          <cell r="J219" t="str">
            <v>004538</v>
          </cell>
          <cell r="K219">
            <v>46204</v>
          </cell>
          <cell r="L219" t="str">
            <v>130Q.3283.9710.6287999-Z</v>
          </cell>
          <cell r="M219" t="str">
            <v>3505708 - Barueri - SP</v>
          </cell>
          <cell r="N219">
            <v>124</v>
          </cell>
        </row>
        <row r="220">
          <cell r="C220" t="str">
            <v>HOSPITAL SÃO SEBASTIÃO</v>
          </cell>
          <cell r="E220" t="str">
            <v>5.17 - Manutenção de Software, Certificação Digital e Microfilmagem</v>
          </cell>
          <cell r="F220">
            <v>23412408000176</v>
          </cell>
          <cell r="G220" t="str">
            <v>WEKNOW BUSINESS INTELLIGENCE</v>
          </cell>
          <cell r="H220" t="str">
            <v>S</v>
          </cell>
          <cell r="I220" t="str">
            <v>S</v>
          </cell>
          <cell r="J220" t="str">
            <v>00000019875</v>
          </cell>
          <cell r="K220">
            <v>46205</v>
          </cell>
          <cell r="L220" t="str">
            <v>ROPN-J3FR</v>
          </cell>
          <cell r="M220" t="str">
            <v>4209102 - Joinville - SC</v>
          </cell>
          <cell r="N220">
            <v>826.83</v>
          </cell>
        </row>
        <row r="221">
          <cell r="C221" t="str">
            <v>HOSPITAL SÃO SEBASTIÃO</v>
          </cell>
          <cell r="E221" t="str">
            <v>5.17 - Manutenção de Software, Certificação Digital e Microfilmagem</v>
          </cell>
          <cell r="F221" t="str">
            <v>05.620.302/0002-67</v>
          </cell>
          <cell r="G221" t="str">
            <v>GREEN PAPER FREE SOLUCOES</v>
          </cell>
          <cell r="H221" t="str">
            <v>S</v>
          </cell>
          <cell r="I221" t="str">
            <v>S</v>
          </cell>
          <cell r="J221" t="str">
            <v>2600000002435</v>
          </cell>
          <cell r="K221">
            <v>46211</v>
          </cell>
          <cell r="L221" t="str">
            <v>26060021205620302000267260000000243526070663437995</v>
          </cell>
          <cell r="M221" t="str">
            <v>2606002 - Garanhuns - PE</v>
          </cell>
          <cell r="N221">
            <v>2353.89</v>
          </cell>
        </row>
        <row r="222">
          <cell r="C222" t="str">
            <v>HOSPITAL SÃO SEBASTIÃO</v>
          </cell>
          <cell r="E222" t="str">
            <v>5.17 - Manutenção de Software, Certificação Digital e Microfilmagem</v>
          </cell>
          <cell r="F222" t="str">
            <v>40.648.686/0001-46</v>
          </cell>
          <cell r="G222" t="str">
            <v>DOCNUVEM SOLUÇÕES DIGITAIS LTDA</v>
          </cell>
          <cell r="H222" t="str">
            <v>S</v>
          </cell>
          <cell r="I222" t="str">
            <v>S</v>
          </cell>
          <cell r="J222" t="str">
            <v>2026000001173</v>
          </cell>
          <cell r="K222">
            <v>46204</v>
          </cell>
          <cell r="L222" t="str">
            <v>G8VK-NZXV</v>
          </cell>
          <cell r="M222" t="str">
            <v>3126109 - Formiga - MG</v>
          </cell>
          <cell r="N222">
            <v>212.94</v>
          </cell>
        </row>
        <row r="223">
          <cell r="C223" t="str">
            <v>HOSPITAL SÃO SEBASTIÃO</v>
          </cell>
          <cell r="E223" t="str">
            <v>5.17 - Manutenção de Software, Certificação Digital e Microfilmagem</v>
          </cell>
          <cell r="F223" t="str">
            <v>28.110.099/0001-01</v>
          </cell>
          <cell r="G223" t="str">
            <v>VALIANT GROUP DO BRASIL LTDA</v>
          </cell>
          <cell r="H223" t="str">
            <v>S</v>
          </cell>
          <cell r="I223" t="str">
            <v>S</v>
          </cell>
          <cell r="J223" t="str">
            <v>00000379</v>
          </cell>
          <cell r="K223">
            <v>46195</v>
          </cell>
          <cell r="L223" t="str">
            <v>I7NE-H4X4</v>
          </cell>
          <cell r="M223" t="str">
            <v>3550308 - São Paulo - SP</v>
          </cell>
          <cell r="N223">
            <v>280</v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C226" t="str">
            <v>HOSPITAL SÃO SEBASTIÃO</v>
          </cell>
          <cell r="E226" t="str">
            <v>5.22 - Vigilância Ostensiva / Monitorada</v>
          </cell>
          <cell r="F226">
            <v>7774050000175</v>
          </cell>
          <cell r="G226" t="str">
            <v>TKS SEGURANCA PRIVADA LTDA</v>
          </cell>
          <cell r="H226" t="str">
            <v>S</v>
          </cell>
          <cell r="I226" t="str">
            <v>S</v>
          </cell>
          <cell r="J226" t="str">
            <v>1003</v>
          </cell>
          <cell r="K226">
            <v>46196</v>
          </cell>
          <cell r="L226" t="str">
            <v>26116062207774050000175000000000100326069420227960</v>
          </cell>
          <cell r="M226" t="str">
            <v>2611606 - Recife - PE</v>
          </cell>
          <cell r="N226">
            <v>26885.49</v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C229" t="str">
            <v>HOSPITAL SÃO SEBASTIÃO</v>
          </cell>
          <cell r="E229" t="str">
            <v>5.99 - Outros Serviços de Terceiros Pessoa Jurídica</v>
          </cell>
          <cell r="F229">
            <v>21216498000102</v>
          </cell>
          <cell r="G229" t="str">
            <v>VIDON E CORREIA ADVOGADOS ASSOCIADOS</v>
          </cell>
          <cell r="H229" t="str">
            <v>S</v>
          </cell>
          <cell r="I229" t="str">
            <v>S</v>
          </cell>
          <cell r="J229" t="str">
            <v>166</v>
          </cell>
          <cell r="K229">
            <v>46205</v>
          </cell>
          <cell r="L229" t="str">
            <v>26116062221216498000102000000000016626070808898067</v>
          </cell>
          <cell r="M229" t="str">
            <v>2611606 - Recife - PE</v>
          </cell>
          <cell r="N229">
            <v>7500</v>
          </cell>
        </row>
        <row r="230">
          <cell r="C230" t="str">
            <v>HOSPITAL SÃO SEBASTIÃO</v>
          </cell>
          <cell r="E230" t="str">
            <v>5.99 - Outros Serviços de Terceiros Pessoa Jurídica</v>
          </cell>
          <cell r="F230">
            <v>12332754000128</v>
          </cell>
          <cell r="G230" t="str">
            <v>PAULO WAGNER SAMPAIO DA SILVA ME</v>
          </cell>
          <cell r="H230" t="str">
            <v>S</v>
          </cell>
          <cell r="I230" t="str">
            <v>S</v>
          </cell>
          <cell r="J230" t="str">
            <v>160</v>
          </cell>
          <cell r="K230">
            <v>46204</v>
          </cell>
          <cell r="L230" t="str">
            <v>261 16062212332754000128000000000016026077562516612</v>
          </cell>
          <cell r="M230" t="str">
            <v>2611606 - Recife - PE</v>
          </cell>
          <cell r="N230">
            <v>3914</v>
          </cell>
        </row>
        <row r="231">
          <cell r="C231" t="str">
            <v>HOSPITAL SÃO SEBASTIÃO</v>
          </cell>
          <cell r="E231" t="str">
            <v>5.99 - Outros Serviços de Terceiros Pessoa Jurídica</v>
          </cell>
          <cell r="F231">
            <v>10998292000157</v>
          </cell>
          <cell r="G231" t="str">
            <v>CIEE PE</v>
          </cell>
          <cell r="H231" t="str">
            <v>S</v>
          </cell>
          <cell r="I231" t="str">
            <v>N</v>
          </cell>
          <cell r="J231" t="str">
            <v>94449</v>
          </cell>
          <cell r="K231">
            <v>46211</v>
          </cell>
          <cell r="M231" t="str">
            <v>2604106 - Caruaru - PE</v>
          </cell>
          <cell r="N231">
            <v>680</v>
          </cell>
        </row>
        <row r="232">
          <cell r="C232" t="str">
            <v>HOSPITAL SÃO SEBASTIÃO</v>
          </cell>
          <cell r="E232" t="str">
            <v>5.99 - Outros Serviços de Terceiros Pessoa Jurídica</v>
          </cell>
          <cell r="F232">
            <v>34028316002157</v>
          </cell>
          <cell r="G232" t="str">
            <v>EMPRESA BRASILEIRA DE CORREIOS E TELEGRAFOS</v>
          </cell>
          <cell r="H232" t="str">
            <v>S</v>
          </cell>
          <cell r="I232" t="str">
            <v>N</v>
          </cell>
          <cell r="J232" t="str">
            <v>263014</v>
          </cell>
          <cell r="K232">
            <v>46203</v>
          </cell>
          <cell r="M232" t="str">
            <v>2604106 - Caruaru - PE</v>
          </cell>
          <cell r="N232">
            <v>334.59</v>
          </cell>
        </row>
        <row r="233">
          <cell r="C233" t="str">
            <v>HOSPITAL SÃO SEBASTIÃO</v>
          </cell>
          <cell r="E233" t="str">
            <v>5.99 - Outros Serviços de Terceiros Pessoa Jurídica</v>
          </cell>
          <cell r="F233">
            <v>11735586000159</v>
          </cell>
          <cell r="G233" t="str">
            <v>FUNDACAO DE APOIO AO DESENVOLVIMENTO DA UNIVERSIDADE FEDERAL</v>
          </cell>
          <cell r="H233" t="str">
            <v>S</v>
          </cell>
          <cell r="I233" t="str">
            <v>S</v>
          </cell>
          <cell r="J233" t="str">
            <v>1982</v>
          </cell>
          <cell r="K233">
            <v>46206</v>
          </cell>
          <cell r="L233" t="str">
            <v>26116062211735586000159000000000198226074921975978</v>
          </cell>
          <cell r="M233" t="str">
            <v>2611606 - Recife - PE</v>
          </cell>
          <cell r="N233">
            <v>204.4</v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C236" t="str">
            <v>HOSPITAL SÃO SEBASTIÃO</v>
          </cell>
          <cell r="E236" t="str">
            <v>5.5 - Reparo e Manutenção de Máquinas e Equipamentos</v>
          </cell>
          <cell r="F236">
            <v>41628548000168</v>
          </cell>
          <cell r="G236" t="str">
            <v>EXITO SOLUCOES EM SAUDE COMERCIO E SERVICO LTDA</v>
          </cell>
          <cell r="H236" t="str">
            <v>S</v>
          </cell>
          <cell r="I236" t="str">
            <v>S</v>
          </cell>
          <cell r="J236" t="str">
            <v>447</v>
          </cell>
          <cell r="K236">
            <v>46204</v>
          </cell>
          <cell r="L236" t="str">
            <v>26116062241628548000168000000000044726079928712175</v>
          </cell>
          <cell r="M236" t="str">
            <v>2611606 - Recife - PE</v>
          </cell>
          <cell r="N236">
            <v>8054</v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C239" t="str">
            <v>HOSPITAL SÃO SEBASTIÃO</v>
          </cell>
          <cell r="E239" t="str">
            <v>5.5 - Reparo e Manutenção de Máquinas e Equipamentos</v>
          </cell>
          <cell r="F239">
            <v>34853171000185</v>
          </cell>
          <cell r="G239" t="str">
            <v>KEILA DIAS DA SILVA SOUZA</v>
          </cell>
          <cell r="H239" t="str">
            <v>S</v>
          </cell>
          <cell r="I239" t="str">
            <v>S</v>
          </cell>
          <cell r="J239" t="str">
            <v>71</v>
          </cell>
          <cell r="K239">
            <v>46204</v>
          </cell>
          <cell r="L239" t="str">
            <v>26116062234853171000185000000000007126073953676455</v>
          </cell>
          <cell r="M239" t="str">
            <v>2611606 - Recife - PE</v>
          </cell>
          <cell r="N239">
            <v>6950</v>
          </cell>
        </row>
        <row r="240">
          <cell r="C240" t="str">
            <v>HOSPITAL SÃO SEBASTIÃO</v>
          </cell>
          <cell r="E240" t="str">
            <v>5.5 - Reparo e Manutenção de Máquinas e Equipamentos</v>
          </cell>
          <cell r="F240">
            <v>11189101000179</v>
          </cell>
          <cell r="G240" t="str">
            <v>GENSETS ENERGIA INSTALACAO E MANUTENCAO ELETRICA LTDA</v>
          </cell>
          <cell r="H240" t="str">
            <v>S</v>
          </cell>
          <cell r="I240" t="str">
            <v>S</v>
          </cell>
          <cell r="J240" t="str">
            <v>244</v>
          </cell>
          <cell r="K240">
            <v>46204</v>
          </cell>
          <cell r="L240" t="str">
            <v>26116062211189101000179000000000024426077177020684</v>
          </cell>
          <cell r="M240" t="str">
            <v>2611606 - Recife - PE</v>
          </cell>
          <cell r="N240">
            <v>660</v>
          </cell>
        </row>
        <row r="241">
          <cell r="C241" t="str">
            <v>HOSPITAL SÃO SEBASTIÃO</v>
          </cell>
          <cell r="E241" t="str">
            <v>5.5 - Reparo e Manutenção de Máquinas e Equipamentos</v>
          </cell>
          <cell r="F241">
            <v>33262200000171</v>
          </cell>
          <cell r="G241" t="str">
            <v>JOSE SEVERINO DA SILVA 11609243846</v>
          </cell>
          <cell r="H241" t="str">
            <v>S</v>
          </cell>
          <cell r="I241" t="str">
            <v>S</v>
          </cell>
          <cell r="J241" t="str">
            <v>31</v>
          </cell>
          <cell r="K241">
            <v>46204</v>
          </cell>
          <cell r="L241" t="str">
            <v>26041062233262200000171000000000003126073253024124</v>
          </cell>
          <cell r="M241" t="str">
            <v>2604106 - Caruaru - PE</v>
          </cell>
          <cell r="N241">
            <v>2659</v>
          </cell>
        </row>
        <row r="242">
          <cell r="C242" t="str">
            <v>HOSPITAL SÃO SEBASTIÃO</v>
          </cell>
          <cell r="E242" t="str">
            <v>5.5 - Reparo e Manutenção de Máquinas e Equipamentos</v>
          </cell>
          <cell r="F242">
            <v>8980641000161</v>
          </cell>
          <cell r="G242" t="str">
            <v>MAPROS LTDA</v>
          </cell>
          <cell r="H242" t="str">
            <v>S</v>
          </cell>
          <cell r="I242" t="str">
            <v>S</v>
          </cell>
          <cell r="J242" t="str">
            <v>1100</v>
          </cell>
          <cell r="K242">
            <v>46176</v>
          </cell>
          <cell r="L242" t="str">
            <v>26116062208980641000161000000000110026068455398497</v>
          </cell>
          <cell r="M242" t="str">
            <v>2611606 - Recife - PE</v>
          </cell>
          <cell r="N242">
            <v>1650</v>
          </cell>
        </row>
        <row r="243">
          <cell r="C243" t="str">
            <v>HOSPITAL SÃO SEBASTIÃO</v>
          </cell>
          <cell r="E243" t="str">
            <v>5.5 - Reparo e Manutenção de Máquinas e Equipamentos</v>
          </cell>
          <cell r="F243">
            <v>45430458000119</v>
          </cell>
          <cell r="G243" t="str">
            <v>GABRIEL HILARIO DA SILVA JUNIOR</v>
          </cell>
          <cell r="H243" t="str">
            <v>S</v>
          </cell>
          <cell r="I243" t="str">
            <v>S</v>
          </cell>
          <cell r="J243" t="str">
            <v>67</v>
          </cell>
          <cell r="K243">
            <v>46175</v>
          </cell>
          <cell r="L243" t="str">
            <v>26041062245430458000119000000000006726068697169105</v>
          </cell>
          <cell r="M243" t="str">
            <v>2604106 - Caruaru - PE</v>
          </cell>
          <cell r="N243">
            <v>850</v>
          </cell>
        </row>
        <row r="244">
          <cell r="C244" t="str">
            <v>HOSPITAL SÃO SEBASTIÃO</v>
          </cell>
          <cell r="E244" t="str">
            <v>5.5 - Reparo e Manutenção de Máquinas e Equipamentos</v>
          </cell>
          <cell r="F244">
            <v>45430458000119</v>
          </cell>
          <cell r="G244" t="str">
            <v>GABRIEL HILARIO DA SILVA JUNIOR</v>
          </cell>
          <cell r="H244" t="str">
            <v>S</v>
          </cell>
          <cell r="I244" t="str">
            <v>S</v>
          </cell>
          <cell r="J244" t="str">
            <v>68</v>
          </cell>
          <cell r="K244">
            <v>46175</v>
          </cell>
          <cell r="L244" t="str">
            <v>26041062245430458000119000000000006826061015557756</v>
          </cell>
          <cell r="M244" t="str">
            <v>2604106 - Caruaru - PE</v>
          </cell>
          <cell r="N244">
            <v>170</v>
          </cell>
        </row>
        <row r="245">
          <cell r="C245" t="str">
            <v>HOSPITAL SÃO SEBASTIÃO</v>
          </cell>
          <cell r="E245" t="str">
            <v>5.5 - Reparo e Manutenção de Máquinas e Equipamentos</v>
          </cell>
          <cell r="F245">
            <v>45430458000119</v>
          </cell>
          <cell r="G245" t="str">
            <v>GABRIEL HILARIO DA SILVA JUNIOR</v>
          </cell>
          <cell r="H245" t="str">
            <v>S</v>
          </cell>
          <cell r="I245" t="str">
            <v>S</v>
          </cell>
          <cell r="J245" t="str">
            <v>71</v>
          </cell>
          <cell r="K245">
            <v>46183</v>
          </cell>
          <cell r="L245" t="str">
            <v>26041062245430458000119000000000007126068033271022</v>
          </cell>
          <cell r="M245" t="str">
            <v>2604106 - Caruaru - PE</v>
          </cell>
          <cell r="N245">
            <v>2950</v>
          </cell>
        </row>
        <row r="246">
          <cell r="C246" t="str">
            <v>HOSPITAL SÃO SEBASTIÃO</v>
          </cell>
          <cell r="E246" t="str">
            <v>5.5 - Reparo e Manutenção de Máquinas e Equipamentos</v>
          </cell>
          <cell r="F246">
            <v>45430458000119</v>
          </cell>
          <cell r="G246" t="str">
            <v>GABRIEL HILARIO DA SILVA JUNIOR</v>
          </cell>
          <cell r="H246" t="str">
            <v>S</v>
          </cell>
          <cell r="I246" t="str">
            <v>S</v>
          </cell>
          <cell r="J246" t="str">
            <v>70</v>
          </cell>
          <cell r="K246">
            <v>46183</v>
          </cell>
          <cell r="L246" t="str">
            <v>26041062245430458000119000000000007026063144814585</v>
          </cell>
          <cell r="M246" t="str">
            <v>2604106 - Caruaru - PE</v>
          </cell>
          <cell r="N246">
            <v>950</v>
          </cell>
        </row>
        <row r="247">
          <cell r="C247" t="str">
            <v>HOSPITAL SÃO SEBASTIÃO</v>
          </cell>
          <cell r="E247" t="str">
            <v>5.5 - Reparo e Manutenção de Máquinas e Equipamentos</v>
          </cell>
          <cell r="F247" t="str">
            <v>12.300.242/0001-80</v>
          </cell>
          <cell r="G247" t="str">
            <v>J. MAGNO LINDEBERG DE LIMA- ME</v>
          </cell>
          <cell r="H247" t="str">
            <v>S</v>
          </cell>
          <cell r="I247" t="str">
            <v>S</v>
          </cell>
          <cell r="J247" t="str">
            <v>2763</v>
          </cell>
          <cell r="K247">
            <v>46185</v>
          </cell>
          <cell r="L247" t="str">
            <v>3JYMDZ8R0</v>
          </cell>
          <cell r="M247" t="str">
            <v>2604106 - Caruaru - PE</v>
          </cell>
          <cell r="N247">
            <v>340</v>
          </cell>
        </row>
        <row r="248">
          <cell r="C248" t="str">
            <v>HOSPITAL SÃO SEBASTIÃO</v>
          </cell>
          <cell r="E248" t="str">
            <v>5.5 - Reparo e Manutenção de Máquinas e Equipamentos</v>
          </cell>
          <cell r="F248" t="str">
            <v>21.854.632/0001-92</v>
          </cell>
          <cell r="G248" t="str">
            <v>VITA ELEVADORES LTDA</v>
          </cell>
          <cell r="H248" t="str">
            <v>S</v>
          </cell>
          <cell r="I248" t="str">
            <v>S</v>
          </cell>
          <cell r="J248" t="str">
            <v>139</v>
          </cell>
          <cell r="K248">
            <v>46204</v>
          </cell>
          <cell r="L248" t="str">
            <v>261 16062221854632000192000000000013926072167914680</v>
          </cell>
          <cell r="M248" t="str">
            <v>2611606 - Recife - PE</v>
          </cell>
          <cell r="N248">
            <v>1750</v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C251" t="str">
            <v>HOSPITAL SÃO SEBASTIÃO</v>
          </cell>
          <cell r="E251" t="str">
            <v>5.4 - Reparo e Manutenção de Bens Imóveis</v>
          </cell>
          <cell r="F251">
            <v>46819716000116</v>
          </cell>
          <cell r="G251" t="str">
            <v>PAINE CONTROLE DE PRAGAS</v>
          </cell>
          <cell r="H251" t="str">
            <v>S</v>
          </cell>
          <cell r="I251" t="str">
            <v>S</v>
          </cell>
          <cell r="J251" t="str">
            <v>1565</v>
          </cell>
          <cell r="K251">
            <v>46184</v>
          </cell>
          <cell r="L251" t="str">
            <v>26116062246819716000116000000000156526060682565388</v>
          </cell>
          <cell r="M251" t="str">
            <v>2611606 - Recife - PE</v>
          </cell>
          <cell r="N251">
            <v>984</v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C254" t="str">
            <v>HOSPITAL SÃO SEBASTIÃO</v>
          </cell>
          <cell r="E254" t="str">
            <v>4.6 - Serviços de Profissionais de Saúde</v>
          </cell>
          <cell r="F254" t="str">
            <v>085.745.214-26</v>
          </cell>
          <cell r="G254" t="str">
            <v>ANDREZA TALLYNE DE AGUIAR SILVA</v>
          </cell>
          <cell r="H254" t="str">
            <v>S</v>
          </cell>
          <cell r="I254" t="str">
            <v>N</v>
          </cell>
          <cell r="K254">
            <v>46203</v>
          </cell>
          <cell r="N254">
            <v>3835.8</v>
          </cell>
        </row>
        <row r="255">
          <cell r="E255" t="str">
            <v/>
          </cell>
        </row>
        <row r="256">
          <cell r="C256" t="str">
            <v>HOSPITAL SÃO SEBASTIÃO</v>
          </cell>
          <cell r="E256" t="str">
            <v>4.7 - Apoio Administrativo, Técnico e Operacional</v>
          </cell>
          <cell r="F256" t="str">
            <v>728.681.204-15</v>
          </cell>
          <cell r="G256" t="str">
            <v>CHARLES BEZERRA DA SILVA</v>
          </cell>
          <cell r="H256" t="str">
            <v>S</v>
          </cell>
          <cell r="I256" t="str">
            <v>N</v>
          </cell>
          <cell r="K256">
            <v>46203</v>
          </cell>
          <cell r="N256">
            <v>2744.55</v>
          </cell>
        </row>
        <row r="257">
          <cell r="C257" t="str">
            <v>HOSPITAL SÃO SEBASTIÃO</v>
          </cell>
          <cell r="E257" t="str">
            <v>4.7 - Apoio Administrativo, Técnico e Operacional</v>
          </cell>
          <cell r="F257" t="str">
            <v>774.981.434-53</v>
          </cell>
          <cell r="G257" t="str">
            <v>CLOVIS MAURICIO DE FARIAS</v>
          </cell>
          <cell r="H257" t="str">
            <v>S</v>
          </cell>
          <cell r="I257" t="str">
            <v>N</v>
          </cell>
          <cell r="K257">
            <v>46203</v>
          </cell>
          <cell r="N257">
            <v>1999.2</v>
          </cell>
        </row>
        <row r="258">
          <cell r="C258" t="str">
            <v>HOSPITAL SÃO SEBASTIÃO</v>
          </cell>
          <cell r="E258" t="str">
            <v>4.7 - Apoio Administrativo, Técnico e Operacional</v>
          </cell>
          <cell r="F258" t="str">
            <v>137.260.864-80</v>
          </cell>
          <cell r="G258" t="str">
            <v>RUAN LINS DE OLIVEIRA</v>
          </cell>
          <cell r="H258" t="str">
            <v>S</v>
          </cell>
          <cell r="I258" t="str">
            <v>N</v>
          </cell>
          <cell r="K258">
            <v>46203</v>
          </cell>
          <cell r="N258">
            <v>2589.3000000000002</v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6422-2D29-4F20-9E4A-EB62FA731DD6}">
  <sheetPr>
    <tabColor rgb="FF92D050"/>
  </sheetPr>
  <dimension ref="A1:L8992"/>
  <sheetViews>
    <sheetView showGridLines="0" tabSelected="1" topLeftCell="A4" zoomScale="73" zoomScaleNormal="73" workbookViewId="0">
      <selection activeCell="D11" sqref="D11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10894988000648</v>
      </c>
      <c r="B2" s="4" t="str">
        <f>'[1]TCE - ANEXO IV - Preencher'!C11</f>
        <v>HOSPITAL SÃO SEBASTIÃO</v>
      </c>
      <c r="C2" s="4" t="str">
        <f>'[1]TCE - ANEXO IV - Preencher'!E11</f>
        <v xml:space="preserve">5.25 - Serviços Bancários </v>
      </c>
      <c r="D2" s="3">
        <f>'[1]TCE - ANEXO IV - Preencher'!F11</f>
        <v>60701190000104</v>
      </c>
      <c r="E2" s="5" t="str">
        <f>'[1]TCE - ANEXO IV - Preencher'!G11</f>
        <v>BANCO ITAU - TAXA DE MANUTENÇÃO DE CONTA 26998-8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>
        <f>IF('[1]TCE - ANEXO IV - Preencher'!K11="","",'[1]TCE - ANEXO IV - Preencher'!K11)</f>
        <v>46203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 P</v>
      </c>
      <c r="L2" s="7">
        <f>'[1]TCE - ANEXO IV - Preencher'!N11</f>
        <v>351</v>
      </c>
    </row>
    <row r="3" spans="1:12" s="8" customFormat="1" ht="19.5" customHeight="1" x14ac:dyDescent="0.2">
      <c r="A3" s="3">
        <f>IFERROR(VLOOKUP(B3,'[1]DADOS (OCULTAR)'!$Q$3:$S$136,3,0),"")</f>
        <v>10894988000648</v>
      </c>
      <c r="B3" s="4" t="str">
        <f>'[1]TCE - ANEXO IV - Preencher'!C12</f>
        <v>HOSPITAL SÃO SEBASTIÃO</v>
      </c>
      <c r="C3" s="4" t="str">
        <f>'[1]TCE - ANEXO IV - Preencher'!E12</f>
        <v xml:space="preserve">5.25 - Serviços Bancários </v>
      </c>
      <c r="D3" s="3">
        <f>'[1]TCE - ANEXO IV - Preencher'!F12</f>
        <v>60701190000104</v>
      </c>
      <c r="E3" s="5" t="str">
        <f>'[1]TCE - ANEXO IV - Preencher'!G12</f>
        <v>BANCO ITAU - TAXA DE MANUTENÇÃO DE CONTA 23252-3</v>
      </c>
      <c r="F3" s="5" t="str">
        <f>'[1]TCE - ANEXO IV - Preencher'!H12</f>
        <v>S</v>
      </c>
      <c r="G3" s="5" t="str">
        <f>'[1]TCE - ANEXO IV - Preencher'!I12</f>
        <v>N</v>
      </c>
      <c r="H3" s="5">
        <f>'[1]TCE - ANEXO IV - Preencher'!J12</f>
        <v>0</v>
      </c>
      <c r="I3" s="6">
        <f>IF('[1]TCE - ANEXO IV - Preencher'!K12="","",'[1]TCE - ANEXO IV - Preencher'!K12)</f>
        <v>46203</v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26 -  P</v>
      </c>
      <c r="L3" s="7">
        <f>'[1]TCE - ANEXO IV - Preencher'!N12</f>
        <v>351</v>
      </c>
    </row>
    <row r="4" spans="1:12" s="8" customFormat="1" ht="19.5" customHeight="1" x14ac:dyDescent="0.2">
      <c r="A4" s="3">
        <f>IFERROR(VLOOKUP(B4,'[1]DADOS (OCULTAR)'!$Q$3:$S$136,3,0),"")</f>
        <v>10894988000648</v>
      </c>
      <c r="B4" s="4" t="str">
        <f>'[1]TCE - ANEXO IV - Preencher'!C13</f>
        <v>HOSPITAL SÃO SEBASTIÃO</v>
      </c>
      <c r="C4" s="4" t="str">
        <f>'[1]TCE - ANEXO IV - Preencher'!E13</f>
        <v xml:space="preserve">5.25 - Serviços Bancários </v>
      </c>
      <c r="D4" s="3">
        <f>'[1]TCE - ANEXO IV - Preencher'!F13</f>
        <v>60701190000104</v>
      </c>
      <c r="E4" s="5" t="str">
        <f>'[1]TCE - ANEXO IV - Preencher'!G13</f>
        <v>BANCO ITAU - TAXA DE MANUTENÇÃO DE CONTA 99006-2</v>
      </c>
      <c r="F4" s="5" t="str">
        <f>'[1]TCE - ANEXO IV - Preencher'!H13</f>
        <v>S</v>
      </c>
      <c r="G4" s="5" t="str">
        <f>'[1]TCE - ANEXO IV - Preencher'!I13</f>
        <v>N</v>
      </c>
      <c r="H4" s="5">
        <f>'[1]TCE - ANEXO IV - Preencher'!J13</f>
        <v>0</v>
      </c>
      <c r="I4" s="6">
        <f>IF('[1]TCE - ANEXO IV - Preencher'!K13="","",'[1]TCE - ANEXO IV - Preencher'!K13)</f>
        <v>46203</v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26 -  P</v>
      </c>
      <c r="L4" s="7">
        <f>'[1]TCE - ANEXO IV - Preencher'!N13</f>
        <v>87</v>
      </c>
    </row>
    <row r="5" spans="1:12" s="8" customFormat="1" ht="19.5" customHeight="1" x14ac:dyDescent="0.2">
      <c r="A5" s="3">
        <f>IFERROR(VLOOKUP(B5,'[1]DADOS (OCULTAR)'!$Q$3:$S$136,3,0),"")</f>
        <v>10894988000648</v>
      </c>
      <c r="B5" s="4" t="str">
        <f>'[1]TCE - ANEXO IV - Preencher'!C14</f>
        <v>HOSPITAL SÃO SEBASTIÃO</v>
      </c>
      <c r="C5" s="4" t="str">
        <f>'[1]TCE - ANEXO IV - Preencher'!E14</f>
        <v xml:space="preserve">5.25 - Serviços Bancários </v>
      </c>
      <c r="D5" s="3">
        <f>'[1]TCE - ANEXO IV - Preencher'!F14</f>
        <v>60701190000104</v>
      </c>
      <c r="E5" s="5" t="str">
        <f>'[1]TCE - ANEXO IV - Preencher'!G14</f>
        <v>BANCO ITAU - TAXA DE MANUTENÇÃO DE CONTA 47614-6</v>
      </c>
      <c r="F5" s="5" t="str">
        <f>'[1]TCE - ANEXO IV - Preencher'!H14</f>
        <v>S</v>
      </c>
      <c r="G5" s="5" t="str">
        <f>'[1]TCE - ANEXO IV - Preencher'!I14</f>
        <v>N</v>
      </c>
      <c r="H5" s="5">
        <f>'[1]TCE - ANEXO IV - Preencher'!J14</f>
        <v>0</v>
      </c>
      <c r="I5" s="6">
        <f>IF('[1]TCE - ANEXO IV - Preencher'!K14="","",'[1]TCE - ANEXO IV - Preencher'!K14)</f>
        <v>46203</v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>26 -  P</v>
      </c>
      <c r="L5" s="7">
        <f>'[1]TCE - ANEXO IV - Preencher'!N14</f>
        <v>483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 t="e">
        <f>'[1]TCE - ANEXO IV - Preencher'!#REF!</f>
        <v>#REF!</v>
      </c>
      <c r="E6" s="5" t="e">
        <f>'[1]TCE - ANEXO IV - Preencher'!#REF!</f>
        <v>#REF!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>
        <f>IFERROR(VLOOKUP(B7,'[1]DADOS (OCULTAR)'!$Q$3:$S$136,3,0),"")</f>
        <v>10894988000648</v>
      </c>
      <c r="B7" s="4" t="str">
        <f>'[1]TCE - ANEXO IV - Preencher'!C16</f>
        <v>HOSPITAL SÃO SEBASTIÃO</v>
      </c>
      <c r="C7" s="4" t="str">
        <f>'[1]TCE - ANEXO IV - Preencher'!E16</f>
        <v xml:space="preserve">5.25 - Serviços Bancários </v>
      </c>
      <c r="D7" s="3">
        <f>'[1]TCE - ANEXO IV - Preencher'!F16</f>
        <v>60701190000104</v>
      </c>
      <c r="E7" s="5" t="str">
        <f>'[1]TCE - ANEXO IV - Preencher'!G16</f>
        <v>BANCO ITAU -  TARIFAS BANCÁRIAS CONTA 26998-8</v>
      </c>
      <c r="F7" s="5" t="str">
        <f>'[1]TCE - ANEXO IV - Preencher'!H16</f>
        <v>S</v>
      </c>
      <c r="G7" s="5" t="str">
        <f>'[1]TCE - ANEXO IV - Preencher'!I16</f>
        <v>N</v>
      </c>
      <c r="H7" s="5">
        <f>'[1]TCE - ANEXO IV - Preencher'!J16</f>
        <v>0</v>
      </c>
      <c r="I7" s="6">
        <f>IF('[1]TCE - ANEXO IV - Preencher'!K16="","",'[1]TCE - ANEXO IV - Preencher'!K16)</f>
        <v>46203</v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>26 -  P</v>
      </c>
      <c r="L7" s="7">
        <f>'[1]TCE - ANEXO IV - Preencher'!N16</f>
        <v>915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>
        <f>IFERROR(VLOOKUP(B9,'[1]DADOS (OCULTAR)'!$Q$3:$S$136,3,0),"")</f>
        <v>10894988000648</v>
      </c>
      <c r="B9" s="4" t="str">
        <f>'[1]TCE - ANEXO IV - Preencher'!C18</f>
        <v>HOSPITAL SÃO SEBASTIÃO</v>
      </c>
      <c r="C9" s="4" t="str">
        <f>'[1]TCE - ANEXO IV - Preencher'!E18</f>
        <v>3.12 - Material Hospitalar</v>
      </c>
      <c r="D9" s="3">
        <f>'[1]TCE - ANEXO IV - Preencher'!F18</f>
        <v>15227236000132</v>
      </c>
      <c r="E9" s="5" t="str">
        <f>'[1]TCE - ANEXO IV - Preencher'!G18</f>
        <v>ATOS MEDICA COM DE PRODUTOS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24572</v>
      </c>
      <c r="I9" s="6">
        <f>IF('[1]TCE - ANEXO IV - Preencher'!K18="","",'[1]TCE - ANEXO IV - Preencher'!K18)</f>
        <v>46188</v>
      </c>
      <c r="J9" s="5" t="str">
        <f>'[1]TCE - ANEXO IV - Preencher'!L18</f>
        <v>26260615227236000132550010000245721265822628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260.25</v>
      </c>
    </row>
    <row r="10" spans="1:12" s="8" customFormat="1" ht="19.5" customHeight="1" x14ac:dyDescent="0.2">
      <c r="A10" s="3">
        <f>IFERROR(VLOOKUP(B10,'[1]DADOS (OCULTAR)'!$Q$3:$S$136,3,0),"")</f>
        <v>10894988000648</v>
      </c>
      <c r="B10" s="4" t="str">
        <f>'[1]TCE - ANEXO IV - Preencher'!C19</f>
        <v>HOSPITAL SÃO SEBASTIÃO</v>
      </c>
      <c r="C10" s="4" t="str">
        <f>'[1]TCE - ANEXO IV - Preencher'!E19</f>
        <v>3.12 - Material Hospitalar</v>
      </c>
      <c r="D10" s="3">
        <f>'[1]TCE - ANEXO IV - Preencher'!F19</f>
        <v>21939878000167</v>
      </c>
      <c r="E10" s="5" t="str">
        <f>'[1]TCE - ANEXO IV - Preencher'!G19</f>
        <v>BEM ESTAR PRODUTOS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13963</v>
      </c>
      <c r="I10" s="6">
        <f>IF('[1]TCE - ANEXO IV - Preencher'!K19="","",'[1]TCE - ANEXO IV - Preencher'!K19)</f>
        <v>46188</v>
      </c>
      <c r="J10" s="5" t="str">
        <f>'[1]TCE - ANEXO IV - Preencher'!L19</f>
        <v>26260621939878000167550010000139631159890001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4783.97</v>
      </c>
    </row>
    <row r="11" spans="1:12" s="8" customFormat="1" ht="19.5" customHeight="1" x14ac:dyDescent="0.2">
      <c r="A11" s="3">
        <f>IFERROR(VLOOKUP(B11,'[1]DADOS (OCULTAR)'!$Q$3:$S$136,3,0),"")</f>
        <v>10894988000648</v>
      </c>
      <c r="B11" s="4" t="str">
        <f>'[1]TCE - ANEXO IV - Preencher'!C20</f>
        <v>HOSPITAL SÃO SEBASTIÃO</v>
      </c>
      <c r="C11" s="4" t="str">
        <f>'[1]TCE - ANEXO IV - Preencher'!E20</f>
        <v>3.12 - Material Hospitalar</v>
      </c>
      <c r="D11" s="3">
        <f>'[1]TCE - ANEXO IV - Preencher'!F20</f>
        <v>8674752000140</v>
      </c>
      <c r="E11" s="5" t="str">
        <f>'[1]TCE - ANEXO IV - Preencher'!G20</f>
        <v>CIRURGICA MONTEBELLO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257987</v>
      </c>
      <c r="I11" s="6">
        <f>IF('[1]TCE - ANEXO IV - Preencher'!K20="","",'[1]TCE - ANEXO IV - Preencher'!K20)</f>
        <v>46185</v>
      </c>
      <c r="J11" s="5" t="str">
        <f>'[1]TCE - ANEXO IV - Preencher'!L20</f>
        <v>26260608674752000140550010002579871633967839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831.16</v>
      </c>
    </row>
    <row r="12" spans="1:12" s="8" customFormat="1" ht="19.5" customHeight="1" x14ac:dyDescent="0.2">
      <c r="A12" s="3">
        <f>IFERROR(VLOOKUP(B12,'[1]DADOS (OCULTAR)'!$Q$3:$S$136,3,0),"")</f>
        <v>10894988000648</v>
      </c>
      <c r="B12" s="4" t="str">
        <f>'[1]TCE - ANEXO IV - Preencher'!C21</f>
        <v>HOSPITAL SÃO SEBASTIÃO</v>
      </c>
      <c r="C12" s="4" t="str">
        <f>'[1]TCE - ANEXO IV - Preencher'!E21</f>
        <v>3.12 - Material Hospitalar</v>
      </c>
      <c r="D12" s="3">
        <f>'[1]TCE - ANEXO IV - Preencher'!F21</f>
        <v>41601210000112</v>
      </c>
      <c r="E12" s="5" t="str">
        <f>'[1]TCE - ANEXO IV - Preencher'!G21</f>
        <v>CLS HOSPITALAR</v>
      </c>
      <c r="F12" s="5" t="str">
        <f>'[1]TCE - ANEXO IV - Preencher'!H21</f>
        <v>B</v>
      </c>
      <c r="G12" s="5" t="str">
        <f>'[1]TCE - ANEXO IV - Preencher'!I21</f>
        <v>S</v>
      </c>
      <c r="H12" s="5">
        <f>'[1]TCE - ANEXO IV - Preencher'!J21</f>
        <v>2275</v>
      </c>
      <c r="I12" s="6">
        <f>IF('[1]TCE - ANEXO IV - Preencher'!K21="","",'[1]TCE - ANEXO IV - Preencher'!K21)</f>
        <v>46190</v>
      </c>
      <c r="J12" s="5" t="str">
        <f>'[1]TCE - ANEXO IV - Preencher'!L21</f>
        <v>26260641601210000112550010000022751046403270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804</v>
      </c>
    </row>
    <row r="13" spans="1:12" s="8" customFormat="1" ht="19.5" customHeight="1" x14ac:dyDescent="0.2">
      <c r="A13" s="3">
        <f>IFERROR(VLOOKUP(B13,'[1]DADOS (OCULTAR)'!$Q$3:$S$136,3,0),"")</f>
        <v>10894988000648</v>
      </c>
      <c r="B13" s="4" t="str">
        <f>'[1]TCE - ANEXO IV - Preencher'!C22</f>
        <v>HOSPITAL SÃO SEBASTIÃO</v>
      </c>
      <c r="C13" s="4" t="str">
        <f>'[1]TCE - ANEXO IV - Preencher'!E22</f>
        <v>3.12 - Material Hospitalar</v>
      </c>
      <c r="D13" s="3" t="str">
        <f>'[1]TCE - ANEXO IV - Preencher'!F22</f>
        <v>67.729.178/0006-53</v>
      </c>
      <c r="E13" s="5" t="str">
        <f>'[1]TCE - ANEXO IV - Preencher'!G22</f>
        <v>COMERCIAL CIRURGICA RIOCLARENSE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137765</v>
      </c>
      <c r="I13" s="6">
        <f>IF('[1]TCE - ANEXO IV - Preencher'!K22="","",'[1]TCE - ANEXO IV - Preencher'!K22)</f>
        <v>46191</v>
      </c>
      <c r="J13" s="5" t="str">
        <f>'[1]TCE - ANEXO IV - Preencher'!L22</f>
        <v>26260667729178000653550010001377651014033427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2432</v>
      </c>
    </row>
    <row r="14" spans="1:12" s="8" customFormat="1" ht="19.5" customHeight="1" x14ac:dyDescent="0.2">
      <c r="A14" s="3">
        <f>IFERROR(VLOOKUP(B14,'[1]DADOS (OCULTAR)'!$Q$3:$S$136,3,0),"")</f>
        <v>10894988000648</v>
      </c>
      <c r="B14" s="4" t="str">
        <f>'[1]TCE - ANEXO IV - Preencher'!C23</f>
        <v>HOSPITAL SÃO SEBASTIÃO</v>
      </c>
      <c r="C14" s="4" t="str">
        <f>'[1]TCE - ANEXO IV - Preencher'!E23</f>
        <v>3.12 - Material Hospitalar</v>
      </c>
      <c r="D14" s="3">
        <f>'[1]TCE - ANEXO IV - Preencher'!F23</f>
        <v>51680172000194</v>
      </c>
      <c r="E14" s="5" t="str">
        <f>'[1]TCE - ANEXO IV - Preencher'!G23</f>
        <v>GOOD MED SURGICAL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5404</v>
      </c>
      <c r="I14" s="6">
        <f>IF('[1]TCE - ANEXO IV - Preencher'!K23="","",'[1]TCE - ANEXO IV - Preencher'!K23)</f>
        <v>46188</v>
      </c>
      <c r="J14" s="5" t="str">
        <f>'[1]TCE - ANEXO IV - Preencher'!L23</f>
        <v>26260651680172000194550010000054041231041752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936</v>
      </c>
    </row>
    <row r="15" spans="1:12" s="8" customFormat="1" ht="19.5" customHeight="1" x14ac:dyDescent="0.2">
      <c r="A15" s="3">
        <f>IFERROR(VLOOKUP(B15,'[1]DADOS (OCULTAR)'!$Q$3:$S$136,3,0),"")</f>
        <v>10894988000648</v>
      </c>
      <c r="B15" s="4" t="str">
        <f>'[1]TCE - ANEXO IV - Preencher'!C24</f>
        <v>HOSPITAL SÃO SEBASTIÃO</v>
      </c>
      <c r="C15" s="4" t="str">
        <f>'[1]TCE - ANEXO IV - Preencher'!E24</f>
        <v>3.12 - Material Hospitalar</v>
      </c>
      <c r="D15" s="3">
        <f>'[1]TCE - ANEXO IV - Preencher'!F24</f>
        <v>31673254000285</v>
      </c>
      <c r="E15" s="5" t="str">
        <f>'[1]TCE - ANEXO IV - Preencher'!G24</f>
        <v>LABORATORIOS B BRAUN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264872</v>
      </c>
      <c r="I15" s="6">
        <f>IF('[1]TCE - ANEXO IV - Preencher'!K24="","",'[1]TCE - ANEXO IV - Preencher'!K24)</f>
        <v>46190</v>
      </c>
      <c r="J15" s="5" t="str">
        <f>'[1]TCE - ANEXO IV - Preencher'!L24</f>
        <v>26260631673254000285550000002648721836739997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2376</v>
      </c>
    </row>
    <row r="16" spans="1:12" s="8" customFormat="1" ht="19.5" customHeight="1" x14ac:dyDescent="0.2">
      <c r="A16" s="3">
        <f>IFERROR(VLOOKUP(B16,'[1]DADOS (OCULTAR)'!$Q$3:$S$136,3,0),"")</f>
        <v>10894988000648</v>
      </c>
      <c r="B16" s="4" t="str">
        <f>'[1]TCE - ANEXO IV - Preencher'!C25</f>
        <v>HOSPITAL SÃO SEBASTIÃO</v>
      </c>
      <c r="C16" s="4" t="str">
        <f>'[1]TCE - ANEXO IV - Preencher'!E25</f>
        <v>3.12 - Material Hospitalar</v>
      </c>
      <c r="D16" s="3">
        <f>'[1]TCE - ANEXO IV - Preencher'!F25</f>
        <v>46208885000110</v>
      </c>
      <c r="E16" s="5" t="str">
        <f>'[1]TCE - ANEXO IV - Preencher'!G25</f>
        <v>MD DISTRIBUIDORA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500</v>
      </c>
      <c r="I16" s="6">
        <f>IF('[1]TCE - ANEXO IV - Preencher'!K25="","",'[1]TCE - ANEXO IV - Preencher'!K25)</f>
        <v>46185</v>
      </c>
      <c r="J16" s="5" t="str">
        <f>'[1]TCE - ANEXO IV - Preencher'!L25</f>
        <v>26260646208858000110550010000005001856083516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186.4</v>
      </c>
    </row>
    <row r="17" spans="1:12" s="8" customFormat="1" ht="19.5" customHeight="1" x14ac:dyDescent="0.2">
      <c r="A17" s="3">
        <f>IFERROR(VLOOKUP(B17,'[1]DADOS (OCULTAR)'!$Q$3:$S$136,3,0),"")</f>
        <v>10894988000648</v>
      </c>
      <c r="B17" s="4" t="str">
        <f>'[1]TCE - ANEXO IV - Preencher'!C26</f>
        <v>HOSPITAL SÃO SEBASTIÃO</v>
      </c>
      <c r="C17" s="4" t="str">
        <f>'[1]TCE - ANEXO IV - Preencher'!E26</f>
        <v>3.12 - Material Hospitalar</v>
      </c>
      <c r="D17" s="3">
        <f>'[1]TCE - ANEXO IV - Preencher'!F26</f>
        <v>48832623000157</v>
      </c>
      <c r="E17" s="5" t="str">
        <f>'[1]TCE - ANEXO IV - Preencher'!G26</f>
        <v>MEDCORP SOCIEDADE UNIPESSOAL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1037</v>
      </c>
      <c r="I17" s="6">
        <f>IF('[1]TCE - ANEXO IV - Preencher'!K26="","",'[1]TCE - ANEXO IV - Preencher'!K26)</f>
        <v>46185</v>
      </c>
      <c r="J17" s="5" t="str">
        <f>'[1]TCE - ANEXO IV - Preencher'!L26</f>
        <v>26260648832623000157550010000010371675927566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1850</v>
      </c>
    </row>
    <row r="18" spans="1:12" s="8" customFormat="1" ht="19.5" customHeight="1" x14ac:dyDescent="0.2">
      <c r="A18" s="3">
        <f>IFERROR(VLOOKUP(B18,'[1]DADOS (OCULTAR)'!$Q$3:$S$136,3,0),"")</f>
        <v>10894988000648</v>
      </c>
      <c r="B18" s="4" t="str">
        <f>'[1]TCE - ANEXO IV - Preencher'!C27</f>
        <v>HOSPITAL SÃO SEBASTIÃO</v>
      </c>
      <c r="C18" s="4" t="str">
        <f>'[1]TCE - ANEXO IV - Preencher'!E27</f>
        <v>3.12 - Material Hospitalar</v>
      </c>
      <c r="D18" s="3">
        <f>'[1]TCE - ANEXO IV - Preencher'!F27</f>
        <v>10779833000156</v>
      </c>
      <c r="E18" s="5" t="str">
        <f>'[1]TCE - ANEXO IV - Preencher'!G27</f>
        <v>MEDICAL MERCANTIL DE APARELHAGEM MEDICA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678242</v>
      </c>
      <c r="I18" s="6">
        <f>IF('[1]TCE - ANEXO IV - Preencher'!K27="","",'[1]TCE - ANEXO IV - Preencher'!K27)</f>
        <v>46189</v>
      </c>
      <c r="J18" s="5" t="str">
        <f>'[1]TCE - ANEXO IV - Preencher'!L27</f>
        <v>26260610779833000156550010006782421680268003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53.4</v>
      </c>
    </row>
    <row r="19" spans="1:12" s="8" customFormat="1" ht="19.5" customHeight="1" x14ac:dyDescent="0.2">
      <c r="A19" s="3">
        <f>IFERROR(VLOOKUP(B19,'[1]DADOS (OCULTAR)'!$Q$3:$S$136,3,0),"")</f>
        <v>10894988000648</v>
      </c>
      <c r="B19" s="4" t="str">
        <f>'[1]TCE - ANEXO IV - Preencher'!C28</f>
        <v>HOSPITAL SÃO SEBASTIÃO</v>
      </c>
      <c r="C19" s="4" t="str">
        <f>'[1]TCE - ANEXO IV - Preencher'!E28</f>
        <v>3.12 - Material Hospitalar</v>
      </c>
      <c r="D19" s="3">
        <f>'[1]TCE - ANEXO IV - Preencher'!F28</f>
        <v>10779833000156</v>
      </c>
      <c r="E19" s="5" t="str">
        <f>'[1]TCE - ANEXO IV - Preencher'!G28</f>
        <v>MEDICAL MERCANTIL DE APARELHAGEM MEDICA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678011</v>
      </c>
      <c r="I19" s="6">
        <f>IF('[1]TCE - ANEXO IV - Preencher'!K28="","",'[1]TCE - ANEXO IV - Preencher'!K28)</f>
        <v>46185</v>
      </c>
      <c r="J19" s="5" t="str">
        <f>'[1]TCE - ANEXO IV - Preencher'!L28</f>
        <v>26260610779833000156550010006780111680037004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2369.37</v>
      </c>
    </row>
    <row r="20" spans="1:12" s="8" customFormat="1" ht="19.5" customHeight="1" x14ac:dyDescent="0.2">
      <c r="A20" s="3">
        <f>IFERROR(VLOOKUP(B20,'[1]DADOS (OCULTAR)'!$Q$3:$S$136,3,0),"")</f>
        <v>10894988000648</v>
      </c>
      <c r="B20" s="4" t="str">
        <f>'[1]TCE - ANEXO IV - Preencher'!C29</f>
        <v>HOSPITAL SÃO SEBASTIÃO</v>
      </c>
      <c r="C20" s="4" t="str">
        <f>'[1]TCE - ANEXO IV - Preencher'!E29</f>
        <v>3.12 - Material Hospitalar</v>
      </c>
      <c r="D20" s="3">
        <f>'[1]TCE - ANEXO IV - Preencher'!F29</f>
        <v>10779833000156</v>
      </c>
      <c r="E20" s="5" t="str">
        <f>'[1]TCE - ANEXO IV - Preencher'!G29</f>
        <v>MEDICAL MERCANTIL DE APARELHAGEM MEDICA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677747</v>
      </c>
      <c r="I20" s="6">
        <f>IF('[1]TCE - ANEXO IV - Preencher'!K29="","",'[1]TCE - ANEXO IV - Preencher'!K29)</f>
        <v>46184</v>
      </c>
      <c r="J20" s="5" t="str">
        <f>'[1]TCE - ANEXO IV - Preencher'!L29</f>
        <v>26260610779833000156550010006777471679773009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1600</v>
      </c>
    </row>
    <row r="21" spans="1:12" s="8" customFormat="1" ht="19.5" customHeight="1" x14ac:dyDescent="0.2">
      <c r="A21" s="3">
        <f>IFERROR(VLOOKUP(B21,'[1]DADOS (OCULTAR)'!$Q$3:$S$136,3,0),"")</f>
        <v>10894988000648</v>
      </c>
      <c r="B21" s="4" t="str">
        <f>'[1]TCE - ANEXO IV - Preencher'!C30</f>
        <v>HOSPITAL SÃO SEBASTIÃO</v>
      </c>
      <c r="C21" s="4" t="str">
        <f>'[1]TCE - ANEXO IV - Preencher'!E30</f>
        <v>3.12 - Material Hospitalar</v>
      </c>
      <c r="D21" s="3">
        <f>'[1]TCE - ANEXO IV - Preencher'!F30</f>
        <v>10779833000156</v>
      </c>
      <c r="E21" s="5" t="str">
        <f>'[1]TCE - ANEXO IV - Preencher'!G30</f>
        <v>MEDICAL MERCANTIL DE APARELHAGEM MEDICA</v>
      </c>
      <c r="F21" s="5" t="str">
        <f>'[1]TCE - ANEXO IV - Preencher'!H30</f>
        <v>B</v>
      </c>
      <c r="G21" s="5" t="str">
        <f>'[1]TCE - ANEXO IV - Preencher'!I30</f>
        <v>S</v>
      </c>
      <c r="H21" s="5">
        <f>'[1]TCE - ANEXO IV - Preencher'!J30</f>
        <v>678878</v>
      </c>
      <c r="I21" s="6">
        <f>IF('[1]TCE - ANEXO IV - Preencher'!K30="","",'[1]TCE - ANEXO IV - Preencher'!K30)</f>
        <v>46193</v>
      </c>
      <c r="J21" s="5" t="str">
        <f>'[1]TCE - ANEXO IV - Preencher'!L30</f>
        <v>26260610779833000156550010006788781680904002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316</v>
      </c>
    </row>
    <row r="22" spans="1:12" s="8" customFormat="1" ht="19.5" customHeight="1" x14ac:dyDescent="0.2">
      <c r="A22" s="3">
        <f>IFERROR(VLOOKUP(B22,'[1]DADOS (OCULTAR)'!$Q$3:$S$136,3,0),"")</f>
        <v>10894988000648</v>
      </c>
      <c r="B22" s="4" t="str">
        <f>'[1]TCE - ANEXO IV - Preencher'!C31</f>
        <v>HOSPITAL SÃO SEBASTIÃO</v>
      </c>
      <c r="C22" s="4" t="str">
        <f>'[1]TCE - ANEXO IV - Preencher'!E31</f>
        <v>3.12 - Material Hospitalar</v>
      </c>
      <c r="D22" s="3">
        <f>'[1]TCE - ANEXO IV - Preencher'!F31</f>
        <v>5932624000160</v>
      </c>
      <c r="E22" s="5" t="str">
        <f>'[1]TCE - ANEXO IV - Preencher'!G31</f>
        <v>MEGAMED COMERCIO</v>
      </c>
      <c r="F22" s="5" t="str">
        <f>'[1]TCE - ANEXO IV - Preencher'!H31</f>
        <v>B</v>
      </c>
      <c r="G22" s="5" t="str">
        <f>'[1]TCE - ANEXO IV - Preencher'!I31</f>
        <v>S</v>
      </c>
      <c r="H22" s="5">
        <f>'[1]TCE - ANEXO IV - Preencher'!J31</f>
        <v>27095</v>
      </c>
      <c r="I22" s="6">
        <f>IF('[1]TCE - ANEXO IV - Preencher'!K31="","",'[1]TCE - ANEXO IV - Preencher'!K31)</f>
        <v>46198</v>
      </c>
      <c r="J22" s="5" t="str">
        <f>'[1]TCE - ANEXO IV - Preencher'!L31</f>
        <v>26260605932624000160550010000270951355170650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1404.4</v>
      </c>
    </row>
    <row r="23" spans="1:12" s="8" customFormat="1" ht="19.5" customHeight="1" x14ac:dyDescent="0.2">
      <c r="A23" s="3">
        <f>IFERROR(VLOOKUP(B23,'[1]DADOS (OCULTAR)'!$Q$3:$S$136,3,0),"")</f>
        <v>10894988000648</v>
      </c>
      <c r="B23" s="4" t="str">
        <f>'[1]TCE - ANEXO IV - Preencher'!C32</f>
        <v>HOSPITAL SÃO SEBASTIÃO</v>
      </c>
      <c r="C23" s="4" t="str">
        <f>'[1]TCE - ANEXO IV - Preencher'!E32</f>
        <v>3.12 - Material Hospitalar</v>
      </c>
      <c r="D23" s="3">
        <f>'[1]TCE - ANEXO IV - Preencher'!F32</f>
        <v>5932624000160</v>
      </c>
      <c r="E23" s="5" t="str">
        <f>'[1]TCE - ANEXO IV - Preencher'!G32</f>
        <v>MEGAMED COMERCIO</v>
      </c>
      <c r="F23" s="5" t="str">
        <f>'[1]TCE - ANEXO IV - Preencher'!H32</f>
        <v>B</v>
      </c>
      <c r="G23" s="5" t="str">
        <f>'[1]TCE - ANEXO IV - Preencher'!I32</f>
        <v>S</v>
      </c>
      <c r="H23" s="5">
        <f>'[1]TCE - ANEXO IV - Preencher'!J32</f>
        <v>27097</v>
      </c>
      <c r="I23" s="6">
        <f>IF('[1]TCE - ANEXO IV - Preencher'!K32="","",'[1]TCE - ANEXO IV - Preencher'!K32)</f>
        <v>46198</v>
      </c>
      <c r="J23" s="5" t="str">
        <f>'[1]TCE - ANEXO IV - Preencher'!L32</f>
        <v>26260605932624000160550010000270971160382270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425</v>
      </c>
    </row>
    <row r="24" spans="1:12" s="8" customFormat="1" ht="19.5" customHeight="1" x14ac:dyDescent="0.2">
      <c r="A24" s="3">
        <f>IFERROR(VLOOKUP(B24,'[1]DADOS (OCULTAR)'!$Q$3:$S$136,3,0),"")</f>
        <v>10894988000648</v>
      </c>
      <c r="B24" s="4" t="str">
        <f>'[1]TCE - ANEXO IV - Preencher'!C33</f>
        <v>HOSPITAL SÃO SEBASTIÃO</v>
      </c>
      <c r="C24" s="4" t="str">
        <f>'[1]TCE - ANEXO IV - Preencher'!E33</f>
        <v>3.12 - Material Hospitalar</v>
      </c>
      <c r="D24" s="3">
        <f>'[1]TCE - ANEXO IV - Preencher'!F33</f>
        <v>5578020000168</v>
      </c>
      <c r="E24" s="5" t="str">
        <f>'[1]TCE - ANEXO IV - Preencher'!G33</f>
        <v>OMNIELMASTER HEMOMED REPRESENTAÇÃO</v>
      </c>
      <c r="F24" s="5" t="str">
        <f>'[1]TCE - ANEXO IV - Preencher'!H33</f>
        <v>B</v>
      </c>
      <c r="G24" s="5" t="str">
        <f>'[1]TCE - ANEXO IV - Preencher'!I33</f>
        <v>S</v>
      </c>
      <c r="H24" s="5">
        <f>'[1]TCE - ANEXO IV - Preencher'!J33</f>
        <v>30072</v>
      </c>
      <c r="I24" s="6">
        <f>IF('[1]TCE - ANEXO IV - Preencher'!K33="","",'[1]TCE - ANEXO IV - Preencher'!K33)</f>
        <v>46169</v>
      </c>
      <c r="J24" s="5" t="str">
        <f>'[1]TCE - ANEXO IV - Preencher'!L33</f>
        <v>23260505578020000168550010000300721337602334</v>
      </c>
      <c r="K24" s="5" t="str">
        <f>IF(F24="B",LEFT('[1]TCE - ANEXO IV - Preencher'!M33,2),IF(F24="S",LEFT('[1]TCE - ANEXO IV - Preencher'!M33,7),IF('[1]TCE - ANEXO IV - Preencher'!H33="","")))</f>
        <v>23</v>
      </c>
      <c r="L24" s="7">
        <f>'[1]TCE - ANEXO IV - Preencher'!N33</f>
        <v>1440</v>
      </c>
    </row>
    <row r="25" spans="1:12" s="8" customFormat="1" ht="19.5" customHeight="1" x14ac:dyDescent="0.2">
      <c r="A25" s="3">
        <f>IFERROR(VLOOKUP(B25,'[1]DADOS (OCULTAR)'!$Q$3:$S$136,3,0),"")</f>
        <v>10894988000648</v>
      </c>
      <c r="B25" s="4" t="str">
        <f>'[1]TCE - ANEXO IV - Preencher'!C34</f>
        <v>HOSPITAL SÃO SEBASTIÃO</v>
      </c>
      <c r="C25" s="4" t="str">
        <f>'[1]TCE - ANEXO IV - Preencher'!E34</f>
        <v>3.12 - Material Hospitalar</v>
      </c>
      <c r="D25" s="3">
        <f>'[1]TCE - ANEXO IV - Preencher'!F34</f>
        <v>3817043000152</v>
      </c>
      <c r="E25" s="5" t="str">
        <f>'[1]TCE - ANEXO IV - Preencher'!G34</f>
        <v>PHARMAPLUS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94859</v>
      </c>
      <c r="I25" s="6">
        <f>IF('[1]TCE - ANEXO IV - Preencher'!K34="","",'[1]TCE - ANEXO IV - Preencher'!K34)</f>
        <v>46186</v>
      </c>
      <c r="J25" s="5" t="str">
        <f>'[1]TCE - ANEXO IV - Preencher'!L34</f>
        <v>26260603817043000152550010000948591434822220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8283.89</v>
      </c>
    </row>
    <row r="26" spans="1:12" s="8" customFormat="1" ht="19.5" customHeight="1" x14ac:dyDescent="0.2">
      <c r="A26" s="3">
        <f>IFERROR(VLOOKUP(B26,'[1]DADOS (OCULTAR)'!$Q$3:$S$136,3,0),"")</f>
        <v>10894988000648</v>
      </c>
      <c r="B26" s="4" t="str">
        <f>'[1]TCE - ANEXO IV - Preencher'!C35</f>
        <v>HOSPITAL SÃO SEBASTIÃO</v>
      </c>
      <c r="C26" s="4" t="str">
        <f>'[1]TCE - ANEXO IV - Preencher'!E35</f>
        <v>3.12 - Material Hospitalar</v>
      </c>
      <c r="D26" s="3">
        <f>'[1]TCE - ANEXO IV - Preencher'!F35</f>
        <v>35514416000102</v>
      </c>
      <c r="E26" s="5" t="str">
        <f>'[1]TCE - ANEXO IV - Preencher'!G35</f>
        <v>QUALIMMED COM ATAC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4409</v>
      </c>
      <c r="I26" s="6">
        <f>IF('[1]TCE - ANEXO IV - Preencher'!K35="","",'[1]TCE - ANEXO IV - Preencher'!K35)</f>
        <v>46189</v>
      </c>
      <c r="J26" s="5" t="str">
        <f>'[1]TCE - ANEXO IV - Preencher'!L35</f>
        <v>26260635514416000102550010000044091604659124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1180</v>
      </c>
    </row>
    <row r="27" spans="1:12" s="8" customFormat="1" ht="19.5" customHeight="1" x14ac:dyDescent="0.2">
      <c r="A27" s="3">
        <f>IFERROR(VLOOKUP(B27,'[1]DADOS (OCULTAR)'!$Q$3:$S$136,3,0),"")</f>
        <v>10894988000648</v>
      </c>
      <c r="B27" s="4" t="str">
        <f>'[1]TCE - ANEXO IV - Preencher'!C36</f>
        <v>HOSPITAL SÃO SEBASTIÃO</v>
      </c>
      <c r="C27" s="4" t="str">
        <f>'[1]TCE - ANEXO IV - Preencher'!E36</f>
        <v>3.12 - Material Hospitalar</v>
      </c>
      <c r="D27" s="3">
        <f>'[1]TCE - ANEXO IV - Preencher'!F36</f>
        <v>21216468000198</v>
      </c>
      <c r="E27" s="5" t="str">
        <f>'[1]TCE - ANEXO IV - Preencher'!G36</f>
        <v>SANMED DISTRIBUIDORA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11104</v>
      </c>
      <c r="I27" s="6">
        <f>IF('[1]TCE - ANEXO IV - Preencher'!K36="","",'[1]TCE - ANEXO IV - Preencher'!K36)</f>
        <v>46185</v>
      </c>
      <c r="J27" s="5" t="str">
        <f>'[1]TCE - ANEXO IV - Preencher'!L36</f>
        <v>26260621216468000198550010000111041162202608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723</v>
      </c>
    </row>
    <row r="28" spans="1:12" s="8" customFormat="1" ht="19.5" customHeight="1" x14ac:dyDescent="0.2">
      <c r="A28" s="3">
        <f>IFERROR(VLOOKUP(B28,'[1]DADOS (OCULTAR)'!$Q$3:$S$136,3,0),"")</f>
        <v>10894988000648</v>
      </c>
      <c r="B28" s="4" t="str">
        <f>'[1]TCE - ANEXO IV - Preencher'!C37</f>
        <v>HOSPITAL SÃO SEBASTIÃO</v>
      </c>
      <c r="C28" s="4" t="str">
        <f>'[1]TCE - ANEXO IV - Preencher'!E37</f>
        <v>3.12 - Material Hospitalar</v>
      </c>
      <c r="D28" s="3">
        <f>'[1]TCE - ANEXO IV - Preencher'!F37</f>
        <v>21596736000144</v>
      </c>
      <c r="E28" s="5" t="str">
        <f>'[1]TCE - ANEXO IV - Preencher'!G37</f>
        <v>ULTRAMEGA DISTRIBUIDORA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300515</v>
      </c>
      <c r="I28" s="6">
        <f>IF('[1]TCE - ANEXO IV - Preencher'!K37="","",'[1]TCE - ANEXO IV - Preencher'!K37)</f>
        <v>46171</v>
      </c>
      <c r="J28" s="5" t="str">
        <f>'[1]TCE - ANEXO IV - Preencher'!L37</f>
        <v>26260521596736000144550010003005151858207149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579.66</v>
      </c>
    </row>
    <row r="29" spans="1:12" s="8" customFormat="1" ht="19.5" customHeight="1" x14ac:dyDescent="0.2">
      <c r="A29" s="3">
        <f>IFERROR(VLOOKUP(B29,'[1]DADOS (OCULTAR)'!$Q$3:$S$136,3,0),"")</f>
        <v>10894988000648</v>
      </c>
      <c r="B29" s="4" t="str">
        <f>'[1]TCE - ANEXO IV - Preencher'!C38</f>
        <v>HOSPITAL SÃO SEBASTIÃO</v>
      </c>
      <c r="C29" s="4" t="str">
        <f>'[1]TCE - ANEXO IV - Preencher'!E38</f>
        <v>3.12 - Material Hospitalar</v>
      </c>
      <c r="D29" s="3">
        <f>'[1]TCE - ANEXO IV - Preencher'!F38</f>
        <v>21596736000144</v>
      </c>
      <c r="E29" s="5" t="str">
        <f>'[1]TCE - ANEXO IV - Preencher'!G38</f>
        <v>ULTRAMEGA DISTRIBUIDORA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303260</v>
      </c>
      <c r="I29" s="6">
        <f>IF('[1]TCE - ANEXO IV - Preencher'!K38="","",'[1]TCE - ANEXO IV - Preencher'!K38)</f>
        <v>46185</v>
      </c>
      <c r="J29" s="5" t="str">
        <f>'[1]TCE - ANEXO IV - Preencher'!L38</f>
        <v>26260621596736000144550010003032601416824378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2184.4299999999998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>
        <f>IFERROR(VLOOKUP(B31,'[1]DADOS (OCULTAR)'!$Q$3:$S$136,3,0),"")</f>
        <v>10894988000648</v>
      </c>
      <c r="B31" s="4" t="str">
        <f>'[1]TCE - ANEXO IV - Preencher'!C40</f>
        <v>HOSPITAL SÃO SEBASTIÃO</v>
      </c>
      <c r="C31" s="4" t="str">
        <f>'[1]TCE - ANEXO IV - Preencher'!E40</f>
        <v>3.4 - Material Farmacológico</v>
      </c>
      <c r="D31" s="3">
        <f>'[1]TCE - ANEXO IV - Preencher'!F40</f>
        <v>21939878000167</v>
      </c>
      <c r="E31" s="5" t="str">
        <f>'[1]TCE - ANEXO IV - Preencher'!G40</f>
        <v>BEM ESTAR PRODUTOS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13996</v>
      </c>
      <c r="I31" s="6">
        <f>IF('[1]TCE - ANEXO IV - Preencher'!K40="","",'[1]TCE - ANEXO IV - Preencher'!K40)</f>
        <v>46191</v>
      </c>
      <c r="J31" s="5" t="str">
        <f>'[1]TCE - ANEXO IV - Preencher'!L40</f>
        <v>26260621939878000167550010000139961160220007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2067.8200000000002</v>
      </c>
    </row>
    <row r="32" spans="1:12" s="8" customFormat="1" ht="19.5" customHeight="1" x14ac:dyDescent="0.2">
      <c r="A32" s="3">
        <f>IFERROR(VLOOKUP(B32,'[1]DADOS (OCULTAR)'!$Q$3:$S$136,3,0),"")</f>
        <v>10894988000648</v>
      </c>
      <c r="B32" s="4" t="str">
        <f>'[1]TCE - ANEXO IV - Preencher'!C41</f>
        <v>HOSPITAL SÃO SEBASTIÃO</v>
      </c>
      <c r="C32" s="4" t="str">
        <f>'[1]TCE - ANEXO IV - Preencher'!E41</f>
        <v>3.4 - Material Farmacológico</v>
      </c>
      <c r="D32" s="3">
        <f>'[1]TCE - ANEXO IV - Preencher'!F41</f>
        <v>67729178000491</v>
      </c>
      <c r="E32" s="5" t="str">
        <f>'[1]TCE - ANEXO IV - Preencher'!G41</f>
        <v>COMERCIAL CIRURGICA RIOCLARENSE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2167896</v>
      </c>
      <c r="I32" s="6">
        <f>IF('[1]TCE - ANEXO IV - Preencher'!K41="","",'[1]TCE - ANEXO IV - Preencher'!K41)</f>
        <v>46185</v>
      </c>
      <c r="J32" s="5" t="str">
        <f>'[1]TCE - ANEXO IV - Preencher'!L41</f>
        <v>26260667729178000491550010021678961901368650</v>
      </c>
      <c r="K32" s="5" t="str">
        <f>IF(F32="B",LEFT('[1]TCE - ANEXO IV - Preencher'!M41,2),IF(F32="S",LEFT('[1]TCE - ANEXO IV - Preencher'!M41,7),IF('[1]TCE - ANEXO IV - Preencher'!H41="","")))</f>
        <v>26</v>
      </c>
      <c r="L32" s="7">
        <f>'[1]TCE - ANEXO IV - Preencher'!N41</f>
        <v>4200</v>
      </c>
    </row>
    <row r="33" spans="1:12" s="8" customFormat="1" ht="19.5" customHeight="1" x14ac:dyDescent="0.2">
      <c r="A33" s="3">
        <f>IFERROR(VLOOKUP(B33,'[1]DADOS (OCULTAR)'!$Q$3:$S$136,3,0),"")</f>
        <v>10894988000648</v>
      </c>
      <c r="B33" s="4" t="str">
        <f>'[1]TCE - ANEXO IV - Preencher'!C42</f>
        <v>HOSPITAL SÃO SEBASTIÃO</v>
      </c>
      <c r="C33" s="4" t="str">
        <f>'[1]TCE - ANEXO IV - Preencher'!E42</f>
        <v>3.4 - Material Farmacológico</v>
      </c>
      <c r="D33" s="3">
        <f>'[1]TCE - ANEXO IV - Preencher'!F42</f>
        <v>67729178000653</v>
      </c>
      <c r="E33" s="5" t="str">
        <f>'[1]TCE - ANEXO IV - Preencher'!G42</f>
        <v>COMERCIAL RIOCLARENSE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0137115</v>
      </c>
      <c r="I33" s="6">
        <f>IF('[1]TCE - ANEXO IV - Preencher'!K42="","",'[1]TCE - ANEXO IV - Preencher'!K42)</f>
        <v>46184</v>
      </c>
      <c r="J33" s="5" t="str">
        <f>'[1]TCE - ANEXO IV - Preencher'!L42</f>
        <v>26260667729178000653550010001371151888382638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4754.2</v>
      </c>
    </row>
    <row r="34" spans="1:12" s="8" customFormat="1" ht="19.5" customHeight="1" x14ac:dyDescent="0.2">
      <c r="A34" s="3">
        <f>IFERROR(VLOOKUP(B34,'[1]DADOS (OCULTAR)'!$Q$3:$S$136,3,0),"")</f>
        <v>10894988000648</v>
      </c>
      <c r="B34" s="4" t="str">
        <f>'[1]TCE - ANEXO IV - Preencher'!C43</f>
        <v>HOSPITAL SÃO SEBASTIÃO</v>
      </c>
      <c r="C34" s="4" t="str">
        <f>'[1]TCE - ANEXO IV - Preencher'!E43</f>
        <v>3.4 - Material Farmacológico</v>
      </c>
      <c r="D34" s="3">
        <f>'[1]TCE - ANEXO IV - Preencher'!F43</f>
        <v>12882932000194</v>
      </c>
      <c r="E34" s="5" t="str">
        <f>'[1]TCE - ANEXO IV - Preencher'!G43</f>
        <v>EXOMED COMERCIO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200583</v>
      </c>
      <c r="I34" s="6">
        <f>IF('[1]TCE - ANEXO IV - Preencher'!K43="","",'[1]TCE - ANEXO IV - Preencher'!K43)</f>
        <v>46185</v>
      </c>
      <c r="J34" s="5" t="str">
        <f>'[1]TCE - ANEXO IV - Preencher'!L43</f>
        <v>26260612882932000194550010002005831569019220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14491.5</v>
      </c>
    </row>
    <row r="35" spans="1:12" s="8" customFormat="1" ht="19.5" customHeight="1" x14ac:dyDescent="0.2">
      <c r="A35" s="3">
        <f>IFERROR(VLOOKUP(B35,'[1]DADOS (OCULTAR)'!$Q$3:$S$136,3,0),"")</f>
        <v>10894988000648</v>
      </c>
      <c r="B35" s="4" t="str">
        <f>'[1]TCE - ANEXO IV - Preencher'!C44</f>
        <v>HOSPITAL SÃO SEBASTIÃO</v>
      </c>
      <c r="C35" s="4" t="str">
        <f>'[1]TCE - ANEXO IV - Preencher'!E44</f>
        <v>3.4 - Material Farmacológico</v>
      </c>
      <c r="D35" s="3">
        <f>'[1]TCE - ANEXO IV - Preencher'!F44</f>
        <v>12882932000194</v>
      </c>
      <c r="E35" s="5" t="str">
        <f>'[1]TCE - ANEXO IV - Preencher'!G44</f>
        <v>EXOMED COMERCIO</v>
      </c>
      <c r="F35" s="5" t="str">
        <f>'[1]TCE - ANEXO IV - Preencher'!H44</f>
        <v>S</v>
      </c>
      <c r="G35" s="5" t="str">
        <f>'[1]TCE - ANEXO IV - Preencher'!I44</f>
        <v>S</v>
      </c>
      <c r="H35" s="5" t="str">
        <f>'[1]TCE - ANEXO IV - Preencher'!J44</f>
        <v>200844</v>
      </c>
      <c r="I35" s="6">
        <f>IF('[1]TCE - ANEXO IV - Preencher'!K44="","",'[1]TCE - ANEXO IV - Preencher'!K44)</f>
        <v>46192</v>
      </c>
      <c r="J35" s="5" t="str">
        <f>'[1]TCE - ANEXO IV - Preencher'!L44</f>
        <v>26260612882932000194550010002008441854358117</v>
      </c>
      <c r="K35" s="5" t="str">
        <f>IF(F35="B",LEFT('[1]TCE - ANEXO IV - Preencher'!M44,2),IF(F35="S",LEFT('[1]TCE - ANEXO IV - Preencher'!M44,7),IF('[1]TCE - ANEXO IV - Preencher'!H44="","")))</f>
        <v>26 -  P</v>
      </c>
      <c r="L35" s="7">
        <f>'[1]TCE - ANEXO IV - Preencher'!N44</f>
        <v>2640</v>
      </c>
    </row>
    <row r="36" spans="1:12" s="8" customFormat="1" ht="19.5" customHeight="1" x14ac:dyDescent="0.2">
      <c r="A36" s="3">
        <f>IFERROR(VLOOKUP(B36,'[1]DADOS (OCULTAR)'!$Q$3:$S$136,3,0),"")</f>
        <v>10894988000648</v>
      </c>
      <c r="B36" s="4" t="str">
        <f>'[1]TCE - ANEXO IV - Preencher'!C45</f>
        <v>HOSPITAL SÃO SEBASTIÃO</v>
      </c>
      <c r="C36" s="4" t="str">
        <f>'[1]TCE - ANEXO IV - Preencher'!E45</f>
        <v>3.4 - Material Farmacológico</v>
      </c>
      <c r="D36" s="3">
        <f>'[1]TCE - ANEXO IV - Preencher'!F45</f>
        <v>12882932000194</v>
      </c>
      <c r="E36" s="5" t="str">
        <f>'[1]TCE - ANEXO IV - Preencher'!G45</f>
        <v>EXOMED COMERCIO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200905</v>
      </c>
      <c r="I36" s="6">
        <f>IF('[1]TCE - ANEXO IV - Preencher'!K45="","",'[1]TCE - ANEXO IV - Preencher'!K45)</f>
        <v>46199</v>
      </c>
      <c r="J36" s="5" t="str">
        <f>'[1]TCE - ANEXO IV - Preencher'!L45</f>
        <v>26260612882932000194550010002009051878022736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1519.2</v>
      </c>
    </row>
    <row r="37" spans="1:12" s="8" customFormat="1" ht="19.5" customHeight="1" x14ac:dyDescent="0.2">
      <c r="A37" s="3">
        <f>IFERROR(VLOOKUP(B37,'[1]DADOS (OCULTAR)'!$Q$3:$S$136,3,0),"")</f>
        <v>10894988000648</v>
      </c>
      <c r="B37" s="4" t="str">
        <f>'[1]TCE - ANEXO IV - Preencher'!C46</f>
        <v>HOSPITAL SÃO SEBASTIÃO</v>
      </c>
      <c r="C37" s="4" t="str">
        <f>'[1]TCE - ANEXO IV - Preencher'!E46</f>
        <v>3.4 - Material Farmacológico</v>
      </c>
      <c r="D37" s="3">
        <f>'[1]TCE - ANEXO IV - Preencher'!F46</f>
        <v>4342595000203</v>
      </c>
      <c r="E37" s="5" t="str">
        <f>'[1]TCE - ANEXO IV - Preencher'!G46</f>
        <v>FARMATER MEDICAMENTOS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117313</v>
      </c>
      <c r="I37" s="6">
        <f>IF('[1]TCE - ANEXO IV - Preencher'!K46="","",'[1]TCE - ANEXO IV - Preencher'!K46)</f>
        <v>46185</v>
      </c>
      <c r="J37" s="5" t="str">
        <f>'[1]TCE - ANEXO IV - Preencher'!L46</f>
        <v>31260604342595000203550010001173131002407100</v>
      </c>
      <c r="K37" s="5" t="str">
        <f>IF(F37="B",LEFT('[1]TCE - ANEXO IV - Preencher'!M46,2),IF(F37="S",LEFT('[1]TCE - ANEXO IV - Preencher'!M46,7),IF('[1]TCE - ANEXO IV - Preencher'!H46="","")))</f>
        <v>31</v>
      </c>
      <c r="L37" s="7">
        <f>'[1]TCE - ANEXO IV - Preencher'!N46</f>
        <v>1193.4000000000001</v>
      </c>
    </row>
    <row r="38" spans="1:12" s="8" customFormat="1" ht="19.5" customHeight="1" x14ac:dyDescent="0.2">
      <c r="A38" s="3">
        <f>IFERROR(VLOOKUP(B38,'[1]DADOS (OCULTAR)'!$Q$3:$S$136,3,0),"")</f>
        <v>10894988000648</v>
      </c>
      <c r="B38" s="4" t="str">
        <f>'[1]TCE - ANEXO IV - Preencher'!C47</f>
        <v>HOSPITAL SÃO SEBASTIÃO</v>
      </c>
      <c r="C38" s="4" t="str">
        <f>'[1]TCE - ANEXO IV - Preencher'!E47</f>
        <v>3.4 - Material Farmacológico</v>
      </c>
      <c r="D38" s="3">
        <f>'[1]TCE - ANEXO IV - Preencher'!F47</f>
        <v>42705829000130</v>
      </c>
      <c r="E38" s="5" t="str">
        <f>'[1]TCE - ANEXO IV - Preencher'!G47</f>
        <v>HUB HEALTH DISTRIBUIDORA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11243</v>
      </c>
      <c r="I38" s="6">
        <f>IF('[1]TCE - ANEXO IV - Preencher'!K47="","",'[1]TCE - ANEXO IV - Preencher'!K47)</f>
        <v>46184</v>
      </c>
      <c r="J38" s="5" t="str">
        <f>'[1]TCE - ANEXO IV - Preencher'!L47</f>
        <v>26260642705829000130550010000112431195672149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22864</v>
      </c>
    </row>
    <row r="39" spans="1:12" s="8" customFormat="1" ht="19.5" customHeight="1" x14ac:dyDescent="0.2">
      <c r="A39" s="3">
        <f>IFERROR(VLOOKUP(B39,'[1]DADOS (OCULTAR)'!$Q$3:$S$136,3,0),"")</f>
        <v>10894988000648</v>
      </c>
      <c r="B39" s="4" t="str">
        <f>'[1]TCE - ANEXO IV - Preencher'!C48</f>
        <v>HOSPITAL SÃO SEBASTIÃO</v>
      </c>
      <c r="C39" s="4" t="str">
        <f>'[1]TCE - ANEXO IV - Preencher'!E48</f>
        <v>3.4 - Material Farmacológico</v>
      </c>
      <c r="D39" s="3">
        <f>'[1]TCE - ANEXO IV - Preencher'!F48</f>
        <v>23664355000180</v>
      </c>
      <c r="E39" s="5" t="str">
        <f>'[1]TCE - ANEXO IV - Preencher'!G48</f>
        <v>INJEMED MEDICAMENTOS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40617</v>
      </c>
      <c r="I39" s="6">
        <f>IF('[1]TCE - ANEXO IV - Preencher'!K48="","",'[1]TCE - ANEXO IV - Preencher'!K48)</f>
        <v>46174</v>
      </c>
      <c r="J39" s="5" t="str">
        <f>'[1]TCE - ANEXO IV - Preencher'!L48</f>
        <v>31260623664355000180550010000406171075229699</v>
      </c>
      <c r="K39" s="5" t="str">
        <f>IF(F39="B",LEFT('[1]TCE - ANEXO IV - Preencher'!M48,2),IF(F39="S",LEFT('[1]TCE - ANEXO IV - Preencher'!M48,7),IF('[1]TCE - ANEXO IV - Preencher'!H48="","")))</f>
        <v>31</v>
      </c>
      <c r="L39" s="7">
        <f>'[1]TCE - ANEXO IV - Preencher'!N48</f>
        <v>1600</v>
      </c>
    </row>
    <row r="40" spans="1:12" s="8" customFormat="1" ht="19.5" customHeight="1" x14ac:dyDescent="0.2">
      <c r="A40" s="3">
        <f>IFERROR(VLOOKUP(B40,'[1]DADOS (OCULTAR)'!$Q$3:$S$136,3,0),"")</f>
        <v>10894988000648</v>
      </c>
      <c r="B40" s="4" t="str">
        <f>'[1]TCE - ANEXO IV - Preencher'!C49</f>
        <v>HOSPITAL SÃO SEBASTIÃO</v>
      </c>
      <c r="C40" s="4" t="str">
        <f>'[1]TCE - ANEXO IV - Preencher'!E49</f>
        <v>3.4 - Material Farmacológico</v>
      </c>
      <c r="D40" s="3">
        <f>'[1]TCE - ANEXO IV - Preencher'!F49</f>
        <v>10779833000156</v>
      </c>
      <c r="E40" s="5" t="str">
        <f>'[1]TCE - ANEXO IV - Preencher'!G49</f>
        <v>MEDICAL MERCANTIL DE APARELHAGEM MEDICA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677867</v>
      </c>
      <c r="I40" s="6">
        <f>IF('[1]TCE - ANEXO IV - Preencher'!K49="","",'[1]TCE - ANEXO IV - Preencher'!K49)</f>
        <v>46184</v>
      </c>
      <c r="J40" s="5" t="str">
        <f>'[1]TCE - ANEXO IV - Preencher'!L49</f>
        <v>26260610779833000156550010006778671679893002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705</v>
      </c>
    </row>
    <row r="41" spans="1:12" s="8" customFormat="1" ht="19.5" customHeight="1" x14ac:dyDescent="0.2">
      <c r="A41" s="3">
        <f>IFERROR(VLOOKUP(B41,'[1]DADOS (OCULTAR)'!$Q$3:$S$136,3,0),"")</f>
        <v>10894988000648</v>
      </c>
      <c r="B41" s="4" t="str">
        <f>'[1]TCE - ANEXO IV - Preencher'!C50</f>
        <v>HOSPITAL SÃO SEBASTIÃO</v>
      </c>
      <c r="C41" s="4" t="str">
        <f>'[1]TCE - ANEXO IV - Preencher'!E50</f>
        <v>3.4 - Material Farmacológico</v>
      </c>
      <c r="D41" s="3">
        <f>'[1]TCE - ANEXO IV - Preencher'!F50</f>
        <v>35753111000153</v>
      </c>
      <c r="E41" s="5" t="str">
        <f>'[1]TCE - ANEXO IV - Preencher'!G50</f>
        <v>NORD PRODUTOS DE SAUDE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59918</v>
      </c>
      <c r="I41" s="6">
        <f>IF('[1]TCE - ANEXO IV - Preencher'!K50="","",'[1]TCE - ANEXO IV - Preencher'!K50)</f>
        <v>46184</v>
      </c>
      <c r="J41" s="5" t="str">
        <f>'[1]TCE - ANEXO IV - Preencher'!L50</f>
        <v>26260635753111000153550010000599181275047841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2720</v>
      </c>
    </row>
    <row r="42" spans="1:12" s="8" customFormat="1" ht="19.5" customHeight="1" x14ac:dyDescent="0.2">
      <c r="A42" s="3">
        <f>IFERROR(VLOOKUP(B42,'[1]DADOS (OCULTAR)'!$Q$3:$S$136,3,0),"")</f>
        <v>10894988000648</v>
      </c>
      <c r="B42" s="4" t="str">
        <f>'[1]TCE - ANEXO IV - Preencher'!C51</f>
        <v>HOSPITAL SÃO SEBASTIÃO</v>
      </c>
      <c r="C42" s="4" t="str">
        <f>'[1]TCE - ANEXO IV - Preencher'!E51</f>
        <v>3.4 - Material Farmacológico</v>
      </c>
      <c r="D42" s="3">
        <f>'[1]TCE - ANEXO IV - Preencher'!F51</f>
        <v>3817043000152</v>
      </c>
      <c r="E42" s="5" t="str">
        <f>'[1]TCE - ANEXO IV - Preencher'!G51</f>
        <v>PHARMAPLUS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94800</v>
      </c>
      <c r="I42" s="6">
        <f>IF('[1]TCE - ANEXO IV - Preencher'!K51="","",'[1]TCE - ANEXO IV - Preencher'!K51)</f>
        <v>46185</v>
      </c>
      <c r="J42" s="5" t="str">
        <f>'[1]TCE - ANEXO IV - Preencher'!L51</f>
        <v>26260603817043000152550010000948001141142199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17074.73</v>
      </c>
    </row>
    <row r="43" spans="1:12" s="8" customFormat="1" ht="19.5" customHeight="1" x14ac:dyDescent="0.2">
      <c r="A43" s="3">
        <f>IFERROR(VLOOKUP(B43,'[1]DADOS (OCULTAR)'!$Q$3:$S$136,3,0),"")</f>
        <v>10894988000648</v>
      </c>
      <c r="B43" s="4" t="str">
        <f>'[1]TCE - ANEXO IV - Preencher'!C52</f>
        <v>HOSPITAL SÃO SEBASTIÃO</v>
      </c>
      <c r="C43" s="4" t="str">
        <f>'[1]TCE - ANEXO IV - Preencher'!E52</f>
        <v>3.4 - Material Farmacológico</v>
      </c>
      <c r="D43" s="3">
        <f>'[1]TCE - ANEXO IV - Preencher'!F52</f>
        <v>3817043000152</v>
      </c>
      <c r="E43" s="5" t="str">
        <f>'[1]TCE - ANEXO IV - Preencher'!G52</f>
        <v>PHARMAPLUS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95076</v>
      </c>
      <c r="I43" s="6">
        <f>IF('[1]TCE - ANEXO IV - Preencher'!K52="","",'[1]TCE - ANEXO IV - Preencher'!K52)</f>
        <v>46192</v>
      </c>
      <c r="J43" s="5" t="str">
        <f>'[1]TCE - ANEXO IV - Preencher'!L52</f>
        <v>26260603817043000152550010000950761185221190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1033</v>
      </c>
    </row>
    <row r="44" spans="1:12" s="8" customFormat="1" ht="19.5" customHeight="1" x14ac:dyDescent="0.2">
      <c r="A44" s="3">
        <f>IFERROR(VLOOKUP(B44,'[1]DADOS (OCULTAR)'!$Q$3:$S$136,3,0),"")</f>
        <v>10894988000648</v>
      </c>
      <c r="B44" s="4" t="str">
        <f>'[1]TCE - ANEXO IV - Preencher'!C53</f>
        <v>HOSPITAL SÃO SEBASTIÃO</v>
      </c>
      <c r="C44" s="4" t="str">
        <f>'[1]TCE - ANEXO IV - Preencher'!E53</f>
        <v>3.4 - Material Farmacológico</v>
      </c>
      <c r="D44" s="3">
        <f>'[1]TCE - ANEXO IV - Preencher'!F53</f>
        <v>3817043000152</v>
      </c>
      <c r="E44" s="5" t="str">
        <f>'[1]TCE - ANEXO IV - Preencher'!G53</f>
        <v>PHARMAPLUS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95144</v>
      </c>
      <c r="I44" s="6">
        <f>IF('[1]TCE - ANEXO IV - Preencher'!K53="","",'[1]TCE - ANEXO IV - Preencher'!K53)</f>
        <v>46196</v>
      </c>
      <c r="J44" s="5" t="str">
        <f>'[1]TCE - ANEXO IV - Preencher'!L53</f>
        <v>26260603817043000152550010000951441245177135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1030</v>
      </c>
    </row>
    <row r="45" spans="1:12" s="8" customFormat="1" ht="19.5" customHeight="1" x14ac:dyDescent="0.2">
      <c r="A45" s="3">
        <f>IFERROR(VLOOKUP(B45,'[1]DADOS (OCULTAR)'!$Q$3:$S$136,3,0),"")</f>
        <v>10894988000648</v>
      </c>
      <c r="B45" s="4" t="str">
        <f>'[1]TCE - ANEXO IV - Preencher'!C54</f>
        <v>HOSPITAL SÃO SEBASTIÃO</v>
      </c>
      <c r="C45" s="4" t="str">
        <f>'[1]TCE - ANEXO IV - Preencher'!E54</f>
        <v>3.4 - Material Farmacológico</v>
      </c>
      <c r="D45" s="3">
        <f>'[1]TCE - ANEXO IV - Preencher'!F54</f>
        <v>3817043000152</v>
      </c>
      <c r="E45" s="5" t="str">
        <f>'[1]TCE - ANEXO IV - Preencher'!G54</f>
        <v>PHARMAPLUS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95152</v>
      </c>
      <c r="I45" s="6">
        <f>IF('[1]TCE - ANEXO IV - Preencher'!K54="","",'[1]TCE - ANEXO IV - Preencher'!K54)</f>
        <v>46196</v>
      </c>
      <c r="J45" s="5" t="str">
        <f>'[1]TCE - ANEXO IV - Preencher'!L54</f>
        <v>26260603817043000152550010000951521676112018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391.2</v>
      </c>
    </row>
    <row r="46" spans="1:12" s="8" customFormat="1" ht="19.5" customHeight="1" x14ac:dyDescent="0.2">
      <c r="A46" s="3">
        <f>IFERROR(VLOOKUP(B46,'[1]DADOS (OCULTAR)'!$Q$3:$S$136,3,0),"")</f>
        <v>10894988000648</v>
      </c>
      <c r="B46" s="4" t="str">
        <f>'[1]TCE - ANEXO IV - Preencher'!C55</f>
        <v>HOSPITAL SÃO SEBASTIÃO</v>
      </c>
      <c r="C46" s="4" t="str">
        <f>'[1]TCE - ANEXO IV - Preencher'!E55</f>
        <v>3.4 - Material Farmacológico</v>
      </c>
      <c r="D46" s="3">
        <f>'[1]TCE - ANEXO IV - Preencher'!F55</f>
        <v>21381761000100</v>
      </c>
      <c r="E46" s="5" t="str">
        <f>'[1]TCE - ANEXO IV - Preencher'!G55</f>
        <v>SIX DISTRIBUIDORA</v>
      </c>
      <c r="F46" s="5" t="str">
        <f>'[1]TCE - ANEXO IV - Preencher'!H55</f>
        <v>B</v>
      </c>
      <c r="G46" s="5" t="str">
        <f>'[1]TCE - ANEXO IV - Preencher'!I55</f>
        <v>S</v>
      </c>
      <c r="H46" s="5">
        <f>'[1]TCE - ANEXO IV - Preencher'!J55</f>
        <v>90800</v>
      </c>
      <c r="I46" s="6">
        <f>IF('[1]TCE - ANEXO IV - Preencher'!K55="","",'[1]TCE - ANEXO IV - Preencher'!K55)</f>
        <v>46192</v>
      </c>
      <c r="J46" s="5" t="str">
        <f>'[1]TCE - ANEXO IV - Preencher'!L55</f>
        <v>26260621381761000100550010000908001012050855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600</v>
      </c>
    </row>
    <row r="47" spans="1:12" s="8" customFormat="1" ht="19.5" customHeight="1" x14ac:dyDescent="0.2">
      <c r="A47" s="3">
        <f>IFERROR(VLOOKUP(B47,'[1]DADOS (OCULTAR)'!$Q$3:$S$136,3,0),"")</f>
        <v>10894988000648</v>
      </c>
      <c r="B47" s="4" t="str">
        <f>'[1]TCE - ANEXO IV - Preencher'!C56</f>
        <v>HOSPITAL SÃO SEBASTIÃO</v>
      </c>
      <c r="C47" s="4" t="str">
        <f>'[1]TCE - ANEXO IV - Preencher'!E56</f>
        <v>3.4 - Material Farmacológico</v>
      </c>
      <c r="D47" s="3">
        <f>'[1]TCE - ANEXO IV - Preencher'!F56</f>
        <v>21596736000144</v>
      </c>
      <c r="E47" s="5" t="str">
        <f>'[1]TCE - ANEXO IV - Preencher'!G56</f>
        <v>ULTRAMEGA DISTRIBUIDORA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303442</v>
      </c>
      <c r="I47" s="6">
        <f>IF('[1]TCE - ANEXO IV - Preencher'!K56="","",'[1]TCE - ANEXO IV - Preencher'!K56)</f>
        <v>46188</v>
      </c>
      <c r="J47" s="5" t="str">
        <f>'[1]TCE - ANEXO IV - Preencher'!L56</f>
        <v>26260621596736000144550010003034421710155073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613.35</v>
      </c>
    </row>
    <row r="48" spans="1:12" s="8" customFormat="1" ht="19.5" customHeight="1" x14ac:dyDescent="0.2">
      <c r="A48" s="3">
        <f>IFERROR(VLOOKUP(B48,'[1]DADOS (OCULTAR)'!$Q$3:$S$136,3,0),"")</f>
        <v>10894988000648</v>
      </c>
      <c r="B48" s="4" t="str">
        <f>'[1]TCE - ANEXO IV - Preencher'!C57</f>
        <v>HOSPITAL SÃO SEBASTIÃO</v>
      </c>
      <c r="C48" s="4" t="str">
        <f>'[1]TCE - ANEXO IV - Preencher'!E57</f>
        <v>3.4 - Material Farmacológico</v>
      </c>
      <c r="D48" s="3">
        <f>'[1]TCE - ANEXO IV - Preencher'!F57</f>
        <v>21596736000144</v>
      </c>
      <c r="E48" s="5" t="str">
        <f>'[1]TCE - ANEXO IV - Preencher'!G57</f>
        <v>ULTRAMEGA DISTRIBUIDORA</v>
      </c>
      <c r="F48" s="5" t="str">
        <f>'[1]TCE - ANEXO IV - Preencher'!H57</f>
        <v>B</v>
      </c>
      <c r="G48" s="5" t="str">
        <f>'[1]TCE - ANEXO IV - Preencher'!I57</f>
        <v>S</v>
      </c>
      <c r="H48" s="5">
        <f>'[1]TCE - ANEXO IV - Preencher'!J57</f>
        <v>304922</v>
      </c>
      <c r="I48" s="6">
        <f>IF('[1]TCE - ANEXO IV - Preencher'!K57="","",'[1]TCE - ANEXO IV - Preencher'!K57)</f>
        <v>46198</v>
      </c>
      <c r="J48" s="5" t="str">
        <f>'[1]TCE - ANEXO IV - Preencher'!L57</f>
        <v>26260621596736000144550010003049221057415140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665.29</v>
      </c>
    </row>
    <row r="49" spans="1:12" s="8" customFormat="1" ht="19.5" customHeight="1" x14ac:dyDescent="0.2">
      <c r="A49" s="3">
        <f>IFERROR(VLOOKUP(B49,'[1]DADOS (OCULTAR)'!$Q$3:$S$136,3,0),"")</f>
        <v>10894988000648</v>
      </c>
      <c r="B49" s="4" t="str">
        <f>'[1]TCE - ANEXO IV - Preencher'!C58</f>
        <v>HOSPITAL SÃO SEBASTIÃO</v>
      </c>
      <c r="C49" s="4" t="str">
        <f>'[1]TCE - ANEXO IV - Preencher'!E58</f>
        <v>3.4 - Material Farmacológico</v>
      </c>
      <c r="D49" s="3">
        <f>'[1]TCE - ANEXO IV - Preencher'!F58</f>
        <v>22580510000118</v>
      </c>
      <c r="E49" s="5" t="str">
        <f>'[1]TCE - ANEXO IV - Preencher'!G58</f>
        <v>UNIFAR DISTRIBUIDORA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78089</v>
      </c>
      <c r="I49" s="6">
        <f>IF('[1]TCE - ANEXO IV - Preencher'!K58="","",'[1]TCE - ANEXO IV - Preencher'!K58)</f>
        <v>46189</v>
      </c>
      <c r="J49" s="5" t="str">
        <f>'[1]TCE - ANEXO IV - Preencher'!L58</f>
        <v>26260622580510000118550010000780891000670890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308.2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>
        <f>IFERROR(VLOOKUP(B51,'[1]DADOS (OCULTAR)'!$Q$3:$S$136,3,0),"")</f>
        <v>10894988000648</v>
      </c>
      <c r="B51" s="4" t="str">
        <f>'[1]TCE - ANEXO IV - Preencher'!C60</f>
        <v>HOSPITAL SÃO SEBASTIÃO</v>
      </c>
      <c r="C51" s="4" t="str">
        <f>'[1]TCE - ANEXO IV - Preencher'!E60</f>
        <v>3.14 - Alimentação Preparada</v>
      </c>
      <c r="D51" s="3">
        <f>'[1]TCE - ANEXO IV - Preencher'!F60</f>
        <v>1687725000162</v>
      </c>
      <c r="E51" s="5" t="str">
        <f>'[1]TCE - ANEXO IV - Preencher'!G60</f>
        <v>CENTRO ESPECIALIZADO EM NUTRICAO ENTERIAL E PARENTERAL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68646</v>
      </c>
      <c r="I51" s="6">
        <f>IF('[1]TCE - ANEXO IV - Preencher'!K60="","",'[1]TCE - ANEXO IV - Preencher'!K60)</f>
        <v>46183</v>
      </c>
      <c r="J51" s="5" t="str">
        <f>'[1]TCE - ANEXO IV - Preencher'!L60</f>
        <v>26260601687725000162550010000686461298629973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2854.52</v>
      </c>
    </row>
    <row r="52" spans="1:12" s="8" customFormat="1" ht="19.5" customHeight="1" x14ac:dyDescent="0.2">
      <c r="A52" s="3">
        <f>IFERROR(VLOOKUP(B52,'[1]DADOS (OCULTAR)'!$Q$3:$S$136,3,0),"")</f>
        <v>10894988000648</v>
      </c>
      <c r="B52" s="4" t="str">
        <f>'[1]TCE - ANEXO IV - Preencher'!C61</f>
        <v>HOSPITAL SÃO SEBASTIÃO</v>
      </c>
      <c r="C52" s="4" t="str">
        <f>'[1]TCE - ANEXO IV - Preencher'!E61</f>
        <v>3.14 - Alimentação Preparada</v>
      </c>
      <c r="D52" s="3">
        <f>'[1]TCE - ANEXO IV - Preencher'!F61</f>
        <v>2975570000122</v>
      </c>
      <c r="E52" s="5" t="str">
        <f>'[1]TCE - ANEXO IV - Preencher'!G61</f>
        <v>DIET FOOD NUTRICAO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21771</v>
      </c>
      <c r="I52" s="6">
        <f>IF('[1]TCE - ANEXO IV - Preencher'!K61="","",'[1]TCE - ANEXO IV - Preencher'!K61)</f>
        <v>46185</v>
      </c>
      <c r="J52" s="5" t="str">
        <f>'[1]TCE - ANEXO IV - Preencher'!L61</f>
        <v>26260602975570000122550010000217711237970006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2567.5</v>
      </c>
    </row>
    <row r="53" spans="1:12" s="8" customFormat="1" ht="19.5" customHeight="1" x14ac:dyDescent="0.2">
      <c r="A53" s="3">
        <f>IFERROR(VLOOKUP(B53,'[1]DADOS (OCULTAR)'!$Q$3:$S$136,3,0),"")</f>
        <v>10894988000648</v>
      </c>
      <c r="B53" s="4" t="str">
        <f>'[1]TCE - ANEXO IV - Preencher'!C62</f>
        <v>HOSPITAL SÃO SEBASTIÃO</v>
      </c>
      <c r="C53" s="4" t="str">
        <f>'[1]TCE - ANEXO IV - Preencher'!E62</f>
        <v>3.14 - Alimentação Preparada</v>
      </c>
      <c r="D53" s="3">
        <f>'[1]TCE - ANEXO IV - Preencher'!F62</f>
        <v>47171763000169</v>
      </c>
      <c r="E53" s="5" t="str">
        <f>'[1]TCE - ANEXO IV - Preencher'!G62</f>
        <v>MVL HOSPITALAR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2678</v>
      </c>
      <c r="I53" s="6">
        <f>IF('[1]TCE - ANEXO IV - Preencher'!K62="","",'[1]TCE - ANEXO IV - Preencher'!K62)</f>
        <v>46183</v>
      </c>
      <c r="J53" s="5" t="str">
        <f>'[1]TCE - ANEXO IV - Preencher'!L62</f>
        <v>26260647171763000169550010000026781470400006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901.32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>
        <f>IFERROR(VLOOKUP(B55,'[1]DADOS (OCULTAR)'!$Q$3:$S$136,3,0),"")</f>
        <v>10894988000648</v>
      </c>
      <c r="B55" s="4" t="str">
        <f>'[1]TCE - ANEXO IV - Preencher'!C64</f>
        <v>HOSPITAL SÃO SEBASTIÃO</v>
      </c>
      <c r="C55" s="4" t="str">
        <f>'[1]TCE - ANEXO IV - Preencher'!E64</f>
        <v>3.2 - Gás e Outros Materiais Engarrafados</v>
      </c>
      <c r="D55" s="3">
        <f>'[1]TCE - ANEXO IV - Preencher'!F64</f>
        <v>24380578002203</v>
      </c>
      <c r="E55" s="5" t="str">
        <f>'[1]TCE - ANEXO IV - Preencher'!G64</f>
        <v>WHITE MARTINS GASES INDUSTRIAIS DO NORDESTE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1331</v>
      </c>
      <c r="I55" s="6">
        <f>IF('[1]TCE - ANEXO IV - Preencher'!K64="","",'[1]TCE - ANEXO IV - Preencher'!K64)</f>
        <v>46185</v>
      </c>
      <c r="J55" s="5" t="str">
        <f>'[1]TCE - ANEXO IV - Preencher'!L64</f>
        <v>26260624380578002203556060000013311931630386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14850.51</v>
      </c>
    </row>
    <row r="56" spans="1:12" s="8" customFormat="1" ht="19.5" customHeight="1" x14ac:dyDescent="0.2">
      <c r="A56" s="3">
        <f>IFERROR(VLOOKUP(B56,'[1]DADOS (OCULTAR)'!$Q$3:$S$136,3,0),"")</f>
        <v>10894988000648</v>
      </c>
      <c r="B56" s="4" t="str">
        <f>'[1]TCE - ANEXO IV - Preencher'!C65</f>
        <v>HOSPITAL SÃO SEBASTIÃO</v>
      </c>
      <c r="C56" s="4" t="str">
        <f>'[1]TCE - ANEXO IV - Preencher'!E65</f>
        <v>3.2 - Gás e Outros Materiais Engarrafados</v>
      </c>
      <c r="D56" s="3">
        <f>'[1]TCE - ANEXO IV - Preencher'!F65</f>
        <v>24380578002041</v>
      </c>
      <c r="E56" s="5" t="str">
        <f>'[1]TCE - ANEXO IV - Preencher'!G65</f>
        <v>WHITE MARTINS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162556</v>
      </c>
      <c r="I56" s="6">
        <f>IF('[1]TCE - ANEXO IV - Preencher'!K65="","",'[1]TCE - ANEXO IV - Preencher'!K65)</f>
        <v>46175</v>
      </c>
      <c r="J56" s="5" t="str">
        <f>'[1]TCE - ANEXO IV - Preencher'!L65</f>
        <v>26260624380578002041554000001625561634354275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943.85</v>
      </c>
    </row>
    <row r="57" spans="1:12" s="8" customFormat="1" ht="19.5" customHeight="1" x14ac:dyDescent="0.2">
      <c r="A57" s="3">
        <f>IFERROR(VLOOKUP(B57,'[1]DADOS (OCULTAR)'!$Q$3:$S$136,3,0),"")</f>
        <v>10894988000648</v>
      </c>
      <c r="B57" s="4" t="str">
        <f>'[1]TCE - ANEXO IV - Preencher'!C66</f>
        <v>HOSPITAL SÃO SEBASTIÃO</v>
      </c>
      <c r="C57" s="4" t="str">
        <f>'[1]TCE - ANEXO IV - Preencher'!E66</f>
        <v>3.2 - Gás e Outros Materiais Engarrafados</v>
      </c>
      <c r="D57" s="3">
        <f>'[1]TCE - ANEXO IV - Preencher'!F66</f>
        <v>24380578002041</v>
      </c>
      <c r="E57" s="5" t="str">
        <f>'[1]TCE - ANEXO IV - Preencher'!G66</f>
        <v>WHITE MARTINS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162804</v>
      </c>
      <c r="I57" s="6">
        <f>IF('[1]TCE - ANEXO IV - Preencher'!K66="","",'[1]TCE - ANEXO IV - Preencher'!K66)</f>
        <v>46178</v>
      </c>
      <c r="J57" s="5" t="str">
        <f>'[1]TCE - ANEXO IV - Preencher'!L66</f>
        <v>26260624380578002041554000001628041888886937</v>
      </c>
      <c r="K57" s="5" t="str">
        <f>IF(F57="B",LEFT('[1]TCE - ANEXO IV - Preencher'!M66,2),IF(F57="S",LEFT('[1]TCE - ANEXO IV - Preencher'!M66,7),IF('[1]TCE - ANEXO IV - Preencher'!H66="","")))</f>
        <v>26</v>
      </c>
      <c r="L57" s="7">
        <f>'[1]TCE - ANEXO IV - Preencher'!N66</f>
        <v>1176.81</v>
      </c>
    </row>
    <row r="58" spans="1:12" s="8" customFormat="1" ht="19.5" customHeight="1" x14ac:dyDescent="0.2">
      <c r="A58" s="3">
        <f>IFERROR(VLOOKUP(B58,'[1]DADOS (OCULTAR)'!$Q$3:$S$136,3,0),"")</f>
        <v>10894988000648</v>
      </c>
      <c r="B58" s="4" t="str">
        <f>'[1]TCE - ANEXO IV - Preencher'!C67</f>
        <v>HOSPITAL SÃO SEBASTIÃO</v>
      </c>
      <c r="C58" s="4" t="str">
        <f>'[1]TCE - ANEXO IV - Preencher'!E67</f>
        <v>3.2 - Gás e Outros Materiais Engarrafados</v>
      </c>
      <c r="D58" s="3">
        <f>'[1]TCE - ANEXO IV - Preencher'!F67</f>
        <v>24380578002041</v>
      </c>
      <c r="E58" s="5" t="str">
        <f>'[1]TCE - ANEXO IV - Preencher'!G67</f>
        <v>WHITE MARTINS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163476</v>
      </c>
      <c r="I58" s="6">
        <f>IF('[1]TCE - ANEXO IV - Preencher'!K67="","",'[1]TCE - ANEXO IV - Preencher'!K67)</f>
        <v>46189</v>
      </c>
      <c r="J58" s="5" t="str">
        <f>'[1]TCE - ANEXO IV - Preencher'!L67</f>
        <v>26260624380578002041554000001634761406253220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209.74</v>
      </c>
    </row>
    <row r="59" spans="1:12" s="8" customFormat="1" ht="19.5" customHeight="1" x14ac:dyDescent="0.2">
      <c r="A59" s="3">
        <f>IFERROR(VLOOKUP(B59,'[1]DADOS (OCULTAR)'!$Q$3:$S$136,3,0),"")</f>
        <v>10894988000648</v>
      </c>
      <c r="B59" s="4" t="str">
        <f>'[1]TCE - ANEXO IV - Preencher'!C68</f>
        <v>HOSPITAL SÃO SEBASTIÃO</v>
      </c>
      <c r="C59" s="4" t="str">
        <f>'[1]TCE - ANEXO IV - Preencher'!E68</f>
        <v>3.2 - Gás e Outros Materiais Engarrafados</v>
      </c>
      <c r="D59" s="3">
        <f>'[1]TCE - ANEXO IV - Preencher'!F68</f>
        <v>24380578002041</v>
      </c>
      <c r="E59" s="5" t="str">
        <f>'[1]TCE - ANEXO IV - Preencher'!G68</f>
        <v>WHITE MARTINS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163477</v>
      </c>
      <c r="I59" s="6">
        <f>IF('[1]TCE - ANEXO IV - Preencher'!K68="","",'[1]TCE - ANEXO IV - Preencher'!K68)</f>
        <v>46189</v>
      </c>
      <c r="J59" s="5" t="str">
        <f>'[1]TCE - ANEXO IV - Preencher'!L68</f>
        <v>26260624380578002041554000001634771432707516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209.74</v>
      </c>
    </row>
    <row r="60" spans="1:12" s="8" customFormat="1" ht="19.5" customHeight="1" x14ac:dyDescent="0.2">
      <c r="A60" s="3">
        <f>IFERROR(VLOOKUP(B60,'[1]DADOS (OCULTAR)'!$Q$3:$S$136,3,0),"")</f>
        <v>10894988000648</v>
      </c>
      <c r="B60" s="4" t="str">
        <f>'[1]TCE - ANEXO IV - Preencher'!C69</f>
        <v>HOSPITAL SÃO SEBASTIÃO</v>
      </c>
      <c r="C60" s="4" t="str">
        <f>'[1]TCE - ANEXO IV - Preencher'!E69</f>
        <v>3.2 - Gás e Outros Materiais Engarrafados</v>
      </c>
      <c r="D60" s="3">
        <f>'[1]TCE - ANEXO IV - Preencher'!F69</f>
        <v>24380578002041</v>
      </c>
      <c r="E60" s="5" t="str">
        <f>'[1]TCE - ANEXO IV - Preencher'!G69</f>
        <v>WHITE MARTINS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163478</v>
      </c>
      <c r="I60" s="6">
        <f>IF('[1]TCE - ANEXO IV - Preencher'!K69="","",'[1]TCE - ANEXO IV - Preencher'!K69)</f>
        <v>46189</v>
      </c>
      <c r="J60" s="5" t="str">
        <f>'[1]TCE - ANEXO IV - Preencher'!L69</f>
        <v>26260654380578002041554000001634781521153084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734.1</v>
      </c>
    </row>
    <row r="61" spans="1:12" s="8" customFormat="1" ht="19.5" customHeight="1" x14ac:dyDescent="0.2">
      <c r="A61" s="3">
        <f>IFERROR(VLOOKUP(B61,'[1]DADOS (OCULTAR)'!$Q$3:$S$136,3,0),"")</f>
        <v>10894988000648</v>
      </c>
      <c r="B61" s="4" t="str">
        <f>'[1]TCE - ANEXO IV - Preencher'!C70</f>
        <v>HOSPITAL SÃO SEBASTIÃO</v>
      </c>
      <c r="C61" s="4" t="str">
        <f>'[1]TCE - ANEXO IV - Preencher'!E70</f>
        <v>3.2 - Gás e Outros Materiais Engarrafados</v>
      </c>
      <c r="D61" s="3">
        <f>'[1]TCE - ANEXO IV - Preencher'!F70</f>
        <v>24380578002041</v>
      </c>
      <c r="E61" s="5" t="str">
        <f>'[1]TCE - ANEXO IV - Preencher'!G70</f>
        <v>WHITE MARTINS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164002</v>
      </c>
      <c r="I61" s="6">
        <f>IF('[1]TCE - ANEXO IV - Preencher'!K70="","",'[1]TCE - ANEXO IV - Preencher'!K70)</f>
        <v>46196</v>
      </c>
      <c r="J61" s="5" t="str">
        <f>'[1]TCE - ANEXO IV - Preencher'!L70</f>
        <v>26260624380578002041554000001640021814633025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1476.82</v>
      </c>
    </row>
    <row r="62" spans="1:12" s="8" customFormat="1" ht="19.5" customHeight="1" x14ac:dyDescent="0.2">
      <c r="A62" s="3">
        <f>IFERROR(VLOOKUP(B62,'[1]DADOS (OCULTAR)'!$Q$3:$S$136,3,0),"")</f>
        <v>10894988000648</v>
      </c>
      <c r="B62" s="4" t="str">
        <f>'[1]TCE - ANEXO IV - Preencher'!C71</f>
        <v>HOSPITAL SÃO SEBASTIÃO</v>
      </c>
      <c r="C62" s="4" t="str">
        <f>'[1]TCE - ANEXO IV - Preencher'!E71</f>
        <v>3.2 - Gás e Outros Materiais Engarrafados</v>
      </c>
      <c r="D62" s="3">
        <f>'[1]TCE - ANEXO IV - Preencher'!F71</f>
        <v>24380578002041</v>
      </c>
      <c r="E62" s="5" t="str">
        <f>'[1]TCE - ANEXO IV - Preencher'!G71</f>
        <v>WHITE MARTINS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164003</v>
      </c>
      <c r="I62" s="6">
        <f>IF('[1]TCE - ANEXO IV - Preencher'!K71="","",'[1]TCE - ANEXO IV - Preencher'!K71)</f>
        <v>46196</v>
      </c>
      <c r="J62" s="5" t="str">
        <f>'[1]TCE - ANEXO IV - Preencher'!L71</f>
        <v>26260624380578002041554000001640031343583705</v>
      </c>
      <c r="K62" s="5" t="str">
        <f>IF(F62="B",LEFT('[1]TCE - ANEXO IV - Preencher'!M71,2),IF(F62="S",LEFT('[1]TCE - ANEXO IV - Preencher'!M71,7),IF('[1]TCE - ANEXO IV - Preencher'!H71="","")))</f>
        <v>26</v>
      </c>
      <c r="L62" s="7">
        <f>'[1]TCE - ANEXO IV - Preencher'!N71</f>
        <v>1019.96</v>
      </c>
    </row>
    <row r="63" spans="1:12" s="8" customFormat="1" ht="19.5" customHeight="1" x14ac:dyDescent="0.2">
      <c r="A63" s="3">
        <f>IFERROR(VLOOKUP(B63,'[1]DADOS (OCULTAR)'!$Q$3:$S$136,3,0),"")</f>
        <v>10894988000648</v>
      </c>
      <c r="B63" s="4" t="str">
        <f>'[1]TCE - ANEXO IV - Preencher'!C72</f>
        <v>HOSPITAL SÃO SEBASTIÃO</v>
      </c>
      <c r="C63" s="4" t="str">
        <f>'[1]TCE - ANEXO IV - Preencher'!E72</f>
        <v>3.2 - Gás e Outros Materiais Engarrafados</v>
      </c>
      <c r="D63" s="3">
        <f>'[1]TCE - ANEXO IV - Preencher'!F72</f>
        <v>24380578002041</v>
      </c>
      <c r="E63" s="5" t="str">
        <f>'[1]TCE - ANEXO IV - Preencher'!G72</f>
        <v>WHITE MARTINS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164462</v>
      </c>
      <c r="I63" s="6">
        <f>IF('[1]TCE - ANEXO IV - Preencher'!K72="","",'[1]TCE - ANEXO IV - Preencher'!K72)</f>
        <v>46203</v>
      </c>
      <c r="J63" s="5" t="str">
        <f>'[1]TCE - ANEXO IV - Preencher'!L72</f>
        <v>26260624380578002041554000001644621817652764</v>
      </c>
      <c r="K63" s="5" t="str">
        <f>IF(F63="B",LEFT('[1]TCE - ANEXO IV - Preencher'!M72,2),IF(F63="S",LEFT('[1]TCE - ANEXO IV - Preencher'!M72,7),IF('[1]TCE - ANEXO IV - Preencher'!H72="","")))</f>
        <v>26</v>
      </c>
      <c r="L63" s="7">
        <f>'[1]TCE - ANEXO IV - Preencher'!N72</f>
        <v>1334.01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>
        <f>IFERROR(VLOOKUP(B65,'[1]DADOS (OCULTAR)'!$Q$3:$S$136,3,0),"")</f>
        <v>10894988000648</v>
      </c>
      <c r="B65" s="4" t="str">
        <f>'[1]TCE - ANEXO IV - Preencher'!C74</f>
        <v>HOSPITAL SÃO SEBASTIÃO</v>
      </c>
      <c r="C65" s="4" t="str">
        <f>'[1]TCE - ANEXO IV - Preencher'!E74</f>
        <v>3.7 - Material de Limpeza e Produtos de Hgienização</v>
      </c>
      <c r="D65" s="3">
        <f>'[1]TCE - ANEXO IV - Preencher'!F74</f>
        <v>26012135000160</v>
      </c>
      <c r="E65" s="5" t="str">
        <f>'[1]TCE - ANEXO IV - Preencher'!G74</f>
        <v>ACB SEGURANÇA EM EPI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22082</v>
      </c>
      <c r="I65" s="6">
        <f>IF('[1]TCE - ANEXO IV - Preencher'!K74="","",'[1]TCE - ANEXO IV - Preencher'!K74)</f>
        <v>46192</v>
      </c>
      <c r="J65" s="5" t="str">
        <f>'[1]TCE - ANEXO IV - Preencher'!L74</f>
        <v>26260626012135000160550000000220821063884868</v>
      </c>
      <c r="K65" s="5" t="str">
        <f>IF(F65="B",LEFT('[1]TCE - ANEXO IV - Preencher'!M74,2),IF(F65="S",LEFT('[1]TCE - ANEXO IV - Preencher'!M74,7),IF('[1]TCE - ANEXO IV - Preencher'!H74="","")))</f>
        <v>26</v>
      </c>
      <c r="L65" s="7">
        <f>'[1]TCE - ANEXO IV - Preencher'!N74</f>
        <v>125</v>
      </c>
    </row>
    <row r="66" spans="1:12" s="8" customFormat="1" ht="19.5" customHeight="1" x14ac:dyDescent="0.2">
      <c r="A66" s="3">
        <f>IFERROR(VLOOKUP(B66,'[1]DADOS (OCULTAR)'!$Q$3:$S$136,3,0),"")</f>
        <v>10894988000648</v>
      </c>
      <c r="B66" s="4" t="str">
        <f>'[1]TCE - ANEXO IV - Preencher'!C75</f>
        <v>HOSPITAL SÃO SEBASTIÃO</v>
      </c>
      <c r="C66" s="4" t="str">
        <f>'[1]TCE - ANEXO IV - Preencher'!E75</f>
        <v>3.7 - Material de Limpeza e Produtos de Hgienização</v>
      </c>
      <c r="D66" s="3">
        <f>'[1]TCE - ANEXO IV - Preencher'!F75</f>
        <v>54240161000181</v>
      </c>
      <c r="E66" s="5" t="str">
        <f>'[1]TCE - ANEXO IV - Preencher'!G75</f>
        <v>C E J DISTRIBUIDORA DE PRODUTOS</v>
      </c>
      <c r="F66" s="5" t="str">
        <f>'[1]TCE - ANEXO IV - Preencher'!H75</f>
        <v>B</v>
      </c>
      <c r="G66" s="5" t="str">
        <f>'[1]TCE - ANEXO IV - Preencher'!I75</f>
        <v>S</v>
      </c>
      <c r="H66" s="5" t="str">
        <f>'[1]TCE - ANEXO IV - Preencher'!J75</f>
        <v>1161</v>
      </c>
      <c r="I66" s="6">
        <f>IF('[1]TCE - ANEXO IV - Preencher'!K75="","",'[1]TCE - ANEXO IV - Preencher'!K75)</f>
        <v>46167</v>
      </c>
      <c r="J66" s="5" t="str">
        <f>'[1]TCE - ANEXO IV - Preencher'!L75</f>
        <v>26260554240161000181550010000011611155001163</v>
      </c>
      <c r="K66" s="5" t="str">
        <f>IF(F66="B",LEFT('[1]TCE - ANEXO IV - Preencher'!M75,2),IF(F66="S",LEFT('[1]TCE - ANEXO IV - Preencher'!M75,7),IF('[1]TCE - ANEXO IV - Preencher'!H75="","")))</f>
        <v>26</v>
      </c>
      <c r="L66" s="7">
        <f>'[1]TCE - ANEXO IV - Preencher'!N75</f>
        <v>7783.85</v>
      </c>
    </row>
    <row r="67" spans="1:12" s="8" customFormat="1" ht="19.5" customHeight="1" x14ac:dyDescent="0.2">
      <c r="A67" s="3">
        <f>IFERROR(VLOOKUP(B67,'[1]DADOS (OCULTAR)'!$Q$3:$S$136,3,0),"")</f>
        <v>10894988000648</v>
      </c>
      <c r="B67" s="4" t="str">
        <f>'[1]TCE - ANEXO IV - Preencher'!C76</f>
        <v>HOSPITAL SÃO SEBASTIÃO</v>
      </c>
      <c r="C67" s="4" t="str">
        <f>'[1]TCE - ANEXO IV - Preencher'!E76</f>
        <v>3.7 - Material de Limpeza e Produtos de Hgienização</v>
      </c>
      <c r="D67" s="3">
        <f>'[1]TCE - ANEXO IV - Preencher'!F76</f>
        <v>22006201000139</v>
      </c>
      <c r="E67" s="5" t="str">
        <f>'[1]TCE - ANEXO IV - Preencher'!G76</f>
        <v>FORTPEL COMERCIO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389846</v>
      </c>
      <c r="I67" s="6">
        <f>IF('[1]TCE - ANEXO IV - Preencher'!K76="","",'[1]TCE - ANEXO IV - Preencher'!K76)</f>
        <v>46169</v>
      </c>
      <c r="J67" s="5" t="str">
        <f>'[1]TCE - ANEXO IV - Preencher'!L76</f>
        <v>26260522006201000139550000003898461103898465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485</v>
      </c>
    </row>
    <row r="68" spans="1:12" s="8" customFormat="1" ht="19.5" customHeight="1" x14ac:dyDescent="0.2">
      <c r="A68" s="3">
        <f>IFERROR(VLOOKUP(B68,'[1]DADOS (OCULTAR)'!$Q$3:$S$136,3,0),"")</f>
        <v>10894988000648</v>
      </c>
      <c r="B68" s="4" t="str">
        <f>'[1]TCE - ANEXO IV - Preencher'!C77</f>
        <v>HOSPITAL SÃO SEBASTIÃO</v>
      </c>
      <c r="C68" s="4" t="str">
        <f>'[1]TCE - ANEXO IV - Preencher'!E77</f>
        <v>3.7 - Material de Limpeza e Produtos de Hgienização</v>
      </c>
      <c r="D68" s="3">
        <f>'[1]TCE - ANEXO IV - Preencher'!F77</f>
        <v>22006201000139</v>
      </c>
      <c r="E68" s="5" t="str">
        <f>'[1]TCE - ANEXO IV - Preencher'!G77</f>
        <v>FORTPEL COMERCIO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394543</v>
      </c>
      <c r="I68" s="6">
        <f>IF('[1]TCE - ANEXO IV - Preencher'!K77="","",'[1]TCE - ANEXO IV - Preencher'!K77)</f>
        <v>46190</v>
      </c>
      <c r="J68" s="5" t="str">
        <f>'[1]TCE - ANEXO IV - Preencher'!L77</f>
        <v>26260622006201000139550000003945431103945435</v>
      </c>
      <c r="K68" s="5" t="str">
        <f>IF(F68="B",LEFT('[1]TCE - ANEXO IV - Preencher'!M77,2),IF(F68="S",LEFT('[1]TCE - ANEXO IV - Preencher'!M77,7),IF('[1]TCE - ANEXO IV - Preencher'!H77="","")))</f>
        <v>26</v>
      </c>
      <c r="L68" s="7">
        <f>'[1]TCE - ANEXO IV - Preencher'!N77</f>
        <v>1830</v>
      </c>
    </row>
    <row r="69" spans="1:12" s="8" customFormat="1" ht="19.5" customHeight="1" x14ac:dyDescent="0.2">
      <c r="A69" s="3">
        <f>IFERROR(VLOOKUP(B69,'[1]DADOS (OCULTAR)'!$Q$3:$S$136,3,0),"")</f>
        <v>10894988000648</v>
      </c>
      <c r="B69" s="4" t="str">
        <f>'[1]TCE - ANEXO IV - Preencher'!C78</f>
        <v>HOSPITAL SÃO SEBASTIÃO</v>
      </c>
      <c r="C69" s="4" t="str">
        <f>'[1]TCE - ANEXO IV - Preencher'!E78</f>
        <v>3.7 - Material de Limpeza e Produtos de Hgienização</v>
      </c>
      <c r="D69" s="3">
        <f>'[1]TCE - ANEXO IV - Preencher'!F78</f>
        <v>38047695000130</v>
      </c>
      <c r="E69" s="5" t="str">
        <f>'[1]TCE - ANEXO IV - Preencher'!G78</f>
        <v>IMPACTO COMERCIO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1467</v>
      </c>
      <c r="I69" s="6">
        <f>IF('[1]TCE - ANEXO IV - Preencher'!K78="","",'[1]TCE - ANEXO IV - Preencher'!K78)</f>
        <v>46191</v>
      </c>
      <c r="J69" s="5" t="str">
        <f>'[1]TCE - ANEXO IV - Preencher'!L78</f>
        <v>26260638047695000130550010000014671245077005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5299</v>
      </c>
    </row>
    <row r="70" spans="1:12" s="8" customFormat="1" ht="19.5" customHeight="1" x14ac:dyDescent="0.2">
      <c r="A70" s="3">
        <f>IFERROR(VLOOKUP(B70,'[1]DADOS (OCULTAR)'!$Q$3:$S$136,3,0),"")</f>
        <v>10894988000648</v>
      </c>
      <c r="B70" s="4" t="str">
        <f>'[1]TCE - ANEXO IV - Preencher'!C79</f>
        <v>HOSPITAL SÃO SEBASTIÃO</v>
      </c>
      <c r="C70" s="4" t="str">
        <f>'[1]TCE - ANEXO IV - Preencher'!E79</f>
        <v>3.7 - Material de Limpeza e Produtos de Hgienização</v>
      </c>
      <c r="D70" s="3">
        <f>'[1]TCE - ANEXO IV - Preencher'!F79</f>
        <v>27058274000198</v>
      </c>
      <c r="E70" s="5" t="str">
        <f>'[1]TCE - ANEXO IV - Preencher'!G79</f>
        <v>JATOBARRETTO CENTRO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71799</v>
      </c>
      <c r="I70" s="6">
        <f>IF('[1]TCE - ANEXO IV - Preencher'!K79="","",'[1]TCE - ANEXO IV - Preencher'!K79)</f>
        <v>46188</v>
      </c>
      <c r="J70" s="5" t="str">
        <f>'[1]TCE - ANEXO IV - Preencher'!L79</f>
        <v>26260627058274000198550010000717991250025404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1130.58</v>
      </c>
    </row>
    <row r="71" spans="1:12" s="8" customFormat="1" ht="19.5" customHeight="1" x14ac:dyDescent="0.2">
      <c r="A71" s="3">
        <f>IFERROR(VLOOKUP(B71,'[1]DADOS (OCULTAR)'!$Q$3:$S$136,3,0),"")</f>
        <v>10894988000648</v>
      </c>
      <c r="B71" s="4" t="str">
        <f>'[1]TCE - ANEXO IV - Preencher'!C80</f>
        <v>HOSPITAL SÃO SEBASTIÃO</v>
      </c>
      <c r="C71" s="4" t="str">
        <f>'[1]TCE - ANEXO IV - Preencher'!E80</f>
        <v>3.7 - Material de Limpeza e Produtos de Hgienização</v>
      </c>
      <c r="D71" s="3">
        <f>'[1]TCE - ANEXO IV - Preencher'!F80</f>
        <v>27058274000198</v>
      </c>
      <c r="E71" s="5" t="str">
        <f>'[1]TCE - ANEXO IV - Preencher'!G80</f>
        <v>JATOBARRETTO CENTRO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72099</v>
      </c>
      <c r="I71" s="6">
        <f>IF('[1]TCE - ANEXO IV - Preencher'!K80="","",'[1]TCE - ANEXO IV - Preencher'!K80)</f>
        <v>46191</v>
      </c>
      <c r="J71" s="5" t="str">
        <f>'[1]TCE - ANEXO IV - Preencher'!L80</f>
        <v>26260627058274000198550010000720991077735529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2160.06</v>
      </c>
    </row>
    <row r="72" spans="1:12" s="8" customFormat="1" ht="19.5" customHeight="1" x14ac:dyDescent="0.2">
      <c r="A72" s="3">
        <f>IFERROR(VLOOKUP(B72,'[1]DADOS (OCULTAR)'!$Q$3:$S$136,3,0),"")</f>
        <v>10894988000648</v>
      </c>
      <c r="B72" s="4" t="str">
        <f>'[1]TCE - ANEXO IV - Preencher'!C81</f>
        <v>HOSPITAL SÃO SEBASTIÃO</v>
      </c>
      <c r="C72" s="4" t="str">
        <f>'[1]TCE - ANEXO IV - Preencher'!E81</f>
        <v>3.7 - Material de Limpeza e Produtos de Hgienização</v>
      </c>
      <c r="D72" s="3">
        <f>'[1]TCE - ANEXO IV - Preencher'!F81</f>
        <v>27058274000198</v>
      </c>
      <c r="E72" s="5" t="str">
        <f>'[1]TCE - ANEXO IV - Preencher'!G81</f>
        <v>JATOBARRETTO CENTRO</v>
      </c>
      <c r="F72" s="5" t="str">
        <f>'[1]TCE - ANEXO IV - Preencher'!H81</f>
        <v>B</v>
      </c>
      <c r="G72" s="5" t="str">
        <f>'[1]TCE - ANEXO IV - Preencher'!I81</f>
        <v>S</v>
      </c>
      <c r="H72" s="5">
        <f>'[1]TCE - ANEXO IV - Preencher'!J81</f>
        <v>72326</v>
      </c>
      <c r="I72" s="6">
        <f>IF('[1]TCE - ANEXO IV - Preencher'!K81="","",'[1]TCE - ANEXO IV - Preencher'!K81)</f>
        <v>46195</v>
      </c>
      <c r="J72" s="5" t="str">
        <f>'[1]TCE - ANEXO IV - Preencher'!L81</f>
        <v>26260627058274000198550010000723261759885061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780.5</v>
      </c>
    </row>
    <row r="73" spans="1:12" s="8" customFormat="1" ht="19.5" customHeight="1" x14ac:dyDescent="0.2">
      <c r="A73" s="3">
        <f>IFERROR(VLOOKUP(B73,'[1]DADOS (OCULTAR)'!$Q$3:$S$136,3,0),"")</f>
        <v>10894988000648</v>
      </c>
      <c r="B73" s="4" t="str">
        <f>'[1]TCE - ANEXO IV - Preencher'!C82</f>
        <v>HOSPITAL SÃO SEBASTIÃO</v>
      </c>
      <c r="C73" s="4" t="str">
        <f>'[1]TCE - ANEXO IV - Preencher'!E82</f>
        <v>3.7 - Material de Limpeza e Produtos de Hgienização</v>
      </c>
      <c r="D73" s="3">
        <f>'[1]TCE - ANEXO IV - Preencher'!F82</f>
        <v>38429751000109</v>
      </c>
      <c r="E73" s="5" t="str">
        <f>'[1]TCE - ANEXO IV - Preencher'!G82</f>
        <v>MARCOS JOSE DINIZ</v>
      </c>
      <c r="F73" s="5" t="str">
        <f>'[1]TCE - ANEXO IV - Preencher'!H82</f>
        <v>B</v>
      </c>
      <c r="G73" s="5" t="str">
        <f>'[1]TCE - ANEXO IV - Preencher'!I82</f>
        <v>S</v>
      </c>
      <c r="H73" s="5">
        <f>'[1]TCE - ANEXO IV - Preencher'!J82</f>
        <v>1478</v>
      </c>
      <c r="I73" s="6">
        <f>IF('[1]TCE - ANEXO IV - Preencher'!K82="","",'[1]TCE - ANEXO IV - Preencher'!K82)</f>
        <v>46195</v>
      </c>
      <c r="J73" s="5" t="str">
        <f>'[1]TCE - ANEXO IV - Preencher'!L82</f>
        <v>26260638429751000109550010000014781900542174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173.8</v>
      </c>
    </row>
    <row r="74" spans="1:12" s="8" customFormat="1" ht="19.5" customHeight="1" x14ac:dyDescent="0.2">
      <c r="A74" s="3">
        <f>IFERROR(VLOOKUP(B74,'[1]DADOS (OCULTAR)'!$Q$3:$S$136,3,0),"")</f>
        <v>10894988000648</v>
      </c>
      <c r="B74" s="4" t="str">
        <f>'[1]TCE - ANEXO IV - Preencher'!C83</f>
        <v>HOSPITAL SÃO SEBASTIÃO</v>
      </c>
      <c r="C74" s="4" t="str">
        <f>'[1]TCE - ANEXO IV - Preencher'!E83</f>
        <v>3.7 - Material de Limpeza e Produtos de Hgienização</v>
      </c>
      <c r="D74" s="3">
        <f>'[1]TCE - ANEXO IV - Preencher'!F83</f>
        <v>37859942000130</v>
      </c>
      <c r="E74" s="5" t="str">
        <f>'[1]TCE - ANEXO IV - Preencher'!G83</f>
        <v>MAX PAPERS</v>
      </c>
      <c r="F74" s="5" t="str">
        <f>'[1]TCE - ANEXO IV - Preencher'!H83</f>
        <v>B</v>
      </c>
      <c r="G74" s="5" t="str">
        <f>'[1]TCE - ANEXO IV - Preencher'!I83</f>
        <v>S</v>
      </c>
      <c r="H74" s="5" t="str">
        <f>'[1]TCE - ANEXO IV - Preencher'!J83</f>
        <v>9653</v>
      </c>
      <c r="I74" s="6">
        <f>IF('[1]TCE - ANEXO IV - Preencher'!K83="","",'[1]TCE - ANEXO IV - Preencher'!K83)</f>
        <v>46195</v>
      </c>
      <c r="J74" s="5" t="str">
        <f>'[1]TCE - ANEXO IV - Preencher'!L83</f>
        <v>26260637859942000130550010000096531000096545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6584.17</v>
      </c>
    </row>
    <row r="75" spans="1:12" s="8" customFormat="1" ht="19.5" customHeight="1" x14ac:dyDescent="0.2">
      <c r="A75" s="3">
        <f>IFERROR(VLOOKUP(B75,'[1]DADOS (OCULTAR)'!$Q$3:$S$136,3,0),"")</f>
        <v>10894988000648</v>
      </c>
      <c r="B75" s="4" t="str">
        <f>'[1]TCE - ANEXO IV - Preencher'!C84</f>
        <v>HOSPITAL SÃO SEBASTIÃO</v>
      </c>
      <c r="C75" s="4" t="str">
        <f>'[1]TCE - ANEXO IV - Preencher'!E84</f>
        <v>3.7 - Material de Limpeza e Produtos de Hgienização</v>
      </c>
      <c r="D75" s="3" t="str">
        <f>'[1]TCE - ANEXO IV - Preencher'!F84</f>
        <v>46.265.148/0001-59</v>
      </c>
      <c r="E75" s="5" t="str">
        <f>'[1]TCE - ANEXO IV - Preencher'!G84</f>
        <v>TECNOQUIMY</v>
      </c>
      <c r="F75" s="5" t="str">
        <f>'[1]TCE - ANEXO IV - Preencher'!H84</f>
        <v>B</v>
      </c>
      <c r="G75" s="5" t="str">
        <f>'[1]TCE - ANEXO IV - Preencher'!I84</f>
        <v>S</v>
      </c>
      <c r="H75" s="5">
        <f>'[1]TCE - ANEXO IV - Preencher'!J84</f>
        <v>1526</v>
      </c>
      <c r="I75" s="6">
        <f>IF('[1]TCE - ANEXO IV - Preencher'!K84="","",'[1]TCE - ANEXO IV - Preencher'!K84)</f>
        <v>46192</v>
      </c>
      <c r="J75" s="5" t="str">
        <f>'[1]TCE - ANEXO IV - Preencher'!L84</f>
        <v>26260646264148000159550010000015261000015274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1928</v>
      </c>
    </row>
    <row r="76" spans="1:12" s="8" customFormat="1" ht="19.5" customHeight="1" x14ac:dyDescent="0.2">
      <c r="A76" s="3">
        <f>IFERROR(VLOOKUP(B76,'[1]DADOS (OCULTAR)'!$Q$3:$S$136,3,0),"")</f>
        <v>10894988000648</v>
      </c>
      <c r="B76" s="4" t="str">
        <f>'[1]TCE - ANEXO IV - Preencher'!C85</f>
        <v>HOSPITAL SÃO SEBASTIÃO</v>
      </c>
      <c r="C76" s="4" t="str">
        <f>'[1]TCE - ANEXO IV - Preencher'!E85</f>
        <v>3.7 - Material de Limpeza e Produtos de Hgienização</v>
      </c>
      <c r="D76" s="3">
        <f>'[1]TCE - ANEXO IV - Preencher'!F85</f>
        <v>53369089000124</v>
      </c>
      <c r="E76" s="5" t="str">
        <f>'[1]TCE - ANEXO IV - Preencher'!G85</f>
        <v>ZAX VAREJO E ATACADO</v>
      </c>
      <c r="F76" s="5" t="str">
        <f>'[1]TCE - ANEXO IV - Preencher'!H85</f>
        <v>B</v>
      </c>
      <c r="G76" s="5" t="str">
        <f>'[1]TCE - ANEXO IV - Preencher'!I85</f>
        <v>S</v>
      </c>
      <c r="H76" s="5" t="str">
        <f>'[1]TCE - ANEXO IV - Preencher'!J85</f>
        <v>2181</v>
      </c>
      <c r="I76" s="6">
        <f>IF('[1]TCE - ANEXO IV - Preencher'!K85="","",'[1]TCE - ANEXO IV - Preencher'!K85)</f>
        <v>46185</v>
      </c>
      <c r="J76" s="5" t="str">
        <f>'[1]TCE - ANEXO IV - Preencher'!L85</f>
        <v>26260653369089000124550010000021811973124070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741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>
        <f>IFERROR(VLOOKUP(B78,'[1]DADOS (OCULTAR)'!$Q$3:$S$136,3,0),"")</f>
        <v>10894988000648</v>
      </c>
      <c r="B78" s="4" t="str">
        <f>'[1]TCE - ANEXO IV - Preencher'!C87</f>
        <v>HOSPITAL SÃO SEBASTIÃO</v>
      </c>
      <c r="C78" s="4" t="str">
        <f>'[1]TCE - ANEXO IV - Preencher'!E87</f>
        <v>3.14 - Alimentação Preparada</v>
      </c>
      <c r="D78" s="3">
        <f>'[1]TCE - ANEXO IV - Preencher'!F87</f>
        <v>30743270000153</v>
      </c>
      <c r="E78" s="5" t="str">
        <f>'[1]TCE - ANEXO IV - Preencher'!G87</f>
        <v xml:space="preserve"> TRIUNFO COMERCIO DE ALIMENTOS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40139</v>
      </c>
      <c r="I78" s="6">
        <f>IF('[1]TCE - ANEXO IV - Preencher'!K87="","",'[1]TCE - ANEXO IV - Preencher'!K87)</f>
        <v>46191</v>
      </c>
      <c r="J78" s="5" t="str">
        <f>'[1]TCE - ANEXO IV - Preencher'!L87</f>
        <v>26260630743270000153550010000401391611928900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997.5</v>
      </c>
    </row>
    <row r="79" spans="1:12" s="8" customFormat="1" ht="19.5" customHeight="1" x14ac:dyDescent="0.2">
      <c r="A79" s="3">
        <f>IFERROR(VLOOKUP(B79,'[1]DADOS (OCULTAR)'!$Q$3:$S$136,3,0),"")</f>
        <v>10894988000648</v>
      </c>
      <c r="B79" s="4" t="str">
        <f>'[1]TCE - ANEXO IV - Preencher'!C88</f>
        <v>HOSPITAL SÃO SEBASTIÃO</v>
      </c>
      <c r="C79" s="4" t="str">
        <f>'[1]TCE - ANEXO IV - Preencher'!E88</f>
        <v>3.14 - Alimentação Preparada</v>
      </c>
      <c r="D79" s="3">
        <f>'[1]TCE - ANEXO IV - Preencher'!F88</f>
        <v>63851127000134</v>
      </c>
      <c r="E79" s="5" t="str">
        <f>'[1]TCE - ANEXO IV - Preencher'!G88</f>
        <v>ADM COMERCIO</v>
      </c>
      <c r="F79" s="5" t="str">
        <f>'[1]TCE - ANEXO IV - Preencher'!H88</f>
        <v>B</v>
      </c>
      <c r="G79" s="5" t="str">
        <f>'[1]TCE - ANEXO IV - Preencher'!I88</f>
        <v>S</v>
      </c>
      <c r="H79" s="5">
        <f>'[1]TCE - ANEXO IV - Preencher'!J88</f>
        <v>242</v>
      </c>
      <c r="I79" s="6">
        <f>IF('[1]TCE - ANEXO IV - Preencher'!K88="","",'[1]TCE - ANEXO IV - Preencher'!K88)</f>
        <v>46195</v>
      </c>
      <c r="J79" s="5" t="str">
        <f>'[1]TCE - ANEXO IV - Preencher'!L88</f>
        <v>26260663851127000134550010000002421385517843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2487.5100000000002</v>
      </c>
    </row>
    <row r="80" spans="1:12" s="8" customFormat="1" ht="19.5" customHeight="1" x14ac:dyDescent="0.2">
      <c r="A80" s="3">
        <f>IFERROR(VLOOKUP(B80,'[1]DADOS (OCULTAR)'!$Q$3:$S$136,3,0),"")</f>
        <v>10894988000648</v>
      </c>
      <c r="B80" s="4" t="str">
        <f>'[1]TCE - ANEXO IV - Preencher'!C89</f>
        <v>HOSPITAL SÃO SEBASTIÃO</v>
      </c>
      <c r="C80" s="4" t="str">
        <f>'[1]TCE - ANEXO IV - Preencher'!E89</f>
        <v>3.14 - Alimentação Preparada</v>
      </c>
      <c r="D80" s="3">
        <f>'[1]TCE - ANEXO IV - Preencher'!F89</f>
        <v>776574129272</v>
      </c>
      <c r="E80" s="5" t="str">
        <f>'[1]TCE - ANEXO IV - Preencher'!G89</f>
        <v xml:space="preserve">AMERICANAS SA </v>
      </c>
      <c r="F80" s="5" t="str">
        <f>'[1]TCE - ANEXO IV - Preencher'!H89</f>
        <v>B</v>
      </c>
      <c r="G80" s="5" t="str">
        <f>'[1]TCE - ANEXO IV - Preencher'!I89</f>
        <v>S</v>
      </c>
      <c r="H80" s="5" t="str">
        <f>'[1]TCE - ANEXO IV - Preencher'!J89</f>
        <v>106516</v>
      </c>
      <c r="I80" s="6">
        <f>IF('[1]TCE - ANEXO IV - Preencher'!K89="","",'[1]TCE - ANEXO IV - Preencher'!K89)</f>
        <v>46192</v>
      </c>
      <c r="J80" s="5" t="str">
        <f>'[1]TCE - ANEXO IV - Preencher'!L89</f>
        <v>26260600776574129272653060001065161084498520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64.989999999999995</v>
      </c>
    </row>
    <row r="81" spans="1:12" s="8" customFormat="1" ht="19.5" customHeight="1" x14ac:dyDescent="0.2">
      <c r="A81" s="3">
        <f>IFERROR(VLOOKUP(B81,'[1]DADOS (OCULTAR)'!$Q$3:$S$136,3,0),"")</f>
        <v>10894988000648</v>
      </c>
      <c r="B81" s="4" t="str">
        <f>'[1]TCE - ANEXO IV - Preencher'!C90</f>
        <v>HOSPITAL SÃO SEBASTIÃO</v>
      </c>
      <c r="C81" s="4" t="str">
        <f>'[1]TCE - ANEXO IV - Preencher'!E90</f>
        <v>3.14 - Alimentação Preparada</v>
      </c>
      <c r="D81" s="3">
        <f>'[1]TCE - ANEXO IV - Preencher'!F90</f>
        <v>11840014000130</v>
      </c>
      <c r="E81" s="5" t="str">
        <f>'[1]TCE - ANEXO IV - Preencher'!G90</f>
        <v>MACROPAC PROTECAO EM EMBALAGEM</v>
      </c>
      <c r="F81" s="5" t="str">
        <f>'[1]TCE - ANEXO IV - Preencher'!H90</f>
        <v>B</v>
      </c>
      <c r="G81" s="5" t="str">
        <f>'[1]TCE - ANEXO IV - Preencher'!I90</f>
        <v>S</v>
      </c>
      <c r="H81" s="5">
        <f>'[1]TCE - ANEXO IV - Preencher'!J90</f>
        <v>580861</v>
      </c>
      <c r="I81" s="6">
        <f>IF('[1]TCE - ANEXO IV - Preencher'!K90="","",'[1]TCE - ANEXO IV - Preencher'!K90)</f>
        <v>46192</v>
      </c>
      <c r="J81" s="5" t="str">
        <f>'[1]TCE - ANEXO IV - Preencher'!L90</f>
        <v>26260611840014000130550010005808611503253122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1166.8</v>
      </c>
    </row>
    <row r="82" spans="1:12" s="8" customFormat="1" ht="19.5" customHeight="1" x14ac:dyDescent="0.2">
      <c r="A82" s="3">
        <f>IFERROR(VLOOKUP(B82,'[1]DADOS (OCULTAR)'!$Q$3:$S$136,3,0),"")</f>
        <v>10894988000648</v>
      </c>
      <c r="B82" s="4" t="str">
        <f>'[1]TCE - ANEXO IV - Preencher'!C91</f>
        <v>HOSPITAL SÃO SEBASTIÃO</v>
      </c>
      <c r="C82" s="4" t="str">
        <f>'[1]TCE - ANEXO IV - Preencher'!E91</f>
        <v>3.14 - Alimentação Preparada</v>
      </c>
      <c r="D82" s="3">
        <f>'[1]TCE - ANEXO IV - Preencher'!F91</f>
        <v>31329180000183</v>
      </c>
      <c r="E82" s="5" t="str">
        <f>'[1]TCE - ANEXO IV - Preencher'!G91</f>
        <v>MAXXISUPRI COMERCIO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88428</v>
      </c>
      <c r="I82" s="6">
        <f>IF('[1]TCE - ANEXO IV - Preencher'!K91="","",'[1]TCE - ANEXO IV - Preencher'!K91)</f>
        <v>46184</v>
      </c>
      <c r="J82" s="5" t="str">
        <f>'[1]TCE - ANEXO IV - Preencher'!L91</f>
        <v>26260631329180000183550070000884281144803611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495.6</v>
      </c>
    </row>
    <row r="83" spans="1:12" s="8" customFormat="1" ht="19.5" customHeight="1" x14ac:dyDescent="0.2">
      <c r="A83" s="3">
        <f>IFERROR(VLOOKUP(B83,'[1]DADOS (OCULTAR)'!$Q$3:$S$136,3,0),"")</f>
        <v>10894988000648</v>
      </c>
      <c r="B83" s="4" t="str">
        <f>'[1]TCE - ANEXO IV - Preencher'!C92</f>
        <v>HOSPITAL SÃO SEBASTIÃO</v>
      </c>
      <c r="C83" s="4" t="str">
        <f>'[1]TCE - ANEXO IV - Preencher'!E92</f>
        <v>3.14 - Alimentação Preparada</v>
      </c>
      <c r="D83" s="3">
        <f>'[1]TCE - ANEXO IV - Preencher'!F92</f>
        <v>10891852000170</v>
      </c>
      <c r="E83" s="5" t="str">
        <f>'[1]TCE - ANEXO IV - Preencher'!G92</f>
        <v>SMART SUPRIMENTOS</v>
      </c>
      <c r="F83" s="5" t="str">
        <f>'[1]TCE - ANEXO IV - Preencher'!H92</f>
        <v>B</v>
      </c>
      <c r="G83" s="5" t="str">
        <f>'[1]TCE - ANEXO IV - Preencher'!I92</f>
        <v>S</v>
      </c>
      <c r="H83" s="5">
        <f>'[1]TCE - ANEXO IV - Preencher'!J92</f>
        <v>60452</v>
      </c>
      <c r="I83" s="6">
        <f>IF('[1]TCE - ANEXO IV - Preencher'!K92="","",'[1]TCE - ANEXO IV - Preencher'!K92)</f>
        <v>46189</v>
      </c>
      <c r="J83" s="5" t="str">
        <f>'[1]TCE - ANEXO IV - Preencher'!L92</f>
        <v>26260610891852000170550010000604521260604527</v>
      </c>
      <c r="K83" s="5" t="str">
        <f>IF(F83="B",LEFT('[1]TCE - ANEXO IV - Preencher'!M92,2),IF(F83="S",LEFT('[1]TCE - ANEXO IV - Preencher'!M92,7),IF('[1]TCE - ANEXO IV - Preencher'!H92="","")))</f>
        <v>26</v>
      </c>
      <c r="L83" s="7">
        <f>'[1]TCE - ANEXO IV - Preencher'!N92</f>
        <v>540</v>
      </c>
    </row>
    <row r="84" spans="1:12" s="8" customFormat="1" ht="19.5" customHeight="1" x14ac:dyDescent="0.2">
      <c r="A84" s="3">
        <f>IFERROR(VLOOKUP(B84,'[1]DADOS (OCULTAR)'!$Q$3:$S$136,3,0),"")</f>
        <v>10894988000648</v>
      </c>
      <c r="B84" s="4" t="str">
        <f>'[1]TCE - ANEXO IV - Preencher'!C93</f>
        <v>HOSPITAL SÃO SEBASTIÃO</v>
      </c>
      <c r="C84" s="4" t="str">
        <f>'[1]TCE - ANEXO IV - Preencher'!E93</f>
        <v>3.14 - Alimentação Preparada</v>
      </c>
      <c r="D84" s="3">
        <f>'[1]TCE - ANEXO IV - Preencher'!F93</f>
        <v>53369089000124</v>
      </c>
      <c r="E84" s="5" t="str">
        <f>'[1]TCE - ANEXO IV - Preencher'!G93</f>
        <v>ZAX VAREJO E ATACADO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1941</v>
      </c>
      <c r="I84" s="6">
        <f>IF('[1]TCE - ANEXO IV - Preencher'!K93="","",'[1]TCE - ANEXO IV - Preencher'!K93)</f>
        <v>46132</v>
      </c>
      <c r="J84" s="5" t="str">
        <f>'[1]TCE - ANEXO IV - Preencher'!L93</f>
        <v>26260453369089000124550010000019411599559596</v>
      </c>
      <c r="K84" s="5" t="str">
        <f>IF(F84="B",LEFT('[1]TCE - ANEXO IV - Preencher'!M93,2),IF(F84="S",LEFT('[1]TCE - ANEXO IV - Preencher'!M93,7),IF('[1]TCE - ANEXO IV - Preencher'!H93="","")))</f>
        <v>26</v>
      </c>
      <c r="L84" s="7">
        <f>'[1]TCE - ANEXO IV - Preencher'!N93</f>
        <v>1003</v>
      </c>
    </row>
    <row r="85" spans="1:12" s="8" customFormat="1" ht="19.5" customHeight="1" x14ac:dyDescent="0.2">
      <c r="A85" s="3">
        <f>IFERROR(VLOOKUP(B85,'[1]DADOS (OCULTAR)'!$Q$3:$S$136,3,0),"")</f>
        <v>10894988000648</v>
      </c>
      <c r="B85" s="4" t="str">
        <f>'[1]TCE - ANEXO IV - Preencher'!C94</f>
        <v>HOSPITAL SÃO SEBASTIÃO</v>
      </c>
      <c r="C85" s="4" t="str">
        <f>'[1]TCE - ANEXO IV - Preencher'!E94</f>
        <v>3.14 - Alimentação Preparada</v>
      </c>
      <c r="D85" s="3">
        <f>'[1]TCE - ANEXO IV - Preencher'!F94</f>
        <v>53369089000124</v>
      </c>
      <c r="E85" s="5" t="str">
        <f>'[1]TCE - ANEXO IV - Preencher'!G94</f>
        <v>ZAX VAREJO E ATACADO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2187</v>
      </c>
      <c r="I85" s="6">
        <f>IF('[1]TCE - ANEXO IV - Preencher'!K94="","",'[1]TCE - ANEXO IV - Preencher'!K94)</f>
        <v>46188</v>
      </c>
      <c r="J85" s="5" t="str">
        <f>'[1]TCE - ANEXO IV - Preencher'!L94</f>
        <v>26260653369089000124550010000021871645619719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1580</v>
      </c>
    </row>
    <row r="86" spans="1:12" s="8" customFormat="1" ht="19.5" customHeight="1" x14ac:dyDescent="0.2">
      <c r="A86" s="3">
        <f>IFERROR(VLOOKUP(B86,'[1]DADOS (OCULTAR)'!$Q$3:$S$136,3,0),"")</f>
        <v>10894988000648</v>
      </c>
      <c r="B86" s="4" t="str">
        <f>'[1]TCE - ANEXO IV - Preencher'!C95</f>
        <v>HOSPITAL SÃO SEBASTIÃO</v>
      </c>
      <c r="C86" s="4" t="str">
        <f>'[1]TCE - ANEXO IV - Preencher'!E95</f>
        <v>3.14 - Alimentação Preparada</v>
      </c>
      <c r="D86" s="3">
        <f>'[1]TCE - ANEXO IV - Preencher'!F95</f>
        <v>30678108000107</v>
      </c>
      <c r="E86" s="5" t="str">
        <f>'[1]TCE - ANEXO IV - Preencher'!G95</f>
        <v>ELVIS LUIZ DA SILVA DISTRIBUIDORA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2786</v>
      </c>
      <c r="I86" s="6">
        <f>IF('[1]TCE - ANEXO IV - Preencher'!K95="","",'[1]TCE - ANEXO IV - Preencher'!K95)</f>
        <v>46203</v>
      </c>
      <c r="J86" s="5" t="str">
        <f>'[1]TCE - ANEXO IV - Preencher'!L95</f>
        <v>26260630678108000107550010000027861443359248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2200</v>
      </c>
    </row>
    <row r="87" spans="1:12" s="8" customFormat="1" ht="19.5" customHeight="1" x14ac:dyDescent="0.2">
      <c r="A87" s="3">
        <f>IFERROR(VLOOKUP(B87,'[1]DADOS (OCULTAR)'!$Q$3:$S$136,3,0),"")</f>
        <v>10894988000648</v>
      </c>
      <c r="B87" s="4" t="str">
        <f>'[1]TCE - ANEXO IV - Preencher'!C96</f>
        <v>HOSPITAL SÃO SEBASTIÃO</v>
      </c>
      <c r="C87" s="4" t="str">
        <f>'[1]TCE - ANEXO IV - Preencher'!E96</f>
        <v>3.14 - Alimentação Preparada</v>
      </c>
      <c r="D87" s="3">
        <f>'[1]TCE - ANEXO IV - Preencher'!F96</f>
        <v>38446162000120</v>
      </c>
      <c r="E87" s="5" t="str">
        <f>'[1]TCE - ANEXO IV - Preencher'!G96</f>
        <v>R S SOLUCOES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904</v>
      </c>
      <c r="I87" s="6">
        <f>IF('[1]TCE - ANEXO IV - Preencher'!K96="","",'[1]TCE - ANEXO IV - Preencher'!K96)</f>
        <v>46202</v>
      </c>
      <c r="J87" s="5" t="str">
        <f>'[1]TCE - ANEXO IV - Preencher'!L96</f>
        <v>26260638446162000120550010000009041000009393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101318.7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>
        <f>IFERROR(VLOOKUP(B89,'[1]DADOS (OCULTAR)'!$Q$3:$S$136,3,0),"")</f>
        <v>10894988000648</v>
      </c>
      <c r="B89" s="4" t="str">
        <f>'[1]TCE - ANEXO IV - Preencher'!C98</f>
        <v>HOSPITAL SÃO SEBASTIÃO</v>
      </c>
      <c r="C89" s="4" t="str">
        <f>'[1]TCE - ANEXO IV - Preencher'!E98</f>
        <v>3.6 - Material de Expediente</v>
      </c>
      <c r="D89" s="3">
        <f>'[1]TCE - ANEXO IV - Preencher'!F98</f>
        <v>15610582000103</v>
      </c>
      <c r="E89" s="5" t="str">
        <f>'[1]TCE - ANEXO IV - Preencher'!G98</f>
        <v>ETIQUETAS RECIFE</v>
      </c>
      <c r="F89" s="5" t="str">
        <f>'[1]TCE - ANEXO IV - Preencher'!H98</f>
        <v>B</v>
      </c>
      <c r="G89" s="5" t="str">
        <f>'[1]TCE - ANEXO IV - Preencher'!I98</f>
        <v>S</v>
      </c>
      <c r="H89" s="5">
        <f>'[1]TCE - ANEXO IV - Preencher'!J98</f>
        <v>1963</v>
      </c>
      <c r="I89" s="6">
        <f>IF('[1]TCE - ANEXO IV - Preencher'!K98="","",'[1]TCE - ANEXO IV - Preencher'!K98)</f>
        <v>46191</v>
      </c>
      <c r="J89" s="5" t="str">
        <f>'[1]TCE - ANEXO IV - Preencher'!L98</f>
        <v>26260615610582000103550010000019631166318683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480</v>
      </c>
    </row>
    <row r="90" spans="1:12" s="8" customFormat="1" ht="19.5" customHeight="1" x14ac:dyDescent="0.2">
      <c r="A90" s="3">
        <f>IFERROR(VLOOKUP(B90,'[1]DADOS (OCULTAR)'!$Q$3:$S$136,3,0),"")</f>
        <v>10894988000648</v>
      </c>
      <c r="B90" s="4" t="str">
        <f>'[1]TCE - ANEXO IV - Preencher'!C99</f>
        <v>HOSPITAL SÃO SEBASTIÃO</v>
      </c>
      <c r="C90" s="4" t="str">
        <f>'[1]TCE - ANEXO IV - Preencher'!E99</f>
        <v>3.6 - Material de Expediente</v>
      </c>
      <c r="D90" s="3">
        <f>'[1]TCE - ANEXO IV - Preencher'!F99</f>
        <v>47615028000105</v>
      </c>
      <c r="E90" s="5" t="str">
        <f>'[1]TCE - ANEXO IV - Preencher'!G99</f>
        <v>NE SOLUTION COMERCIO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1989</v>
      </c>
      <c r="I90" s="6">
        <f>IF('[1]TCE - ANEXO IV - Preencher'!K99="","",'[1]TCE - ANEXO IV - Preencher'!K99)</f>
        <v>46189</v>
      </c>
      <c r="J90" s="5" t="str">
        <f>'[1]TCE - ANEXO IV - Preencher'!L99</f>
        <v>2611606224761502800105000000000198926066609182242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295</v>
      </c>
    </row>
    <row r="91" spans="1:12" s="8" customFormat="1" ht="19.5" customHeight="1" x14ac:dyDescent="0.2">
      <c r="A91" s="3">
        <f>IFERROR(VLOOKUP(B91,'[1]DADOS (OCULTAR)'!$Q$3:$S$136,3,0),"")</f>
        <v>10894988000648</v>
      </c>
      <c r="B91" s="4" t="str">
        <f>'[1]TCE - ANEXO IV - Preencher'!C100</f>
        <v>HOSPITAL SÃO SEBASTIÃO</v>
      </c>
      <c r="C91" s="4" t="str">
        <f>'[1]TCE - ANEXO IV - Preencher'!E100</f>
        <v>3.6 - Material de Expediente</v>
      </c>
      <c r="D91" s="3">
        <f>'[1]TCE - ANEXO IV - Preencher'!F100</f>
        <v>43559107000187</v>
      </c>
      <c r="E91" s="5" t="str">
        <f>'[1]TCE - ANEXO IV - Preencher'!G100</f>
        <v>SARAH LIMA GUSMAO NERES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2907</v>
      </c>
      <c r="I91" s="6">
        <f>IF('[1]TCE - ANEXO IV - Preencher'!K100="","",'[1]TCE - ANEXO IV - Preencher'!K100)</f>
        <v>46174</v>
      </c>
      <c r="J91" s="5" t="str">
        <f>'[1]TCE - ANEXO IV - Preencher'!L100</f>
        <v>26260643559107000187550010000029071485609860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1940</v>
      </c>
    </row>
    <row r="92" spans="1:12" s="8" customFormat="1" ht="19.5" customHeight="1" x14ac:dyDescent="0.2">
      <c r="A92" s="3">
        <f>IFERROR(VLOOKUP(B92,'[1]DADOS (OCULTAR)'!$Q$3:$S$136,3,0),"")</f>
        <v>10894988000648</v>
      </c>
      <c r="B92" s="4" t="str">
        <f>'[1]TCE - ANEXO IV - Preencher'!C101</f>
        <v>HOSPITAL SÃO SEBASTIÃO</v>
      </c>
      <c r="C92" s="4" t="str">
        <f>'[1]TCE - ANEXO IV - Preencher'!E101</f>
        <v>3.6 - Material de Expediente</v>
      </c>
      <c r="D92" s="3">
        <f>'[1]TCE - ANEXO IV - Preencher'!F101</f>
        <v>43559107000187</v>
      </c>
      <c r="E92" s="5" t="str">
        <f>'[1]TCE - ANEXO IV - Preencher'!G101</f>
        <v>SARAH LIMA GUSMAO NERES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2957</v>
      </c>
      <c r="I92" s="6">
        <f>IF('[1]TCE - ANEXO IV - Preencher'!K101="","",'[1]TCE - ANEXO IV - Preencher'!K101)</f>
        <v>46191</v>
      </c>
      <c r="J92" s="5" t="str">
        <f>'[1]TCE - ANEXO IV - Preencher'!L101</f>
        <v>26260643559107000187550010000029571130833454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400</v>
      </c>
    </row>
    <row r="93" spans="1:12" s="8" customFormat="1" ht="19.5" customHeight="1" x14ac:dyDescent="0.2">
      <c r="A93" s="3">
        <f>IFERROR(VLOOKUP(B93,'[1]DADOS (OCULTAR)'!$Q$3:$S$136,3,0),"")</f>
        <v>10894988000648</v>
      </c>
      <c r="B93" s="4" t="str">
        <f>'[1]TCE - ANEXO IV - Preencher'!C102</f>
        <v>HOSPITAL SÃO SEBASTIÃO</v>
      </c>
      <c r="C93" s="4" t="str">
        <f>'[1]TCE - ANEXO IV - Preencher'!E102</f>
        <v>3.6 - Material de Expediente</v>
      </c>
      <c r="D93" s="3">
        <f>'[1]TCE - ANEXO IV - Preencher'!F102</f>
        <v>46012702000196</v>
      </c>
      <c r="E93" s="5" t="str">
        <f>'[1]TCE - ANEXO IV - Preencher'!G102</f>
        <v>TEC EQUIPAMENTOS E SERVICOS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3822</v>
      </c>
      <c r="I93" s="6">
        <f>IF('[1]TCE - ANEXO IV - Preencher'!K102="","",'[1]TCE - ANEXO IV - Preencher'!K102)</f>
        <v>46196</v>
      </c>
      <c r="J93" s="5" t="str">
        <f>'[1]TCE - ANEXO IV - Preencher'!L102</f>
        <v>35260646012702000196550010000038221859046445</v>
      </c>
      <c r="K93" s="5" t="str">
        <f>IF(F93="B",LEFT('[1]TCE - ANEXO IV - Preencher'!M102,2),IF(F93="S",LEFT('[1]TCE - ANEXO IV - Preencher'!M102,7),IF('[1]TCE - ANEXO IV - Preencher'!H102="","")))</f>
        <v>35</v>
      </c>
      <c r="L93" s="7">
        <f>'[1]TCE - ANEXO IV - Preencher'!N102</f>
        <v>94</v>
      </c>
    </row>
    <row r="94" spans="1:12" s="8" customFormat="1" ht="19.5" customHeight="1" x14ac:dyDescent="0.2">
      <c r="A94" s="3">
        <f>IFERROR(VLOOKUP(B94,'[1]DADOS (OCULTAR)'!$Q$3:$S$136,3,0),"")</f>
        <v>10894988000648</v>
      </c>
      <c r="B94" s="4" t="str">
        <f>'[1]TCE - ANEXO IV - Preencher'!C103</f>
        <v>HOSPITAL SÃO SEBASTIÃO</v>
      </c>
      <c r="C94" s="4" t="str">
        <f>'[1]TCE - ANEXO IV - Preencher'!E103</f>
        <v>3.6 - Material de Expediente</v>
      </c>
      <c r="D94" s="3">
        <f>'[1]TCE - ANEXO IV - Preencher'!F103</f>
        <v>50145448000171</v>
      </c>
      <c r="E94" s="5" t="str">
        <f>'[1]TCE - ANEXO IV - Preencher'!G103</f>
        <v>TEND TUDO BAZAR COMERCIO</v>
      </c>
      <c r="F94" s="5" t="str">
        <f>'[1]TCE - ANEXO IV - Preencher'!H103</f>
        <v>B</v>
      </c>
      <c r="G94" s="5" t="str">
        <f>'[1]TCE - ANEXO IV - Preencher'!I103</f>
        <v>S</v>
      </c>
      <c r="H94" s="5" t="str">
        <f>'[1]TCE - ANEXO IV - Preencher'!J103</f>
        <v>4479</v>
      </c>
      <c r="I94" s="6">
        <f>IF('[1]TCE - ANEXO IV - Preencher'!K103="","",'[1]TCE - ANEXO IV - Preencher'!K103)</f>
        <v>46163</v>
      </c>
      <c r="J94" s="5" t="str">
        <f>'[1]TCE - ANEXO IV - Preencher'!L103</f>
        <v>26260550145448000171550010000044791000060837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121.22</v>
      </c>
    </row>
    <row r="95" spans="1:12" s="8" customFormat="1" ht="19.5" customHeight="1" x14ac:dyDescent="0.2">
      <c r="A95" s="3">
        <f>IFERROR(VLOOKUP(B95,'[1]DADOS (OCULTAR)'!$Q$3:$S$136,3,0),"")</f>
        <v>10894988000648</v>
      </c>
      <c r="B95" s="4" t="str">
        <f>'[1]TCE - ANEXO IV - Preencher'!C104</f>
        <v>HOSPITAL SÃO SEBASTIÃO</v>
      </c>
      <c r="C95" s="4" t="str">
        <f>'[1]TCE - ANEXO IV - Preencher'!E104</f>
        <v>3.6 - Material de Expediente</v>
      </c>
      <c r="D95" s="3">
        <f>'[1]TCE - ANEXO IV - Preencher'!F104</f>
        <v>50145448000171</v>
      </c>
      <c r="E95" s="5" t="str">
        <f>'[1]TCE - ANEXO IV - Preencher'!G104</f>
        <v>TEND TUDO BAZAR COMERCIO</v>
      </c>
      <c r="F95" s="5" t="str">
        <f>'[1]TCE - ANEXO IV - Preencher'!H104</f>
        <v>B</v>
      </c>
      <c r="G95" s="5" t="str">
        <f>'[1]TCE - ANEXO IV - Preencher'!I104</f>
        <v>S</v>
      </c>
      <c r="H95" s="5">
        <f>'[1]TCE - ANEXO IV - Preencher'!J104</f>
        <v>4797</v>
      </c>
      <c r="I95" s="6">
        <f>IF('[1]TCE - ANEXO IV - Preencher'!K104="","",'[1]TCE - ANEXO IV - Preencher'!K104)</f>
        <v>46191</v>
      </c>
      <c r="J95" s="5" t="str">
        <f>'[1]TCE - ANEXO IV - Preencher'!L104</f>
        <v>26260650145448000171550010000047971000064393</v>
      </c>
      <c r="K95" s="5" t="str">
        <f>IF(F95="B",LEFT('[1]TCE - ANEXO IV - Preencher'!M104,2),IF(F95="S",LEFT('[1]TCE - ANEXO IV - Preencher'!M104,7),IF('[1]TCE - ANEXO IV - Preencher'!H104="","")))</f>
        <v>26</v>
      </c>
      <c r="L95" s="7">
        <f>'[1]TCE - ANEXO IV - Preencher'!N104</f>
        <v>677.44</v>
      </c>
    </row>
    <row r="96" spans="1:12" s="8" customFormat="1" ht="19.5" customHeight="1" x14ac:dyDescent="0.2">
      <c r="A96" s="3">
        <f>IFERROR(VLOOKUP(B96,'[1]DADOS (OCULTAR)'!$Q$3:$S$136,3,0),"")</f>
        <v>10894988000648</v>
      </c>
      <c r="B96" s="4" t="str">
        <f>'[1]TCE - ANEXO IV - Preencher'!C105</f>
        <v>HOSPITAL SÃO SEBASTIÃO</v>
      </c>
      <c r="C96" s="4" t="str">
        <f>'[1]TCE - ANEXO IV - Preencher'!E105</f>
        <v>3.6 - Material de Expediente</v>
      </c>
      <c r="D96" s="3">
        <f>'[1]TCE - ANEXO IV - Preencher'!F105</f>
        <v>30743270000153</v>
      </c>
      <c r="E96" s="5" t="str">
        <f>'[1]TCE - ANEXO IV - Preencher'!G105</f>
        <v>TRIUNFO COMERCIO DE ALIMENTOS</v>
      </c>
      <c r="F96" s="5" t="str">
        <f>'[1]TCE - ANEXO IV - Preencher'!H105</f>
        <v>S</v>
      </c>
      <c r="G96" s="5" t="str">
        <f>'[1]TCE - ANEXO IV - Preencher'!I105</f>
        <v>S</v>
      </c>
      <c r="H96" s="5" t="str">
        <f>'[1]TCE - ANEXO IV - Preencher'!J105</f>
        <v>40138</v>
      </c>
      <c r="I96" s="6">
        <f>IF('[1]TCE - ANEXO IV - Preencher'!K105="","",'[1]TCE - ANEXO IV - Preencher'!K105)</f>
        <v>46191</v>
      </c>
      <c r="J96" s="5" t="str">
        <f>'[1]TCE - ANEXO IV - Preencher'!L105</f>
        <v>26260630743270000153550010000401381501332070</v>
      </c>
      <c r="K96" s="5" t="str">
        <f>IF(F96="B",LEFT('[1]TCE - ANEXO IV - Preencher'!M105,2),IF(F96="S",LEFT('[1]TCE - ANEXO IV - Preencher'!M105,7),IF('[1]TCE - ANEXO IV - Preencher'!H105="","")))</f>
        <v>26 -  P</v>
      </c>
      <c r="L96" s="7">
        <f>'[1]TCE - ANEXO IV - Preencher'!N105</f>
        <v>714</v>
      </c>
    </row>
    <row r="97" spans="1:12" s="8" customFormat="1" ht="19.5" customHeight="1" x14ac:dyDescent="0.2">
      <c r="A97" s="3">
        <f>IFERROR(VLOOKUP(B97,'[1]DADOS (OCULTAR)'!$Q$3:$S$136,3,0),"")</f>
        <v>10894988000648</v>
      </c>
      <c r="B97" s="4" t="str">
        <f>'[1]TCE - ANEXO IV - Preencher'!C106</f>
        <v>HOSPITAL SÃO SEBASTIÃO</v>
      </c>
      <c r="C97" s="4" t="str">
        <f>'[1]TCE - ANEXO IV - Preencher'!E106</f>
        <v>3.6 - Material de Expediente</v>
      </c>
      <c r="D97" s="3">
        <f>'[1]TCE - ANEXO IV - Preencher'!F106</f>
        <v>11101202000146</v>
      </c>
      <c r="E97" s="5" t="str">
        <f>'[1]TCE - ANEXO IV - Preencher'!G106</f>
        <v>VGC COMERCIO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26314</v>
      </c>
      <c r="I97" s="6">
        <f>IF('[1]TCE - ANEXO IV - Preencher'!K106="","",'[1]TCE - ANEXO IV - Preencher'!K106)</f>
        <v>46189</v>
      </c>
      <c r="J97" s="5" t="str">
        <f>'[1]TCE - ANEXO IV - Preencher'!L106</f>
        <v>26260611101202000146550010000263141931916393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464.92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>
        <f>IFERROR(VLOOKUP(B99,'[1]DADOS (OCULTAR)'!$Q$3:$S$136,3,0),"")</f>
        <v>10894988000648</v>
      </c>
      <c r="B99" s="4" t="str">
        <f>'[1]TCE - ANEXO IV - Preencher'!C108</f>
        <v>HOSPITAL SÃO SEBASTIÃO</v>
      </c>
      <c r="C99" s="4" t="str">
        <f>'[1]TCE - ANEXO IV - Preencher'!E108</f>
        <v>3.1 - Combustíveis e Lubrificantes Automotivos</v>
      </c>
      <c r="D99" s="3">
        <f>'[1]TCE - ANEXO IV - Preencher'!F108</f>
        <v>27284516000161</v>
      </c>
      <c r="E99" s="5" t="str">
        <f>'[1]TCE - ANEXO IV - Preencher'!G108</f>
        <v>MAXIFROTA</v>
      </c>
      <c r="F99" s="5" t="str">
        <f>'[1]TCE - ANEXO IV - Preencher'!H108</f>
        <v>S</v>
      </c>
      <c r="G99" s="5" t="str">
        <f>'[1]TCE - ANEXO IV - Preencher'!I108</f>
        <v>S</v>
      </c>
      <c r="H99" s="5" t="str">
        <f>'[1]TCE - ANEXO IV - Preencher'!J108</f>
        <v>457800</v>
      </c>
      <c r="I99" s="6">
        <f>IF('[1]TCE - ANEXO IV - Preencher'!K108="","",'[1]TCE - ANEXO IV - Preencher'!K108)</f>
        <v>46183</v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>2927408</v>
      </c>
      <c r="L99" s="7">
        <f>'[1]TCE - ANEXO IV - Preencher'!N108</f>
        <v>2010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>
        <f>IFERROR(VLOOKUP(B101,'[1]DADOS (OCULTAR)'!$Q$3:$S$136,3,0),"")</f>
        <v>10894988000648</v>
      </c>
      <c r="B101" s="4" t="str">
        <f>'[1]TCE - ANEXO IV - Preencher'!C110</f>
        <v>HOSPITAL SÃO SEBASTIÃO</v>
      </c>
      <c r="C101" s="4" t="str">
        <f>'[1]TCE - ANEXO IV - Preencher'!E110</f>
        <v xml:space="preserve">3.9 - Material para Manutenção de Bens Imóveis </v>
      </c>
      <c r="D101" s="3">
        <f>'[1]TCE - ANEXO IV - Preencher'!F110</f>
        <v>9494196000192</v>
      </c>
      <c r="E101" s="5" t="str">
        <f>'[1]TCE - ANEXO IV - Preencher'!G110</f>
        <v>COMERCIAL JUNIOR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409938</v>
      </c>
      <c r="I101" s="6">
        <f>IF('[1]TCE - ANEXO IV - Preencher'!K110="","",'[1]TCE - ANEXO IV - Preencher'!K110)</f>
        <v>46185</v>
      </c>
      <c r="J101" s="5" t="str">
        <f>'[1]TCE - ANEXO IV - Preencher'!L110</f>
        <v>26260609499196000192550010004099381058747180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32.6</v>
      </c>
    </row>
    <row r="102" spans="1:12" s="8" customFormat="1" ht="19.5" customHeight="1" x14ac:dyDescent="0.2">
      <c r="A102" s="3">
        <f>IFERROR(VLOOKUP(B102,'[1]DADOS (OCULTAR)'!$Q$3:$S$136,3,0),"")</f>
        <v>10894988000648</v>
      </c>
      <c r="B102" s="4" t="str">
        <f>'[1]TCE - ANEXO IV - Preencher'!C111</f>
        <v>HOSPITAL SÃO SEBASTIÃO</v>
      </c>
      <c r="C102" s="4" t="str">
        <f>'[1]TCE - ANEXO IV - Preencher'!E111</f>
        <v xml:space="preserve">3.9 - Material para Manutenção de Bens Imóveis </v>
      </c>
      <c r="D102" s="3">
        <f>'[1]TCE - ANEXO IV - Preencher'!F111</f>
        <v>17986248000176</v>
      </c>
      <c r="E102" s="5" t="str">
        <f>'[1]TCE - ANEXO IV - Preencher'!G111</f>
        <v>E D FERREIRA SANTOS LTDA - ESTACAO DA PELICULA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28</v>
      </c>
      <c r="I102" s="6">
        <f>IF('[1]TCE - ANEXO IV - Preencher'!K111="","",'[1]TCE - ANEXO IV - Preencher'!K111)</f>
        <v>46191</v>
      </c>
      <c r="J102" s="5" t="str">
        <f>'[1]TCE - ANEXO IV - Preencher'!L111</f>
        <v>26260617986248000176650060000000281159032532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134</v>
      </c>
    </row>
    <row r="103" spans="1:12" s="8" customFormat="1" ht="19.5" customHeight="1" x14ac:dyDescent="0.2">
      <c r="A103" s="3">
        <f>IFERROR(VLOOKUP(B103,'[1]DADOS (OCULTAR)'!$Q$3:$S$136,3,0),"")</f>
        <v>10894988000648</v>
      </c>
      <c r="B103" s="4" t="str">
        <f>'[1]TCE - ANEXO IV - Preencher'!C112</f>
        <v>HOSPITAL SÃO SEBASTIÃO</v>
      </c>
      <c r="C103" s="4" t="str">
        <f>'[1]TCE - ANEXO IV - Preencher'!E112</f>
        <v xml:space="preserve">3.9 - Material para Manutenção de Bens Imóveis </v>
      </c>
      <c r="D103" s="3">
        <f>'[1]TCE - ANEXO IV - Preencher'!F112</f>
        <v>4402515000179</v>
      </c>
      <c r="E103" s="5" t="str">
        <f>'[1]TCE - ANEXO IV - Preencher'!G112</f>
        <v>E M DE MOURA COMERCIAL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7209</v>
      </c>
      <c r="I103" s="6">
        <f>IF('[1]TCE - ANEXO IV - Preencher'!K112="","",'[1]TCE - ANEXO IV - Preencher'!K112)</f>
        <v>46202</v>
      </c>
      <c r="J103" s="5" t="str">
        <f>'[1]TCE - ANEXO IV - Preencher'!L112</f>
        <v>26260504402515000179550010000072091137785543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1150</v>
      </c>
    </row>
    <row r="104" spans="1:12" s="8" customFormat="1" ht="19.5" customHeight="1" x14ac:dyDescent="0.2">
      <c r="A104" s="3">
        <f>IFERROR(VLOOKUP(B104,'[1]DADOS (OCULTAR)'!$Q$3:$S$136,3,0),"")</f>
        <v>10894988000648</v>
      </c>
      <c r="B104" s="4" t="str">
        <f>'[1]TCE - ANEXO IV - Preencher'!C113</f>
        <v>HOSPITAL SÃO SEBASTIÃO</v>
      </c>
      <c r="C104" s="4" t="str">
        <f>'[1]TCE - ANEXO IV - Preencher'!E113</f>
        <v xml:space="preserve">3.9 - Material para Manutenção de Bens Imóveis </v>
      </c>
      <c r="D104" s="3">
        <f>'[1]TCE - ANEXO IV - Preencher'!F113</f>
        <v>8758191000167</v>
      </c>
      <c r="E104" s="5" t="str">
        <f>'[1]TCE - ANEXO IV - Preencher'!G113</f>
        <v>FELIPE JOSE SILVESTRE COMERCIO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4634</v>
      </c>
      <c r="I104" s="6">
        <f>IF('[1]TCE - ANEXO IV - Preencher'!K113="","",'[1]TCE - ANEXO IV - Preencher'!K113)</f>
        <v>46185</v>
      </c>
      <c r="J104" s="5" t="str">
        <f>'[1]TCE - ANEXO IV - Preencher'!L113</f>
        <v>26260608758191000167550010000046341023780509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199.8</v>
      </c>
    </row>
    <row r="105" spans="1:12" s="8" customFormat="1" ht="19.5" customHeight="1" x14ac:dyDescent="0.2">
      <c r="A105" s="3">
        <f>IFERROR(VLOOKUP(B105,'[1]DADOS (OCULTAR)'!$Q$3:$S$136,3,0),"")</f>
        <v>10894988000648</v>
      </c>
      <c r="B105" s="4" t="str">
        <f>'[1]TCE - ANEXO IV - Preencher'!C114</f>
        <v>HOSPITAL SÃO SEBASTIÃO</v>
      </c>
      <c r="C105" s="4" t="str">
        <f>'[1]TCE - ANEXO IV - Preencher'!E114</f>
        <v xml:space="preserve">3.9 - Material para Manutenção de Bens Imóveis </v>
      </c>
      <c r="D105" s="3">
        <f>'[1]TCE - ANEXO IV - Preencher'!F114</f>
        <v>8758191000167</v>
      </c>
      <c r="E105" s="5" t="str">
        <f>'[1]TCE - ANEXO IV - Preencher'!G114</f>
        <v>FELIPE JOSE SILVESTRE COMERCIO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4651</v>
      </c>
      <c r="I105" s="6">
        <f>IF('[1]TCE - ANEXO IV - Preencher'!K114="","",'[1]TCE - ANEXO IV - Preencher'!K114)</f>
        <v>46195</v>
      </c>
      <c r="J105" s="5" t="str">
        <f>'[1]TCE - ANEXO IV - Preencher'!L114</f>
        <v>26260608758191000167550010000046511023794241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424.7</v>
      </c>
    </row>
    <row r="106" spans="1:12" s="8" customFormat="1" ht="19.5" customHeight="1" x14ac:dyDescent="0.2">
      <c r="A106" s="3">
        <f>IFERROR(VLOOKUP(B106,'[1]DADOS (OCULTAR)'!$Q$3:$S$136,3,0),"")</f>
        <v>10894988000648</v>
      </c>
      <c r="B106" s="4" t="str">
        <f>'[1]TCE - ANEXO IV - Preencher'!C115</f>
        <v>HOSPITAL SÃO SEBASTIÃO</v>
      </c>
      <c r="C106" s="4" t="str">
        <f>'[1]TCE - ANEXO IV - Preencher'!E115</f>
        <v xml:space="preserve">3.9 - Material para Manutenção de Bens Imóveis </v>
      </c>
      <c r="D106" s="3">
        <f>'[1]TCE - ANEXO IV - Preencher'!F115</f>
        <v>8758191000167</v>
      </c>
      <c r="E106" s="5" t="str">
        <f>'[1]TCE - ANEXO IV - Preencher'!G115</f>
        <v>FELIPE JOSE SILVESTRE COMERCIO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4652</v>
      </c>
      <c r="I106" s="6">
        <f>IF('[1]TCE - ANEXO IV - Preencher'!K115="","",'[1]TCE - ANEXO IV - Preencher'!K115)</f>
        <v>46195</v>
      </c>
      <c r="J106" s="5" t="str">
        <f>'[1]TCE - ANEXO IV - Preencher'!L115</f>
        <v>26260608758191000167550010000046521023794257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21.9</v>
      </c>
    </row>
    <row r="107" spans="1:12" s="8" customFormat="1" ht="19.5" customHeight="1" x14ac:dyDescent="0.2">
      <c r="A107" s="3">
        <f>IFERROR(VLOOKUP(B107,'[1]DADOS (OCULTAR)'!$Q$3:$S$136,3,0),"")</f>
        <v>10894988000648</v>
      </c>
      <c r="B107" s="4" t="str">
        <f>'[1]TCE - ANEXO IV - Preencher'!C116</f>
        <v>HOSPITAL SÃO SEBASTIÃO</v>
      </c>
      <c r="C107" s="4" t="str">
        <f>'[1]TCE - ANEXO IV - Preencher'!E116</f>
        <v xml:space="preserve">3.9 - Material para Manutenção de Bens Imóveis </v>
      </c>
      <c r="D107" s="3">
        <f>'[1]TCE - ANEXO IV - Preencher'!F116</f>
        <v>8758191000167</v>
      </c>
      <c r="E107" s="5" t="str">
        <f>'[1]TCE - ANEXO IV - Preencher'!G116</f>
        <v>FELIPE JOSE SILVESTRE COMERCIO</v>
      </c>
      <c r="F107" s="5" t="str">
        <f>'[1]TCE - ANEXO IV - Preencher'!H116</f>
        <v>B</v>
      </c>
      <c r="G107" s="5" t="str">
        <f>'[1]TCE - ANEXO IV - Preencher'!I116</f>
        <v>S</v>
      </c>
      <c r="H107" s="5">
        <f>'[1]TCE - ANEXO IV - Preencher'!J116</f>
        <v>4653</v>
      </c>
      <c r="I107" s="6">
        <f>IF('[1]TCE - ANEXO IV - Preencher'!K116="","",'[1]TCE - ANEXO IV - Preencher'!K116)</f>
        <v>46195</v>
      </c>
      <c r="J107" s="5" t="str">
        <f>'[1]TCE - ANEXO IV - Preencher'!L116</f>
        <v>26260608758191000167550010000046531023794289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149.80000000000001</v>
      </c>
    </row>
    <row r="108" spans="1:12" s="8" customFormat="1" ht="19.5" customHeight="1" x14ac:dyDescent="0.2">
      <c r="A108" s="3">
        <f>IFERROR(VLOOKUP(B108,'[1]DADOS (OCULTAR)'!$Q$3:$S$136,3,0),"")</f>
        <v>10894988000648</v>
      </c>
      <c r="B108" s="4" t="str">
        <f>'[1]TCE - ANEXO IV - Preencher'!C117</f>
        <v>HOSPITAL SÃO SEBASTIÃO</v>
      </c>
      <c r="C108" s="4" t="str">
        <f>'[1]TCE - ANEXO IV - Preencher'!E117</f>
        <v xml:space="preserve">3.9 - Material para Manutenção de Bens Imóveis </v>
      </c>
      <c r="D108" s="3">
        <f>'[1]TCE - ANEXO IV - Preencher'!F117</f>
        <v>10230480003075</v>
      </c>
      <c r="E108" s="5" t="str">
        <f>'[1]TCE - ANEXO IV - Preencher'!G117</f>
        <v>FERREIRA COSTA LTDA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259749</v>
      </c>
      <c r="I108" s="6">
        <f>IF('[1]TCE - ANEXO IV - Preencher'!K117="","",'[1]TCE - ANEXO IV - Preencher'!K117)</f>
        <v>46189</v>
      </c>
      <c r="J108" s="5" t="str">
        <f>'[1]TCE - ANEXO IV - Preencher'!L117</f>
        <v>26260610230480003075550100002597491109202536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41.9</v>
      </c>
    </row>
    <row r="109" spans="1:12" s="8" customFormat="1" ht="19.5" customHeight="1" x14ac:dyDescent="0.2">
      <c r="A109" s="3">
        <f>IFERROR(VLOOKUP(B109,'[1]DADOS (OCULTAR)'!$Q$3:$S$136,3,0),"")</f>
        <v>10894988000648</v>
      </c>
      <c r="B109" s="4" t="str">
        <f>'[1]TCE - ANEXO IV - Preencher'!C118</f>
        <v>HOSPITAL SÃO SEBASTIÃO</v>
      </c>
      <c r="C109" s="4" t="str">
        <f>'[1]TCE - ANEXO IV - Preencher'!E118</f>
        <v xml:space="preserve">3.9 - Material para Manutenção de Bens Imóveis </v>
      </c>
      <c r="D109" s="3">
        <f>'[1]TCE - ANEXO IV - Preencher'!F118</f>
        <v>63106654000114</v>
      </c>
      <c r="E109" s="5" t="str">
        <f>'[1]TCE - ANEXO IV - Preencher'!G118</f>
        <v>MGS REFRIGERACAO</v>
      </c>
      <c r="F109" s="5" t="str">
        <f>'[1]TCE - ANEXO IV - Preencher'!H118</f>
        <v>B</v>
      </c>
      <c r="G109" s="5" t="str">
        <f>'[1]TCE - ANEXO IV - Preencher'!I118</f>
        <v>S</v>
      </c>
      <c r="H109" s="5">
        <f>'[1]TCE - ANEXO IV - Preencher'!J118</f>
        <v>490</v>
      </c>
      <c r="I109" s="6">
        <f>IF('[1]TCE - ANEXO IV - Preencher'!K118="","",'[1]TCE - ANEXO IV - Preencher'!K118)</f>
        <v>46196</v>
      </c>
      <c r="J109" s="5" t="str">
        <f>'[1]TCE - ANEXO IV - Preencher'!L118</f>
        <v>26260663106654000114550010000004901000035906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500</v>
      </c>
    </row>
    <row r="110" spans="1:12" s="8" customFormat="1" ht="19.5" customHeight="1" x14ac:dyDescent="0.2">
      <c r="A110" s="3">
        <f>IFERROR(VLOOKUP(B110,'[1]DADOS (OCULTAR)'!$Q$3:$S$136,3,0),"")</f>
        <v>10894988000648</v>
      </c>
      <c r="B110" s="4" t="str">
        <f>'[1]TCE - ANEXO IV - Preencher'!C119</f>
        <v>HOSPITAL SÃO SEBASTIÃO</v>
      </c>
      <c r="C110" s="4" t="str">
        <f>'[1]TCE - ANEXO IV - Preencher'!E119</f>
        <v xml:space="preserve">3.9 - Material para Manutenção de Bens Imóveis </v>
      </c>
      <c r="D110" s="3">
        <f>'[1]TCE - ANEXO IV - Preencher'!F119</f>
        <v>51413651000144</v>
      </c>
      <c r="E110" s="5" t="str">
        <f>'[1]TCE - ANEXO IV - Preencher'!G119</f>
        <v>PROSPEQTUS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2016</v>
      </c>
      <c r="I110" s="6">
        <f>IF('[1]TCE - ANEXO IV - Preencher'!K119="","",'[1]TCE - ANEXO IV - Preencher'!K119)</f>
        <v>46199</v>
      </c>
      <c r="J110" s="5" t="str">
        <f>'[1]TCE - ANEXO IV - Preencher'!L119</f>
        <v>26260651413651000144550010000020161674757132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296.55</v>
      </c>
    </row>
    <row r="111" spans="1:12" s="8" customFormat="1" ht="19.5" customHeight="1" x14ac:dyDescent="0.2">
      <c r="A111" s="3">
        <f>IFERROR(VLOOKUP(B111,'[1]DADOS (OCULTAR)'!$Q$3:$S$136,3,0),"")</f>
        <v>10894988000648</v>
      </c>
      <c r="B111" s="4" t="str">
        <f>'[1]TCE - ANEXO IV - Preencher'!C120</f>
        <v>HOSPITAL SÃO SEBASTIÃO</v>
      </c>
      <c r="C111" s="4" t="str">
        <f>'[1]TCE - ANEXO IV - Preencher'!E120</f>
        <v xml:space="preserve">3.9 - Material para Manutenção de Bens Imóveis </v>
      </c>
      <c r="D111" s="3">
        <f>'[1]TCE - ANEXO IV - Preencher'!F120</f>
        <v>51413651000144</v>
      </c>
      <c r="E111" s="5" t="str">
        <f>'[1]TCE - ANEXO IV - Preencher'!G120</f>
        <v>PROSPEQTUS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2017</v>
      </c>
      <c r="I111" s="6">
        <f>IF('[1]TCE - ANEXO IV - Preencher'!K120="","",'[1]TCE - ANEXO IV - Preencher'!K120)</f>
        <v>46199</v>
      </c>
      <c r="J111" s="5" t="str">
        <f>'[1]TCE - ANEXO IV - Preencher'!L120</f>
        <v>26260651413651000144550010000020171599633025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993.34</v>
      </c>
    </row>
    <row r="112" spans="1:12" s="8" customFormat="1" ht="19.5" customHeight="1" x14ac:dyDescent="0.2">
      <c r="A112" s="3">
        <f>IFERROR(VLOOKUP(B112,'[1]DADOS (OCULTAR)'!$Q$3:$S$136,3,0),"")</f>
        <v>10894988000648</v>
      </c>
      <c r="B112" s="4" t="str">
        <f>'[1]TCE - ANEXO IV - Preencher'!C121</f>
        <v>HOSPITAL SÃO SEBASTIÃO</v>
      </c>
      <c r="C112" s="4" t="str">
        <f>'[1]TCE - ANEXO IV - Preencher'!E121</f>
        <v xml:space="preserve">3.9 - Material para Manutenção de Bens Imóveis </v>
      </c>
      <c r="D112" s="3">
        <f>'[1]TCE - ANEXO IV - Preencher'!F121</f>
        <v>51413651000144</v>
      </c>
      <c r="E112" s="5" t="str">
        <f>'[1]TCE - ANEXO IV - Preencher'!G121</f>
        <v>PROSPEQTUS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2018</v>
      </c>
      <c r="I112" s="6">
        <f>IF('[1]TCE - ANEXO IV - Preencher'!K121="","",'[1]TCE - ANEXO IV - Preencher'!K121)</f>
        <v>46199</v>
      </c>
      <c r="J112" s="5" t="str">
        <f>'[1]TCE - ANEXO IV - Preencher'!L121</f>
        <v>26260651413651000144550010000020181701408711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203.54</v>
      </c>
    </row>
    <row r="113" spans="1:12" s="8" customFormat="1" ht="19.5" customHeight="1" x14ac:dyDescent="0.2">
      <c r="A113" s="3">
        <f>IFERROR(VLOOKUP(B113,'[1]DADOS (OCULTAR)'!$Q$3:$S$136,3,0),"")</f>
        <v>10894988000648</v>
      </c>
      <c r="B113" s="4" t="str">
        <f>'[1]TCE - ANEXO IV - Preencher'!C122</f>
        <v>HOSPITAL SÃO SEBASTIÃO</v>
      </c>
      <c r="C113" s="4" t="str">
        <f>'[1]TCE - ANEXO IV - Preencher'!E122</f>
        <v xml:space="preserve">3.9 - Material para Manutenção de Bens Imóveis </v>
      </c>
      <c r="D113" s="3">
        <f>'[1]TCE - ANEXO IV - Preencher'!F122</f>
        <v>24560896000121</v>
      </c>
      <c r="E113" s="5" t="str">
        <f>'[1]TCE - ANEXO IV - Preencher'!G122</f>
        <v>ROBERTA M OLIVEIRA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5186</v>
      </c>
      <c r="I113" s="6">
        <f>IF('[1]TCE - ANEXO IV - Preencher'!K122="","",'[1]TCE - ANEXO IV - Preencher'!K122)</f>
        <v>46176</v>
      </c>
      <c r="J113" s="5" t="str">
        <f>'[1]TCE - ANEXO IV - Preencher'!L122</f>
        <v>26260624560896000121550010000051861444478393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122.2</v>
      </c>
    </row>
    <row r="114" spans="1:12" s="8" customFormat="1" ht="19.5" customHeight="1" x14ac:dyDescent="0.2">
      <c r="A114" s="3">
        <f>IFERROR(VLOOKUP(B114,'[1]DADOS (OCULTAR)'!$Q$3:$S$136,3,0),"")</f>
        <v>10894988000648</v>
      </c>
      <c r="B114" s="4" t="str">
        <f>'[1]TCE - ANEXO IV - Preencher'!C123</f>
        <v>HOSPITAL SÃO SEBASTIÃO</v>
      </c>
      <c r="C114" s="4" t="str">
        <f>'[1]TCE - ANEXO IV - Preencher'!E123</f>
        <v xml:space="preserve">3.9 - Material para Manutenção de Bens Imóveis </v>
      </c>
      <c r="D114" s="3">
        <f>'[1]TCE - ANEXO IV - Preencher'!F123</f>
        <v>24560896000121</v>
      </c>
      <c r="E114" s="5" t="str">
        <f>'[1]TCE - ANEXO IV - Preencher'!G123</f>
        <v>ROBERTA M OLIVEIRA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5187</v>
      </c>
      <c r="I114" s="6" t="str">
        <f>IF('[1]TCE - ANEXO IV - Preencher'!K123="","",'[1]TCE - ANEXO IV - Preencher'!K123)</f>
        <v>19/6/2026</v>
      </c>
      <c r="J114" s="5" t="str">
        <f>'[1]TCE - ANEXO IV - Preencher'!L123</f>
        <v>26260624560896000121550010000051871427120432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382</v>
      </c>
    </row>
    <row r="115" spans="1:12" s="8" customFormat="1" ht="19.5" customHeight="1" x14ac:dyDescent="0.2">
      <c r="A115" s="3">
        <f>IFERROR(VLOOKUP(B115,'[1]DADOS (OCULTAR)'!$Q$3:$S$136,3,0),"")</f>
        <v>10894988000648</v>
      </c>
      <c r="B115" s="4" t="str">
        <f>'[1]TCE - ANEXO IV - Preencher'!C124</f>
        <v>HOSPITAL SÃO SEBASTIÃO</v>
      </c>
      <c r="C115" s="4" t="str">
        <f>'[1]TCE - ANEXO IV - Preencher'!E124</f>
        <v xml:space="preserve">3.9 - Material para Manutenção de Bens Imóveis </v>
      </c>
      <c r="D115" s="3">
        <f>'[1]TCE - ANEXO IV - Preencher'!F124</f>
        <v>24560896000121</v>
      </c>
      <c r="E115" s="5" t="str">
        <f>'[1]TCE - ANEXO IV - Preencher'!G124</f>
        <v>ROBERTA M OLIVEIRA</v>
      </c>
      <c r="F115" s="5" t="str">
        <f>'[1]TCE - ANEXO IV - Preencher'!H124</f>
        <v>S</v>
      </c>
      <c r="G115" s="5" t="str">
        <f>'[1]TCE - ANEXO IV - Preencher'!I124</f>
        <v>S</v>
      </c>
      <c r="H115" s="5" t="str">
        <f>'[1]TCE - ANEXO IV - Preencher'!J124</f>
        <v>5309</v>
      </c>
      <c r="I115" s="6">
        <f>IF('[1]TCE - ANEXO IV - Preencher'!K124="","",'[1]TCE - ANEXO IV - Preencher'!K124)</f>
        <v>46198</v>
      </c>
      <c r="J115" s="5" t="str">
        <f>'[1]TCE - ANEXO IV - Preencher'!L124</f>
        <v>26260624560896000121550010000053091462091600</v>
      </c>
      <c r="K115" s="5" t="str">
        <f>IF(F115="B",LEFT('[1]TCE - ANEXO IV - Preencher'!M124,2),IF(F115="S",LEFT('[1]TCE - ANEXO IV - Preencher'!M124,7),IF('[1]TCE - ANEXO IV - Preencher'!H124="","")))</f>
        <v>26 -  P</v>
      </c>
      <c r="L115" s="7">
        <f>'[1]TCE - ANEXO IV - Preencher'!N124</f>
        <v>856.6</v>
      </c>
    </row>
    <row r="116" spans="1:12" s="8" customFormat="1" ht="19.5" customHeight="1" x14ac:dyDescent="0.2">
      <c r="A116" s="3">
        <f>IFERROR(VLOOKUP(B116,'[1]DADOS (OCULTAR)'!$Q$3:$S$136,3,0),"")</f>
        <v>10894988000648</v>
      </c>
      <c r="B116" s="4" t="str">
        <f>'[1]TCE - ANEXO IV - Preencher'!C125</f>
        <v>HOSPITAL SÃO SEBASTIÃO</v>
      </c>
      <c r="C116" s="4" t="str">
        <f>'[1]TCE - ANEXO IV - Preencher'!E125</f>
        <v xml:space="preserve">3.9 - Material para Manutenção de Bens Imóveis </v>
      </c>
      <c r="D116" s="3">
        <f>'[1]TCE - ANEXO IV - Preencher'!F125</f>
        <v>24560896000121</v>
      </c>
      <c r="E116" s="5" t="str">
        <f>'[1]TCE - ANEXO IV - Preencher'!G125</f>
        <v>ROBERTA M OLIVEIRA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5313</v>
      </c>
      <c r="I116" s="6">
        <f>IF('[1]TCE - ANEXO IV - Preencher'!K125="","",'[1]TCE - ANEXO IV - Preencher'!K125)</f>
        <v>46199</v>
      </c>
      <c r="J116" s="5" t="str">
        <f>'[1]TCE - ANEXO IV - Preencher'!L125</f>
        <v>26260624560896000121550010000053131426737590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563.84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>
        <f>IFERROR(VLOOKUP(B118,'[1]DADOS (OCULTAR)'!$Q$3:$S$136,3,0),"")</f>
        <v>10894988000648</v>
      </c>
      <c r="B118" s="4" t="str">
        <f>'[1]TCE - ANEXO IV - Preencher'!C127</f>
        <v>HOSPITAL SÃO SEBASTIÃO</v>
      </c>
      <c r="C118" s="4" t="str">
        <f>'[1]TCE - ANEXO IV - Preencher'!E127</f>
        <v>3.99 - Outras despesas com Material de Consumo</v>
      </c>
      <c r="D118" s="3">
        <f>'[1]TCE - ANEXO IV - Preencher'!F127</f>
        <v>26012135000160</v>
      </c>
      <c r="E118" s="5" t="str">
        <f>'[1]TCE - ANEXO IV - Preencher'!G127</f>
        <v>ACB SEGURANÇA EM EPI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22082</v>
      </c>
      <c r="I118" s="6">
        <f>IF('[1]TCE - ANEXO IV - Preencher'!K127="","",'[1]TCE - ANEXO IV - Preencher'!K127)</f>
        <v>46192</v>
      </c>
      <c r="J118" s="5" t="str">
        <f>'[1]TCE - ANEXO IV - Preencher'!L127</f>
        <v>26260626012135000160550000000220821063884868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130</v>
      </c>
    </row>
    <row r="119" spans="1:12" s="8" customFormat="1" ht="19.5" customHeight="1" x14ac:dyDescent="0.2">
      <c r="A119" s="3">
        <f>IFERROR(VLOOKUP(B119,'[1]DADOS (OCULTAR)'!$Q$3:$S$136,3,0),"")</f>
        <v>10894988000648</v>
      </c>
      <c r="B119" s="4" t="str">
        <f>'[1]TCE - ANEXO IV - Preencher'!C128</f>
        <v>HOSPITAL SÃO SEBASTIÃO</v>
      </c>
      <c r="C119" s="4" t="str">
        <f>'[1]TCE - ANEXO IV - Preencher'!E128</f>
        <v>3.99 - Outras despesas com Material de Consumo</v>
      </c>
      <c r="D119" s="3">
        <f>'[1]TCE - ANEXO IV - Preencher'!F128</f>
        <v>24560896000121</v>
      </c>
      <c r="E119" s="5" t="str">
        <f>'[1]TCE - ANEXO IV - Preencher'!G128</f>
        <v>ROBERTA M OLIVEIRA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5186</v>
      </c>
      <c r="I119" s="6" t="str">
        <f>IF('[1]TCE - ANEXO IV - Preencher'!K128="","",'[1]TCE - ANEXO IV - Preencher'!K128)</f>
        <v>19/6/2026</v>
      </c>
      <c r="J119" s="5" t="str">
        <f>'[1]TCE - ANEXO IV - Preencher'!L128</f>
        <v>26260624560896000121550010000051861444478393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132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>
        <f>IFERROR(VLOOKUP(B121,'[1]DADOS (OCULTAR)'!$Q$3:$S$136,3,0),"")</f>
        <v>10894988000648</v>
      </c>
      <c r="B121" s="4" t="str">
        <f>'[1]TCE - ANEXO IV - Preencher'!C130</f>
        <v>HOSPITAL SÃO SEBASTIÃO</v>
      </c>
      <c r="C121" s="4" t="str">
        <f>'[1]TCE - ANEXO IV - Preencher'!E130</f>
        <v xml:space="preserve">3.8 - Uniformes, Tecidos e Aviamentos </v>
      </c>
      <c r="D121" s="3">
        <f>'[1]TCE - ANEXO IV - Preencher'!F130</f>
        <v>26012135000160</v>
      </c>
      <c r="E121" s="5" t="str">
        <f>'[1]TCE - ANEXO IV - Preencher'!G130</f>
        <v>ACB SEGURANÇA EM EPI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22082</v>
      </c>
      <c r="I121" s="6" t="str">
        <f>IF('[1]TCE - ANEXO IV - Preencher'!K130="","",'[1]TCE - ANEXO IV - Preencher'!K130)</f>
        <v>19/6/2026</v>
      </c>
      <c r="J121" s="5" t="str">
        <f>'[1]TCE - ANEXO IV - Preencher'!L130</f>
        <v>26260626012135000160550000000220821063884868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822</v>
      </c>
    </row>
    <row r="122" spans="1:12" s="8" customFormat="1" ht="19.5" customHeight="1" x14ac:dyDescent="0.2">
      <c r="A122" s="3">
        <f>IFERROR(VLOOKUP(B122,'[1]DADOS (OCULTAR)'!$Q$3:$S$136,3,0),"")</f>
        <v>10894988000648</v>
      </c>
      <c r="B122" s="4" t="str">
        <f>'[1]TCE - ANEXO IV - Preencher'!C131</f>
        <v>HOSPITAL SÃO SEBASTIÃO</v>
      </c>
      <c r="C122" s="4" t="str">
        <f>'[1]TCE - ANEXO IV - Preencher'!E131</f>
        <v xml:space="preserve">3.8 - Uniformes, Tecidos e Aviamentos </v>
      </c>
      <c r="D122" s="3">
        <f>'[1]TCE - ANEXO IV - Preencher'!F131</f>
        <v>4917296001132</v>
      </c>
      <c r="E122" s="5" t="str">
        <f>'[1]TCE - ANEXO IV - Preencher'!G131</f>
        <v>AVIL TEXTIL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59024</v>
      </c>
      <c r="I122" s="6">
        <f>IF('[1]TCE - ANEXO IV - Preencher'!K131="","",'[1]TCE - ANEXO IV - Preencher'!K131)</f>
        <v>46171</v>
      </c>
      <c r="J122" s="5" t="str">
        <f>'[1]TCE - ANEXO IV - Preencher'!L131</f>
        <v>26260504917296001132550030000590241000590255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610.5</v>
      </c>
    </row>
    <row r="123" spans="1:12" s="8" customFormat="1" ht="19.5" customHeight="1" x14ac:dyDescent="0.2">
      <c r="A123" s="3">
        <f>IFERROR(VLOOKUP(B123,'[1]DADOS (OCULTAR)'!$Q$3:$S$136,3,0),"")</f>
        <v>10894988000648</v>
      </c>
      <c r="B123" s="4" t="str">
        <f>'[1]TCE - ANEXO IV - Preencher'!C132</f>
        <v>HOSPITAL SÃO SEBASTIÃO</v>
      </c>
      <c r="C123" s="4" t="str">
        <f>'[1]TCE - ANEXO IV - Preencher'!E132</f>
        <v xml:space="preserve">3.8 - Uniformes, Tecidos e Aviamentos </v>
      </c>
      <c r="D123" s="3">
        <f>'[1]TCE - ANEXO IV - Preencher'!F132</f>
        <v>39953513000152</v>
      </c>
      <c r="E123" s="5" t="str">
        <f>'[1]TCE - ANEXO IV - Preencher'!G132</f>
        <v>COMERCIAL RECIFE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80</v>
      </c>
      <c r="I123" s="6">
        <f>IF('[1]TCE - ANEXO IV - Preencher'!K132="","",'[1]TCE - ANEXO IV - Preencher'!K132)</f>
        <v>46168</v>
      </c>
      <c r="J123" s="5" t="str">
        <f>'[1]TCE - ANEXO IV - Preencher'!L132</f>
        <v>26260539953513000152550020000000801900014831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238</v>
      </c>
    </row>
    <row r="124" spans="1:12" s="8" customFormat="1" ht="19.5" customHeight="1" x14ac:dyDescent="0.2">
      <c r="A124" s="3">
        <f>IFERROR(VLOOKUP(B124,'[1]DADOS (OCULTAR)'!$Q$3:$S$136,3,0),"")</f>
        <v>10894988000648</v>
      </c>
      <c r="B124" s="4" t="str">
        <f>'[1]TCE - ANEXO IV - Preencher'!C133</f>
        <v>HOSPITAL SÃO SEBASTIÃO</v>
      </c>
      <c r="C124" s="4" t="str">
        <f>'[1]TCE - ANEXO IV - Preencher'!E133</f>
        <v xml:space="preserve">3.8 - Uniformes, Tecidos e Aviamentos </v>
      </c>
      <c r="D124" s="3">
        <f>'[1]TCE - ANEXO IV - Preencher'!F133</f>
        <v>11348741000184</v>
      </c>
      <c r="E124" s="5" t="str">
        <f>'[1]TCE - ANEXO IV - Preencher'!G133</f>
        <v>M FATIMA G E SILVA CONFECCOES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2030</v>
      </c>
      <c r="I124" s="6">
        <f>IF('[1]TCE - ANEXO IV - Preencher'!K133="","",'[1]TCE - ANEXO IV - Preencher'!K133)</f>
        <v>46183</v>
      </c>
      <c r="J124" s="5" t="str">
        <f>'[1]TCE - ANEXO IV - Preencher'!L133</f>
        <v>26260611348741000184550010000020301654066010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19530.2</v>
      </c>
    </row>
    <row r="125" spans="1:12" s="8" customFormat="1" ht="19.5" customHeight="1" x14ac:dyDescent="0.2">
      <c r="A125" s="3">
        <f>IFERROR(VLOOKUP(B125,'[1]DADOS (OCULTAR)'!$Q$3:$S$136,3,0),"")</f>
        <v>10894988000648</v>
      </c>
      <c r="B125" s="4" t="str">
        <f>'[1]TCE - ANEXO IV - Preencher'!C134</f>
        <v>HOSPITAL SÃO SEBASTIÃO</v>
      </c>
      <c r="C125" s="4" t="str">
        <f>'[1]TCE - ANEXO IV - Preencher'!E134</f>
        <v xml:space="preserve">3.8 - Uniformes, Tecidos e Aviamentos </v>
      </c>
      <c r="D125" s="3">
        <f>'[1]TCE - ANEXO IV - Preencher'!F134</f>
        <v>24425720000167</v>
      </c>
      <c r="E125" s="5" t="str">
        <f>'[1]TCE - ANEXO IV - Preencher'!G134</f>
        <v>ORIGINAL SUP E EQUIPAMENTOS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10659</v>
      </c>
      <c r="I125" s="6">
        <f>IF('[1]TCE - ANEXO IV - Preencher'!K134="","",'[1]TCE - ANEXO IV - Preencher'!K134)</f>
        <v>46189</v>
      </c>
      <c r="J125" s="5" t="str">
        <f>'[1]TCE - ANEXO IV - Preencher'!L134</f>
        <v>26260624425720000167550010000106591660165257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77.819999999999993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>
        <f>IFERROR(VLOOKUP(B127,'[1]DADOS (OCULTAR)'!$Q$3:$S$136,3,0),"")</f>
        <v>10894988000648</v>
      </c>
      <c r="B127" s="4" t="str">
        <f>'[1]TCE - ANEXO IV - Preencher'!C136</f>
        <v>HOSPITAL SÃO SEBASTIÃO</v>
      </c>
      <c r="C127" s="4" t="str">
        <f>'[1]TCE - ANEXO IV - Preencher'!E136</f>
        <v>3.99 - Outras despesas com Material de Consumo</v>
      </c>
      <c r="D127" s="3">
        <f>'[1]TCE - ANEXO IV - Preencher'!F136</f>
        <v>24425720000167</v>
      </c>
      <c r="E127" s="5" t="str">
        <f>'[1]TCE - ANEXO IV - Preencher'!G136</f>
        <v>ORIGINAL SUP E EQUIPAMENTOS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10659</v>
      </c>
      <c r="I127" s="6">
        <f>IF('[1]TCE - ANEXO IV - Preencher'!K136="","",'[1]TCE - ANEXO IV - Preencher'!K136)</f>
        <v>46189</v>
      </c>
      <c r="J127" s="5" t="str">
        <f>'[1]TCE - ANEXO IV - Preencher'!L136</f>
        <v>26260624425720000167550010000106591660165257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188.53</v>
      </c>
    </row>
    <row r="128" spans="1:12" s="8" customFormat="1" ht="19.5" customHeight="1" x14ac:dyDescent="0.2">
      <c r="A128" s="3">
        <f>IFERROR(VLOOKUP(B128,'[1]DADOS (OCULTAR)'!$Q$3:$S$136,3,0),"")</f>
        <v>10894988000648</v>
      </c>
      <c r="B128" s="4" t="str">
        <f>'[1]TCE - ANEXO IV - Preencher'!C137</f>
        <v>HOSPITAL SÃO SEBASTIÃO</v>
      </c>
      <c r="C128" s="4" t="str">
        <f>'[1]TCE - ANEXO IV - Preencher'!E137</f>
        <v>3.99 - Outras despesas com Material de Consumo</v>
      </c>
      <c r="D128" s="3">
        <f>'[1]TCE - ANEXO IV - Preencher'!F137</f>
        <v>24560896000121</v>
      </c>
      <c r="E128" s="5" t="str">
        <f>'[1]TCE - ANEXO IV - Preencher'!G137</f>
        <v>ROBERTA M OLIVEIRA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5307</v>
      </c>
      <c r="I128" s="6">
        <f>IF('[1]TCE - ANEXO IV - Preencher'!K137="","",'[1]TCE - ANEXO IV - Preencher'!K137)</f>
        <v>46198</v>
      </c>
      <c r="J128" s="5" t="str">
        <f>'[1]TCE - ANEXO IV - Preencher'!L137</f>
        <v>26260624560896000121550010000053071859742495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1083</v>
      </c>
    </row>
    <row r="129" spans="1:12" s="8" customFormat="1" ht="19.5" customHeight="1" x14ac:dyDescent="0.2">
      <c r="A129" s="3">
        <f>IFERROR(VLOOKUP(B129,'[1]DADOS (OCULTAR)'!$Q$3:$S$136,3,0),"")</f>
        <v>10894988000648</v>
      </c>
      <c r="B129" s="4" t="str">
        <f>'[1]TCE - ANEXO IV - Preencher'!C138</f>
        <v>HOSPITAL SÃO SEBASTIÃO</v>
      </c>
      <c r="C129" s="4" t="str">
        <f>'[1]TCE - ANEXO IV - Preencher'!E138</f>
        <v>3.99 - Outras despesas com Material de Consumo</v>
      </c>
      <c r="D129" s="3">
        <f>'[1]TCE - ANEXO IV - Preencher'!F138</f>
        <v>24560896000121</v>
      </c>
      <c r="E129" s="5" t="str">
        <f>'[1]TCE - ANEXO IV - Preencher'!G138</f>
        <v>ROBERTA M OLIVEIRA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5313</v>
      </c>
      <c r="I129" s="6">
        <f>IF('[1]TCE - ANEXO IV - Preencher'!K138="","",'[1]TCE - ANEXO IV - Preencher'!K138)</f>
        <v>46199</v>
      </c>
      <c r="J129" s="5" t="str">
        <f>'[1]TCE - ANEXO IV - Preencher'!L138</f>
        <v>26260624560896000121550010000053131426737590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90.5</v>
      </c>
    </row>
    <row r="130" spans="1:12" s="8" customFormat="1" ht="19.5" customHeight="1" x14ac:dyDescent="0.2">
      <c r="A130" s="3">
        <f>IFERROR(VLOOKUP(B130,'[1]DADOS (OCULTAR)'!$Q$3:$S$136,3,0),"")</f>
        <v>10894988000648</v>
      </c>
      <c r="B130" s="4" t="str">
        <f>'[1]TCE - ANEXO IV - Preencher'!C139</f>
        <v>HOSPITAL SÃO SEBASTIÃO</v>
      </c>
      <c r="C130" s="4" t="str">
        <f>'[1]TCE - ANEXO IV - Preencher'!E139</f>
        <v>3.99 - Outras despesas com Material de Consumo</v>
      </c>
      <c r="D130" s="3">
        <f>'[1]TCE - ANEXO IV - Preencher'!F139</f>
        <v>46012702000196</v>
      </c>
      <c r="E130" s="5" t="str">
        <f>'[1]TCE - ANEXO IV - Preencher'!G139</f>
        <v>TEC EQUIPAMENTOS E SERVICOS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3793</v>
      </c>
      <c r="I130" s="6">
        <f>IF('[1]TCE - ANEXO IV - Preencher'!K139="","",'[1]TCE - ANEXO IV - Preencher'!K139)</f>
        <v>46189</v>
      </c>
      <c r="J130" s="5" t="str">
        <f>'[1]TCE - ANEXO IV - Preencher'!L139</f>
        <v>35260646012702000196550010000037931552729521</v>
      </c>
      <c r="K130" s="5" t="str">
        <f>IF(F130="B",LEFT('[1]TCE - ANEXO IV - Preencher'!M139,2),IF(F130="S",LEFT('[1]TCE - ANEXO IV - Preencher'!M139,7),IF('[1]TCE - ANEXO IV - Preencher'!H139="","")))</f>
        <v>35</v>
      </c>
      <c r="L130" s="7">
        <f>'[1]TCE - ANEXO IV - Preencher'!N139</f>
        <v>528</v>
      </c>
    </row>
    <row r="131" spans="1:12" s="8" customFormat="1" ht="19.5" customHeight="1" x14ac:dyDescent="0.2">
      <c r="A131" s="3">
        <f>IFERROR(VLOOKUP(B131,'[1]DADOS (OCULTAR)'!$Q$3:$S$136,3,0),"")</f>
        <v>10894988000648</v>
      </c>
      <c r="B131" s="4" t="str">
        <f>'[1]TCE - ANEXO IV - Preencher'!C140</f>
        <v>HOSPITAL SÃO SEBASTIÃO</v>
      </c>
      <c r="C131" s="4" t="str">
        <f>'[1]TCE - ANEXO IV - Preencher'!E140</f>
        <v>3.99 - Outras despesas com Material de Consumo</v>
      </c>
      <c r="D131" s="3">
        <f>'[1]TCE - ANEXO IV - Preencher'!F140</f>
        <v>46012702000196</v>
      </c>
      <c r="E131" s="5" t="str">
        <f>'[1]TCE - ANEXO IV - Preencher'!G140</f>
        <v>TEC EQUIPAMENTOS E SERVICOS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3822</v>
      </c>
      <c r="I131" s="6">
        <f>IF('[1]TCE - ANEXO IV - Preencher'!K140="","",'[1]TCE - ANEXO IV - Preencher'!K140)</f>
        <v>46196</v>
      </c>
      <c r="J131" s="5" t="str">
        <f>'[1]TCE - ANEXO IV - Preencher'!L140</f>
        <v>35260646012702000196550010000038221859046445</v>
      </c>
      <c r="K131" s="5" t="str">
        <f>IF(F131="B",LEFT('[1]TCE - ANEXO IV - Preencher'!M140,2),IF(F131="S",LEFT('[1]TCE - ANEXO IV - Preencher'!M140,7),IF('[1]TCE - ANEXO IV - Preencher'!H140="","")))</f>
        <v>35</v>
      </c>
      <c r="L131" s="7">
        <f>'[1]TCE - ANEXO IV - Preencher'!N140</f>
        <v>2100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>
        <f>IFERROR(VLOOKUP(B134,'[1]DADOS (OCULTAR)'!$Q$3:$S$136,3,0),"")</f>
        <v>10894988000648</v>
      </c>
      <c r="B134" s="4" t="str">
        <f>'[1]TCE - ANEXO IV - Preencher'!C143</f>
        <v>HOSPITAL SÃO SEBASTIÃO</v>
      </c>
      <c r="C134" s="4" t="str">
        <f>'[1]TCE - ANEXO IV - Preencher'!E143</f>
        <v>1.99 - Outras Despesas com Pessoal</v>
      </c>
      <c r="D134" s="3">
        <f>'[1]TCE - ANEXO IV - Preencher'!F143</f>
        <v>38446162000120</v>
      </c>
      <c r="E134" s="5" t="str">
        <f>'[1]TCE - ANEXO IV - Preencher'!G143</f>
        <v>PLUXEE BENEFICIOS BRASIL</v>
      </c>
      <c r="F134" s="5" t="str">
        <f>'[1]TCE - ANEXO IV - Preencher'!H143</f>
        <v>B</v>
      </c>
      <c r="G134" s="5" t="str">
        <f>'[1]TCE - ANEXO IV - Preencher'!I143</f>
        <v>N</v>
      </c>
      <c r="H134" s="5" t="str">
        <f>'[1]TCE - ANEXO IV - Preencher'!J143</f>
        <v>42513305</v>
      </c>
      <c r="I134" s="6">
        <f>IF('[1]TCE - ANEXO IV - Preencher'!K143="","",'[1]TCE - ANEXO IV - Preencher'!K143)</f>
        <v>46167</v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>26</v>
      </c>
      <c r="L134" s="7">
        <f>'[1]TCE - ANEXO IV - Preencher'!N143</f>
        <v>1200</v>
      </c>
    </row>
    <row r="135" spans="1:12" s="8" customFormat="1" ht="19.5" customHeight="1" x14ac:dyDescent="0.2">
      <c r="A135" s="3">
        <f>IFERROR(VLOOKUP(B135,'[1]DADOS (OCULTAR)'!$Q$3:$S$136,3,0),"")</f>
        <v>10894988000648</v>
      </c>
      <c r="B135" s="4" t="str">
        <f>'[1]TCE - ANEXO IV - Preencher'!C144</f>
        <v>HOSPITAL SÃO SEBASTIÃO</v>
      </c>
      <c r="C135" s="4" t="str">
        <f>'[1]TCE - ANEXO IV - Preencher'!E144</f>
        <v>1.99 - Outras Despesas com Pessoal</v>
      </c>
      <c r="D135" s="3">
        <f>'[1]TCE - ANEXO IV - Preencher'!F144</f>
        <v>69034668000156</v>
      </c>
      <c r="E135" s="5" t="str">
        <f>'[1]TCE - ANEXO IV - Preencher'!G144</f>
        <v>R S SOLUCOES EM REFEICOES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000.000.903</v>
      </c>
      <c r="I135" s="6">
        <f>IF('[1]TCE - ANEXO IV - Preencher'!K144="","",'[1]TCE - ANEXO IV - Preencher'!K144)</f>
        <v>46202</v>
      </c>
      <c r="J135" s="5" t="str">
        <f>'[1]TCE - ANEXO IV - Preencher'!L144</f>
        <v>2626 0638 4461 6200 0120 5500 1000 0009 0310 0000 9388</v>
      </c>
      <c r="K135" s="5" t="str">
        <f>IF(F135="B",LEFT('[1]TCE - ANEXO IV - Preencher'!M144,2),IF(F135="S",LEFT('[1]TCE - ANEXO IV - Preencher'!M144,7),IF('[1]TCE - ANEXO IV - Preencher'!H144="","")))</f>
        <v>26</v>
      </c>
      <c r="L135" s="7">
        <f>'[1]TCE - ANEXO IV - Preencher'!N144</f>
        <v>34871.4</v>
      </c>
    </row>
    <row r="136" spans="1:12" s="8" customFormat="1" ht="19.5" customHeight="1" x14ac:dyDescent="0.2">
      <c r="A136" s="3">
        <f>IFERROR(VLOOKUP(B136,'[1]DADOS (OCULTAR)'!$Q$3:$S$136,3,0),"")</f>
        <v>10894988000648</v>
      </c>
      <c r="B136" s="4" t="str">
        <f>'[1]TCE - ANEXO IV - Preencher'!C145</f>
        <v>HOSPITAL SÃO SEBASTIÃO</v>
      </c>
      <c r="C136" s="4" t="str">
        <f>'[1]TCE - ANEXO IV - Preencher'!E145</f>
        <v>1.99 - Outras Despesas com Pessoal</v>
      </c>
      <c r="D136" s="3">
        <f>'[1]TCE - ANEXO IV - Preencher'!F145</f>
        <v>46731059000150</v>
      </c>
      <c r="E136" s="5" t="str">
        <f>'[1]TCE - ANEXO IV - Preencher'!G145</f>
        <v>AGIBEN BENEFICIOS LTDA</v>
      </c>
      <c r="F136" s="5" t="str">
        <f>'[1]TCE - ANEXO IV - Preencher'!H145</f>
        <v>B</v>
      </c>
      <c r="G136" s="5" t="str">
        <f>'[1]TCE - ANEXO IV - Preencher'!I145</f>
        <v>N</v>
      </c>
      <c r="H136" s="5" t="str">
        <f>'[1]TCE - ANEXO IV - Preencher'!J145</f>
        <v>0013575</v>
      </c>
      <c r="I136" s="6">
        <f>IF('[1]TCE - ANEXO IV - Preencher'!K145="","",'[1]TCE - ANEXO IV - Preencher'!K145)</f>
        <v>46185</v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>26</v>
      </c>
      <c r="L136" s="7">
        <f>'[1]TCE - ANEXO IV - Preencher'!N145</f>
        <v>3109.6</v>
      </c>
    </row>
    <row r="137" spans="1:12" s="8" customFormat="1" ht="19.5" customHeight="1" x14ac:dyDescent="0.2">
      <c r="A137" s="3">
        <f>IFERROR(VLOOKUP(B137,'[1]DADOS (OCULTAR)'!$Q$3:$S$136,3,0),"")</f>
        <v>10894988000648</v>
      </c>
      <c r="B137" s="4" t="str">
        <f>'[1]TCE - ANEXO IV - Preencher'!C146</f>
        <v>HOSPITAL SÃO SEBASTIÃO</v>
      </c>
      <c r="C137" s="4" t="str">
        <f>'[1]TCE - ANEXO IV - Preencher'!E146</f>
        <v>1.99 - Outras Despesas com Pessoal</v>
      </c>
      <c r="D137" s="3" t="str">
        <f>'[1]TCE - ANEXO IV - Preencher'!F146</f>
        <v>02.102.498/0001-29</v>
      </c>
      <c r="E137" s="5" t="str">
        <f>'[1]TCE - ANEXO IV - Preencher'!G146</f>
        <v>METROPOLITAN L SEG P PRIV SA</v>
      </c>
      <c r="F137" s="5" t="str">
        <f>'[1]TCE - ANEXO IV - Preencher'!H146</f>
        <v>B</v>
      </c>
      <c r="G137" s="5" t="str">
        <f>'[1]TCE - ANEXO IV - Preencher'!I146</f>
        <v>N</v>
      </c>
      <c r="H137" s="5" t="str">
        <f>'[1]TCE - ANEXO IV - Preencher'!J146</f>
        <v>846518</v>
      </c>
      <c r="I137" s="6">
        <f>IF('[1]TCE - ANEXO IV - Preencher'!K146="","",'[1]TCE - ANEXO IV - Preencher'!K146)</f>
        <v>46204</v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>35</v>
      </c>
      <c r="L137" s="7">
        <f>'[1]TCE - ANEXO IV - Preencher'!N146</f>
        <v>530.54</v>
      </c>
    </row>
    <row r="138" spans="1:12" s="8" customFormat="1" ht="19.5" customHeight="1" x14ac:dyDescent="0.2">
      <c r="A138" s="3">
        <f>IFERROR(VLOOKUP(B138,'[1]DADOS (OCULTAR)'!$Q$3:$S$136,3,0),"")</f>
        <v>10894988000648</v>
      </c>
      <c r="B138" s="4" t="str">
        <f>'[1]TCE - ANEXO IV - Preencher'!C147</f>
        <v>HOSPITAL SÃO SEBASTIÃO</v>
      </c>
      <c r="C138" s="4" t="str">
        <f>'[1]TCE - ANEXO IV - Preencher'!E147</f>
        <v>1.99 - Outras Despesas com Pessoal</v>
      </c>
      <c r="D138" s="3">
        <f>'[1]TCE - ANEXO IV - Preencher'!F147</f>
        <v>10548532000111</v>
      </c>
      <c r="E138" s="5" t="str">
        <f>'[1]TCE - ANEXO IV - Preencher'!G147</f>
        <v>ASSOCIAÇÃO DAS EMPRESAS DE TRANSPORTES DE PASSAGEIROS DO MUNICÍPIO DE CARUARU</v>
      </c>
      <c r="F138" s="5" t="str">
        <f>'[1]TCE - ANEXO IV - Preencher'!H147</f>
        <v>B</v>
      </c>
      <c r="G138" s="5" t="str">
        <f>'[1]TCE - ANEXO IV - Preencher'!I147</f>
        <v>N</v>
      </c>
      <c r="H138" s="5" t="str">
        <f>'[1]TCE - ANEXO IV - Preencher'!J147</f>
        <v>6a16ea2df561cfee8f248384</v>
      </c>
      <c r="I138" s="6">
        <f>IF('[1]TCE - ANEXO IV - Preencher'!K147="","",'[1]TCE - ANEXO IV - Preencher'!K147)</f>
        <v>46169</v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>26</v>
      </c>
      <c r="L138" s="7">
        <f>'[1]TCE - ANEXO IV - Preencher'!N147</f>
        <v>2467.1999999999998</v>
      </c>
    </row>
    <row r="139" spans="1:12" s="8" customFormat="1" ht="19.5" customHeight="1" x14ac:dyDescent="0.2">
      <c r="A139" s="3">
        <f>IFERROR(VLOOKUP(B139,'[1]DADOS (OCULTAR)'!$Q$3:$S$136,3,0),"")</f>
        <v>10894988000648</v>
      </c>
      <c r="B139" s="4" t="str">
        <f>'[1]TCE - ANEXO IV - Preencher'!C148</f>
        <v>HOSPITAL SÃO SEBASTIÃO</v>
      </c>
      <c r="C139" s="4" t="str">
        <f>'[1]TCE - ANEXO IV - Preencher'!E148</f>
        <v>1.99 - Outras Despesas com Pessoal</v>
      </c>
      <c r="D139" s="3">
        <f>'[1]TCE - ANEXO IV - Preencher'!F148</f>
        <v>9759606000180</v>
      </c>
      <c r="E139" s="5" t="str">
        <f>'[1]TCE - ANEXO IV - Preencher'!G148</f>
        <v>SIND DAS EMP DE TRANSP DE PASSAG DO EST DE PERNAMBUCO</v>
      </c>
      <c r="F139" s="5" t="str">
        <f>'[1]TCE - ANEXO IV - Preencher'!H148</f>
        <v>B</v>
      </c>
      <c r="G139" s="5" t="str">
        <f>'[1]TCE - ANEXO IV - Preencher'!I148</f>
        <v>N</v>
      </c>
      <c r="H139" s="5" t="str">
        <f>'[1]TCE - ANEXO IV - Preencher'!J148</f>
        <v>25842290</v>
      </c>
      <c r="I139" s="6">
        <f>IF('[1]TCE - ANEXO IV - Preencher'!K148="","",'[1]TCE - ANEXO IV - Preencher'!K148)</f>
        <v>46167</v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>26</v>
      </c>
      <c r="L139" s="7">
        <f>'[1]TCE - ANEXO IV - Preencher'!N148</f>
        <v>371.2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>
        <f>IFERROR(VLOOKUP(B142,'[1]DADOS (OCULTAR)'!$Q$3:$S$136,3,0),"")</f>
        <v>10894988000648</v>
      </c>
      <c r="B142" s="4" t="str">
        <f>'[1]TCE - ANEXO IV - Preencher'!C151</f>
        <v>HOSPITAL SÃO SEBASTIÃO</v>
      </c>
      <c r="C142" s="4" t="str">
        <f>'[1]TCE - ANEXO IV - Preencher'!E151</f>
        <v xml:space="preserve">5.21 - Seguros em geral </v>
      </c>
      <c r="D142" s="3">
        <f>'[1]TCE - ANEXO IV - Preencher'!F151</f>
        <v>61573796000166</v>
      </c>
      <c r="E142" s="5" t="str">
        <f>'[1]TCE - ANEXO IV - Preencher'!G151</f>
        <v>ALLIANZ SEGUROS S.A.</v>
      </c>
      <c r="F142" s="5" t="str">
        <f>'[1]TCE - ANEXO IV - Preencher'!H151</f>
        <v>S</v>
      </c>
      <c r="G142" s="5" t="str">
        <f>'[1]TCE - ANEXO IV - Preencher'!I151</f>
        <v>N</v>
      </c>
      <c r="H142" s="5" t="str">
        <f>'[1]TCE - ANEXO IV - Preencher'!J151</f>
        <v>5177202641180051176</v>
      </c>
      <c r="I142" s="6">
        <f>IF('[1]TCE - ANEXO IV - Preencher'!K151="","",'[1]TCE - ANEXO IV - Preencher'!K151)</f>
        <v>46111</v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>3550308</v>
      </c>
      <c r="L142" s="7">
        <f>'[1]TCE - ANEXO IV - Preencher'!N151</f>
        <v>571.72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>
        <f>IFERROR(VLOOKUP(B144,'[1]DADOS (OCULTAR)'!$Q$3:$S$136,3,0),"")</f>
        <v>10894988000648</v>
      </c>
      <c r="B144" s="4" t="str">
        <f>'[1]TCE - ANEXO IV - Preencher'!C153</f>
        <v>HOSPITAL SÃO SEBASTIÃO</v>
      </c>
      <c r="C144" s="4" t="str">
        <f>'[1]TCE - ANEXO IV - Preencher'!E153</f>
        <v>5.9 - Telefonia Móvel</v>
      </c>
      <c r="D144" s="3">
        <f>'[1]TCE - ANEXO IV - Preencher'!F153</f>
        <v>15544339000126</v>
      </c>
      <c r="E144" s="5" t="str">
        <f>'[1]TCE - ANEXO IV - Preencher'!G153</f>
        <v>ELO GAIVOTA - LOCAÇÃO, COMÉRCIO DE EQUIPAMENTOS ELETRONICOS LTDA</v>
      </c>
      <c r="F144" s="5" t="str">
        <f>'[1]TCE - ANEXO IV - Preencher'!H153</f>
        <v>S</v>
      </c>
      <c r="G144" s="5" t="str">
        <f>'[1]TCE - ANEXO IV - Preencher'!I153</f>
        <v>N</v>
      </c>
      <c r="H144" s="5" t="str">
        <f>'[1]TCE - ANEXO IV - Preencher'!J153</f>
        <v>18105/2026</v>
      </c>
      <c r="I144" s="6">
        <f>IF('[1]TCE - ANEXO IV - Preencher'!K153="","",'[1]TCE - ANEXO IV - Preencher'!K153)</f>
        <v>46196</v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>3547809</v>
      </c>
      <c r="L144" s="7">
        <f>'[1]TCE - ANEXO IV - Preencher'!N153</f>
        <v>595.79999999999995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>
        <f>IFERROR(VLOOKUP(B146,'[1]DADOS (OCULTAR)'!$Q$3:$S$136,3,0),"")</f>
        <v>10894988000648</v>
      </c>
      <c r="B146" s="4" t="str">
        <f>'[1]TCE - ANEXO IV - Preencher'!C155</f>
        <v>HOSPITAL SÃO SEBASTIÃO</v>
      </c>
      <c r="C146" s="4" t="str">
        <f>'[1]TCE - ANEXO IV - Preencher'!E155</f>
        <v>5.18 - Teledonia Fixa</v>
      </c>
      <c r="D146" s="3" t="str">
        <f>'[1]TCE - ANEXO IV - Preencher'!F155</f>
        <v xml:space="preserve">06.985.306/0001-20 </v>
      </c>
      <c r="E146" s="5" t="str">
        <f>'[1]TCE - ANEXO IV - Preencher'!G155</f>
        <v>SERVHOST INTERNET LTDA</v>
      </c>
      <c r="F146" s="5" t="str">
        <f>'[1]TCE - ANEXO IV - Preencher'!H155</f>
        <v>S</v>
      </c>
      <c r="G146" s="5" t="str">
        <f>'[1]TCE - ANEXO IV - Preencher'!I155</f>
        <v>S</v>
      </c>
      <c r="H146" s="5">
        <f>'[1]TCE - ANEXO IV - Preencher'!J155</f>
        <v>874</v>
      </c>
      <c r="I146" s="6">
        <f>IF('[1]TCE - ANEXO IV - Preencher'!K155="","",'[1]TCE - ANEXO IV - Preencher'!K155)</f>
        <v>46174</v>
      </c>
      <c r="J146" s="5" t="str">
        <f>'[1]TCE - ANEXO IV - Preencher'!L155</f>
        <v>26116062206985306000120000000000087426061600654875</v>
      </c>
      <c r="K146" s="5" t="str">
        <f>IF(F146="B",LEFT('[1]TCE - ANEXO IV - Preencher'!M155,2),IF(F146="S",LEFT('[1]TCE - ANEXO IV - Preencher'!M155,7),IF('[1]TCE - ANEXO IV - Preencher'!H155="","")))</f>
        <v>2611606</v>
      </c>
      <c r="L146" s="7">
        <f>'[1]TCE - ANEXO IV - Preencher'!N155</f>
        <v>356.71</v>
      </c>
    </row>
    <row r="147" spans="1:12" s="8" customFormat="1" ht="19.5" customHeight="1" x14ac:dyDescent="0.2">
      <c r="A147" s="3">
        <f>IFERROR(VLOOKUP(B147,'[1]DADOS (OCULTAR)'!$Q$3:$S$136,3,0),"")</f>
        <v>10894988000648</v>
      </c>
      <c r="B147" s="4" t="str">
        <f>'[1]TCE - ANEXO IV - Preencher'!C156</f>
        <v>HOSPITAL SÃO SEBASTIÃO</v>
      </c>
      <c r="C147" s="4" t="str">
        <f>'[1]TCE - ANEXO IV - Preencher'!E156</f>
        <v>5.18 - Teledonia Fixa</v>
      </c>
      <c r="D147" s="3">
        <f>'[1]TCE - ANEXO IV - Preencher'!F156</f>
        <v>73972002000116</v>
      </c>
      <c r="E147" s="5" t="str">
        <f>'[1]TCE - ANEXO IV - Preencher'!G156</f>
        <v>BRFIBRA TELECOMUNICACOES LTDA</v>
      </c>
      <c r="F147" s="5" t="str">
        <f>'[1]TCE - ANEXO IV - Preencher'!H156</f>
        <v>S</v>
      </c>
      <c r="G147" s="5" t="str">
        <f>'[1]TCE - ANEXO IV - Preencher'!I156</f>
        <v>S</v>
      </c>
      <c r="H147" s="5">
        <f>'[1]TCE - ANEXO IV - Preencher'!J156</f>
        <v>2501</v>
      </c>
      <c r="I147" s="6">
        <f>IF('[1]TCE - ANEXO IV - Preencher'!K156="","",'[1]TCE - ANEXO IV - Preencher'!K156)</f>
        <v>46184</v>
      </c>
      <c r="J147" s="5" t="str">
        <f>'[1]TCE - ANEXO IV - Preencher'!L156</f>
        <v>43260673972002000116626010000025011081087197</v>
      </c>
      <c r="K147" s="5" t="str">
        <f>IF(F147="B",LEFT('[1]TCE - ANEXO IV - Preencher'!M156,2),IF(F147="S",LEFT('[1]TCE - ANEXO IV - Preencher'!M156,7),IF('[1]TCE - ANEXO IV - Preencher'!H156="","")))</f>
        <v>4314902</v>
      </c>
      <c r="L147" s="7">
        <f>'[1]TCE - ANEXO IV - Preencher'!N156</f>
        <v>900</v>
      </c>
    </row>
    <row r="148" spans="1:12" s="8" customFormat="1" ht="19.5" customHeight="1" x14ac:dyDescent="0.2">
      <c r="A148" s="3">
        <f>IFERROR(VLOOKUP(B148,'[1]DADOS (OCULTAR)'!$Q$3:$S$136,3,0),"")</f>
        <v>10894988000648</v>
      </c>
      <c r="B148" s="4" t="str">
        <f>'[1]TCE - ANEXO IV - Preencher'!C157</f>
        <v>HOSPITAL SÃO SEBASTIÃO</v>
      </c>
      <c r="C148" s="4" t="str">
        <f>'[1]TCE - ANEXO IV - Preencher'!E157</f>
        <v>5.18 - Teledonia Fixa</v>
      </c>
      <c r="D148" s="3">
        <f>'[1]TCE - ANEXO IV - Preencher'!F157</f>
        <v>1757239000173</v>
      </c>
      <c r="E148" s="5" t="str">
        <f>'[1]TCE - ANEXO IV - Preencher'!G157</f>
        <v>HOTLINK INTERNET LTDA</v>
      </c>
      <c r="F148" s="5" t="str">
        <f>'[1]TCE - ANEXO IV - Preencher'!H157</f>
        <v>S</v>
      </c>
      <c r="G148" s="5" t="str">
        <f>'[1]TCE - ANEXO IV - Preencher'!I157</f>
        <v>S</v>
      </c>
      <c r="H148" s="5" t="str">
        <f>'[1]TCE - ANEXO IV - Preencher'!J157</f>
        <v>000180818</v>
      </c>
      <c r="I148" s="6">
        <f>IF('[1]TCE - ANEXO IV - Preencher'!K157="","",'[1]TCE - ANEXO IV - Preencher'!K157)</f>
        <v>46204</v>
      </c>
      <c r="J148" s="5" t="str">
        <f>'[1]TCE - ANEXO IV - Preencher'!L157</f>
        <v>26260701757239000173620020001808181000090168</v>
      </c>
      <c r="K148" s="5" t="str">
        <f>IF(F148="B",LEFT('[1]TCE - ANEXO IV - Preencher'!M157,2),IF(F148="S",LEFT('[1]TCE - ANEXO IV - Preencher'!M157,7),IF('[1]TCE - ANEXO IV - Preencher'!H157="","")))</f>
        <v>2611606</v>
      </c>
      <c r="L148" s="7">
        <f>'[1]TCE - ANEXO IV - Preencher'!N157</f>
        <v>5</v>
      </c>
    </row>
    <row r="149" spans="1:12" s="8" customFormat="1" ht="19.5" customHeight="1" x14ac:dyDescent="0.2">
      <c r="A149" s="3">
        <f>IFERROR(VLOOKUP(B149,'[1]DADOS (OCULTAR)'!$Q$3:$S$136,3,0),"")</f>
        <v>10894988000648</v>
      </c>
      <c r="B149" s="4" t="str">
        <f>'[1]TCE - ANEXO IV - Preencher'!C158</f>
        <v>HOSPITAL SÃO SEBASTIÃO</v>
      </c>
      <c r="C149" s="4" t="str">
        <f>'[1]TCE - ANEXO IV - Preencher'!E158</f>
        <v>5.18 - Teledonia Fixa</v>
      </c>
      <c r="D149" s="3">
        <f>'[1]TCE - ANEXO IV - Preencher'!F158</f>
        <v>1757239000173</v>
      </c>
      <c r="E149" s="5" t="str">
        <f>'[1]TCE - ANEXO IV - Preencher'!G158</f>
        <v>HOTLINK INTERNET LTDA</v>
      </c>
      <c r="F149" s="5" t="str">
        <f>'[1]TCE - ANEXO IV - Preencher'!H158</f>
        <v>S</v>
      </c>
      <c r="G149" s="5" t="str">
        <f>'[1]TCE - ANEXO IV - Preencher'!I158</f>
        <v>N</v>
      </c>
      <c r="H149" s="5" t="str">
        <f>'[1]TCE - ANEXO IV - Preencher'!J158</f>
        <v>5682432</v>
      </c>
      <c r="I149" s="6">
        <f>IF('[1]TCE - ANEXO IV - Preencher'!K158="","",'[1]TCE - ANEXO IV - Preencher'!K158)</f>
        <v>46204</v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>2611606</v>
      </c>
      <c r="L149" s="7">
        <f>'[1]TCE - ANEXO IV - Preencher'!N158</f>
        <v>495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>
        <f>IFERROR(VLOOKUP(B153,'[1]DADOS (OCULTAR)'!$Q$3:$S$136,3,0),"")</f>
        <v>10894988000648</v>
      </c>
      <c r="B153" s="4" t="str">
        <f>'[1]TCE - ANEXO IV - Preencher'!C162</f>
        <v>HOSPITAL SÃO SEBASTIÃO</v>
      </c>
      <c r="C153" s="4" t="str">
        <f>'[1]TCE - ANEXO IV - Preencher'!E162</f>
        <v>5.13 - Água e Esgoto</v>
      </c>
      <c r="D153" s="3" t="str">
        <f>'[1]TCE - ANEXO IV - Preencher'!F162</f>
        <v xml:space="preserve">41.699.739/0001-10 </v>
      </c>
      <c r="E153" s="5" t="str">
        <f>'[1]TCE - ANEXO IV - Preencher'!G162</f>
        <v>MF TRANSPORTES DE AGUA EIRELI - LIG AGUA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000.000.580</v>
      </c>
      <c r="I153" s="6">
        <f>IF('[1]TCE - ANEXO IV - Preencher'!K162="","",'[1]TCE - ANEXO IV - Preencher'!K162)</f>
        <v>46206</v>
      </c>
      <c r="J153" s="5" t="str">
        <f>'[1]TCE - ANEXO IV - Preencher'!L162</f>
        <v>26260741699739000110550010000005801358400205</v>
      </c>
      <c r="K153" s="5" t="str">
        <f>IF(F153="B",LEFT('[1]TCE - ANEXO IV - Preencher'!M162,2),IF(F153="S",LEFT('[1]TCE - ANEXO IV - Preencher'!M162,7),IF('[1]TCE - ANEXO IV - Preencher'!H162="","")))</f>
        <v>26</v>
      </c>
      <c r="L153" s="7">
        <f>'[1]TCE - ANEXO IV - Preencher'!N162</f>
        <v>1620</v>
      </c>
    </row>
    <row r="154" spans="1:12" s="8" customFormat="1" ht="19.5" customHeight="1" x14ac:dyDescent="0.2">
      <c r="A154" s="3">
        <f>IFERROR(VLOOKUP(B154,'[1]DADOS (OCULTAR)'!$Q$3:$S$136,3,0),"")</f>
        <v>10894988000648</v>
      </c>
      <c r="B154" s="4" t="str">
        <f>'[1]TCE - ANEXO IV - Preencher'!C163</f>
        <v>HOSPITAL SÃO SEBASTIÃO</v>
      </c>
      <c r="C154" s="4" t="str">
        <f>'[1]TCE - ANEXO IV - Preencher'!E163</f>
        <v>5.13 - Água e Esgoto</v>
      </c>
      <c r="D154" s="3" t="str">
        <f>'[1]TCE - ANEXO IV - Preencher'!F163</f>
        <v xml:space="preserve">10.572.048/0001-28 </v>
      </c>
      <c r="E154" s="5" t="str">
        <f>'[1]TCE - ANEXO IV - Preencher'!G163</f>
        <v>COMPANHIA PERNAMBUCANA DE SANEAMENTO</v>
      </c>
      <c r="F154" s="5" t="str">
        <f>'[1]TCE - ANEXO IV - Preencher'!H163</f>
        <v>S</v>
      </c>
      <c r="G154" s="5" t="str">
        <f>'[1]TCE - ANEXO IV - Preencher'!I163</f>
        <v>N</v>
      </c>
      <c r="H154" s="5">
        <f>'[1]TCE - ANEXO IV - Preencher'!J163</f>
        <v>6345263</v>
      </c>
      <c r="I154" s="6">
        <f>IF('[1]TCE - ANEXO IV - Preencher'!K163="","",'[1]TCE - ANEXO IV - Preencher'!K163)</f>
        <v>46205</v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>2611606</v>
      </c>
      <c r="L154" s="7">
        <f>'[1]TCE - ANEXO IV - Preencher'!N163</f>
        <v>6489.36</v>
      </c>
    </row>
    <row r="155" spans="1:12" s="8" customFormat="1" ht="19.5" customHeight="1" x14ac:dyDescent="0.2">
      <c r="A155" s="3">
        <f>IFERROR(VLOOKUP(B155,'[1]DADOS (OCULTAR)'!$Q$3:$S$136,3,0),"")</f>
        <v>10894988000648</v>
      </c>
      <c r="B155" s="4" t="str">
        <f>'[1]TCE - ANEXO IV - Preencher'!C164</f>
        <v>HOSPITAL SÃO SEBASTIÃO</v>
      </c>
      <c r="C155" s="4" t="str">
        <f>'[1]TCE - ANEXO IV - Preencher'!E164</f>
        <v>5.13 - Água e Esgoto</v>
      </c>
      <c r="D155" s="3" t="str">
        <f>'[1]TCE - ANEXO IV - Preencher'!F164</f>
        <v xml:space="preserve">10.572.048/0001-28 </v>
      </c>
      <c r="E155" s="5" t="str">
        <f>'[1]TCE - ANEXO IV - Preencher'!G164</f>
        <v>COMPANHIA PERNAMBUCANA DE SANEAMENTO</v>
      </c>
      <c r="F155" s="5" t="str">
        <f>'[1]TCE - ANEXO IV - Preencher'!H164</f>
        <v>S</v>
      </c>
      <c r="G155" s="5" t="str">
        <f>'[1]TCE - ANEXO IV - Preencher'!I164</f>
        <v>N</v>
      </c>
      <c r="H155" s="5" t="str">
        <f>'[1]TCE - ANEXO IV - Preencher'!J164</f>
        <v>93050</v>
      </c>
      <c r="I155" s="6">
        <f>IF('[1]TCE - ANEXO IV - Preencher'!K164="","",'[1]TCE - ANEXO IV - Preencher'!K164)</f>
        <v>45968</v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>2611606</v>
      </c>
      <c r="L155" s="7">
        <f>'[1]TCE - ANEXO IV - Preencher'!N164</f>
        <v>7863.18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>
        <f>IFERROR(VLOOKUP(B157,'[1]DADOS (OCULTAR)'!$Q$3:$S$136,3,0),"")</f>
        <v>10894988000648</v>
      </c>
      <c r="B157" s="4" t="str">
        <f>'[1]TCE - ANEXO IV - Preencher'!C166</f>
        <v>HOSPITAL SÃO SEBASTIÃO</v>
      </c>
      <c r="C157" s="4" t="str">
        <f>'[1]TCE - ANEXO IV - Preencher'!E166</f>
        <v>5.12 - Energia Elétrica</v>
      </c>
      <c r="D157" s="3" t="str">
        <f>'[1]TCE - ANEXO IV - Preencher'!F166</f>
        <v xml:space="preserve">10.835.932/0001-08 </v>
      </c>
      <c r="E157" s="5" t="str">
        <f>'[1]TCE - ANEXO IV - Preencher'!G166</f>
        <v>COMPANHIA ENERGETICA DE PERNAMBUCO</v>
      </c>
      <c r="F157" s="5" t="str">
        <f>'[1]TCE - ANEXO IV - Preencher'!H166</f>
        <v>S</v>
      </c>
      <c r="G157" s="5" t="str">
        <f>'[1]TCE - ANEXO IV - Preencher'!I166</f>
        <v>S</v>
      </c>
      <c r="H157" s="5" t="str">
        <f>'[1]TCE - ANEXO IV - Preencher'!J166</f>
        <v>418201483</v>
      </c>
      <c r="I157" s="6">
        <f>IF('[1]TCE - ANEXO IV - Preencher'!K166="","",'[1]TCE - ANEXO IV - Preencher'!K166)</f>
        <v>46204</v>
      </c>
      <c r="J157" s="5" t="str">
        <f>'[1]TCE - ANEXO IV - Preencher'!L166</f>
        <v>26260710835932000108660004182014831010855916</v>
      </c>
      <c r="K157" s="5" t="str">
        <f>IF(F157="B",LEFT('[1]TCE - ANEXO IV - Preencher'!M166,2),IF(F157="S",LEFT('[1]TCE - ANEXO IV - Preencher'!M166,7),IF('[1]TCE - ANEXO IV - Preencher'!H166="","")))</f>
        <v>2611606</v>
      </c>
      <c r="L157" s="7">
        <f>'[1]TCE - ANEXO IV - Preencher'!N166</f>
        <v>57849.57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>
        <f>IFERROR(VLOOKUP(B159,'[1]DADOS (OCULTAR)'!$Q$3:$S$136,3,0),"")</f>
        <v>10894988000648</v>
      </c>
      <c r="B159" s="4" t="str">
        <f>'[1]TCE - ANEXO IV - Preencher'!C168</f>
        <v>HOSPITAL SÃO SEBASTIÃO</v>
      </c>
      <c r="C159" s="4" t="str">
        <f>'[1]TCE - ANEXO IV - Preencher'!E168</f>
        <v>5.3 - Locação de Máquinas e Equipamentos</v>
      </c>
      <c r="D159" s="3" t="str">
        <f>'[1]TCE - ANEXO IV - Preencher'!F168</f>
        <v>32.520.797/0001-44</v>
      </c>
      <c r="E159" s="5" t="str">
        <f>'[1]TCE - ANEXO IV - Preencher'!G168</f>
        <v>ALBERTE TONY DE SOUZA LTDA</v>
      </c>
      <c r="F159" s="5" t="str">
        <f>'[1]TCE - ANEXO IV - Preencher'!H168</f>
        <v>S</v>
      </c>
      <c r="G159" s="5" t="str">
        <f>'[1]TCE - ANEXO IV - Preencher'!I168</f>
        <v>S</v>
      </c>
      <c r="H159" s="5" t="str">
        <f>'[1]TCE - ANEXO IV - Preencher'!J168</f>
        <v>168</v>
      </c>
      <c r="I159" s="6">
        <f>IF('[1]TCE - ANEXO IV - Preencher'!K168="","",'[1]TCE - ANEXO IV - Preencher'!K168)</f>
        <v>46175</v>
      </c>
      <c r="J159" s="5" t="str">
        <f>'[1]TCE - ANEXO IV - Preencher'!L168</f>
        <v>26116062232520797000144000000000016826067730117089</v>
      </c>
      <c r="K159" s="5" t="str">
        <f>IF(F159="B",LEFT('[1]TCE - ANEXO IV - Preencher'!M168,2),IF(F159="S",LEFT('[1]TCE - ANEXO IV - Preencher'!M168,7),IF('[1]TCE - ANEXO IV - Preencher'!H168="","")))</f>
        <v>2611606</v>
      </c>
      <c r="L159" s="7">
        <f>'[1]TCE - ANEXO IV - Preencher'!N168</f>
        <v>700</v>
      </c>
    </row>
    <row r="160" spans="1:12" s="8" customFormat="1" ht="19.5" customHeight="1" x14ac:dyDescent="0.2">
      <c r="A160" s="3">
        <f>IFERROR(VLOOKUP(B160,'[1]DADOS (OCULTAR)'!$Q$3:$S$136,3,0),"")</f>
        <v>10894988000648</v>
      </c>
      <c r="B160" s="4" t="str">
        <f>'[1]TCE - ANEXO IV - Preencher'!C169</f>
        <v>HOSPITAL SÃO SEBASTIÃO</v>
      </c>
      <c r="C160" s="4" t="str">
        <f>'[1]TCE - ANEXO IV - Preencher'!E169</f>
        <v>5.3 - Locação de Máquinas e Equipamentos</v>
      </c>
      <c r="D160" s="3" t="str">
        <f>'[1]TCE - ANEXO IV - Preencher'!F169</f>
        <v xml:space="preserve">41.096.520/0001-27 </v>
      </c>
      <c r="E160" s="5" t="str">
        <f>'[1]TCE - ANEXO IV - Preencher'!G169</f>
        <v>PRISMA TELECOMUNICAÇÕES LTDA</v>
      </c>
      <c r="F160" s="5" t="str">
        <f>'[1]TCE - ANEXO IV - Preencher'!H169</f>
        <v>S</v>
      </c>
      <c r="G160" s="5" t="str">
        <f>'[1]TCE - ANEXO IV - Preencher'!I169</f>
        <v>S</v>
      </c>
      <c r="H160" s="5" t="str">
        <f>'[1]TCE - ANEXO IV - Preencher'!J169</f>
        <v>1066</v>
      </c>
      <c r="I160" s="6">
        <f>IF('[1]TCE - ANEXO IV - Preencher'!K169="","",'[1]TCE - ANEXO IV - Preencher'!K169)</f>
        <v>46204</v>
      </c>
      <c r="J160" s="5" t="str">
        <f>'[1]TCE - ANEXO IV - Preencher'!L169</f>
        <v>26116062241096520000127000000000106626074877385639</v>
      </c>
      <c r="K160" s="5" t="str">
        <f>IF(F160="B",LEFT('[1]TCE - ANEXO IV - Preencher'!M169,2),IF(F160="S",LEFT('[1]TCE - ANEXO IV - Preencher'!M169,7),IF('[1]TCE - ANEXO IV - Preencher'!H169="","")))</f>
        <v>2611606</v>
      </c>
      <c r="L160" s="7">
        <f>'[1]TCE - ANEXO IV - Preencher'!N169</f>
        <v>770</v>
      </c>
    </row>
    <row r="161" spans="1:12" s="8" customFormat="1" ht="19.5" customHeight="1" x14ac:dyDescent="0.2">
      <c r="A161" s="3">
        <f>IFERROR(VLOOKUP(B161,'[1]DADOS (OCULTAR)'!$Q$3:$S$136,3,0),"")</f>
        <v>10894988000648</v>
      </c>
      <c r="B161" s="4" t="str">
        <f>'[1]TCE - ANEXO IV - Preencher'!C170</f>
        <v>HOSPITAL SÃO SEBASTIÃO</v>
      </c>
      <c r="C161" s="4" t="str">
        <f>'[1]TCE - ANEXO IV - Preencher'!E170</f>
        <v>5.3 - Locação de Máquinas e Equipamentos</v>
      </c>
      <c r="D161" s="3" t="str">
        <f>'[1]TCE - ANEXO IV - Preencher'!F170</f>
        <v xml:space="preserve">31.673.254/0001-02 </v>
      </c>
      <c r="E161" s="5" t="str">
        <f>'[1]TCE - ANEXO IV - Preencher'!G170</f>
        <v>LABORATÓRIOS B. BRAUN S.A.</v>
      </c>
      <c r="F161" s="5" t="str">
        <f>'[1]TCE - ANEXO IV - Preencher'!H170</f>
        <v>S</v>
      </c>
      <c r="G161" s="5" t="str">
        <f>'[1]TCE - ANEXO IV - Preencher'!I170</f>
        <v>N</v>
      </c>
      <c r="H161" s="5" t="str">
        <f>'[1]TCE - ANEXO IV - Preencher'!J170</f>
        <v>075789</v>
      </c>
      <c r="I161" s="6">
        <f>IF('[1]TCE - ANEXO IV - Preencher'!K170="","",'[1]TCE - ANEXO IV - Preencher'!K170)</f>
        <v>46184</v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>3304904</v>
      </c>
      <c r="L161" s="7">
        <f>'[1]TCE - ANEXO IV - Preencher'!N170</f>
        <v>1080.3</v>
      </c>
    </row>
    <row r="162" spans="1:12" s="8" customFormat="1" ht="19.5" customHeight="1" x14ac:dyDescent="0.2">
      <c r="A162" s="3">
        <f>IFERROR(VLOOKUP(B162,'[1]DADOS (OCULTAR)'!$Q$3:$S$136,3,0),"")</f>
        <v>10894988000648</v>
      </c>
      <c r="B162" s="4" t="str">
        <f>'[1]TCE - ANEXO IV - Preencher'!C171</f>
        <v>HOSPITAL SÃO SEBASTIÃO</v>
      </c>
      <c r="C162" s="4" t="str">
        <f>'[1]TCE - ANEXO IV - Preencher'!E171</f>
        <v>5.3 - Locação de Máquinas e Equipamentos</v>
      </c>
      <c r="D162" s="3">
        <f>'[1]TCE - ANEXO IV - Preencher'!F171</f>
        <v>15064893000106</v>
      </c>
      <c r="E162" s="5" t="str">
        <f>'[1]TCE - ANEXO IV - Preencher'!G171</f>
        <v>FERNANDO FERREIRA DE LIMA JUNIOR</v>
      </c>
      <c r="F162" s="5" t="str">
        <f>'[1]TCE - ANEXO IV - Preencher'!H171</f>
        <v>S</v>
      </c>
      <c r="G162" s="5" t="str">
        <f>'[1]TCE - ANEXO IV - Preencher'!I171</f>
        <v>N</v>
      </c>
      <c r="H162" s="5" t="str">
        <f>'[1]TCE - ANEXO IV - Preencher'!J171</f>
        <v>10212</v>
      </c>
      <c r="I162" s="6">
        <f>IF('[1]TCE - ANEXO IV - Preencher'!K171="","",'[1]TCE - ANEXO IV - Preencher'!K171)</f>
        <v>46204</v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>2611606</v>
      </c>
      <c r="L162" s="7">
        <f>'[1]TCE - ANEXO IV - Preencher'!N171</f>
        <v>330</v>
      </c>
    </row>
    <row r="163" spans="1:12" s="8" customFormat="1" ht="19.5" customHeight="1" x14ac:dyDescent="0.2">
      <c r="A163" s="3">
        <f>IFERROR(VLOOKUP(B163,'[1]DADOS (OCULTAR)'!$Q$3:$S$136,3,0),"")</f>
        <v>10894988000648</v>
      </c>
      <c r="B163" s="4" t="str">
        <f>'[1]TCE - ANEXO IV - Preencher'!C172</f>
        <v>HOSPITAL SÃO SEBASTIÃO</v>
      </c>
      <c r="C163" s="4" t="str">
        <f>'[1]TCE - ANEXO IV - Preencher'!E172</f>
        <v>5.3 - Locação de Máquinas e Equipamentos</v>
      </c>
      <c r="D163" s="3">
        <f>'[1]TCE - ANEXO IV - Preencher'!F172</f>
        <v>24380578002041</v>
      </c>
      <c r="E163" s="5" t="str">
        <f>'[1]TCE - ANEXO IV - Preencher'!G172</f>
        <v>WHITE MARTINS GASES INDUSTRIAIS DO NORDESTE LTDA.</v>
      </c>
      <c r="F163" s="5" t="str">
        <f>'[1]TCE - ANEXO IV - Preencher'!H172</f>
        <v>S</v>
      </c>
      <c r="G163" s="5" t="str">
        <f>'[1]TCE - ANEXO IV - Preencher'!I172</f>
        <v>N</v>
      </c>
      <c r="H163" s="5" t="str">
        <f>'[1]TCE - ANEXO IV - Preencher'!J172</f>
        <v>0100781034</v>
      </c>
      <c r="I163" s="6">
        <f>IF('[1]TCE - ANEXO IV - Preencher'!K172="","",'[1]TCE - ANEXO IV - Preencher'!K172)</f>
        <v>46183</v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>2607901</v>
      </c>
      <c r="L163" s="7">
        <f>'[1]TCE - ANEXO IV - Preencher'!N172</f>
        <v>3259.91</v>
      </c>
    </row>
    <row r="164" spans="1:12" s="8" customFormat="1" ht="19.5" customHeight="1" x14ac:dyDescent="0.2">
      <c r="A164" s="3">
        <f>IFERROR(VLOOKUP(B164,'[1]DADOS (OCULTAR)'!$Q$3:$S$136,3,0),"")</f>
        <v>10894988000648</v>
      </c>
      <c r="B164" s="4" t="str">
        <f>'[1]TCE - ANEXO IV - Preencher'!C173</f>
        <v>HOSPITAL SÃO SEBASTIÃO</v>
      </c>
      <c r="C164" s="4" t="str">
        <f>'[1]TCE - ANEXO IV - Preencher'!E173</f>
        <v>5.3 - Locação de Máquinas e Equipamentos</v>
      </c>
      <c r="D164" s="3">
        <f>'[1]TCE - ANEXO IV - Preencher'!F173</f>
        <v>19533734000164</v>
      </c>
      <c r="E164" s="5" t="str">
        <f>'[1]TCE - ANEXO IV - Preencher'!G173</f>
        <v>ALEXSANDRA DE GUSMÃO NERES</v>
      </c>
      <c r="F164" s="5" t="str">
        <f>'[1]TCE - ANEXO IV - Preencher'!H173</f>
        <v>S</v>
      </c>
      <c r="G164" s="5" t="str">
        <f>'[1]TCE - ANEXO IV - Preencher'!I173</f>
        <v>S</v>
      </c>
      <c r="H164" s="5" t="str">
        <f>'[1]TCE - ANEXO IV - Preencher'!J173</f>
        <v>1732</v>
      </c>
      <c r="I164" s="6">
        <f>IF('[1]TCE - ANEXO IV - Preencher'!K173="","",'[1]TCE - ANEXO IV - Preencher'!K173)</f>
        <v>46206</v>
      </c>
      <c r="J164" s="5" t="str">
        <f>'[1]TCE - ANEXO IV - Preencher'!L173</f>
        <v>26116062219533734000164000000000173226077193560200</v>
      </c>
      <c r="K164" s="5" t="str">
        <f>IF(F164="B",LEFT('[1]TCE - ANEXO IV - Preencher'!M173,2),IF(F164="S",LEFT('[1]TCE - ANEXO IV - Preencher'!M173,7),IF('[1]TCE - ANEXO IV - Preencher'!H173="","")))</f>
        <v>2611606</v>
      </c>
      <c r="L164" s="7">
        <f>'[1]TCE - ANEXO IV - Preencher'!N173</f>
        <v>2481.25</v>
      </c>
    </row>
    <row r="165" spans="1:12" s="8" customFormat="1" ht="19.5" customHeight="1" x14ac:dyDescent="0.2">
      <c r="A165" s="3">
        <f>IFERROR(VLOOKUP(B165,'[1]DADOS (OCULTAR)'!$Q$3:$S$136,3,0),"")</f>
        <v>10894988000648</v>
      </c>
      <c r="B165" s="4" t="str">
        <f>'[1]TCE - ANEXO IV - Preencher'!C174</f>
        <v>HOSPITAL SÃO SEBASTIÃO</v>
      </c>
      <c r="C165" s="4" t="str">
        <f>'[1]TCE - ANEXO IV - Preencher'!E174</f>
        <v>5.3 - Locação de Máquinas e Equipamentos</v>
      </c>
      <c r="D165" s="3">
        <f>'[1]TCE - ANEXO IV - Preencher'!F174</f>
        <v>43559107000187</v>
      </c>
      <c r="E165" s="5" t="str">
        <f>'[1]TCE - ANEXO IV - Preencher'!G174</f>
        <v>SARAH LIMA GUSMAO NERES</v>
      </c>
      <c r="F165" s="5" t="str">
        <f>'[1]TCE - ANEXO IV - Preencher'!H174</f>
        <v>S</v>
      </c>
      <c r="G165" s="5" t="str">
        <f>'[1]TCE - ANEXO IV - Preencher'!I174</f>
        <v>S</v>
      </c>
      <c r="H165" s="5" t="str">
        <f>'[1]TCE - ANEXO IV - Preencher'!J174</f>
        <v>464</v>
      </c>
      <c r="I165" s="6">
        <f>IF('[1]TCE - ANEXO IV - Preencher'!K174="","",'[1]TCE - ANEXO IV - Preencher'!K174)</f>
        <v>46206</v>
      </c>
      <c r="J165" s="5" t="str">
        <f>'[1]TCE - ANEXO IV - Preencher'!L174</f>
        <v>26116062243559107000187000000000046426076544445564</v>
      </c>
      <c r="K165" s="5" t="str">
        <f>IF(F165="B",LEFT('[1]TCE - ANEXO IV - Preencher'!M174,2),IF(F165="S",LEFT('[1]TCE - ANEXO IV - Preencher'!M174,7),IF('[1]TCE - ANEXO IV - Preencher'!H174="","")))</f>
        <v>2611606</v>
      </c>
      <c r="L165" s="7">
        <f>'[1]TCE - ANEXO IV - Preencher'!N174</f>
        <v>1120</v>
      </c>
    </row>
    <row r="166" spans="1:12" s="8" customFormat="1" ht="19.5" customHeight="1" x14ac:dyDescent="0.2">
      <c r="A166" s="3">
        <f>IFERROR(VLOOKUP(B166,'[1]DADOS (OCULTAR)'!$Q$3:$S$136,3,0),"")</f>
        <v>10894988000648</v>
      </c>
      <c r="B166" s="4" t="str">
        <f>'[1]TCE - ANEXO IV - Preencher'!C175</f>
        <v>HOSPITAL SÃO SEBASTIÃO</v>
      </c>
      <c r="C166" s="4" t="str">
        <f>'[1]TCE - ANEXO IV - Preencher'!E175</f>
        <v>5.3 - Locação de Máquinas e Equipamentos</v>
      </c>
      <c r="D166" s="3">
        <f>'[1]TCE - ANEXO IV - Preencher'!F175</f>
        <v>845661000118</v>
      </c>
      <c r="E166" s="5" t="str">
        <f>'[1]TCE - ANEXO IV - Preencher'!G175</f>
        <v>OFFICE TOTAL S.A.</v>
      </c>
      <c r="F166" s="5" t="str">
        <f>'[1]TCE - ANEXO IV - Preencher'!H175</f>
        <v>S</v>
      </c>
      <c r="G166" s="5" t="str">
        <f>'[1]TCE - ANEXO IV - Preencher'!I175</f>
        <v>N</v>
      </c>
      <c r="H166" s="5" t="str">
        <f>'[1]TCE - ANEXO IV - Preencher'!J175</f>
        <v>000155090</v>
      </c>
      <c r="I166" s="6">
        <f>IF('[1]TCE - ANEXO IV - Preencher'!K175="","",'[1]TCE - ANEXO IV - Preencher'!K175)</f>
        <v>46179</v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>3304557</v>
      </c>
      <c r="L166" s="7">
        <f>'[1]TCE - ANEXO IV - Preencher'!N175</f>
        <v>6407.15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>
        <f>IFERROR(VLOOKUP(B168,'[1]DADOS (OCULTAR)'!$Q$3:$S$136,3,0),"")</f>
        <v>10894988000648</v>
      </c>
      <c r="B168" s="4" t="str">
        <f>'[1]TCE - ANEXO IV - Preencher'!C177</f>
        <v>HOSPITAL SÃO SEBASTIÃO</v>
      </c>
      <c r="C168" s="4" t="str">
        <f>'[1]TCE - ANEXO IV - Preencher'!E177</f>
        <v>5.8 - Locação de Veículos Automotores</v>
      </c>
      <c r="D168" s="3" t="str">
        <f>'[1]TCE - ANEXO IV - Preencher'!F177</f>
        <v>01.838.726/0001-60</v>
      </c>
      <c r="E168" s="5" t="str">
        <f>'[1]TCE - ANEXO IV - Preencher'!G177</f>
        <v>S &amp; B LOCAÇÕES DE VEICULOS LTDA</v>
      </c>
      <c r="F168" s="5" t="str">
        <f>'[1]TCE - ANEXO IV - Preencher'!H177</f>
        <v>S</v>
      </c>
      <c r="G168" s="5" t="str">
        <f>'[1]TCE - ANEXO IV - Preencher'!I177</f>
        <v>N</v>
      </c>
      <c r="H168" s="5" t="str">
        <f>'[1]TCE - ANEXO IV - Preencher'!J177</f>
        <v>15499</v>
      </c>
      <c r="I168" s="6">
        <f>IF('[1]TCE - ANEXO IV - Preencher'!K177="","",'[1]TCE - ANEXO IV - Preencher'!K177)</f>
        <v>46204</v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>2611606</v>
      </c>
      <c r="L168" s="7">
        <f>'[1]TCE - ANEXO IV - Preencher'!N177</f>
        <v>2750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>
        <f>IFERROR(VLOOKUP(B171,'[1]DADOS (OCULTAR)'!$Q$3:$S$136,3,0),"")</f>
        <v>10894988000648</v>
      </c>
      <c r="B171" s="4" t="str">
        <f>'[1]TCE - ANEXO IV - Preencher'!C180</f>
        <v>HOSPITAL SÃO SEBASTIÃO</v>
      </c>
      <c r="C171" s="4" t="str">
        <f>'[1]TCE - ANEXO IV - Preencher'!E180</f>
        <v>5.99 - Outros Serviços de Terceiros Pessoa Jurídica</v>
      </c>
      <c r="D171" s="3" t="str">
        <f>'[1]TCE - ANEXO IV - Preencher'!F180</f>
        <v>00.394.460/0058-87</v>
      </c>
      <c r="E171" s="5" t="str">
        <f>'[1]TCE - ANEXO IV - Preencher'!G180</f>
        <v>SECRETARIA DA RECEITA FEDERAL</v>
      </c>
      <c r="F171" s="5" t="str">
        <f>'[1]TCE - ANEXO IV - Preencher'!H180</f>
        <v>S</v>
      </c>
      <c r="G171" s="5" t="str">
        <f>'[1]TCE - ANEXO IV - Preencher'!I180</f>
        <v>N</v>
      </c>
      <c r="H171" s="5" t="str">
        <f>'[1]TCE - ANEXO IV - Preencher'!J180</f>
        <v>07172616751586510</v>
      </c>
      <c r="I171" s="6">
        <f>IF('[1]TCE - ANEXO IV - Preencher'!K180="","",'[1]TCE - ANEXO IV - Preencher'!K180)</f>
        <v>46203</v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>2604106</v>
      </c>
      <c r="L171" s="7">
        <f>'[1]TCE - ANEXO IV - Preencher'!N180</f>
        <v>2078.36</v>
      </c>
    </row>
    <row r="172" spans="1:12" s="8" customFormat="1" ht="19.5" customHeight="1" x14ac:dyDescent="0.2">
      <c r="A172" s="3">
        <f>IFERROR(VLOOKUP(B172,'[1]DADOS (OCULTAR)'!$Q$3:$S$136,3,0),"")</f>
        <v>10894988000648</v>
      </c>
      <c r="B172" s="4" t="str">
        <f>'[1]TCE - ANEXO IV - Preencher'!C181</f>
        <v>HOSPITAL SÃO SEBASTIÃO</v>
      </c>
      <c r="C172" s="4" t="str">
        <f>'[1]TCE - ANEXO IV - Preencher'!E181</f>
        <v>5.99 - Outros Serviços de Terceiros Pessoa Jurídica</v>
      </c>
      <c r="D172" s="3" t="str">
        <f>'[1]TCE - ANEXO IV - Preencher'!F181</f>
        <v>00.394.460/0058-87</v>
      </c>
      <c r="E172" s="5" t="str">
        <f>'[1]TCE - ANEXO IV - Preencher'!G181</f>
        <v>SECRETARIA DA RECEITA FEDERAL</v>
      </c>
      <c r="F172" s="5" t="str">
        <f>'[1]TCE - ANEXO IV - Preencher'!H181</f>
        <v>S</v>
      </c>
      <c r="G172" s="5" t="str">
        <f>'[1]TCE - ANEXO IV - Preencher'!I181</f>
        <v>N</v>
      </c>
      <c r="H172" s="5" t="str">
        <f>'[1]TCE - ANEXO IV - Preencher'!J181</f>
        <v>07172616751612103</v>
      </c>
      <c r="I172" s="6">
        <f>IF('[1]TCE - ANEXO IV - Preencher'!K181="","",'[1]TCE - ANEXO IV - Preencher'!K181)</f>
        <v>46203</v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>2604106</v>
      </c>
      <c r="L172" s="7">
        <f>'[1]TCE - ANEXO IV - Preencher'!N181</f>
        <v>2264.1999999999998</v>
      </c>
    </row>
    <row r="173" spans="1:12" s="8" customFormat="1" ht="19.5" customHeight="1" x14ac:dyDescent="0.2">
      <c r="A173" s="3">
        <f>IFERROR(VLOOKUP(B173,'[1]DADOS (OCULTAR)'!$Q$3:$S$136,3,0),"")</f>
        <v>10894988000648</v>
      </c>
      <c r="B173" s="4" t="str">
        <f>'[1]TCE - ANEXO IV - Preencher'!C182</f>
        <v>HOSPITAL SÃO SEBASTIÃO</v>
      </c>
      <c r="C173" s="4" t="str">
        <f>'[1]TCE - ANEXO IV - Preencher'!E182</f>
        <v>5.99 - Outros Serviços de Terceiros Pessoa Jurídica</v>
      </c>
      <c r="D173" s="3" t="str">
        <f>'[1]TCE - ANEXO IV - Preencher'!F182</f>
        <v>00.394.460/0058-87</v>
      </c>
      <c r="E173" s="5" t="str">
        <f>'[1]TCE - ANEXO IV - Preencher'!G182</f>
        <v>SECRETARIA DA RECEITA FEDERAL</v>
      </c>
      <c r="F173" s="5" t="str">
        <f>'[1]TCE - ANEXO IV - Preencher'!H182</f>
        <v>S</v>
      </c>
      <c r="G173" s="5" t="str">
        <f>'[1]TCE - ANEXO IV - Preencher'!I182</f>
        <v>N</v>
      </c>
      <c r="H173" s="5" t="str">
        <f>'[1]TCE - ANEXO IV - Preencher'!J182</f>
        <v xml:space="preserve"> 07172616751629448</v>
      </c>
      <c r="I173" s="6">
        <f>IF('[1]TCE - ANEXO IV - Preencher'!K182="","",'[1]TCE - ANEXO IV - Preencher'!K182)</f>
        <v>46203</v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>2604106</v>
      </c>
      <c r="L173" s="7">
        <f>'[1]TCE - ANEXO IV - Preencher'!N182</f>
        <v>4259.17</v>
      </c>
    </row>
    <row r="174" spans="1:12" s="8" customFormat="1" ht="19.5" customHeight="1" x14ac:dyDescent="0.2">
      <c r="A174" s="3">
        <f>IFERROR(VLOOKUP(B174,'[1]DADOS (OCULTAR)'!$Q$3:$S$136,3,0),"")</f>
        <v>10894988000648</v>
      </c>
      <c r="B174" s="4" t="str">
        <f>'[1]TCE - ANEXO IV - Preencher'!C183</f>
        <v>HOSPITAL SÃO SEBASTIÃO</v>
      </c>
      <c r="C174" s="4" t="str">
        <f>'[1]TCE - ANEXO IV - Preencher'!E183</f>
        <v>5.99 - Outros Serviços de Terceiros Pessoa Jurídica</v>
      </c>
      <c r="D174" s="3" t="str">
        <f>'[1]TCE - ANEXO IV - Preencher'!F183</f>
        <v>17.986.248/0001-76</v>
      </c>
      <c r="E174" s="5" t="str">
        <f>'[1]TCE - ANEXO IV - Preencher'!G183</f>
        <v>E D FERREIRA SANTOS SILVA EIRELI</v>
      </c>
      <c r="F174" s="5" t="str">
        <f>'[1]TCE - ANEXO IV - Preencher'!H183</f>
        <v>S</v>
      </c>
      <c r="G174" s="5" t="str">
        <f>'[1]TCE - ANEXO IV - Preencher'!I183</f>
        <v>N</v>
      </c>
      <c r="H174" s="5" t="str">
        <f>'[1]TCE - ANEXO IV - Preencher'!J183</f>
        <v>889</v>
      </c>
      <c r="I174" s="6">
        <f>IF('[1]TCE - ANEXO IV - Preencher'!K183="","",'[1]TCE - ANEXO IV - Preencher'!K183)</f>
        <v>46186</v>
      </c>
      <c r="J174" s="5" t="str">
        <f>'[1]TCE - ANEXO IV - Preencher'!L183</f>
        <v>RCTCQCH9Q</v>
      </c>
      <c r="K174" s="5" t="str">
        <f>IF(F174="B",LEFT('[1]TCE - ANEXO IV - Preencher'!M183,2),IF(F174="S",LEFT('[1]TCE - ANEXO IV - Preencher'!M183,7),IF('[1]TCE - ANEXO IV - Preencher'!H183="","")))</f>
        <v>2604106</v>
      </c>
      <c r="L174" s="7">
        <f>'[1]TCE - ANEXO IV - Preencher'!N183</f>
        <v>460</v>
      </c>
    </row>
    <row r="175" spans="1:12" s="8" customFormat="1" ht="19.5" customHeight="1" x14ac:dyDescent="0.2">
      <c r="A175" s="3">
        <f>IFERROR(VLOOKUP(B175,'[1]DADOS (OCULTAR)'!$Q$3:$S$136,3,0),"")</f>
        <v>10894988000648</v>
      </c>
      <c r="B175" s="4" t="str">
        <f>'[1]TCE - ANEXO IV - Preencher'!C184</f>
        <v>HOSPITAL SÃO SEBASTIÃO</v>
      </c>
      <c r="C175" s="4" t="str">
        <f>'[1]TCE - ANEXO IV - Preencher'!E184</f>
        <v>5.99 - Outros Serviços de Terceiros Pessoa Jurídica</v>
      </c>
      <c r="D175" s="3">
        <f>'[1]TCE - ANEXO IV - Preencher'!F184</f>
        <v>39794689000109</v>
      </c>
      <c r="E175" s="5" t="str">
        <f>'[1]TCE - ANEXO IV - Preencher'!G184</f>
        <v>AMITAI GRAFICA DIGITAL LTDA</v>
      </c>
      <c r="F175" s="5" t="str">
        <f>'[1]TCE - ANEXO IV - Preencher'!H184</f>
        <v>S</v>
      </c>
      <c r="G175" s="5" t="str">
        <f>'[1]TCE - ANEXO IV - Preencher'!I184</f>
        <v>N</v>
      </c>
      <c r="H175" s="5" t="str">
        <f>'[1]TCE - ANEXO IV - Preencher'!J184</f>
        <v>382</v>
      </c>
      <c r="I175" s="6">
        <f>IF('[1]TCE - ANEXO IV - Preencher'!K184="","",'[1]TCE - ANEXO IV - Preencher'!K184)</f>
        <v>46192</v>
      </c>
      <c r="J175" s="5" t="str">
        <f>'[1]TCE - ANEXO IV - Preencher'!L184</f>
        <v>SD8BL60UO</v>
      </c>
      <c r="K175" s="5" t="str">
        <f>IF(F175="B",LEFT('[1]TCE - ANEXO IV - Preencher'!M184,2),IF(F175="S",LEFT('[1]TCE - ANEXO IV - Preencher'!M184,7),IF('[1]TCE - ANEXO IV - Preencher'!H184="","")))</f>
        <v>2604106</v>
      </c>
      <c r="L175" s="7">
        <f>'[1]TCE - ANEXO IV - Preencher'!N184</f>
        <v>75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>
        <f>IFERROR(VLOOKUP(B178,'[1]DADOS (OCULTAR)'!$Q$3:$S$136,3,0),"")</f>
        <v>10894988000648</v>
      </c>
      <c r="B178" s="4" t="str">
        <f>'[1]TCE - ANEXO IV - Preencher'!C187</f>
        <v>HOSPITAL SÃO SEBASTIÃO</v>
      </c>
      <c r="C178" s="4" t="str">
        <f>'[1]TCE - ANEXO IV - Preencher'!E187</f>
        <v>5.16 - Serviços Médico-Hospitalares, Odotonlogia e Laboratoriais</v>
      </c>
      <c r="D178" s="3">
        <f>'[1]TCE - ANEXO IV - Preencher'!F187</f>
        <v>52857780000194</v>
      </c>
      <c r="E178" s="5" t="str">
        <f>'[1]TCE - ANEXO IV - Preencher'!G187</f>
        <v>LUCAS DOS SANTOS ACCIOLY</v>
      </c>
      <c r="F178" s="5" t="str">
        <f>'[1]TCE - ANEXO IV - Preencher'!H187</f>
        <v>S</v>
      </c>
      <c r="G178" s="5" t="str">
        <f>'[1]TCE - ANEXO IV - Preencher'!I187</f>
        <v>S</v>
      </c>
      <c r="H178" s="5" t="str">
        <f>'[1]TCE - ANEXO IV - Preencher'!J187</f>
        <v>358</v>
      </c>
      <c r="I178" s="6">
        <f>IF('[1]TCE - ANEXO IV - Preencher'!K187="","",'[1]TCE - ANEXO IV - Preencher'!K187)</f>
        <v>46205</v>
      </c>
      <c r="J178" s="5" t="str">
        <f>'[1]TCE - ANEXO IV - Preencher'!L187</f>
        <v>H6JJW4WRV</v>
      </c>
      <c r="K178" s="5" t="str">
        <f>IF(F178="B",LEFT('[1]TCE - ANEXO IV - Preencher'!M187,2),IF(F178="S",LEFT('[1]TCE - ANEXO IV - Preencher'!M187,7),IF('[1]TCE - ANEXO IV - Preencher'!H187="","")))</f>
        <v>2604106</v>
      </c>
      <c r="L178" s="7">
        <f>'[1]TCE - ANEXO IV - Preencher'!N187</f>
        <v>600</v>
      </c>
    </row>
    <row r="179" spans="1:12" s="8" customFormat="1" ht="19.5" customHeight="1" x14ac:dyDescent="0.2">
      <c r="A179" s="3">
        <f>IFERROR(VLOOKUP(B179,'[1]DADOS (OCULTAR)'!$Q$3:$S$136,3,0),"")</f>
        <v>10894988000648</v>
      </c>
      <c r="B179" s="4" t="str">
        <f>'[1]TCE - ANEXO IV - Preencher'!C188</f>
        <v>HOSPITAL SÃO SEBASTIÃO</v>
      </c>
      <c r="C179" s="4" t="str">
        <f>'[1]TCE - ANEXO IV - Preencher'!E188</f>
        <v>5.16 - Serviços Médico-Hospitalares, Odotonlogia e Laboratoriais</v>
      </c>
      <c r="D179" s="3" t="str">
        <f>'[1]TCE - ANEXO IV - Preencher'!F188</f>
        <v xml:space="preserve">10.228.298/0001-45 </v>
      </c>
      <c r="E179" s="5" t="str">
        <f>'[1]TCE - ANEXO IV - Preencher'!G188</f>
        <v>UNINFECTO SERVIÇOS MEDICOS LTDA</v>
      </c>
      <c r="F179" s="5" t="str">
        <f>'[1]TCE - ANEXO IV - Preencher'!H188</f>
        <v>S</v>
      </c>
      <c r="G179" s="5" t="str">
        <f>'[1]TCE - ANEXO IV - Preencher'!I188</f>
        <v>S</v>
      </c>
      <c r="H179" s="5" t="str">
        <f>'[1]TCE - ANEXO IV - Preencher'!J188</f>
        <v>2600000000279</v>
      </c>
      <c r="I179" s="6">
        <f>IF('[1]TCE - ANEXO IV - Preencher'!K188="","",'[1]TCE - ANEXO IV - Preencher'!K188)</f>
        <v>46209</v>
      </c>
      <c r="J179" s="5" t="str">
        <f>'[1]TCE - ANEXO IV - Preencher'!L188</f>
        <v>26096001210228298000145260000000027926078882963211</v>
      </c>
      <c r="K179" s="5" t="str">
        <f>IF(F179="B",LEFT('[1]TCE - ANEXO IV - Preencher'!M188,2),IF(F179="S",LEFT('[1]TCE - ANEXO IV - Preencher'!M188,7),IF('[1]TCE - ANEXO IV - Preencher'!H188="","")))</f>
        <v>2609600</v>
      </c>
      <c r="L179" s="7">
        <f>'[1]TCE - ANEXO IV - Preencher'!N188</f>
        <v>7458</v>
      </c>
    </row>
    <row r="180" spans="1:12" s="8" customFormat="1" ht="19.5" customHeight="1" x14ac:dyDescent="0.2">
      <c r="A180" s="3">
        <f>IFERROR(VLOOKUP(B180,'[1]DADOS (OCULTAR)'!$Q$3:$S$136,3,0),"")</f>
        <v>10894988000648</v>
      </c>
      <c r="B180" s="4" t="str">
        <f>'[1]TCE - ANEXO IV - Preencher'!C189</f>
        <v>HOSPITAL SÃO SEBASTIÃO</v>
      </c>
      <c r="C180" s="4" t="str">
        <f>'[1]TCE - ANEXO IV - Preencher'!E189</f>
        <v>5.16 - Serviços Médico-Hospitalares, Odotonlogia e Laboratoriais</v>
      </c>
      <c r="D180" s="3">
        <f>'[1]TCE - ANEXO IV - Preencher'!F189</f>
        <v>60258130000150</v>
      </c>
      <c r="E180" s="5" t="str">
        <f>'[1]TCE - ANEXO IV - Preencher'!G189</f>
        <v>GSM SERVICOS MEDICOS E CONSULTORIA</v>
      </c>
      <c r="F180" s="5" t="str">
        <f>'[1]TCE - ANEXO IV - Preencher'!H189</f>
        <v>S</v>
      </c>
      <c r="G180" s="5" t="str">
        <f>'[1]TCE - ANEXO IV - Preencher'!I189</f>
        <v>S</v>
      </c>
      <c r="H180" s="5" t="str">
        <f>'[1]TCE - ANEXO IV - Preencher'!J189</f>
        <v>00000075</v>
      </c>
      <c r="I180" s="6">
        <f>IF('[1]TCE - ANEXO IV - Preencher'!K189="","",'[1]TCE - ANEXO IV - Preencher'!K189)</f>
        <v>46203</v>
      </c>
      <c r="J180" s="5" t="str">
        <f>'[1]TCE - ANEXO IV - Preencher'!L189</f>
        <v>7RCT-3XDHF</v>
      </c>
      <c r="K180" s="5" t="str">
        <f>IF(F180="B",LEFT('[1]TCE - ANEXO IV - Preencher'!M189,2),IF(F180="S",LEFT('[1]TCE - ANEXO IV - Preencher'!M189,7),IF('[1]TCE - ANEXO IV - Preencher'!H189="","")))</f>
        <v>2601904</v>
      </c>
      <c r="L180" s="7">
        <f>'[1]TCE - ANEXO IV - Preencher'!N189</f>
        <v>43608</v>
      </c>
    </row>
    <row r="181" spans="1:12" s="8" customFormat="1" ht="19.5" customHeight="1" x14ac:dyDescent="0.2">
      <c r="A181" s="3">
        <f>IFERROR(VLOOKUP(B181,'[1]DADOS (OCULTAR)'!$Q$3:$S$136,3,0),"")</f>
        <v>10894988000648</v>
      </c>
      <c r="B181" s="4" t="str">
        <f>'[1]TCE - ANEXO IV - Preencher'!C190</f>
        <v>HOSPITAL SÃO SEBASTIÃO</v>
      </c>
      <c r="C181" s="4" t="str">
        <f>'[1]TCE - ANEXO IV - Preencher'!E190</f>
        <v>5.16 - Serviços Médico-Hospitalares, Odotonlogia e Laboratoriais</v>
      </c>
      <c r="D181" s="3">
        <f>'[1]TCE - ANEXO IV - Preencher'!F190</f>
        <v>60258130000150</v>
      </c>
      <c r="E181" s="5" t="str">
        <f>'[1]TCE - ANEXO IV - Preencher'!G190</f>
        <v>GSM SERVICOS MEDICOS E CONSULTORIA</v>
      </c>
      <c r="F181" s="5" t="str">
        <f>'[1]TCE - ANEXO IV - Preencher'!H190</f>
        <v>S</v>
      </c>
      <c r="G181" s="5" t="str">
        <f>'[1]TCE - ANEXO IV - Preencher'!I190</f>
        <v>S</v>
      </c>
      <c r="H181" s="5" t="str">
        <f>'[1]TCE - ANEXO IV - Preencher'!J190</f>
        <v>00000076</v>
      </c>
      <c r="I181" s="6">
        <f>IF('[1]TCE - ANEXO IV - Preencher'!K190="","",'[1]TCE - ANEXO IV - Preencher'!K190)</f>
        <v>46205</v>
      </c>
      <c r="J181" s="5" t="str">
        <f>'[1]TCE - ANEXO IV - Preencher'!L190</f>
        <v>BLD8-VCXHZ</v>
      </c>
      <c r="K181" s="5" t="str">
        <f>IF(F181="B",LEFT('[1]TCE - ANEXO IV - Preencher'!M190,2),IF(F181="S",LEFT('[1]TCE - ANEXO IV - Preencher'!M190,7),IF('[1]TCE - ANEXO IV - Preencher'!H190="","")))</f>
        <v>2601904</v>
      </c>
      <c r="L181" s="7">
        <f>'[1]TCE - ANEXO IV - Preencher'!N190</f>
        <v>33419.85</v>
      </c>
    </row>
    <row r="182" spans="1:12" s="8" customFormat="1" ht="19.5" customHeight="1" x14ac:dyDescent="0.2">
      <c r="A182" s="3">
        <f>IFERROR(VLOOKUP(B182,'[1]DADOS (OCULTAR)'!$Q$3:$S$136,3,0),"")</f>
        <v>10894988000648</v>
      </c>
      <c r="B182" s="4" t="str">
        <f>'[1]TCE - ANEXO IV - Preencher'!C191</f>
        <v>HOSPITAL SÃO SEBASTIÃO</v>
      </c>
      <c r="C182" s="4" t="str">
        <f>'[1]TCE - ANEXO IV - Preencher'!E191</f>
        <v>5.16 - Serviços Médico-Hospitalares, Odotonlogia e Laboratoriais</v>
      </c>
      <c r="D182" s="3">
        <f>'[1]TCE - ANEXO IV - Preencher'!F191</f>
        <v>27816524000101</v>
      </c>
      <c r="E182" s="5" t="str">
        <f>'[1]TCE - ANEXO IV - Preencher'!G191</f>
        <v>CLINICA NEFROAGRESTE LTDA</v>
      </c>
      <c r="F182" s="5" t="str">
        <f>'[1]TCE - ANEXO IV - Preencher'!H191</f>
        <v>S</v>
      </c>
      <c r="G182" s="5" t="str">
        <f>'[1]TCE - ANEXO IV - Preencher'!I191</f>
        <v>S</v>
      </c>
      <c r="H182" s="5" t="str">
        <f>'[1]TCE - ANEXO IV - Preencher'!J191</f>
        <v>312</v>
      </c>
      <c r="I182" s="6">
        <f>IF('[1]TCE - ANEXO IV - Preencher'!K191="","",'[1]TCE - ANEXO IV - Preencher'!K191)</f>
        <v>46204</v>
      </c>
      <c r="J182" s="5" t="str">
        <f>'[1]TCE - ANEXO IV - Preencher'!L191</f>
        <v>X3P1H3QP5</v>
      </c>
      <c r="K182" s="5" t="str">
        <f>IF(F182="B",LEFT('[1]TCE - ANEXO IV - Preencher'!M191,2),IF(F182="S",LEFT('[1]TCE - ANEXO IV - Preencher'!M191,7),IF('[1]TCE - ANEXO IV - Preencher'!H191="","")))</f>
        <v>2604106</v>
      </c>
      <c r="L182" s="7">
        <f>'[1]TCE - ANEXO IV - Preencher'!N191</f>
        <v>80000</v>
      </c>
    </row>
    <row r="183" spans="1:12" s="8" customFormat="1" ht="19.5" customHeight="1" x14ac:dyDescent="0.2">
      <c r="A183" s="3">
        <f>IFERROR(VLOOKUP(B183,'[1]DADOS (OCULTAR)'!$Q$3:$S$136,3,0),"")</f>
        <v>10894988000648</v>
      </c>
      <c r="B183" s="4" t="str">
        <f>'[1]TCE - ANEXO IV - Preencher'!C192</f>
        <v>HOSPITAL SÃO SEBASTIÃO</v>
      </c>
      <c r="C183" s="4" t="str">
        <f>'[1]TCE - ANEXO IV - Preencher'!E192</f>
        <v>5.16 - Serviços Médico-Hospitalares, Odotonlogia e Laboratoriais</v>
      </c>
      <c r="D183" s="3">
        <f>'[1]TCE - ANEXO IV - Preencher'!F192</f>
        <v>55187065000180</v>
      </c>
      <c r="E183" s="5" t="str">
        <f>'[1]TCE - ANEXO IV - Preencher'!G192</f>
        <v>OTAVIO FERREIRA LINS NETO</v>
      </c>
      <c r="F183" s="5" t="str">
        <f>'[1]TCE - ANEXO IV - Preencher'!H192</f>
        <v>S</v>
      </c>
      <c r="G183" s="5" t="str">
        <f>'[1]TCE - ANEXO IV - Preencher'!I192</f>
        <v>S</v>
      </c>
      <c r="H183" s="5" t="str">
        <f>'[1]TCE - ANEXO IV - Preencher'!J192</f>
        <v>47</v>
      </c>
      <c r="I183" s="6">
        <f>IF('[1]TCE - ANEXO IV - Preencher'!K192="","",'[1]TCE - ANEXO IV - Preencher'!K192)</f>
        <v>46205</v>
      </c>
      <c r="J183" s="5" t="str">
        <f>'[1]TCE - ANEXO IV - Preencher'!L192</f>
        <v>TMHJYEWSA</v>
      </c>
      <c r="K183" s="5" t="str">
        <f>IF(F183="B",LEFT('[1]TCE - ANEXO IV - Preencher'!M192,2),IF(F183="S",LEFT('[1]TCE - ANEXO IV - Preencher'!M192,7),IF('[1]TCE - ANEXO IV - Preencher'!H192="","")))</f>
        <v>2604106</v>
      </c>
      <c r="L183" s="7">
        <f>'[1]TCE - ANEXO IV - Preencher'!N192</f>
        <v>22603</v>
      </c>
    </row>
    <row r="184" spans="1:12" s="8" customFormat="1" ht="19.5" customHeight="1" x14ac:dyDescent="0.2">
      <c r="A184" s="3">
        <f>IFERROR(VLOOKUP(B184,'[1]DADOS (OCULTAR)'!$Q$3:$S$136,3,0),"")</f>
        <v>10894988000648</v>
      </c>
      <c r="B184" s="4" t="str">
        <f>'[1]TCE - ANEXO IV - Preencher'!C193</f>
        <v>HOSPITAL SÃO SEBASTIÃO</v>
      </c>
      <c r="C184" s="4" t="str">
        <f>'[1]TCE - ANEXO IV - Preencher'!E193</f>
        <v>5.16 - Serviços Médico-Hospitalares, Odotonlogia e Laboratoriais</v>
      </c>
      <c r="D184" s="3">
        <f>'[1]TCE - ANEXO IV - Preencher'!F193</f>
        <v>21794062000192</v>
      </c>
      <c r="E184" s="5" t="str">
        <f>'[1]TCE - ANEXO IV - Preencher'!G193</f>
        <v>ASOS OCUPACIONAL LTDA</v>
      </c>
      <c r="F184" s="5" t="str">
        <f>'[1]TCE - ANEXO IV - Preencher'!H193</f>
        <v>S</v>
      </c>
      <c r="G184" s="5" t="str">
        <f>'[1]TCE - ANEXO IV - Preencher'!I193</f>
        <v>S</v>
      </c>
      <c r="H184" s="5" t="str">
        <f>'[1]TCE - ANEXO IV - Preencher'!J193</f>
        <v>2600000000199</v>
      </c>
      <c r="I184" s="6">
        <f>IF('[1]TCE - ANEXO IV - Preencher'!K193="","",'[1]TCE - ANEXO IV - Preencher'!K193)</f>
        <v>46204</v>
      </c>
      <c r="J184" s="5" t="str">
        <f>'[1]TCE - ANEXO IV - Preencher'!L193</f>
        <v>26079011221794062000192260000000019926071605233428</v>
      </c>
      <c r="K184" s="5" t="str">
        <f>IF(F184="B",LEFT('[1]TCE - ANEXO IV - Preencher'!M193,2),IF(F184="S",LEFT('[1]TCE - ANEXO IV - Preencher'!M193,7),IF('[1]TCE - ANEXO IV - Preencher'!H193="","")))</f>
        <v>2607901</v>
      </c>
      <c r="L184" s="7">
        <f>'[1]TCE - ANEXO IV - Preencher'!N193</f>
        <v>4500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>
        <f>IFERROR(VLOOKUP(B187,'[1]DADOS (OCULTAR)'!$Q$3:$S$136,3,0),"")</f>
        <v>10894988000648</v>
      </c>
      <c r="B187" s="4" t="str">
        <f>'[1]TCE - ANEXO IV - Preencher'!C196</f>
        <v>HOSPITAL SÃO SEBASTIÃO</v>
      </c>
      <c r="C187" s="4" t="str">
        <f>'[1]TCE - ANEXO IV - Preencher'!E196</f>
        <v>5.16 - Serviços Médico-Hospitalares, Odotonlogia e Laboratoriais</v>
      </c>
      <c r="D187" s="3">
        <f>'[1]TCE - ANEXO IV - Preencher'!F196</f>
        <v>31145185000237</v>
      </c>
      <c r="E187" s="5" t="str">
        <f>'[1]TCE - ANEXO IV - Preencher'!G196</f>
        <v>CONSULT LAB LABORATORIO DE ANALISES CLINICAS LTDA</v>
      </c>
      <c r="F187" s="5" t="str">
        <f>'[1]TCE - ANEXO IV - Preencher'!H196</f>
        <v>S</v>
      </c>
      <c r="G187" s="5" t="str">
        <f>'[1]TCE - ANEXO IV - Preencher'!I196</f>
        <v>S</v>
      </c>
      <c r="H187" s="5" t="str">
        <f>'[1]TCE - ANEXO IV - Preencher'!J196</f>
        <v>12</v>
      </c>
      <c r="I187" s="6">
        <f>IF('[1]TCE - ANEXO IV - Preencher'!K196="","",'[1]TCE - ANEXO IV - Preencher'!K196)</f>
        <v>46205</v>
      </c>
      <c r="J187" s="5" t="str">
        <f>'[1]TCE - ANEXO IV - Preencher'!L196</f>
        <v>HTB5WB3AH</v>
      </c>
      <c r="K187" s="5" t="str">
        <f>IF(F187="B",LEFT('[1]TCE - ANEXO IV - Preencher'!M196,2),IF(F187="S",LEFT('[1]TCE - ANEXO IV - Preencher'!M196,7),IF('[1]TCE - ANEXO IV - Preencher'!H196="","")))</f>
        <v>2604106</v>
      </c>
      <c r="L187" s="7">
        <f>'[1]TCE - ANEXO IV - Preencher'!N196</f>
        <v>24511.55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>
        <f>IFERROR(VLOOKUP(B189,'[1]DADOS (OCULTAR)'!$Q$3:$S$136,3,0),"")</f>
        <v>10894988000648</v>
      </c>
      <c r="B189" s="4" t="str">
        <f>'[1]TCE - ANEXO IV - Preencher'!C198</f>
        <v>HOSPITAL SÃO SEBASTIÃO</v>
      </c>
      <c r="C189" s="4" t="str">
        <f>'[1]TCE - ANEXO IV - Preencher'!E198</f>
        <v>5.8 - Locação de Veículos Automotores</v>
      </c>
      <c r="D189" s="3">
        <f>'[1]TCE - ANEXO IV - Preencher'!F198</f>
        <v>32205672000120</v>
      </c>
      <c r="E189" s="5" t="str">
        <f>'[1]TCE - ANEXO IV - Preencher'!G198</f>
        <v>TENORIO ATIVIDADES MEDICAS LTDA</v>
      </c>
      <c r="F189" s="5" t="str">
        <f>'[1]TCE - ANEXO IV - Preencher'!H198</f>
        <v>S</v>
      </c>
      <c r="G189" s="5" t="str">
        <f>'[1]TCE - ANEXO IV - Preencher'!I198</f>
        <v>S</v>
      </c>
      <c r="H189" s="5" t="str">
        <f>'[1]TCE - ANEXO IV - Preencher'!J198</f>
        <v>451</v>
      </c>
      <c r="I189" s="6">
        <f>IF('[1]TCE - ANEXO IV - Preencher'!K198="","",'[1]TCE - ANEXO IV - Preencher'!K198)</f>
        <v>46211</v>
      </c>
      <c r="J189" s="5" t="str">
        <f>'[1]TCE - ANEXO IV - Preencher'!L198</f>
        <v>1QFJQAZNQ</v>
      </c>
      <c r="K189" s="5" t="str">
        <f>IF(F189="B",LEFT('[1]TCE - ANEXO IV - Preencher'!M198,2),IF(F189="S",LEFT('[1]TCE - ANEXO IV - Preencher'!M198,7),IF('[1]TCE - ANEXO IV - Preencher'!H198="","")))</f>
        <v>2604106</v>
      </c>
      <c r="L189" s="7">
        <f>'[1]TCE - ANEXO IV - Preencher'!N198</f>
        <v>17110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>
        <f>IFERROR(VLOOKUP(B191,'[1]DADOS (OCULTAR)'!$Q$3:$S$136,3,0),"")</f>
        <v>10894988000648</v>
      </c>
      <c r="B191" s="4" t="str">
        <f>'[1]TCE - ANEXO IV - Preencher'!C200</f>
        <v>HOSPITAL SÃO SEBASTIÃO</v>
      </c>
      <c r="C191" s="4" t="str">
        <f>'[1]TCE - ANEXO IV - Preencher'!E200</f>
        <v>5.15 - Serviços Domésticos</v>
      </c>
      <c r="D191" s="3">
        <f>'[1]TCE - ANEXO IV - Preencher'!F200</f>
        <v>27837083000124</v>
      </c>
      <c r="E191" s="5" t="str">
        <f>'[1]TCE - ANEXO IV - Preencher'!G200</f>
        <v>CLEAN HIGIENIZACAO DE TEXTEIS LTDA</v>
      </c>
      <c r="F191" s="5" t="str">
        <f>'[1]TCE - ANEXO IV - Preencher'!H200</f>
        <v>S</v>
      </c>
      <c r="G191" s="5" t="str">
        <f>'[1]TCE - ANEXO IV - Preencher'!I200</f>
        <v>S</v>
      </c>
      <c r="H191" s="5" t="str">
        <f>'[1]TCE - ANEXO IV - Preencher'!J200</f>
        <v>2600000000532</v>
      </c>
      <c r="I191" s="6">
        <f>IF('[1]TCE - ANEXO IV - Preencher'!K200="","",'[1]TCE - ANEXO IV - Preencher'!K200)</f>
        <v>46206</v>
      </c>
      <c r="J191" s="5" t="str">
        <f>'[1]TCE - ANEXO IV - Preencher'!L200</f>
        <v>26079011227837083000124260000000053226072378520464</v>
      </c>
      <c r="K191" s="5" t="str">
        <f>IF(F191="B",LEFT('[1]TCE - ANEXO IV - Preencher'!M200,2),IF(F191="S",LEFT('[1]TCE - ANEXO IV - Preencher'!M200,7),IF('[1]TCE - ANEXO IV - Preencher'!H200="","")))</f>
        <v>2607901</v>
      </c>
      <c r="L191" s="7">
        <f>'[1]TCE - ANEXO IV - Preencher'!N200</f>
        <v>13686.57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>
        <f>IFERROR(VLOOKUP(B193,'[1]DADOS (OCULTAR)'!$Q$3:$S$136,3,0),"")</f>
        <v>10894988000648</v>
      </c>
      <c r="B193" s="4" t="str">
        <f>'[1]TCE - ANEXO IV - Preencher'!C202</f>
        <v>HOSPITAL SÃO SEBASTIÃO</v>
      </c>
      <c r="C193" s="4" t="str">
        <f>'[1]TCE - ANEXO IV - Preencher'!E202</f>
        <v>5.10 - Detetização/Tratamento de Resíduos e Afins</v>
      </c>
      <c r="D193" s="3" t="str">
        <f>'[1]TCE - ANEXO IV - Preencher'!F202</f>
        <v>11.863.530/0001-80</v>
      </c>
      <c r="E193" s="5" t="str">
        <f>'[1]TCE - ANEXO IV - Preencher'!G202</f>
        <v>BRASCON GESTÃO AMBIENTAL LTDA</v>
      </c>
      <c r="F193" s="5" t="str">
        <f>'[1]TCE - ANEXO IV - Preencher'!H202</f>
        <v>S</v>
      </c>
      <c r="G193" s="5" t="str">
        <f>'[1]TCE - ANEXO IV - Preencher'!I202</f>
        <v>S</v>
      </c>
      <c r="H193" s="5" t="str">
        <f>'[1]TCE - ANEXO IV - Preencher'!J202</f>
        <v>302957</v>
      </c>
      <c r="I193" s="6">
        <f>IF('[1]TCE - ANEXO IV - Preencher'!K202="","",'[1]TCE - ANEXO IV - Preencher'!K202)</f>
        <v>46209</v>
      </c>
      <c r="J193" s="5" t="str">
        <f>'[1]TCE - ANEXO IV - Preencher'!L202</f>
        <v>B9T759GX4</v>
      </c>
      <c r="K193" s="5" t="str">
        <f>IF(F193="B",LEFT('[1]TCE - ANEXO IV - Preencher'!M202,2),IF(F193="S",LEFT('[1]TCE - ANEXO IV - Preencher'!M202,7),IF('[1]TCE - ANEXO IV - Preencher'!H202="","")))</f>
        <v>2611309</v>
      </c>
      <c r="L193" s="7">
        <f>'[1]TCE - ANEXO IV - Preencher'!N202</f>
        <v>1609.4</v>
      </c>
    </row>
    <row r="194" spans="1:12" s="8" customFormat="1" ht="19.5" customHeight="1" x14ac:dyDescent="0.2">
      <c r="A194" s="3">
        <f>IFERROR(VLOOKUP(B194,'[1]DADOS (OCULTAR)'!$Q$3:$S$136,3,0),"")</f>
        <v>10894988000648</v>
      </c>
      <c r="B194" s="4" t="str">
        <f>'[1]TCE - ANEXO IV - Preencher'!C203</f>
        <v>HOSPITAL SÃO SEBASTIÃO</v>
      </c>
      <c r="C194" s="4" t="str">
        <f>'[1]TCE - ANEXO IV - Preencher'!E203</f>
        <v>5.10 - Detetização/Tratamento de Resíduos e Afins</v>
      </c>
      <c r="D194" s="3">
        <f>'[1]TCE - ANEXO IV - Preencher'!F203</f>
        <v>38110228000107</v>
      </c>
      <c r="E194" s="5" t="str">
        <f>'[1]TCE - ANEXO IV - Preencher'!G203</f>
        <v>R. B SERVICOS AMBIENTAIS LTDA</v>
      </c>
      <c r="F194" s="5" t="str">
        <f>'[1]TCE - ANEXO IV - Preencher'!H203</f>
        <v>S</v>
      </c>
      <c r="G194" s="5" t="str">
        <f>'[1]TCE - ANEXO IV - Preencher'!I203</f>
        <v>S</v>
      </c>
      <c r="H194" s="5" t="str">
        <f>'[1]TCE - ANEXO IV - Preencher'!J203</f>
        <v>00001372</v>
      </c>
      <c r="I194" s="6">
        <f>IF('[1]TCE - ANEXO IV - Preencher'!K203="","",'[1]TCE - ANEXO IV - Preencher'!K203)</f>
        <v>46115</v>
      </c>
      <c r="J194" s="5" t="str">
        <f>'[1]TCE - ANEXO IV - Preencher'!L203</f>
        <v>3L44-M4P7C</v>
      </c>
      <c r="K194" s="5" t="str">
        <f>IF(F194="B",LEFT('[1]TCE - ANEXO IV - Preencher'!M203,2),IF(F194="S",LEFT('[1]TCE - ANEXO IV - Preencher'!M203,7),IF('[1]TCE - ANEXO IV - Preencher'!H203="","")))</f>
        <v>2613107</v>
      </c>
      <c r="L194" s="7">
        <f>'[1]TCE - ANEXO IV - Preencher'!N203</f>
        <v>4320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>
        <f>IFERROR(VLOOKUP(B197,'[1]DADOS (OCULTAR)'!$Q$3:$S$136,3,0),"")</f>
        <v>10894988000648</v>
      </c>
      <c r="B197" s="4" t="str">
        <f>'[1]TCE - ANEXO IV - Preencher'!C206</f>
        <v>HOSPITAL SÃO SEBASTIÃO</v>
      </c>
      <c r="C197" s="4" t="str">
        <f>'[1]TCE - ANEXO IV - Preencher'!E206</f>
        <v>5.17 - Manutenção de Software, Certificação Digital e Microfilmagem</v>
      </c>
      <c r="D197" s="3" t="str">
        <f>'[1]TCE - ANEXO IV - Preencher'!F206</f>
        <v>08.399.167/0001-89</v>
      </c>
      <c r="E197" s="5" t="str">
        <f>'[1]TCE - ANEXO IV - Preencher'!G206</f>
        <v>ICTS GLOBAL DO BRASIL LTDA.</v>
      </c>
      <c r="F197" s="5" t="str">
        <f>'[1]TCE - ANEXO IV - Preencher'!H206</f>
        <v>S</v>
      </c>
      <c r="G197" s="5" t="str">
        <f>'[1]TCE - ANEXO IV - Preencher'!I206</f>
        <v>S</v>
      </c>
      <c r="H197" s="5" t="str">
        <f>'[1]TCE - ANEXO IV - Preencher'!J206</f>
        <v>084566</v>
      </c>
      <c r="I197" s="6">
        <f>IF('[1]TCE - ANEXO IV - Preencher'!K206="","",'[1]TCE - ANEXO IV - Preencher'!K206)</f>
        <v>46205</v>
      </c>
      <c r="J197" s="5" t="str">
        <f>'[1]TCE - ANEXO IV - Preencher'!L206</f>
        <v>160V.5906.5168.2186599-Z</v>
      </c>
      <c r="K197" s="5" t="str">
        <f>IF(F197="B",LEFT('[1]TCE - ANEXO IV - Preencher'!M206,2),IF(F197="S",LEFT('[1]TCE - ANEXO IV - Preencher'!M206,7),IF('[1]TCE - ANEXO IV - Preencher'!H206="","")))</f>
        <v>3505708</v>
      </c>
      <c r="L197" s="7">
        <f>'[1]TCE - ANEXO IV - Preencher'!N206</f>
        <v>256.48</v>
      </c>
    </row>
    <row r="198" spans="1:12" s="8" customFormat="1" ht="19.5" customHeight="1" x14ac:dyDescent="0.2">
      <c r="A198" s="3">
        <f>IFERROR(VLOOKUP(B198,'[1]DADOS (OCULTAR)'!$Q$3:$S$136,3,0),"")</f>
        <v>10894988000648</v>
      </c>
      <c r="B198" s="4" t="str">
        <f>'[1]TCE - ANEXO IV - Preencher'!C207</f>
        <v>HOSPITAL SÃO SEBASTIÃO</v>
      </c>
      <c r="C198" s="4" t="str">
        <f>'[1]TCE - ANEXO IV - Preencher'!E207</f>
        <v>5.17 - Manutenção de Software, Certificação Digital e Microfilmagem</v>
      </c>
      <c r="D198" s="3" t="str">
        <f>'[1]TCE - ANEXO IV - Preencher'!F207</f>
        <v xml:space="preserve">07.560.756/0001-34 </v>
      </c>
      <c r="E198" s="5" t="str">
        <f>'[1]TCE - ANEXO IV - Preencher'!G207</f>
        <v>CARLOS ANDRE DE SOUSA INFORMATICA ME</v>
      </c>
      <c r="F198" s="5" t="str">
        <f>'[1]TCE - ANEXO IV - Preencher'!H207</f>
        <v>S</v>
      </c>
      <c r="G198" s="5" t="str">
        <f>'[1]TCE - ANEXO IV - Preencher'!I207</f>
        <v>S</v>
      </c>
      <c r="H198" s="5" t="str">
        <f>'[1]TCE - ANEXO IV - Preencher'!J207</f>
        <v>105</v>
      </c>
      <c r="I198" s="6">
        <f>IF('[1]TCE - ANEXO IV - Preencher'!K207="","",'[1]TCE - ANEXO IV - Preencher'!K207)</f>
        <v>46204</v>
      </c>
      <c r="J198" s="5" t="str">
        <f>'[1]TCE - ANEXO IV - Preencher'!L207</f>
        <v>U5T2U1CHM</v>
      </c>
      <c r="K198" s="5" t="str">
        <f>IF(F198="B",LEFT('[1]TCE - ANEXO IV - Preencher'!M207,2),IF(F198="S",LEFT('[1]TCE - ANEXO IV - Preencher'!M207,7),IF('[1]TCE - ANEXO IV - Preencher'!H207="","")))</f>
        <v>2610707</v>
      </c>
      <c r="L198" s="7">
        <f>'[1]TCE - ANEXO IV - Preencher'!N207</f>
        <v>1250</v>
      </c>
    </row>
    <row r="199" spans="1:12" s="8" customFormat="1" ht="19.5" customHeight="1" x14ac:dyDescent="0.2">
      <c r="A199" s="3">
        <f>IFERROR(VLOOKUP(B199,'[1]DADOS (OCULTAR)'!$Q$3:$S$136,3,0),"")</f>
        <v>10894988000648</v>
      </c>
      <c r="B199" s="4" t="str">
        <f>'[1]TCE - ANEXO IV - Preencher'!C208</f>
        <v>HOSPITAL SÃO SEBASTIÃO</v>
      </c>
      <c r="C199" s="4" t="str">
        <f>'[1]TCE - ANEXO IV - Preencher'!E208</f>
        <v>5.17 - Manutenção de Software, Certificação Digital e Microfilmagem</v>
      </c>
      <c r="D199" s="3" t="str">
        <f>'[1]TCE - ANEXO IV - Preencher'!F208</f>
        <v xml:space="preserve">10.224.281/0001-10 </v>
      </c>
      <c r="E199" s="5" t="str">
        <f>'[1]TCE - ANEXO IV - Preencher'!G208</f>
        <v>QUALITEK TECNOLOGIA LTDA- EPP</v>
      </c>
      <c r="F199" s="5" t="str">
        <f>'[1]TCE - ANEXO IV - Preencher'!H208</f>
        <v>S</v>
      </c>
      <c r="G199" s="5" t="str">
        <f>'[1]TCE - ANEXO IV - Preencher'!I208</f>
        <v>S</v>
      </c>
      <c r="H199" s="5" t="str">
        <f>'[1]TCE - ANEXO IV - Preencher'!J208</f>
        <v>122</v>
      </c>
      <c r="I199" s="6">
        <f>IF('[1]TCE - ANEXO IV - Preencher'!K208="","",'[1]TCE - ANEXO IV - Preencher'!K208)</f>
        <v>46204</v>
      </c>
      <c r="J199" s="5" t="str">
        <f>'[1]TCE - ANEXO IV - Preencher'!L208</f>
        <v>24081022210224281000110000000000012226073937982409</v>
      </c>
      <c r="K199" s="5" t="str">
        <f>IF(F199="B",LEFT('[1]TCE - ANEXO IV - Preencher'!M208,2),IF(F199="S",LEFT('[1]TCE - ANEXO IV - Preencher'!M208,7),IF('[1]TCE - ANEXO IV - Preencher'!H208="","")))</f>
        <v>2408102</v>
      </c>
      <c r="L199" s="7">
        <f>'[1]TCE - ANEXO IV - Preencher'!N208</f>
        <v>709.49</v>
      </c>
    </row>
    <row r="200" spans="1:12" s="8" customFormat="1" ht="19.5" customHeight="1" x14ac:dyDescent="0.2">
      <c r="A200" s="3">
        <f>IFERROR(VLOOKUP(B200,'[1]DADOS (OCULTAR)'!$Q$3:$S$136,3,0),"")</f>
        <v>10894988000648</v>
      </c>
      <c r="B200" s="4" t="str">
        <f>'[1]TCE - ANEXO IV - Preencher'!C209</f>
        <v>HOSPITAL SÃO SEBASTIÃO</v>
      </c>
      <c r="C200" s="4" t="str">
        <f>'[1]TCE - ANEXO IV - Preencher'!E209</f>
        <v>5.17 - Manutenção de Software, Certificação Digital e Microfilmagem</v>
      </c>
      <c r="D200" s="3">
        <f>'[1]TCE - ANEXO IV - Preencher'!F209</f>
        <v>24524355000148</v>
      </c>
      <c r="E200" s="5" t="str">
        <f>'[1]TCE - ANEXO IV - Preencher'!G209</f>
        <v>JOB SERVIÇOS E GESTÃO ESTRATEGICA DE TI EIRELI ME</v>
      </c>
      <c r="F200" s="5" t="str">
        <f>'[1]TCE - ANEXO IV - Preencher'!H209</f>
        <v>S</v>
      </c>
      <c r="G200" s="5" t="str">
        <f>'[1]TCE - ANEXO IV - Preencher'!I209</f>
        <v>S</v>
      </c>
      <c r="H200" s="5" t="str">
        <f>'[1]TCE - ANEXO IV - Preencher'!J209</f>
        <v>2600000000129</v>
      </c>
      <c r="I200" s="6">
        <f>IF('[1]TCE - ANEXO IV - Preencher'!K209="","",'[1]TCE - ANEXO IV - Preencher'!K209)</f>
        <v>46204</v>
      </c>
      <c r="J200" s="5" t="str">
        <f>'[1]TCE - ANEXO IV - Preencher'!L209</f>
        <v>26096001224524355000148260000000012926074407120600</v>
      </c>
      <c r="K200" s="5" t="str">
        <f>IF(F200="B",LEFT('[1]TCE - ANEXO IV - Preencher'!M209,2),IF(F200="S",LEFT('[1]TCE - ANEXO IV - Preencher'!M209,7),IF('[1]TCE - ANEXO IV - Preencher'!H209="","")))</f>
        <v>2609600</v>
      </c>
      <c r="L200" s="7">
        <f>'[1]TCE - ANEXO IV - Preencher'!N209</f>
        <v>774</v>
      </c>
    </row>
    <row r="201" spans="1:12" s="8" customFormat="1" ht="19.5" customHeight="1" x14ac:dyDescent="0.2">
      <c r="A201" s="3">
        <f>IFERROR(VLOOKUP(B201,'[1]DADOS (OCULTAR)'!$Q$3:$S$136,3,0),"")</f>
        <v>10894988000648</v>
      </c>
      <c r="B201" s="4" t="str">
        <f>'[1]TCE - ANEXO IV - Preencher'!C210</f>
        <v>HOSPITAL SÃO SEBASTIÃO</v>
      </c>
      <c r="C201" s="4" t="str">
        <f>'[1]TCE - ANEXO IV - Preencher'!E210</f>
        <v>5.17 - Manutenção de Software, Certificação Digital e Microfilmagem</v>
      </c>
      <c r="D201" s="3" t="str">
        <f>'[1]TCE - ANEXO IV - Preencher'!F210</f>
        <v>06.312.868/0001-03</v>
      </c>
      <c r="E201" s="5" t="str">
        <f>'[1]TCE - ANEXO IV - Preencher'!G210</f>
        <v>TASCOM INFORMATICA LTDA</v>
      </c>
      <c r="F201" s="5" t="str">
        <f>'[1]TCE - ANEXO IV - Preencher'!H210</f>
        <v>S</v>
      </c>
      <c r="G201" s="5" t="str">
        <f>'[1]TCE - ANEXO IV - Preencher'!I210</f>
        <v>S</v>
      </c>
      <c r="H201" s="5" t="str">
        <f>'[1]TCE - ANEXO IV - Preencher'!J210</f>
        <v>666</v>
      </c>
      <c r="I201" s="6">
        <f>IF('[1]TCE - ANEXO IV - Preencher'!K210="","",'[1]TCE - ANEXO IV - Preencher'!K210)</f>
        <v>46175</v>
      </c>
      <c r="J201" s="5" t="str">
        <f>'[1]TCE - ANEXO IV - Preencher'!L210</f>
        <v>QBKAEJVQY</v>
      </c>
      <c r="K201" s="5" t="str">
        <f>IF(F201="B",LEFT('[1]TCE - ANEXO IV - Preencher'!M210,2),IF(F201="S",LEFT('[1]TCE - ANEXO IV - Preencher'!M210,7),IF('[1]TCE - ANEXO IV - Preencher'!H210="","")))</f>
        <v>2610707</v>
      </c>
      <c r="L201" s="7">
        <f>'[1]TCE - ANEXO IV - Preencher'!N210</f>
        <v>1195.17</v>
      </c>
    </row>
    <row r="202" spans="1:12" s="8" customFormat="1" ht="19.5" customHeight="1" x14ac:dyDescent="0.2">
      <c r="A202" s="3">
        <f>IFERROR(VLOOKUP(B202,'[1]DADOS (OCULTAR)'!$Q$3:$S$136,3,0),"")</f>
        <v>10894988000648</v>
      </c>
      <c r="B202" s="4" t="str">
        <f>'[1]TCE - ANEXO IV - Preencher'!C211</f>
        <v>HOSPITAL SÃO SEBASTIÃO</v>
      </c>
      <c r="C202" s="4" t="str">
        <f>'[1]TCE - ANEXO IV - Preencher'!E211</f>
        <v>5.17 - Manutenção de Software, Certificação Digital e Microfilmagem</v>
      </c>
      <c r="D202" s="3" t="str">
        <f>'[1]TCE - ANEXO IV - Preencher'!F211</f>
        <v>09.461.647/0001-95</v>
      </c>
      <c r="E202" s="5" t="str">
        <f>'[1]TCE - ANEXO IV - Preencher'!G211</f>
        <v>SOLUTI SOLUCOES EM NEGOCIOS INTELIGENTES</v>
      </c>
      <c r="F202" s="5" t="str">
        <f>'[1]TCE - ANEXO IV - Preencher'!H211</f>
        <v>S</v>
      </c>
      <c r="G202" s="5" t="str">
        <f>'[1]TCE - ANEXO IV - Preencher'!I211</f>
        <v>S</v>
      </c>
      <c r="H202" s="5" t="str">
        <f>'[1]TCE - ANEXO IV - Preencher'!J211</f>
        <v>40387</v>
      </c>
      <c r="I202" s="6">
        <f>IF('[1]TCE - ANEXO IV - Preencher'!K211="","",'[1]TCE - ANEXO IV - Preencher'!K211)</f>
        <v>46205</v>
      </c>
      <c r="J202" s="5" t="str">
        <f>'[1]TCE - ANEXO IV - Preencher'!L211</f>
        <v>B9EF95681</v>
      </c>
      <c r="K202" s="5" t="str">
        <f>IF(F202="B",LEFT('[1]TCE - ANEXO IV - Preencher'!M211,2),IF(F202="S",LEFT('[1]TCE - ANEXO IV - Preencher'!M211,7),IF('[1]TCE - ANEXO IV - Preencher'!H211="","")))</f>
        <v>5208707</v>
      </c>
      <c r="L202" s="7">
        <f>'[1]TCE - ANEXO IV - Preencher'!N211</f>
        <v>53.4</v>
      </c>
    </row>
    <row r="203" spans="1:12" s="8" customFormat="1" ht="19.5" customHeight="1" x14ac:dyDescent="0.2">
      <c r="A203" s="3">
        <f>IFERROR(VLOOKUP(B203,'[1]DADOS (OCULTAR)'!$Q$3:$S$136,3,0),"")</f>
        <v>10894988000648</v>
      </c>
      <c r="B203" s="4" t="str">
        <f>'[1]TCE - ANEXO IV - Preencher'!C212</f>
        <v>HOSPITAL SÃO SEBASTIÃO</v>
      </c>
      <c r="C203" s="4" t="str">
        <f>'[1]TCE - ANEXO IV - Preencher'!E212</f>
        <v>5.17 - Manutenção de Software, Certificação Digital e Microfilmagem</v>
      </c>
      <c r="D203" s="3">
        <f>'[1]TCE - ANEXO IV - Preencher'!F212</f>
        <v>92306257000780</v>
      </c>
      <c r="E203" s="5" t="str">
        <f>'[1]TCE - ANEXO IV - Preencher'!G212</f>
        <v>MV INFORMATICA NORDESTE LTDA</v>
      </c>
      <c r="F203" s="5" t="str">
        <f>'[1]TCE - ANEXO IV - Preencher'!H212</f>
        <v>S</v>
      </c>
      <c r="G203" s="5" t="str">
        <f>'[1]TCE - ANEXO IV - Preencher'!I212</f>
        <v>S</v>
      </c>
      <c r="H203" s="5" t="str">
        <f>'[1]TCE - ANEXO IV - Preencher'!J212</f>
        <v>7897</v>
      </c>
      <c r="I203" s="6">
        <f>IF('[1]TCE - ANEXO IV - Preencher'!K212="","",'[1]TCE - ANEXO IV - Preencher'!K212)</f>
        <v>46174</v>
      </c>
      <c r="J203" s="5" t="str">
        <f>'[1]TCE - ANEXO IV - Preencher'!L212</f>
        <v>26116062292306257000780000000000789726064416662762</v>
      </c>
      <c r="K203" s="5" t="str">
        <f>IF(F203="B",LEFT('[1]TCE - ANEXO IV - Preencher'!M212,2),IF(F203="S",LEFT('[1]TCE - ANEXO IV - Preencher'!M212,7),IF('[1]TCE - ANEXO IV - Preencher'!H212="","")))</f>
        <v>2611606</v>
      </c>
      <c r="L203" s="7">
        <f>'[1]TCE - ANEXO IV - Preencher'!N212</f>
        <v>7100</v>
      </c>
    </row>
    <row r="204" spans="1:12" s="8" customFormat="1" ht="19.5" customHeight="1" x14ac:dyDescent="0.2">
      <c r="A204" s="3">
        <f>IFERROR(VLOOKUP(B204,'[1]DADOS (OCULTAR)'!$Q$3:$S$136,3,0),"")</f>
        <v>10894988000648</v>
      </c>
      <c r="B204" s="4" t="str">
        <f>'[1]TCE - ANEXO IV - Preencher'!C213</f>
        <v>HOSPITAL SÃO SEBASTIÃO</v>
      </c>
      <c r="C204" s="4" t="str">
        <f>'[1]TCE - ANEXO IV - Preencher'!E213</f>
        <v>5.17 - Manutenção de Software, Certificação Digital e Microfilmagem</v>
      </c>
      <c r="D204" s="3">
        <f>'[1]TCE - ANEXO IV - Preencher'!F213</f>
        <v>92306257000780</v>
      </c>
      <c r="E204" s="5" t="str">
        <f>'[1]TCE - ANEXO IV - Preencher'!G213</f>
        <v>MV INFORMATICA NORDESTE LTDA</v>
      </c>
      <c r="F204" s="5" t="str">
        <f>'[1]TCE - ANEXO IV - Preencher'!H213</f>
        <v>S</v>
      </c>
      <c r="G204" s="5" t="str">
        <f>'[1]TCE - ANEXO IV - Preencher'!I213</f>
        <v>S</v>
      </c>
      <c r="H204" s="5" t="str">
        <f>'[1]TCE - ANEXO IV - Preencher'!J213</f>
        <v>8700</v>
      </c>
      <c r="I204" s="6">
        <f>IF('[1]TCE - ANEXO IV - Preencher'!K213="","",'[1]TCE - ANEXO IV - Preencher'!K213)</f>
        <v>46177</v>
      </c>
      <c r="J204" s="5" t="str">
        <f>'[1]TCE - ANEXO IV - Preencher'!L213</f>
        <v>26116062292306257000780000000000870026064896041275</v>
      </c>
      <c r="K204" s="5" t="str">
        <f>IF(F204="B",LEFT('[1]TCE - ANEXO IV - Preencher'!M213,2),IF(F204="S",LEFT('[1]TCE - ANEXO IV - Preencher'!M213,7),IF('[1]TCE - ANEXO IV - Preencher'!H213="","")))</f>
        <v>2611606</v>
      </c>
      <c r="L204" s="7">
        <f>'[1]TCE - ANEXO IV - Preencher'!N213</f>
        <v>15022.81</v>
      </c>
    </row>
    <row r="205" spans="1:12" s="8" customFormat="1" ht="19.5" customHeight="1" x14ac:dyDescent="0.2">
      <c r="A205" s="3">
        <f>IFERROR(VLOOKUP(B205,'[1]DADOS (OCULTAR)'!$Q$3:$S$136,3,0),"")</f>
        <v>10894988000648</v>
      </c>
      <c r="B205" s="4" t="str">
        <f>'[1]TCE - ANEXO IV - Preencher'!C214</f>
        <v>HOSPITAL SÃO SEBASTIÃO</v>
      </c>
      <c r="C205" s="4" t="str">
        <f>'[1]TCE - ANEXO IV - Preencher'!E214</f>
        <v>5.17 - Manutenção de Software, Certificação Digital e Microfilmagem</v>
      </c>
      <c r="D205" s="3">
        <f>'[1]TCE - ANEXO IV - Preencher'!F214</f>
        <v>43184527000126</v>
      </c>
      <c r="E205" s="5" t="str">
        <f>'[1]TCE - ANEXO IV - Preencher'!G214</f>
        <v>CONECT-SE LTDA</v>
      </c>
      <c r="F205" s="5" t="str">
        <f>'[1]TCE - ANEXO IV - Preencher'!H214</f>
        <v>S</v>
      </c>
      <c r="G205" s="5" t="str">
        <f>'[1]TCE - ANEXO IV - Preencher'!I214</f>
        <v>S</v>
      </c>
      <c r="H205" s="5" t="str">
        <f>'[1]TCE - ANEXO IV - Preencher'!J214</f>
        <v>3179</v>
      </c>
      <c r="I205" s="6">
        <f>IF('[1]TCE - ANEXO IV - Preencher'!K214="","",'[1]TCE - ANEXO IV - Preencher'!K214)</f>
        <v>46183</v>
      </c>
      <c r="J205" s="5" t="str">
        <f>'[1]TCE - ANEXO IV - Preencher'!L214</f>
        <v>26116062243184527000126000000000317926068233559187</v>
      </c>
      <c r="K205" s="5" t="str">
        <f>IF(F205="B",LEFT('[1]TCE - ANEXO IV - Preencher'!M214,2),IF(F205="S",LEFT('[1]TCE - ANEXO IV - Preencher'!M214,7),IF('[1]TCE - ANEXO IV - Preencher'!H214="","")))</f>
        <v>2611606</v>
      </c>
      <c r="L205" s="7">
        <f>'[1]TCE - ANEXO IV - Preencher'!N214</f>
        <v>705.54</v>
      </c>
    </row>
    <row r="206" spans="1:12" s="8" customFormat="1" ht="19.5" customHeight="1" x14ac:dyDescent="0.2">
      <c r="A206" s="3">
        <f>IFERROR(VLOOKUP(B206,'[1]DADOS (OCULTAR)'!$Q$3:$S$136,3,0),"")</f>
        <v>10894988000648</v>
      </c>
      <c r="B206" s="4" t="str">
        <f>'[1]TCE - ANEXO IV - Preencher'!C215</f>
        <v>HOSPITAL SÃO SEBASTIÃO</v>
      </c>
      <c r="C206" s="4" t="str">
        <f>'[1]TCE - ANEXO IV - Preencher'!E215</f>
        <v>5.17 - Manutenção de Software, Certificação Digital e Microfilmagem</v>
      </c>
      <c r="D206" s="3" t="str">
        <f>'[1]TCE - ANEXO IV - Preencher'!F215</f>
        <v>01.504.686/0001-10</v>
      </c>
      <c r="E206" s="5" t="str">
        <f>'[1]TCE - ANEXO IV - Preencher'!G215</f>
        <v>POLYGON COMERCIO E SERVIÇOS DE INFORMATICA LTDA</v>
      </c>
      <c r="F206" s="5" t="str">
        <f>'[1]TCE - ANEXO IV - Preencher'!H215</f>
        <v>S</v>
      </c>
      <c r="G206" s="5" t="str">
        <f>'[1]TCE - ANEXO IV - Preencher'!I215</f>
        <v>S</v>
      </c>
      <c r="H206" s="5" t="str">
        <f>'[1]TCE - ANEXO IV - Preencher'!J215</f>
        <v>5967</v>
      </c>
      <c r="I206" s="6">
        <f>IF('[1]TCE - ANEXO IV - Preencher'!K215="","",'[1]TCE - ANEXO IV - Preencher'!K215)</f>
        <v>46174</v>
      </c>
      <c r="J206" s="5" t="str">
        <f>'[1]TCE - ANEXO IV - Preencher'!L215</f>
        <v>AS4WZOKH</v>
      </c>
      <c r="K206" s="5" t="str">
        <f>IF(F206="B",LEFT('[1]TCE - ANEXO IV - Preencher'!M215,2),IF(F206="S",LEFT('[1]TCE - ANEXO IV - Preencher'!M215,7),IF('[1]TCE - ANEXO IV - Preencher'!H215="","")))</f>
        <v>3548500</v>
      </c>
      <c r="L206" s="7">
        <f>'[1]TCE - ANEXO IV - Preencher'!N215</f>
        <v>676.91</v>
      </c>
    </row>
    <row r="207" spans="1:12" s="8" customFormat="1" ht="19.5" customHeight="1" x14ac:dyDescent="0.2">
      <c r="A207" s="3">
        <f>IFERROR(VLOOKUP(B207,'[1]DADOS (OCULTAR)'!$Q$3:$S$136,3,0),"")</f>
        <v>10894988000648</v>
      </c>
      <c r="B207" s="4" t="str">
        <f>'[1]TCE - ANEXO IV - Preencher'!C216</f>
        <v>HOSPITAL SÃO SEBASTIÃO</v>
      </c>
      <c r="C207" s="4" t="str">
        <f>'[1]TCE - ANEXO IV - Preencher'!E216</f>
        <v>5.17 - Manutenção de Software, Certificação Digital e Microfilmagem</v>
      </c>
      <c r="D207" s="3">
        <f>'[1]TCE - ANEXO IV - Preencher'!F216</f>
        <v>28193385000170</v>
      </c>
      <c r="E207" s="5" t="str">
        <f>'[1]TCE - ANEXO IV - Preencher'!G216</f>
        <v>RH GESTOR</v>
      </c>
      <c r="F207" s="5" t="str">
        <f>'[1]TCE - ANEXO IV - Preencher'!H216</f>
        <v>S</v>
      </c>
      <c r="G207" s="5" t="str">
        <f>'[1]TCE - ANEXO IV - Preencher'!I216</f>
        <v>S</v>
      </c>
      <c r="H207" s="5" t="str">
        <f>'[1]TCE - ANEXO IV - Preencher'!J216</f>
        <v>29664</v>
      </c>
      <c r="I207" s="6">
        <f>IF('[1]TCE - ANEXO IV - Preencher'!K216="","",'[1]TCE - ANEXO IV - Preencher'!K216)</f>
        <v>46174</v>
      </c>
      <c r="J207" s="5" t="str">
        <f>'[1]TCE - ANEXO IV - Preencher'!L216</f>
        <v>BEJSDK2G3</v>
      </c>
      <c r="K207" s="5" t="str">
        <f>IF(F207="B",LEFT('[1]TCE - ANEXO IV - Preencher'!M216,2),IF(F207="S",LEFT('[1]TCE - ANEXO IV - Preencher'!M216,7),IF('[1]TCE - ANEXO IV - Preencher'!H216="","")))</f>
        <v>4115200</v>
      </c>
      <c r="L207" s="7">
        <f>'[1]TCE - ANEXO IV - Preencher'!N216</f>
        <v>1584.55</v>
      </c>
    </row>
    <row r="208" spans="1:12" s="8" customFormat="1" ht="19.5" customHeight="1" x14ac:dyDescent="0.2">
      <c r="A208" s="3">
        <f>IFERROR(VLOOKUP(B208,'[1]DADOS (OCULTAR)'!$Q$3:$S$136,3,0),"")</f>
        <v>10894988000648</v>
      </c>
      <c r="B208" s="4" t="str">
        <f>'[1]TCE - ANEXO IV - Preencher'!C217</f>
        <v>HOSPITAL SÃO SEBASTIÃO</v>
      </c>
      <c r="C208" s="4" t="str">
        <f>'[1]TCE - ANEXO IV - Preencher'!E217</f>
        <v>5.17 - Manutenção de Software, Certificação Digital e Microfilmagem</v>
      </c>
      <c r="D208" s="3" t="str">
        <f>'[1]TCE - ANEXO IV - Preencher'!F217</f>
        <v>01.468.594/0001-22</v>
      </c>
      <c r="E208" s="5" t="str">
        <f>'[1]TCE - ANEXO IV - Preencher'!G217</f>
        <v>LG INFORMATICA S/A</v>
      </c>
      <c r="F208" s="5" t="str">
        <f>'[1]TCE - ANEXO IV - Preencher'!H217</f>
        <v>S</v>
      </c>
      <c r="G208" s="5" t="str">
        <f>'[1]TCE - ANEXO IV - Preencher'!I217</f>
        <v>S</v>
      </c>
      <c r="H208" s="5" t="str">
        <f>'[1]TCE - ANEXO IV - Preencher'!J217</f>
        <v>200764</v>
      </c>
      <c r="I208" s="6">
        <f>IF('[1]TCE - ANEXO IV - Preencher'!K217="","",'[1]TCE - ANEXO IV - Preencher'!K217)</f>
        <v>46176</v>
      </c>
      <c r="J208" s="5" t="str">
        <f>'[1]TCE - ANEXO IV - Preencher'!L217</f>
        <v>D5OEB7219</v>
      </c>
      <c r="K208" s="5" t="str">
        <f>IF(F208="B",LEFT('[1]TCE - ANEXO IV - Preencher'!M217,2),IF(F208="S",LEFT('[1]TCE - ANEXO IV - Preencher'!M217,7),IF('[1]TCE - ANEXO IV - Preencher'!H217="","")))</f>
        <v>5201405</v>
      </c>
      <c r="L208" s="7">
        <f>'[1]TCE - ANEXO IV - Preencher'!N217</f>
        <v>5125.75</v>
      </c>
    </row>
    <row r="209" spans="1:12" s="8" customFormat="1" ht="19.5" customHeight="1" x14ac:dyDescent="0.2">
      <c r="A209" s="3">
        <f>IFERROR(VLOOKUP(B209,'[1]DADOS (OCULTAR)'!$Q$3:$S$136,3,0),"")</f>
        <v>10894988000648</v>
      </c>
      <c r="B209" s="4" t="str">
        <f>'[1]TCE - ANEXO IV - Preencher'!C218</f>
        <v>HOSPITAL SÃO SEBASTIÃO</v>
      </c>
      <c r="C209" s="4" t="str">
        <f>'[1]TCE - ANEXO IV - Preencher'!E218</f>
        <v>5.17 - Manutenção de Software, Certificação Digital e Microfilmagem</v>
      </c>
      <c r="D209" s="3" t="str">
        <f>'[1]TCE - ANEXO IV - Preencher'!F218</f>
        <v>01.468.594/0001-22</v>
      </c>
      <c r="E209" s="5" t="str">
        <f>'[1]TCE - ANEXO IV - Preencher'!G218</f>
        <v>LG INFORMATICA S/A</v>
      </c>
      <c r="F209" s="5" t="str">
        <f>'[1]TCE - ANEXO IV - Preencher'!H218</f>
        <v>S</v>
      </c>
      <c r="G209" s="5" t="str">
        <f>'[1]TCE - ANEXO IV - Preencher'!I218</f>
        <v>S</v>
      </c>
      <c r="H209" s="5" t="str">
        <f>'[1]TCE - ANEXO IV - Preencher'!J218</f>
        <v>200775</v>
      </c>
      <c r="I209" s="6">
        <f>IF('[1]TCE - ANEXO IV - Preencher'!K218="","",'[1]TCE - ANEXO IV - Preencher'!K218)</f>
        <v>46176</v>
      </c>
      <c r="J209" s="5" t="str">
        <f>'[1]TCE - ANEXO IV - Preencher'!L218</f>
        <v>A625B998D</v>
      </c>
      <c r="K209" s="5" t="str">
        <f>IF(F209="B",LEFT('[1]TCE - ANEXO IV - Preencher'!M218,2),IF(F209="S",LEFT('[1]TCE - ANEXO IV - Preencher'!M218,7),IF('[1]TCE - ANEXO IV - Preencher'!H218="","")))</f>
        <v>5201405</v>
      </c>
      <c r="L209" s="7">
        <f>'[1]TCE - ANEXO IV - Preencher'!N218</f>
        <v>123.04</v>
      </c>
    </row>
    <row r="210" spans="1:12" s="8" customFormat="1" ht="19.5" customHeight="1" x14ac:dyDescent="0.2">
      <c r="A210" s="3">
        <f>IFERROR(VLOOKUP(B210,'[1]DADOS (OCULTAR)'!$Q$3:$S$136,3,0),"")</f>
        <v>10894988000648</v>
      </c>
      <c r="B210" s="4" t="str">
        <f>'[1]TCE - ANEXO IV - Preencher'!C219</f>
        <v>HOSPITAL SÃO SEBASTIÃO</v>
      </c>
      <c r="C210" s="4" t="str">
        <f>'[1]TCE - ANEXO IV - Preencher'!E219</f>
        <v>5.17 - Manutenção de Software, Certificação Digital e Microfilmagem</v>
      </c>
      <c r="D210" s="3">
        <f>'[1]TCE - ANEXO IV - Preencher'!F219</f>
        <v>31919216000189</v>
      </c>
      <c r="E210" s="5" t="str">
        <f>'[1]TCE - ANEXO IV - Preencher'!G219</f>
        <v>BE COMPLIANCE CONSULTORIA</v>
      </c>
      <c r="F210" s="5" t="str">
        <f>'[1]TCE - ANEXO IV - Preencher'!H219</f>
        <v>S</v>
      </c>
      <c r="G210" s="5" t="str">
        <f>'[1]TCE - ANEXO IV - Preencher'!I219</f>
        <v>S</v>
      </c>
      <c r="H210" s="5" t="str">
        <f>'[1]TCE - ANEXO IV - Preencher'!J219</f>
        <v>004538</v>
      </c>
      <c r="I210" s="6">
        <f>IF('[1]TCE - ANEXO IV - Preencher'!K219="","",'[1]TCE - ANEXO IV - Preencher'!K219)</f>
        <v>46204</v>
      </c>
      <c r="J210" s="5" t="str">
        <f>'[1]TCE - ANEXO IV - Preencher'!L219</f>
        <v>130Q.3283.9710.6287999-Z</v>
      </c>
      <c r="K210" s="5" t="str">
        <f>IF(F210="B",LEFT('[1]TCE - ANEXO IV - Preencher'!M219,2),IF(F210="S",LEFT('[1]TCE - ANEXO IV - Preencher'!M219,7),IF('[1]TCE - ANEXO IV - Preencher'!H219="","")))</f>
        <v>3505708</v>
      </c>
      <c r="L210" s="7">
        <f>'[1]TCE - ANEXO IV - Preencher'!N219</f>
        <v>124</v>
      </c>
    </row>
    <row r="211" spans="1:12" s="8" customFormat="1" ht="19.5" customHeight="1" x14ac:dyDescent="0.2">
      <c r="A211" s="3">
        <f>IFERROR(VLOOKUP(B211,'[1]DADOS (OCULTAR)'!$Q$3:$S$136,3,0),"")</f>
        <v>10894988000648</v>
      </c>
      <c r="B211" s="4" t="str">
        <f>'[1]TCE - ANEXO IV - Preencher'!C220</f>
        <v>HOSPITAL SÃO SEBASTIÃO</v>
      </c>
      <c r="C211" s="4" t="str">
        <f>'[1]TCE - ANEXO IV - Preencher'!E220</f>
        <v>5.17 - Manutenção de Software, Certificação Digital e Microfilmagem</v>
      </c>
      <c r="D211" s="3">
        <f>'[1]TCE - ANEXO IV - Preencher'!F220</f>
        <v>23412408000176</v>
      </c>
      <c r="E211" s="5" t="str">
        <f>'[1]TCE - ANEXO IV - Preencher'!G220</f>
        <v>WEKNOW BUSINESS INTELLIGENCE</v>
      </c>
      <c r="F211" s="5" t="str">
        <f>'[1]TCE - ANEXO IV - Preencher'!H220</f>
        <v>S</v>
      </c>
      <c r="G211" s="5" t="str">
        <f>'[1]TCE - ANEXO IV - Preencher'!I220</f>
        <v>S</v>
      </c>
      <c r="H211" s="5" t="str">
        <f>'[1]TCE - ANEXO IV - Preencher'!J220</f>
        <v>00000019875</v>
      </c>
      <c r="I211" s="6">
        <f>IF('[1]TCE - ANEXO IV - Preencher'!K220="","",'[1]TCE - ANEXO IV - Preencher'!K220)</f>
        <v>46205</v>
      </c>
      <c r="J211" s="5" t="str">
        <f>'[1]TCE - ANEXO IV - Preencher'!L220</f>
        <v>ROPN-J3FR</v>
      </c>
      <c r="K211" s="5" t="str">
        <f>IF(F211="B",LEFT('[1]TCE - ANEXO IV - Preencher'!M220,2),IF(F211="S",LEFT('[1]TCE - ANEXO IV - Preencher'!M220,7),IF('[1]TCE - ANEXO IV - Preencher'!H220="","")))</f>
        <v>4209102</v>
      </c>
      <c r="L211" s="7">
        <f>'[1]TCE - ANEXO IV - Preencher'!N220</f>
        <v>826.83</v>
      </c>
    </row>
    <row r="212" spans="1:12" s="8" customFormat="1" ht="19.5" customHeight="1" x14ac:dyDescent="0.2">
      <c r="A212" s="3">
        <f>IFERROR(VLOOKUP(B212,'[1]DADOS (OCULTAR)'!$Q$3:$S$136,3,0),"")</f>
        <v>10894988000648</v>
      </c>
      <c r="B212" s="4" t="str">
        <f>'[1]TCE - ANEXO IV - Preencher'!C221</f>
        <v>HOSPITAL SÃO SEBASTIÃO</v>
      </c>
      <c r="C212" s="4" t="str">
        <f>'[1]TCE - ANEXO IV - Preencher'!E221</f>
        <v>5.17 - Manutenção de Software, Certificação Digital e Microfilmagem</v>
      </c>
      <c r="D212" s="3" t="str">
        <f>'[1]TCE - ANEXO IV - Preencher'!F221</f>
        <v>05.620.302/0002-67</v>
      </c>
      <c r="E212" s="5" t="str">
        <f>'[1]TCE - ANEXO IV - Preencher'!G221</f>
        <v>GREEN PAPER FREE SOLUCOES</v>
      </c>
      <c r="F212" s="5" t="str">
        <f>'[1]TCE - ANEXO IV - Preencher'!H221</f>
        <v>S</v>
      </c>
      <c r="G212" s="5" t="str">
        <f>'[1]TCE - ANEXO IV - Preencher'!I221</f>
        <v>S</v>
      </c>
      <c r="H212" s="5" t="str">
        <f>'[1]TCE - ANEXO IV - Preencher'!J221</f>
        <v>2600000002435</v>
      </c>
      <c r="I212" s="6">
        <f>IF('[1]TCE - ANEXO IV - Preencher'!K221="","",'[1]TCE - ANEXO IV - Preencher'!K221)</f>
        <v>46211</v>
      </c>
      <c r="J212" s="5" t="str">
        <f>'[1]TCE - ANEXO IV - Preencher'!L221</f>
        <v>26060021205620302000267260000000243526070663437995</v>
      </c>
      <c r="K212" s="5" t="str">
        <f>IF(F212="B",LEFT('[1]TCE - ANEXO IV - Preencher'!M221,2),IF(F212="S",LEFT('[1]TCE - ANEXO IV - Preencher'!M221,7),IF('[1]TCE - ANEXO IV - Preencher'!H221="","")))</f>
        <v>2606002</v>
      </c>
      <c r="L212" s="7">
        <f>'[1]TCE - ANEXO IV - Preencher'!N221</f>
        <v>2353.89</v>
      </c>
    </row>
    <row r="213" spans="1:12" s="8" customFormat="1" ht="19.5" customHeight="1" x14ac:dyDescent="0.2">
      <c r="A213" s="3">
        <f>IFERROR(VLOOKUP(B213,'[1]DADOS (OCULTAR)'!$Q$3:$S$136,3,0),"")</f>
        <v>10894988000648</v>
      </c>
      <c r="B213" s="4" t="str">
        <f>'[1]TCE - ANEXO IV - Preencher'!C222</f>
        <v>HOSPITAL SÃO SEBASTIÃO</v>
      </c>
      <c r="C213" s="4" t="str">
        <f>'[1]TCE - ANEXO IV - Preencher'!E222</f>
        <v>5.17 - Manutenção de Software, Certificação Digital e Microfilmagem</v>
      </c>
      <c r="D213" s="3" t="str">
        <f>'[1]TCE - ANEXO IV - Preencher'!F222</f>
        <v>40.648.686/0001-46</v>
      </c>
      <c r="E213" s="5" t="str">
        <f>'[1]TCE - ANEXO IV - Preencher'!G222</f>
        <v>DOCNUVEM SOLUÇÕES DIGITAIS LTDA</v>
      </c>
      <c r="F213" s="5" t="str">
        <f>'[1]TCE - ANEXO IV - Preencher'!H222</f>
        <v>S</v>
      </c>
      <c r="G213" s="5" t="str">
        <f>'[1]TCE - ANEXO IV - Preencher'!I222</f>
        <v>S</v>
      </c>
      <c r="H213" s="5" t="str">
        <f>'[1]TCE - ANEXO IV - Preencher'!J222</f>
        <v>2026000001173</v>
      </c>
      <c r="I213" s="6">
        <f>IF('[1]TCE - ANEXO IV - Preencher'!K222="","",'[1]TCE - ANEXO IV - Preencher'!K222)</f>
        <v>46204</v>
      </c>
      <c r="J213" s="5" t="str">
        <f>'[1]TCE - ANEXO IV - Preencher'!L222</f>
        <v>G8VK-NZXV</v>
      </c>
      <c r="K213" s="5" t="str">
        <f>IF(F213="B",LEFT('[1]TCE - ANEXO IV - Preencher'!M222,2),IF(F213="S",LEFT('[1]TCE - ANEXO IV - Preencher'!M222,7),IF('[1]TCE - ANEXO IV - Preencher'!H222="","")))</f>
        <v>3126109</v>
      </c>
      <c r="L213" s="7">
        <f>'[1]TCE - ANEXO IV - Preencher'!N222</f>
        <v>212.94</v>
      </c>
    </row>
    <row r="214" spans="1:12" s="8" customFormat="1" ht="19.5" customHeight="1" x14ac:dyDescent="0.2">
      <c r="A214" s="3">
        <f>IFERROR(VLOOKUP(B214,'[1]DADOS (OCULTAR)'!$Q$3:$S$136,3,0),"")</f>
        <v>10894988000648</v>
      </c>
      <c r="B214" s="4" t="str">
        <f>'[1]TCE - ANEXO IV - Preencher'!C223</f>
        <v>HOSPITAL SÃO SEBASTIÃO</v>
      </c>
      <c r="C214" s="4" t="str">
        <f>'[1]TCE - ANEXO IV - Preencher'!E223</f>
        <v>5.17 - Manutenção de Software, Certificação Digital e Microfilmagem</v>
      </c>
      <c r="D214" s="3" t="str">
        <f>'[1]TCE - ANEXO IV - Preencher'!F223</f>
        <v>28.110.099/0001-01</v>
      </c>
      <c r="E214" s="5" t="str">
        <f>'[1]TCE - ANEXO IV - Preencher'!G223</f>
        <v>VALIANT GROUP DO BRASIL LTDA</v>
      </c>
      <c r="F214" s="5" t="str">
        <f>'[1]TCE - ANEXO IV - Preencher'!H223</f>
        <v>S</v>
      </c>
      <c r="G214" s="5" t="str">
        <f>'[1]TCE - ANEXO IV - Preencher'!I223</f>
        <v>S</v>
      </c>
      <c r="H214" s="5" t="str">
        <f>'[1]TCE - ANEXO IV - Preencher'!J223</f>
        <v>00000379</v>
      </c>
      <c r="I214" s="6">
        <f>IF('[1]TCE - ANEXO IV - Preencher'!K223="","",'[1]TCE - ANEXO IV - Preencher'!K223)</f>
        <v>46195</v>
      </c>
      <c r="J214" s="5" t="str">
        <f>'[1]TCE - ANEXO IV - Preencher'!L223</f>
        <v>I7NE-H4X4</v>
      </c>
      <c r="K214" s="5" t="str">
        <f>IF(F214="B",LEFT('[1]TCE - ANEXO IV - Preencher'!M223,2),IF(F214="S",LEFT('[1]TCE - ANEXO IV - Preencher'!M223,7),IF('[1]TCE - ANEXO IV - Preencher'!H223="","")))</f>
        <v>3550308</v>
      </c>
      <c r="L214" s="7">
        <f>'[1]TCE - ANEXO IV - Preencher'!N223</f>
        <v>280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>
        <f>IFERROR(VLOOKUP(B217,'[1]DADOS (OCULTAR)'!$Q$3:$S$136,3,0),"")</f>
        <v>10894988000648</v>
      </c>
      <c r="B217" s="4" t="str">
        <f>'[1]TCE - ANEXO IV - Preencher'!C226</f>
        <v>HOSPITAL SÃO SEBASTIÃO</v>
      </c>
      <c r="C217" s="4" t="str">
        <f>'[1]TCE - ANEXO IV - Preencher'!E226</f>
        <v>5.22 - Vigilância Ostensiva / Monitorada</v>
      </c>
      <c r="D217" s="3">
        <f>'[1]TCE - ANEXO IV - Preencher'!F226</f>
        <v>7774050000175</v>
      </c>
      <c r="E217" s="5" t="str">
        <f>'[1]TCE - ANEXO IV - Preencher'!G226</f>
        <v>TKS SEGURANCA PRIVADA LTDA</v>
      </c>
      <c r="F217" s="5" t="str">
        <f>'[1]TCE - ANEXO IV - Preencher'!H226</f>
        <v>S</v>
      </c>
      <c r="G217" s="5" t="str">
        <f>'[1]TCE - ANEXO IV - Preencher'!I226</f>
        <v>S</v>
      </c>
      <c r="H217" s="5" t="str">
        <f>'[1]TCE - ANEXO IV - Preencher'!J226</f>
        <v>1003</v>
      </c>
      <c r="I217" s="6">
        <f>IF('[1]TCE - ANEXO IV - Preencher'!K226="","",'[1]TCE - ANEXO IV - Preencher'!K226)</f>
        <v>46196</v>
      </c>
      <c r="J217" s="5" t="str">
        <f>'[1]TCE - ANEXO IV - Preencher'!L226</f>
        <v>26116062207774050000175000000000100326069420227960</v>
      </c>
      <c r="K217" s="5" t="str">
        <f>IF(F217="B",LEFT('[1]TCE - ANEXO IV - Preencher'!M226,2),IF(F217="S",LEFT('[1]TCE - ANEXO IV - Preencher'!M226,7),IF('[1]TCE - ANEXO IV - Preencher'!H226="","")))</f>
        <v>2611606</v>
      </c>
      <c r="L217" s="7">
        <f>'[1]TCE - ANEXO IV - Preencher'!N226</f>
        <v>26885.49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>
        <f>IFERROR(VLOOKUP(B220,'[1]DADOS (OCULTAR)'!$Q$3:$S$136,3,0),"")</f>
        <v>10894988000648</v>
      </c>
      <c r="B220" s="4" t="str">
        <f>'[1]TCE - ANEXO IV - Preencher'!C229</f>
        <v>HOSPITAL SÃO SEBASTIÃO</v>
      </c>
      <c r="C220" s="4" t="str">
        <f>'[1]TCE - ANEXO IV - Preencher'!E229</f>
        <v>5.99 - Outros Serviços de Terceiros Pessoa Jurídica</v>
      </c>
      <c r="D220" s="3">
        <f>'[1]TCE - ANEXO IV - Preencher'!F229</f>
        <v>21216498000102</v>
      </c>
      <c r="E220" s="5" t="str">
        <f>'[1]TCE - ANEXO IV - Preencher'!G229</f>
        <v>VIDON E CORREIA ADVOGADOS ASSOCIADOS</v>
      </c>
      <c r="F220" s="5" t="str">
        <f>'[1]TCE - ANEXO IV - Preencher'!H229</f>
        <v>S</v>
      </c>
      <c r="G220" s="5" t="str">
        <f>'[1]TCE - ANEXO IV - Preencher'!I229</f>
        <v>S</v>
      </c>
      <c r="H220" s="5" t="str">
        <f>'[1]TCE - ANEXO IV - Preencher'!J229</f>
        <v>166</v>
      </c>
      <c r="I220" s="6">
        <f>IF('[1]TCE - ANEXO IV - Preencher'!K229="","",'[1]TCE - ANEXO IV - Preencher'!K229)</f>
        <v>46205</v>
      </c>
      <c r="J220" s="5" t="str">
        <f>'[1]TCE - ANEXO IV - Preencher'!L229</f>
        <v>26116062221216498000102000000000016626070808898067</v>
      </c>
      <c r="K220" s="5" t="str">
        <f>IF(F220="B",LEFT('[1]TCE - ANEXO IV - Preencher'!M229,2),IF(F220="S",LEFT('[1]TCE - ANEXO IV - Preencher'!M229,7),IF('[1]TCE - ANEXO IV - Preencher'!H229="","")))</f>
        <v>2611606</v>
      </c>
      <c r="L220" s="7">
        <f>'[1]TCE - ANEXO IV - Preencher'!N229</f>
        <v>7500</v>
      </c>
    </row>
    <row r="221" spans="1:12" s="8" customFormat="1" ht="19.5" customHeight="1" x14ac:dyDescent="0.2">
      <c r="A221" s="3">
        <f>IFERROR(VLOOKUP(B221,'[1]DADOS (OCULTAR)'!$Q$3:$S$136,3,0),"")</f>
        <v>10894988000648</v>
      </c>
      <c r="B221" s="4" t="str">
        <f>'[1]TCE - ANEXO IV - Preencher'!C230</f>
        <v>HOSPITAL SÃO SEBASTIÃO</v>
      </c>
      <c r="C221" s="4" t="str">
        <f>'[1]TCE - ANEXO IV - Preencher'!E230</f>
        <v>5.99 - Outros Serviços de Terceiros Pessoa Jurídica</v>
      </c>
      <c r="D221" s="3">
        <f>'[1]TCE - ANEXO IV - Preencher'!F230</f>
        <v>12332754000128</v>
      </c>
      <c r="E221" s="5" t="str">
        <f>'[1]TCE - ANEXO IV - Preencher'!G230</f>
        <v>PAULO WAGNER SAMPAIO DA SILVA ME</v>
      </c>
      <c r="F221" s="5" t="str">
        <f>'[1]TCE - ANEXO IV - Preencher'!H230</f>
        <v>S</v>
      </c>
      <c r="G221" s="5" t="str">
        <f>'[1]TCE - ANEXO IV - Preencher'!I230</f>
        <v>S</v>
      </c>
      <c r="H221" s="5" t="str">
        <f>'[1]TCE - ANEXO IV - Preencher'!J230</f>
        <v>160</v>
      </c>
      <c r="I221" s="6">
        <f>IF('[1]TCE - ANEXO IV - Preencher'!K230="","",'[1]TCE - ANEXO IV - Preencher'!K230)</f>
        <v>46204</v>
      </c>
      <c r="J221" s="5" t="str">
        <f>'[1]TCE - ANEXO IV - Preencher'!L230</f>
        <v>261 16062212332754000128000000000016026077562516612</v>
      </c>
      <c r="K221" s="5" t="str">
        <f>IF(F221="B",LEFT('[1]TCE - ANEXO IV - Preencher'!M230,2),IF(F221="S",LEFT('[1]TCE - ANEXO IV - Preencher'!M230,7),IF('[1]TCE - ANEXO IV - Preencher'!H230="","")))</f>
        <v>2611606</v>
      </c>
      <c r="L221" s="7">
        <f>'[1]TCE - ANEXO IV - Preencher'!N230</f>
        <v>3914</v>
      </c>
    </row>
    <row r="222" spans="1:12" s="8" customFormat="1" ht="19.5" customHeight="1" x14ac:dyDescent="0.2">
      <c r="A222" s="3">
        <f>IFERROR(VLOOKUP(B222,'[1]DADOS (OCULTAR)'!$Q$3:$S$136,3,0),"")</f>
        <v>10894988000648</v>
      </c>
      <c r="B222" s="4" t="str">
        <f>'[1]TCE - ANEXO IV - Preencher'!C231</f>
        <v>HOSPITAL SÃO SEBASTIÃO</v>
      </c>
      <c r="C222" s="4" t="str">
        <f>'[1]TCE - ANEXO IV - Preencher'!E231</f>
        <v>5.99 - Outros Serviços de Terceiros Pessoa Jurídica</v>
      </c>
      <c r="D222" s="3">
        <f>'[1]TCE - ANEXO IV - Preencher'!F231</f>
        <v>10998292000157</v>
      </c>
      <c r="E222" s="5" t="str">
        <f>'[1]TCE - ANEXO IV - Preencher'!G231</f>
        <v>CIEE PE</v>
      </c>
      <c r="F222" s="5" t="str">
        <f>'[1]TCE - ANEXO IV - Preencher'!H231</f>
        <v>S</v>
      </c>
      <c r="G222" s="5" t="str">
        <f>'[1]TCE - ANEXO IV - Preencher'!I231</f>
        <v>N</v>
      </c>
      <c r="H222" s="5" t="str">
        <f>'[1]TCE - ANEXO IV - Preencher'!J231</f>
        <v>94449</v>
      </c>
      <c r="I222" s="6">
        <f>IF('[1]TCE - ANEXO IV - Preencher'!K231="","",'[1]TCE - ANEXO IV - Preencher'!K231)</f>
        <v>46211</v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>2604106</v>
      </c>
      <c r="L222" s="7">
        <f>'[1]TCE - ANEXO IV - Preencher'!N231</f>
        <v>680</v>
      </c>
    </row>
    <row r="223" spans="1:12" s="8" customFormat="1" ht="19.5" customHeight="1" x14ac:dyDescent="0.2">
      <c r="A223" s="3">
        <f>IFERROR(VLOOKUP(B223,'[1]DADOS (OCULTAR)'!$Q$3:$S$136,3,0),"")</f>
        <v>10894988000648</v>
      </c>
      <c r="B223" s="4" t="str">
        <f>'[1]TCE - ANEXO IV - Preencher'!C232</f>
        <v>HOSPITAL SÃO SEBASTIÃO</v>
      </c>
      <c r="C223" s="4" t="str">
        <f>'[1]TCE - ANEXO IV - Preencher'!E232</f>
        <v>5.99 - Outros Serviços de Terceiros Pessoa Jurídica</v>
      </c>
      <c r="D223" s="3">
        <f>'[1]TCE - ANEXO IV - Preencher'!F232</f>
        <v>34028316002157</v>
      </c>
      <c r="E223" s="5" t="str">
        <f>'[1]TCE - ANEXO IV - Preencher'!G232</f>
        <v>EMPRESA BRASILEIRA DE CORREIOS E TELEGRAFOS</v>
      </c>
      <c r="F223" s="5" t="str">
        <f>'[1]TCE - ANEXO IV - Preencher'!H232</f>
        <v>S</v>
      </c>
      <c r="G223" s="5" t="str">
        <f>'[1]TCE - ANEXO IV - Preencher'!I232</f>
        <v>N</v>
      </c>
      <c r="H223" s="5" t="str">
        <f>'[1]TCE - ANEXO IV - Preencher'!J232</f>
        <v>263014</v>
      </c>
      <c r="I223" s="6">
        <f>IF('[1]TCE - ANEXO IV - Preencher'!K232="","",'[1]TCE - ANEXO IV - Preencher'!K232)</f>
        <v>46203</v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>2604106</v>
      </c>
      <c r="L223" s="7">
        <f>'[1]TCE - ANEXO IV - Preencher'!N232</f>
        <v>334.59</v>
      </c>
    </row>
    <row r="224" spans="1:12" s="8" customFormat="1" ht="19.5" customHeight="1" x14ac:dyDescent="0.2">
      <c r="A224" s="3">
        <f>IFERROR(VLOOKUP(B224,'[1]DADOS (OCULTAR)'!$Q$3:$S$136,3,0),"")</f>
        <v>10894988000648</v>
      </c>
      <c r="B224" s="4" t="str">
        <f>'[1]TCE - ANEXO IV - Preencher'!C233</f>
        <v>HOSPITAL SÃO SEBASTIÃO</v>
      </c>
      <c r="C224" s="4" t="str">
        <f>'[1]TCE - ANEXO IV - Preencher'!E233</f>
        <v>5.99 - Outros Serviços de Terceiros Pessoa Jurídica</v>
      </c>
      <c r="D224" s="3">
        <f>'[1]TCE - ANEXO IV - Preencher'!F233</f>
        <v>11735586000159</v>
      </c>
      <c r="E224" s="5" t="str">
        <f>'[1]TCE - ANEXO IV - Preencher'!G233</f>
        <v>FUNDACAO DE APOIO AO DESENVOLVIMENTO DA UNIVERSIDADE FEDERAL</v>
      </c>
      <c r="F224" s="5" t="str">
        <f>'[1]TCE - ANEXO IV - Preencher'!H233</f>
        <v>S</v>
      </c>
      <c r="G224" s="5" t="str">
        <f>'[1]TCE - ANEXO IV - Preencher'!I233</f>
        <v>S</v>
      </c>
      <c r="H224" s="5" t="str">
        <f>'[1]TCE - ANEXO IV - Preencher'!J233</f>
        <v>1982</v>
      </c>
      <c r="I224" s="6">
        <f>IF('[1]TCE - ANEXO IV - Preencher'!K233="","",'[1]TCE - ANEXO IV - Preencher'!K233)</f>
        <v>46206</v>
      </c>
      <c r="J224" s="5" t="str">
        <f>'[1]TCE - ANEXO IV - Preencher'!L233</f>
        <v>26116062211735586000159000000000198226074921975978</v>
      </c>
      <c r="K224" s="5" t="str">
        <f>IF(F224="B",LEFT('[1]TCE - ANEXO IV - Preencher'!M233,2),IF(F224="S",LEFT('[1]TCE - ANEXO IV - Preencher'!M233,7),IF('[1]TCE - ANEXO IV - Preencher'!H233="","")))</f>
        <v>2611606</v>
      </c>
      <c r="L224" s="7">
        <f>'[1]TCE - ANEXO IV - Preencher'!N233</f>
        <v>204.4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>
        <f>IFERROR(VLOOKUP(B227,'[1]DADOS (OCULTAR)'!$Q$3:$S$136,3,0),"")</f>
        <v>10894988000648</v>
      </c>
      <c r="B227" s="4" t="str">
        <f>'[1]TCE - ANEXO IV - Preencher'!C236</f>
        <v>HOSPITAL SÃO SEBASTIÃO</v>
      </c>
      <c r="C227" s="4" t="str">
        <f>'[1]TCE - ANEXO IV - Preencher'!E236</f>
        <v>5.5 - Reparo e Manutenção de Máquinas e Equipamentos</v>
      </c>
      <c r="D227" s="3">
        <f>'[1]TCE - ANEXO IV - Preencher'!F236</f>
        <v>41628548000168</v>
      </c>
      <c r="E227" s="5" t="str">
        <f>'[1]TCE - ANEXO IV - Preencher'!G236</f>
        <v>EXITO SOLUCOES EM SAUDE COMERCIO E SERVICO LTDA</v>
      </c>
      <c r="F227" s="5" t="str">
        <f>'[1]TCE - ANEXO IV - Preencher'!H236</f>
        <v>S</v>
      </c>
      <c r="G227" s="5" t="str">
        <f>'[1]TCE - ANEXO IV - Preencher'!I236</f>
        <v>S</v>
      </c>
      <c r="H227" s="5" t="str">
        <f>'[1]TCE - ANEXO IV - Preencher'!J236</f>
        <v>447</v>
      </c>
      <c r="I227" s="6">
        <f>IF('[1]TCE - ANEXO IV - Preencher'!K236="","",'[1]TCE - ANEXO IV - Preencher'!K236)</f>
        <v>46204</v>
      </c>
      <c r="J227" s="5" t="str">
        <f>'[1]TCE - ANEXO IV - Preencher'!L236</f>
        <v>26116062241628548000168000000000044726079928712175</v>
      </c>
      <c r="K227" s="5" t="str">
        <f>IF(F227="B",LEFT('[1]TCE - ANEXO IV - Preencher'!M236,2),IF(F227="S",LEFT('[1]TCE - ANEXO IV - Preencher'!M236,7),IF('[1]TCE - ANEXO IV - Preencher'!H236="","")))</f>
        <v>2611606</v>
      </c>
      <c r="L227" s="7">
        <f>'[1]TCE - ANEXO IV - Preencher'!N236</f>
        <v>8054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>
        <f>IFERROR(VLOOKUP(B230,'[1]DADOS (OCULTAR)'!$Q$3:$S$136,3,0),"")</f>
        <v>10894988000648</v>
      </c>
      <c r="B230" s="4" t="str">
        <f>'[1]TCE - ANEXO IV - Preencher'!C239</f>
        <v>HOSPITAL SÃO SEBASTIÃO</v>
      </c>
      <c r="C230" s="4" t="str">
        <f>'[1]TCE - ANEXO IV - Preencher'!E239</f>
        <v>5.5 - Reparo e Manutenção de Máquinas e Equipamentos</v>
      </c>
      <c r="D230" s="3">
        <f>'[1]TCE - ANEXO IV - Preencher'!F239</f>
        <v>34853171000185</v>
      </c>
      <c r="E230" s="5" t="str">
        <f>'[1]TCE - ANEXO IV - Preencher'!G239</f>
        <v>KEILA DIAS DA SILVA SOUZA</v>
      </c>
      <c r="F230" s="5" t="str">
        <f>'[1]TCE - ANEXO IV - Preencher'!H239</f>
        <v>S</v>
      </c>
      <c r="G230" s="5" t="str">
        <f>'[1]TCE - ANEXO IV - Preencher'!I239</f>
        <v>S</v>
      </c>
      <c r="H230" s="5" t="str">
        <f>'[1]TCE - ANEXO IV - Preencher'!J239</f>
        <v>71</v>
      </c>
      <c r="I230" s="6">
        <f>IF('[1]TCE - ANEXO IV - Preencher'!K239="","",'[1]TCE - ANEXO IV - Preencher'!K239)</f>
        <v>46204</v>
      </c>
      <c r="J230" s="5" t="str">
        <f>'[1]TCE - ANEXO IV - Preencher'!L239</f>
        <v>26116062234853171000185000000000007126073953676455</v>
      </c>
      <c r="K230" s="5" t="str">
        <f>IF(F230="B",LEFT('[1]TCE - ANEXO IV - Preencher'!M239,2),IF(F230="S",LEFT('[1]TCE - ANEXO IV - Preencher'!M239,7),IF('[1]TCE - ANEXO IV - Preencher'!H239="","")))</f>
        <v>2611606</v>
      </c>
      <c r="L230" s="7">
        <f>'[1]TCE - ANEXO IV - Preencher'!N239</f>
        <v>6950</v>
      </c>
    </row>
    <row r="231" spans="1:12" s="8" customFormat="1" ht="19.5" customHeight="1" x14ac:dyDescent="0.2">
      <c r="A231" s="3">
        <f>IFERROR(VLOOKUP(B231,'[1]DADOS (OCULTAR)'!$Q$3:$S$136,3,0),"")</f>
        <v>10894988000648</v>
      </c>
      <c r="B231" s="4" t="str">
        <f>'[1]TCE - ANEXO IV - Preencher'!C240</f>
        <v>HOSPITAL SÃO SEBASTIÃO</v>
      </c>
      <c r="C231" s="4" t="str">
        <f>'[1]TCE - ANEXO IV - Preencher'!E240</f>
        <v>5.5 - Reparo e Manutenção de Máquinas e Equipamentos</v>
      </c>
      <c r="D231" s="3">
        <f>'[1]TCE - ANEXO IV - Preencher'!F240</f>
        <v>11189101000179</v>
      </c>
      <c r="E231" s="5" t="str">
        <f>'[1]TCE - ANEXO IV - Preencher'!G240</f>
        <v>GENSETS ENERGIA INSTALACAO E MANUTENCAO ELETRICA LTDA</v>
      </c>
      <c r="F231" s="5" t="str">
        <f>'[1]TCE - ANEXO IV - Preencher'!H240</f>
        <v>S</v>
      </c>
      <c r="G231" s="5" t="str">
        <f>'[1]TCE - ANEXO IV - Preencher'!I240</f>
        <v>S</v>
      </c>
      <c r="H231" s="5" t="str">
        <f>'[1]TCE - ANEXO IV - Preencher'!J240</f>
        <v>244</v>
      </c>
      <c r="I231" s="6">
        <f>IF('[1]TCE - ANEXO IV - Preencher'!K240="","",'[1]TCE - ANEXO IV - Preencher'!K240)</f>
        <v>46204</v>
      </c>
      <c r="J231" s="5" t="str">
        <f>'[1]TCE - ANEXO IV - Preencher'!L240</f>
        <v>26116062211189101000179000000000024426077177020684</v>
      </c>
      <c r="K231" s="5" t="str">
        <f>IF(F231="B",LEFT('[1]TCE - ANEXO IV - Preencher'!M240,2),IF(F231="S",LEFT('[1]TCE - ANEXO IV - Preencher'!M240,7),IF('[1]TCE - ANEXO IV - Preencher'!H240="","")))</f>
        <v>2611606</v>
      </c>
      <c r="L231" s="7">
        <f>'[1]TCE - ANEXO IV - Preencher'!N240</f>
        <v>660</v>
      </c>
    </row>
    <row r="232" spans="1:12" s="8" customFormat="1" ht="19.5" customHeight="1" x14ac:dyDescent="0.2">
      <c r="A232" s="3">
        <f>IFERROR(VLOOKUP(B232,'[1]DADOS (OCULTAR)'!$Q$3:$S$136,3,0),"")</f>
        <v>10894988000648</v>
      </c>
      <c r="B232" s="4" t="str">
        <f>'[1]TCE - ANEXO IV - Preencher'!C241</f>
        <v>HOSPITAL SÃO SEBASTIÃO</v>
      </c>
      <c r="C232" s="4" t="str">
        <f>'[1]TCE - ANEXO IV - Preencher'!E241</f>
        <v>5.5 - Reparo e Manutenção de Máquinas e Equipamentos</v>
      </c>
      <c r="D232" s="3">
        <f>'[1]TCE - ANEXO IV - Preencher'!F241</f>
        <v>33262200000171</v>
      </c>
      <c r="E232" s="5" t="str">
        <f>'[1]TCE - ANEXO IV - Preencher'!G241</f>
        <v>JOSE SEVERINO DA SILVA 11609243846</v>
      </c>
      <c r="F232" s="5" t="str">
        <f>'[1]TCE - ANEXO IV - Preencher'!H241</f>
        <v>S</v>
      </c>
      <c r="G232" s="5" t="str">
        <f>'[1]TCE - ANEXO IV - Preencher'!I241</f>
        <v>S</v>
      </c>
      <c r="H232" s="5" t="str">
        <f>'[1]TCE - ANEXO IV - Preencher'!J241</f>
        <v>31</v>
      </c>
      <c r="I232" s="6">
        <f>IF('[1]TCE - ANEXO IV - Preencher'!K241="","",'[1]TCE - ANEXO IV - Preencher'!K241)</f>
        <v>46204</v>
      </c>
      <c r="J232" s="5" t="str">
        <f>'[1]TCE - ANEXO IV - Preencher'!L241</f>
        <v>26041062233262200000171000000000003126073253024124</v>
      </c>
      <c r="K232" s="5" t="str">
        <f>IF(F232="B",LEFT('[1]TCE - ANEXO IV - Preencher'!M241,2),IF(F232="S",LEFT('[1]TCE - ANEXO IV - Preencher'!M241,7),IF('[1]TCE - ANEXO IV - Preencher'!H241="","")))</f>
        <v>2604106</v>
      </c>
      <c r="L232" s="7">
        <f>'[1]TCE - ANEXO IV - Preencher'!N241</f>
        <v>2659</v>
      </c>
    </row>
    <row r="233" spans="1:12" s="8" customFormat="1" ht="19.5" customHeight="1" x14ac:dyDescent="0.2">
      <c r="A233" s="3">
        <f>IFERROR(VLOOKUP(B233,'[1]DADOS (OCULTAR)'!$Q$3:$S$136,3,0),"")</f>
        <v>10894988000648</v>
      </c>
      <c r="B233" s="4" t="str">
        <f>'[1]TCE - ANEXO IV - Preencher'!C242</f>
        <v>HOSPITAL SÃO SEBASTIÃO</v>
      </c>
      <c r="C233" s="4" t="str">
        <f>'[1]TCE - ANEXO IV - Preencher'!E242</f>
        <v>5.5 - Reparo e Manutenção de Máquinas e Equipamentos</v>
      </c>
      <c r="D233" s="3">
        <f>'[1]TCE - ANEXO IV - Preencher'!F242</f>
        <v>8980641000161</v>
      </c>
      <c r="E233" s="5" t="str">
        <f>'[1]TCE - ANEXO IV - Preencher'!G242</f>
        <v>MAPROS LTDA</v>
      </c>
      <c r="F233" s="5" t="str">
        <f>'[1]TCE - ANEXO IV - Preencher'!H242</f>
        <v>S</v>
      </c>
      <c r="G233" s="5" t="str">
        <f>'[1]TCE - ANEXO IV - Preencher'!I242</f>
        <v>S</v>
      </c>
      <c r="H233" s="5" t="str">
        <f>'[1]TCE - ANEXO IV - Preencher'!J242</f>
        <v>1100</v>
      </c>
      <c r="I233" s="6">
        <f>IF('[1]TCE - ANEXO IV - Preencher'!K242="","",'[1]TCE - ANEXO IV - Preencher'!K242)</f>
        <v>46176</v>
      </c>
      <c r="J233" s="5" t="str">
        <f>'[1]TCE - ANEXO IV - Preencher'!L242</f>
        <v>26116062208980641000161000000000110026068455398497</v>
      </c>
      <c r="K233" s="5" t="str">
        <f>IF(F233="B",LEFT('[1]TCE - ANEXO IV - Preencher'!M242,2),IF(F233="S",LEFT('[1]TCE - ANEXO IV - Preencher'!M242,7),IF('[1]TCE - ANEXO IV - Preencher'!H242="","")))</f>
        <v>2611606</v>
      </c>
      <c r="L233" s="7">
        <f>'[1]TCE - ANEXO IV - Preencher'!N242</f>
        <v>1650</v>
      </c>
    </row>
    <row r="234" spans="1:12" s="8" customFormat="1" ht="19.5" customHeight="1" x14ac:dyDescent="0.2">
      <c r="A234" s="3">
        <f>IFERROR(VLOOKUP(B234,'[1]DADOS (OCULTAR)'!$Q$3:$S$136,3,0),"")</f>
        <v>10894988000648</v>
      </c>
      <c r="B234" s="4" t="str">
        <f>'[1]TCE - ANEXO IV - Preencher'!C243</f>
        <v>HOSPITAL SÃO SEBASTIÃO</v>
      </c>
      <c r="C234" s="4" t="str">
        <f>'[1]TCE - ANEXO IV - Preencher'!E243</f>
        <v>5.5 - Reparo e Manutenção de Máquinas e Equipamentos</v>
      </c>
      <c r="D234" s="3">
        <f>'[1]TCE - ANEXO IV - Preencher'!F243</f>
        <v>45430458000119</v>
      </c>
      <c r="E234" s="5" t="str">
        <f>'[1]TCE - ANEXO IV - Preencher'!G243</f>
        <v>GABRIEL HILARIO DA SILVA JUNIOR</v>
      </c>
      <c r="F234" s="5" t="str">
        <f>'[1]TCE - ANEXO IV - Preencher'!H243</f>
        <v>S</v>
      </c>
      <c r="G234" s="5" t="str">
        <f>'[1]TCE - ANEXO IV - Preencher'!I243</f>
        <v>S</v>
      </c>
      <c r="H234" s="5" t="str">
        <f>'[1]TCE - ANEXO IV - Preencher'!J243</f>
        <v>67</v>
      </c>
      <c r="I234" s="6">
        <f>IF('[1]TCE - ANEXO IV - Preencher'!K243="","",'[1]TCE - ANEXO IV - Preencher'!K243)</f>
        <v>46175</v>
      </c>
      <c r="J234" s="5" t="str">
        <f>'[1]TCE - ANEXO IV - Preencher'!L243</f>
        <v>26041062245430458000119000000000006726068697169105</v>
      </c>
      <c r="K234" s="5" t="str">
        <f>IF(F234="B",LEFT('[1]TCE - ANEXO IV - Preencher'!M243,2),IF(F234="S",LEFT('[1]TCE - ANEXO IV - Preencher'!M243,7),IF('[1]TCE - ANEXO IV - Preencher'!H243="","")))</f>
        <v>2604106</v>
      </c>
      <c r="L234" s="7">
        <f>'[1]TCE - ANEXO IV - Preencher'!N243</f>
        <v>850</v>
      </c>
    </row>
    <row r="235" spans="1:12" s="8" customFormat="1" ht="19.5" customHeight="1" x14ac:dyDescent="0.2">
      <c r="A235" s="3">
        <f>IFERROR(VLOOKUP(B235,'[1]DADOS (OCULTAR)'!$Q$3:$S$136,3,0),"")</f>
        <v>10894988000648</v>
      </c>
      <c r="B235" s="4" t="str">
        <f>'[1]TCE - ANEXO IV - Preencher'!C244</f>
        <v>HOSPITAL SÃO SEBASTIÃO</v>
      </c>
      <c r="C235" s="4" t="str">
        <f>'[1]TCE - ANEXO IV - Preencher'!E244</f>
        <v>5.5 - Reparo e Manutenção de Máquinas e Equipamentos</v>
      </c>
      <c r="D235" s="3">
        <f>'[1]TCE - ANEXO IV - Preencher'!F244</f>
        <v>45430458000119</v>
      </c>
      <c r="E235" s="5" t="str">
        <f>'[1]TCE - ANEXO IV - Preencher'!G244</f>
        <v>GABRIEL HILARIO DA SILVA JUNIOR</v>
      </c>
      <c r="F235" s="5" t="str">
        <f>'[1]TCE - ANEXO IV - Preencher'!H244</f>
        <v>S</v>
      </c>
      <c r="G235" s="5" t="str">
        <f>'[1]TCE - ANEXO IV - Preencher'!I244</f>
        <v>S</v>
      </c>
      <c r="H235" s="5" t="str">
        <f>'[1]TCE - ANEXO IV - Preencher'!J244</f>
        <v>68</v>
      </c>
      <c r="I235" s="6">
        <f>IF('[1]TCE - ANEXO IV - Preencher'!K244="","",'[1]TCE - ANEXO IV - Preencher'!K244)</f>
        <v>46175</v>
      </c>
      <c r="J235" s="5" t="str">
        <f>'[1]TCE - ANEXO IV - Preencher'!L244</f>
        <v>26041062245430458000119000000000006826061015557756</v>
      </c>
      <c r="K235" s="5" t="str">
        <f>IF(F235="B",LEFT('[1]TCE - ANEXO IV - Preencher'!M244,2),IF(F235="S",LEFT('[1]TCE - ANEXO IV - Preencher'!M244,7),IF('[1]TCE - ANEXO IV - Preencher'!H244="","")))</f>
        <v>2604106</v>
      </c>
      <c r="L235" s="7">
        <f>'[1]TCE - ANEXO IV - Preencher'!N244</f>
        <v>170</v>
      </c>
    </row>
    <row r="236" spans="1:12" s="8" customFormat="1" ht="19.5" customHeight="1" x14ac:dyDescent="0.2">
      <c r="A236" s="3">
        <f>IFERROR(VLOOKUP(B236,'[1]DADOS (OCULTAR)'!$Q$3:$S$136,3,0),"")</f>
        <v>10894988000648</v>
      </c>
      <c r="B236" s="4" t="str">
        <f>'[1]TCE - ANEXO IV - Preencher'!C245</f>
        <v>HOSPITAL SÃO SEBASTIÃO</v>
      </c>
      <c r="C236" s="4" t="str">
        <f>'[1]TCE - ANEXO IV - Preencher'!E245</f>
        <v>5.5 - Reparo e Manutenção de Máquinas e Equipamentos</v>
      </c>
      <c r="D236" s="3">
        <f>'[1]TCE - ANEXO IV - Preencher'!F245</f>
        <v>45430458000119</v>
      </c>
      <c r="E236" s="5" t="str">
        <f>'[1]TCE - ANEXO IV - Preencher'!G245</f>
        <v>GABRIEL HILARIO DA SILVA JUNIOR</v>
      </c>
      <c r="F236" s="5" t="str">
        <f>'[1]TCE - ANEXO IV - Preencher'!H245</f>
        <v>S</v>
      </c>
      <c r="G236" s="5" t="str">
        <f>'[1]TCE - ANEXO IV - Preencher'!I245</f>
        <v>S</v>
      </c>
      <c r="H236" s="5" t="str">
        <f>'[1]TCE - ANEXO IV - Preencher'!J245</f>
        <v>71</v>
      </c>
      <c r="I236" s="6">
        <f>IF('[1]TCE - ANEXO IV - Preencher'!K245="","",'[1]TCE - ANEXO IV - Preencher'!K245)</f>
        <v>46183</v>
      </c>
      <c r="J236" s="5" t="str">
        <f>'[1]TCE - ANEXO IV - Preencher'!L245</f>
        <v>26041062245430458000119000000000007126068033271022</v>
      </c>
      <c r="K236" s="5" t="str">
        <f>IF(F236="B",LEFT('[1]TCE - ANEXO IV - Preencher'!M245,2),IF(F236="S",LEFT('[1]TCE - ANEXO IV - Preencher'!M245,7),IF('[1]TCE - ANEXO IV - Preencher'!H245="","")))</f>
        <v>2604106</v>
      </c>
      <c r="L236" s="7">
        <f>'[1]TCE - ANEXO IV - Preencher'!N245</f>
        <v>2950</v>
      </c>
    </row>
    <row r="237" spans="1:12" s="8" customFormat="1" ht="19.5" customHeight="1" x14ac:dyDescent="0.2">
      <c r="A237" s="3">
        <f>IFERROR(VLOOKUP(B237,'[1]DADOS (OCULTAR)'!$Q$3:$S$136,3,0),"")</f>
        <v>10894988000648</v>
      </c>
      <c r="B237" s="4" t="str">
        <f>'[1]TCE - ANEXO IV - Preencher'!C246</f>
        <v>HOSPITAL SÃO SEBASTIÃO</v>
      </c>
      <c r="C237" s="4" t="str">
        <f>'[1]TCE - ANEXO IV - Preencher'!E246</f>
        <v>5.5 - Reparo e Manutenção de Máquinas e Equipamentos</v>
      </c>
      <c r="D237" s="3">
        <f>'[1]TCE - ANEXO IV - Preencher'!F246</f>
        <v>45430458000119</v>
      </c>
      <c r="E237" s="5" t="str">
        <f>'[1]TCE - ANEXO IV - Preencher'!G246</f>
        <v>GABRIEL HILARIO DA SILVA JUNIOR</v>
      </c>
      <c r="F237" s="5" t="str">
        <f>'[1]TCE - ANEXO IV - Preencher'!H246</f>
        <v>S</v>
      </c>
      <c r="G237" s="5" t="str">
        <f>'[1]TCE - ANEXO IV - Preencher'!I246</f>
        <v>S</v>
      </c>
      <c r="H237" s="5" t="str">
        <f>'[1]TCE - ANEXO IV - Preencher'!J246</f>
        <v>70</v>
      </c>
      <c r="I237" s="6">
        <f>IF('[1]TCE - ANEXO IV - Preencher'!K246="","",'[1]TCE - ANEXO IV - Preencher'!K246)</f>
        <v>46183</v>
      </c>
      <c r="J237" s="5" t="str">
        <f>'[1]TCE - ANEXO IV - Preencher'!L246</f>
        <v>26041062245430458000119000000000007026063144814585</v>
      </c>
      <c r="K237" s="5" t="str">
        <f>IF(F237="B",LEFT('[1]TCE - ANEXO IV - Preencher'!M246,2),IF(F237="S",LEFT('[1]TCE - ANEXO IV - Preencher'!M246,7),IF('[1]TCE - ANEXO IV - Preencher'!H246="","")))</f>
        <v>2604106</v>
      </c>
      <c r="L237" s="7">
        <f>'[1]TCE - ANEXO IV - Preencher'!N246</f>
        <v>950</v>
      </c>
    </row>
    <row r="238" spans="1:12" s="8" customFormat="1" ht="19.5" customHeight="1" x14ac:dyDescent="0.2">
      <c r="A238" s="3">
        <f>IFERROR(VLOOKUP(B238,'[1]DADOS (OCULTAR)'!$Q$3:$S$136,3,0),"")</f>
        <v>10894988000648</v>
      </c>
      <c r="B238" s="4" t="str">
        <f>'[1]TCE - ANEXO IV - Preencher'!C247</f>
        <v>HOSPITAL SÃO SEBASTIÃO</v>
      </c>
      <c r="C238" s="4" t="str">
        <f>'[1]TCE - ANEXO IV - Preencher'!E247</f>
        <v>5.5 - Reparo e Manutenção de Máquinas e Equipamentos</v>
      </c>
      <c r="D238" s="3" t="str">
        <f>'[1]TCE - ANEXO IV - Preencher'!F247</f>
        <v>12.300.242/0001-80</v>
      </c>
      <c r="E238" s="5" t="str">
        <f>'[1]TCE - ANEXO IV - Preencher'!G247</f>
        <v>J. MAGNO LINDEBERG DE LIMA- ME</v>
      </c>
      <c r="F238" s="5" t="str">
        <f>'[1]TCE - ANEXO IV - Preencher'!H247</f>
        <v>S</v>
      </c>
      <c r="G238" s="5" t="str">
        <f>'[1]TCE - ANEXO IV - Preencher'!I247</f>
        <v>S</v>
      </c>
      <c r="H238" s="5" t="str">
        <f>'[1]TCE - ANEXO IV - Preencher'!J247</f>
        <v>2763</v>
      </c>
      <c r="I238" s="6">
        <f>IF('[1]TCE - ANEXO IV - Preencher'!K247="","",'[1]TCE - ANEXO IV - Preencher'!K247)</f>
        <v>46185</v>
      </c>
      <c r="J238" s="5" t="str">
        <f>'[1]TCE - ANEXO IV - Preencher'!L247</f>
        <v>3JYMDZ8R0</v>
      </c>
      <c r="K238" s="5" t="str">
        <f>IF(F238="B",LEFT('[1]TCE - ANEXO IV - Preencher'!M247,2),IF(F238="S",LEFT('[1]TCE - ANEXO IV - Preencher'!M247,7),IF('[1]TCE - ANEXO IV - Preencher'!H247="","")))</f>
        <v>2604106</v>
      </c>
      <c r="L238" s="7">
        <f>'[1]TCE - ANEXO IV - Preencher'!N247</f>
        <v>340</v>
      </c>
    </row>
    <row r="239" spans="1:12" s="8" customFormat="1" ht="19.5" customHeight="1" x14ac:dyDescent="0.2">
      <c r="A239" s="3">
        <f>IFERROR(VLOOKUP(B239,'[1]DADOS (OCULTAR)'!$Q$3:$S$136,3,0),"")</f>
        <v>10894988000648</v>
      </c>
      <c r="B239" s="4" t="str">
        <f>'[1]TCE - ANEXO IV - Preencher'!C248</f>
        <v>HOSPITAL SÃO SEBASTIÃO</v>
      </c>
      <c r="C239" s="4" t="str">
        <f>'[1]TCE - ANEXO IV - Preencher'!E248</f>
        <v>5.5 - Reparo e Manutenção de Máquinas e Equipamentos</v>
      </c>
      <c r="D239" s="3" t="str">
        <f>'[1]TCE - ANEXO IV - Preencher'!F248</f>
        <v>21.854.632/0001-92</v>
      </c>
      <c r="E239" s="5" t="str">
        <f>'[1]TCE - ANEXO IV - Preencher'!G248</f>
        <v>VITA ELEVADORES LTDA</v>
      </c>
      <c r="F239" s="5" t="str">
        <f>'[1]TCE - ANEXO IV - Preencher'!H248</f>
        <v>S</v>
      </c>
      <c r="G239" s="5" t="str">
        <f>'[1]TCE - ANEXO IV - Preencher'!I248</f>
        <v>S</v>
      </c>
      <c r="H239" s="5" t="str">
        <f>'[1]TCE - ANEXO IV - Preencher'!J248</f>
        <v>139</v>
      </c>
      <c r="I239" s="6">
        <f>IF('[1]TCE - ANEXO IV - Preencher'!K248="","",'[1]TCE - ANEXO IV - Preencher'!K248)</f>
        <v>46204</v>
      </c>
      <c r="J239" s="5" t="str">
        <f>'[1]TCE - ANEXO IV - Preencher'!L248</f>
        <v>261 16062221854632000192000000000013926072167914680</v>
      </c>
      <c r="K239" s="5" t="str">
        <f>IF(F239="B",LEFT('[1]TCE - ANEXO IV - Preencher'!M248,2),IF(F239="S",LEFT('[1]TCE - ANEXO IV - Preencher'!M248,7),IF('[1]TCE - ANEXO IV - Preencher'!H248="","")))</f>
        <v>2611606</v>
      </c>
      <c r="L239" s="7">
        <f>'[1]TCE - ANEXO IV - Preencher'!N248</f>
        <v>1750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>
        <f>IFERROR(VLOOKUP(B242,'[1]DADOS (OCULTAR)'!$Q$3:$S$136,3,0),"")</f>
        <v>10894988000648</v>
      </c>
      <c r="B242" s="4" t="str">
        <f>'[1]TCE - ANEXO IV - Preencher'!C251</f>
        <v>HOSPITAL SÃO SEBASTIÃO</v>
      </c>
      <c r="C242" s="4" t="str">
        <f>'[1]TCE - ANEXO IV - Preencher'!E251</f>
        <v>5.4 - Reparo e Manutenção de Bens Imóveis</v>
      </c>
      <c r="D242" s="3">
        <f>'[1]TCE - ANEXO IV - Preencher'!F251</f>
        <v>46819716000116</v>
      </c>
      <c r="E242" s="5" t="str">
        <f>'[1]TCE - ANEXO IV - Preencher'!G251</f>
        <v>PAINE CONTROLE DE PRAGAS</v>
      </c>
      <c r="F242" s="5" t="str">
        <f>'[1]TCE - ANEXO IV - Preencher'!H251</f>
        <v>S</v>
      </c>
      <c r="G242" s="5" t="str">
        <f>'[1]TCE - ANEXO IV - Preencher'!I251</f>
        <v>S</v>
      </c>
      <c r="H242" s="5" t="str">
        <f>'[1]TCE - ANEXO IV - Preencher'!J251</f>
        <v>1565</v>
      </c>
      <c r="I242" s="6">
        <f>IF('[1]TCE - ANEXO IV - Preencher'!K251="","",'[1]TCE - ANEXO IV - Preencher'!K251)</f>
        <v>46184</v>
      </c>
      <c r="J242" s="5" t="str">
        <f>'[1]TCE - ANEXO IV - Preencher'!L251</f>
        <v>26116062246819716000116000000000156526060682565388</v>
      </c>
      <c r="K242" s="5" t="str">
        <f>IF(F242="B",LEFT('[1]TCE - ANEXO IV - Preencher'!M251,2),IF(F242="S",LEFT('[1]TCE - ANEXO IV - Preencher'!M251,7),IF('[1]TCE - ANEXO IV - Preencher'!H251="","")))</f>
        <v>2611606</v>
      </c>
      <c r="L242" s="7">
        <f>'[1]TCE - ANEXO IV - Preencher'!N251</f>
        <v>984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>
        <f>IFERROR(VLOOKUP(B245,'[1]DADOS (OCULTAR)'!$Q$3:$S$136,3,0),"")</f>
        <v>10894988000648</v>
      </c>
      <c r="B245" s="4" t="str">
        <f>'[1]TCE - ANEXO IV - Preencher'!C254</f>
        <v>HOSPITAL SÃO SEBASTIÃO</v>
      </c>
      <c r="C245" s="4" t="str">
        <f>'[1]TCE - ANEXO IV - Preencher'!E254</f>
        <v>4.6 - Serviços de Profissionais de Saúde</v>
      </c>
      <c r="D245" s="3" t="str">
        <f>'[1]TCE - ANEXO IV - Preencher'!F254</f>
        <v>085.745.214-26</v>
      </c>
      <c r="E245" s="5" t="str">
        <f>'[1]TCE - ANEXO IV - Preencher'!G254</f>
        <v>ANDREZA TALLYNE DE AGUIAR SILVA</v>
      </c>
      <c r="F245" s="5" t="str">
        <f>'[1]TCE - ANEXO IV - Preencher'!H254</f>
        <v>S</v>
      </c>
      <c r="G245" s="5" t="str">
        <f>'[1]TCE - ANEXO IV - Preencher'!I254</f>
        <v>N</v>
      </c>
      <c r="H245" s="5">
        <f>'[1]TCE - ANEXO IV - Preencher'!J254</f>
        <v>0</v>
      </c>
      <c r="I245" s="6">
        <f>IF('[1]TCE - ANEXO IV - Preencher'!K254="","",'[1]TCE - ANEXO IV - Preencher'!K254)</f>
        <v>46203</v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3835.8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>
        <f>IFERROR(VLOOKUP(B247,'[1]DADOS (OCULTAR)'!$Q$3:$S$136,3,0),"")</f>
        <v>10894988000648</v>
      </c>
      <c r="B247" s="4" t="str">
        <f>'[1]TCE - ANEXO IV - Preencher'!C256</f>
        <v>HOSPITAL SÃO SEBASTIÃO</v>
      </c>
      <c r="C247" s="4" t="str">
        <f>'[1]TCE - ANEXO IV - Preencher'!E256</f>
        <v>4.7 - Apoio Administrativo, Técnico e Operacional</v>
      </c>
      <c r="D247" s="3" t="str">
        <f>'[1]TCE - ANEXO IV - Preencher'!F256</f>
        <v>728.681.204-15</v>
      </c>
      <c r="E247" s="5" t="str">
        <f>'[1]TCE - ANEXO IV - Preencher'!G256</f>
        <v>CHARLES BEZERRA DA SILVA</v>
      </c>
      <c r="F247" s="5" t="str">
        <f>'[1]TCE - ANEXO IV - Preencher'!H256</f>
        <v>S</v>
      </c>
      <c r="G247" s="5" t="str">
        <f>'[1]TCE - ANEXO IV - Preencher'!I256</f>
        <v>N</v>
      </c>
      <c r="H247" s="5">
        <f>'[1]TCE - ANEXO IV - Preencher'!J256</f>
        <v>0</v>
      </c>
      <c r="I247" s="6">
        <f>IF('[1]TCE - ANEXO IV - Preencher'!K256="","",'[1]TCE - ANEXO IV - Preencher'!K256)</f>
        <v>46203</v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2744.55</v>
      </c>
    </row>
    <row r="248" spans="1:12" s="8" customFormat="1" ht="19.5" customHeight="1" x14ac:dyDescent="0.2">
      <c r="A248" s="3">
        <f>IFERROR(VLOOKUP(B248,'[1]DADOS (OCULTAR)'!$Q$3:$S$136,3,0),"")</f>
        <v>10894988000648</v>
      </c>
      <c r="B248" s="4" t="str">
        <f>'[1]TCE - ANEXO IV - Preencher'!C257</f>
        <v>HOSPITAL SÃO SEBASTIÃO</v>
      </c>
      <c r="C248" s="4" t="str">
        <f>'[1]TCE - ANEXO IV - Preencher'!E257</f>
        <v>4.7 - Apoio Administrativo, Técnico e Operacional</v>
      </c>
      <c r="D248" s="3" t="str">
        <f>'[1]TCE - ANEXO IV - Preencher'!F257</f>
        <v>774.981.434-53</v>
      </c>
      <c r="E248" s="5" t="str">
        <f>'[1]TCE - ANEXO IV - Preencher'!G257</f>
        <v>CLOVIS MAURICIO DE FARIAS</v>
      </c>
      <c r="F248" s="5" t="str">
        <f>'[1]TCE - ANEXO IV - Preencher'!H257</f>
        <v>S</v>
      </c>
      <c r="G248" s="5" t="str">
        <f>'[1]TCE - ANEXO IV - Preencher'!I257</f>
        <v>N</v>
      </c>
      <c r="H248" s="5">
        <f>'[1]TCE - ANEXO IV - Preencher'!J257</f>
        <v>0</v>
      </c>
      <c r="I248" s="6">
        <f>IF('[1]TCE - ANEXO IV - Preencher'!K257="","",'[1]TCE - ANEXO IV - Preencher'!K257)</f>
        <v>46203</v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1999.2</v>
      </c>
    </row>
    <row r="249" spans="1:12" s="8" customFormat="1" ht="19.5" customHeight="1" x14ac:dyDescent="0.2">
      <c r="A249" s="3">
        <f>IFERROR(VLOOKUP(B249,'[1]DADOS (OCULTAR)'!$Q$3:$S$136,3,0),"")</f>
        <v>10894988000648</v>
      </c>
      <c r="B249" s="4" t="str">
        <f>'[1]TCE - ANEXO IV - Preencher'!C258</f>
        <v>HOSPITAL SÃO SEBASTIÃO</v>
      </c>
      <c r="C249" s="4" t="str">
        <f>'[1]TCE - ANEXO IV - Preencher'!E258</f>
        <v>4.7 - Apoio Administrativo, Técnico e Operacional</v>
      </c>
      <c r="D249" s="3" t="str">
        <f>'[1]TCE - ANEXO IV - Preencher'!F258</f>
        <v>137.260.864-80</v>
      </c>
      <c r="E249" s="5" t="str">
        <f>'[1]TCE - ANEXO IV - Preencher'!G258</f>
        <v>RUAN LINS DE OLIVEIRA</v>
      </c>
      <c r="F249" s="5" t="str">
        <f>'[1]TCE - ANEXO IV - Preencher'!H258</f>
        <v>S</v>
      </c>
      <c r="G249" s="5" t="str">
        <f>'[1]TCE - ANEXO IV - Preencher'!I258</f>
        <v>N</v>
      </c>
      <c r="H249" s="5">
        <f>'[1]TCE - ANEXO IV - Preencher'!J258</f>
        <v>0</v>
      </c>
      <c r="I249" s="6">
        <f>IF('[1]TCE - ANEXO IV - Preencher'!K258="","",'[1]TCE - ANEXO IV - Preencher'!K258)</f>
        <v>46203</v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2589.3000000000002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2026-07-22T19:10:56Z</dcterms:created>
  <dcterms:modified xsi:type="dcterms:W3CDTF">2026-07-22T19:11:06Z</dcterms:modified>
</cp:coreProperties>
</file>