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7. JULHO\TCE\"/>
    </mc:Choice>
  </mc:AlternateContent>
  <xr:revisionPtr revIDLastSave="0" documentId="8_{6CD2B236-D786-45C4-8771-C6BDD6C6AD97}" xr6:coauthVersionLast="47" xr6:coauthVersionMax="47" xr10:uidLastSave="{00000000-0000-0000-0000-000000000000}"/>
  <bookViews>
    <workbookView xWindow="-120" yWindow="-120" windowWidth="20730" windowHeight="11160" xr2:uid="{41BAB8D3-27BE-4E34-B2B7-CAB26C1D4E21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<sst xmlns="http://schemas.openxmlformats.org/spreadsheetml/2006/main" count="12" uniqueCount="12">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</sst>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7.2026.xlsx" TargetMode="External"/><Relationship Id="rId2" Type="http://schemas.openxmlformats.org/officeDocument/2006/relationships/externalLinkPath" Target="file:///V:\2026\07.%20JULHO\13.2%20PCF%20EM%20EXCEL%2007.2026.xlsx" TargetMode="External"/><Relationship Id="rId1" Type="http://schemas.openxmlformats.org/officeDocument/2006/relationships/externalLinkPath" Target="/2026/07.%20JULHO/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SÃO SEBASTIÃO</v>
          </cell>
          <cell r="E11" t="str">
            <v xml:space="preserve">5.25 - Serviços Bancários </v>
          </cell>
          <cell r="F11">
            <v>60701190000104</v>
          </cell>
          <cell r="G11" t="str">
            <v>BANCO ITAU - TAXA DE MANUTENÇÃO DE CONTA 26998-8</v>
          </cell>
          <cell r="H11" t="str">
            <v>S</v>
          </cell>
          <cell r="I11" t="str">
            <v>N</v>
          </cell>
          <cell r="K11">
            <v>46234</v>
          </cell>
          <cell r="M11" t="str">
            <v>26 -  Pernambuco</v>
          </cell>
          <cell r="N11">
            <v>351</v>
          </cell>
        </row>
        <row r="12">
          <cell r="C12" t="str">
            <v>HOSPITAL SÃO SEBASTIÃO</v>
          </cell>
          <cell r="E12" t="str">
            <v xml:space="preserve">5.25 - Serviços Bancários </v>
          </cell>
          <cell r="F12">
            <v>60701190000104</v>
          </cell>
          <cell r="G12" t="str">
            <v>BANCO ITAU - TAXA DE MANUTENÇÃO DE CONTA 23252-3</v>
          </cell>
          <cell r="H12" t="str">
            <v>S</v>
          </cell>
          <cell r="I12" t="str">
            <v>N</v>
          </cell>
          <cell r="K12">
            <v>46234</v>
          </cell>
          <cell r="M12" t="str">
            <v>26 -  Pernambuco</v>
          </cell>
          <cell r="N12">
            <v>351</v>
          </cell>
        </row>
        <row r="13">
          <cell r="C13" t="str">
            <v>HOSPITAL SÃO SEBASTIÃO</v>
          </cell>
          <cell r="E13" t="str">
            <v xml:space="preserve">5.25 - Serviços Bancários </v>
          </cell>
          <cell r="F13">
            <v>60701190000104</v>
          </cell>
          <cell r="G13" t="str">
            <v>BANCO ITAU - TAXA DE MANUTENÇÃO DE CONTA 99006-2</v>
          </cell>
          <cell r="H13" t="str">
            <v>S</v>
          </cell>
          <cell r="I13" t="str">
            <v>N</v>
          </cell>
          <cell r="K13">
            <v>46234</v>
          </cell>
          <cell r="M13" t="str">
            <v>26 -  Pernambuco</v>
          </cell>
          <cell r="N13">
            <v>16.760000000000002</v>
          </cell>
        </row>
        <row r="14">
          <cell r="C14" t="str">
            <v>HOSPITAL SÃO SEBASTIÃO</v>
          </cell>
          <cell r="E14" t="str">
            <v xml:space="preserve">5.25 - Serviços Bancários </v>
          </cell>
          <cell r="F14">
            <v>60701190000104</v>
          </cell>
          <cell r="G14" t="str">
            <v>BANCO ITAU - TAXA DE MANUTENÇÃO DE CONTA 47614-6</v>
          </cell>
          <cell r="H14" t="str">
            <v>S</v>
          </cell>
          <cell r="I14" t="str">
            <v>N</v>
          </cell>
          <cell r="K14">
            <v>46234</v>
          </cell>
          <cell r="M14" t="str">
            <v>26 -  Pernambuco</v>
          </cell>
          <cell r="N14">
            <v>483</v>
          </cell>
        </row>
        <row r="15">
          <cell r="E15" t="str">
            <v/>
          </cell>
        </row>
        <row r="16">
          <cell r="C16" t="str">
            <v>HOSPITAL SÃO SEBASTIÃO</v>
          </cell>
          <cell r="E16" t="str">
            <v xml:space="preserve">5.25 - Serviços Bancários </v>
          </cell>
          <cell r="F16">
            <v>60701190000104</v>
          </cell>
          <cell r="G16" t="str">
            <v>BANCO ITAU -  TARIFAS BANCÁRIAS CONTA 26998-8</v>
          </cell>
          <cell r="H16" t="str">
            <v>S</v>
          </cell>
          <cell r="I16" t="str">
            <v>N</v>
          </cell>
          <cell r="K16">
            <v>46234</v>
          </cell>
          <cell r="M16" t="str">
            <v>26 -  Pernambuco</v>
          </cell>
          <cell r="N16">
            <v>919</v>
          </cell>
        </row>
        <row r="17">
          <cell r="E17" t="str">
            <v/>
          </cell>
        </row>
        <row r="18">
          <cell r="C18" t="str">
            <v>HOSPITAL SÃO SEBASTIÃO</v>
          </cell>
          <cell r="E18" t="str">
            <v>3.12 - Material Hospitalar</v>
          </cell>
          <cell r="F18">
            <v>61418042000131</v>
          </cell>
          <cell r="G18" t="str">
            <v>CIRURGICA FERNANDES</v>
          </cell>
          <cell r="H18" t="str">
            <v>B</v>
          </cell>
          <cell r="I18" t="str">
            <v>S</v>
          </cell>
          <cell r="J18" t="str">
            <v>2012903</v>
          </cell>
          <cell r="K18">
            <v>46202</v>
          </cell>
          <cell r="L18" t="str">
            <v>35260661418042000131550040020129031204508401</v>
          </cell>
          <cell r="M18" t="str">
            <v>35 -  São Paulo</v>
          </cell>
          <cell r="N18">
            <v>3604.35</v>
          </cell>
        </row>
        <row r="19">
          <cell r="C19" t="str">
            <v>HOSPITAL SÃO SEBASTIÃO</v>
          </cell>
          <cell r="E19" t="str">
            <v>3.12 - Material Hospitalar</v>
          </cell>
          <cell r="F19">
            <v>61418042000131</v>
          </cell>
          <cell r="G19" t="str">
            <v>CIRURGICA FERNANDES</v>
          </cell>
          <cell r="H19" t="str">
            <v>B</v>
          </cell>
          <cell r="I19" t="str">
            <v>S</v>
          </cell>
          <cell r="J19" t="str">
            <v>2019470</v>
          </cell>
          <cell r="K19">
            <v>46217</v>
          </cell>
          <cell r="L19" t="str">
            <v>35260761418042000131550040020194701257000314</v>
          </cell>
          <cell r="M19" t="str">
            <v>35 -  São Paulo</v>
          </cell>
          <cell r="N19">
            <v>1908</v>
          </cell>
        </row>
        <row r="20">
          <cell r="C20" t="str">
            <v>HOSPITAL SÃO SEBASTIÃO</v>
          </cell>
          <cell r="E20" t="str">
            <v>3.12 - Material Hospitalar</v>
          </cell>
          <cell r="F20">
            <v>61418042000131</v>
          </cell>
          <cell r="G20" t="str">
            <v>CIRURGICA FERNANDES</v>
          </cell>
          <cell r="H20" t="str">
            <v>S</v>
          </cell>
          <cell r="I20" t="str">
            <v>S</v>
          </cell>
          <cell r="J20" t="str">
            <v>2019079</v>
          </cell>
          <cell r="K20">
            <v>46216</v>
          </cell>
          <cell r="L20" t="str">
            <v>35260761418042000131550040020190791812124574</v>
          </cell>
          <cell r="M20" t="str">
            <v>35 -  São Paulo</v>
          </cell>
          <cell r="N20">
            <v>5344.05</v>
          </cell>
        </row>
        <row r="21">
          <cell r="C21" t="str">
            <v>HOSPITAL SÃO SEBASTIÃO</v>
          </cell>
          <cell r="E21" t="str">
            <v>3.12 - Material Hospitalar</v>
          </cell>
          <cell r="F21">
            <v>67729178000653</v>
          </cell>
          <cell r="G21" t="str">
            <v>COMERCIAL RIOCLARENSE</v>
          </cell>
          <cell r="H21" t="str">
            <v>B</v>
          </cell>
          <cell r="I21" t="str">
            <v>S</v>
          </cell>
          <cell r="J21" t="str">
            <v>140348</v>
          </cell>
          <cell r="K21">
            <v>46219</v>
          </cell>
          <cell r="L21" t="str">
            <v>26260767729178000653550010001403481111575940</v>
          </cell>
          <cell r="M21" t="str">
            <v>26 -  Pernambuco</v>
          </cell>
          <cell r="N21">
            <v>2344</v>
          </cell>
        </row>
        <row r="22">
          <cell r="C22" t="str">
            <v>HOSPITAL SÃO SEBASTIÃO</v>
          </cell>
          <cell r="E22" t="str">
            <v>3.12 - Material Hospitalar</v>
          </cell>
          <cell r="F22">
            <v>67729178000653</v>
          </cell>
          <cell r="G22" t="str">
            <v>COMERCIAL RIOCLARENSE</v>
          </cell>
          <cell r="H22" t="str">
            <v>B</v>
          </cell>
          <cell r="I22" t="str">
            <v>S</v>
          </cell>
          <cell r="J22" t="str">
            <v>141097</v>
          </cell>
          <cell r="K22">
            <v>46226</v>
          </cell>
          <cell r="L22" t="str">
            <v>26260767729178000653550010001410971513098449</v>
          </cell>
          <cell r="M22" t="str">
            <v>26 -  Pernambuco</v>
          </cell>
          <cell r="N22">
            <v>516.20000000000005</v>
          </cell>
        </row>
        <row r="23">
          <cell r="C23" t="str">
            <v>HOSPITAL SÃO SEBASTIÃO</v>
          </cell>
          <cell r="E23" t="str">
            <v>3.12 - Material Hospitalar</v>
          </cell>
          <cell r="F23">
            <v>67729178000653</v>
          </cell>
          <cell r="G23" t="str">
            <v>COMERCIAL RIOCLARENSE</v>
          </cell>
          <cell r="H23" t="str">
            <v>B</v>
          </cell>
          <cell r="I23" t="str">
            <v>S</v>
          </cell>
          <cell r="J23" t="str">
            <v>140677</v>
          </cell>
          <cell r="K23">
            <v>46223</v>
          </cell>
          <cell r="L23" t="str">
            <v>26260767729178000653550010001406771703497277</v>
          </cell>
          <cell r="M23" t="str">
            <v>26 -  Pernambuco</v>
          </cell>
          <cell r="N23">
            <v>2760</v>
          </cell>
        </row>
        <row r="24">
          <cell r="C24" t="str">
            <v>HOSPITAL SÃO SEBASTIÃO</v>
          </cell>
          <cell r="E24" t="str">
            <v>3.12 - Material Hospitalar</v>
          </cell>
          <cell r="F24">
            <v>3389028000150</v>
          </cell>
          <cell r="G24" t="str">
            <v>DUPLEX EMBALAGENS</v>
          </cell>
          <cell r="H24" t="str">
            <v>B</v>
          </cell>
          <cell r="I24" t="str">
            <v>S</v>
          </cell>
          <cell r="J24" t="str">
            <v>30456</v>
          </cell>
          <cell r="K24">
            <v>46195</v>
          </cell>
          <cell r="L24" t="str">
            <v>35260603389028000150550010000304561008063906</v>
          </cell>
          <cell r="M24" t="str">
            <v>35 -  São Paulo</v>
          </cell>
          <cell r="N24">
            <v>1200</v>
          </cell>
        </row>
        <row r="25">
          <cell r="C25" t="str">
            <v>HOSPITAL SÃO SEBASTIÃO</v>
          </cell>
          <cell r="E25" t="str">
            <v>3.12 - Material Hospitalar</v>
          </cell>
          <cell r="F25">
            <v>12882932000194</v>
          </cell>
          <cell r="G25" t="str">
            <v>EXOMED COMERCIO</v>
          </cell>
          <cell r="H25" t="str">
            <v>B</v>
          </cell>
          <cell r="I25" t="str">
            <v>S</v>
          </cell>
          <cell r="J25" t="str">
            <v>201956</v>
          </cell>
          <cell r="K25">
            <v>46226</v>
          </cell>
          <cell r="L25" t="str">
            <v>26260712882932000194550010002019561094598852</v>
          </cell>
          <cell r="M25" t="str">
            <v>26 -  Pernambuco</v>
          </cell>
          <cell r="N25">
            <v>794.4</v>
          </cell>
        </row>
        <row r="26">
          <cell r="C26" t="str">
            <v>HOSPITAL SÃO SEBASTIÃO</v>
          </cell>
          <cell r="E26" t="str">
            <v>3.12 - Material Hospitalar</v>
          </cell>
          <cell r="F26">
            <v>51680172000194</v>
          </cell>
          <cell r="G26" t="str">
            <v>GOOD MED SURGICAL</v>
          </cell>
          <cell r="H26" t="str">
            <v>B</v>
          </cell>
          <cell r="I26" t="str">
            <v>S</v>
          </cell>
          <cell r="J26" t="str">
            <v>5567</v>
          </cell>
          <cell r="K26">
            <v>46216</v>
          </cell>
          <cell r="L26" t="str">
            <v>26260751680172000194550010000055671048971915</v>
          </cell>
          <cell r="M26" t="str">
            <v>26 -  Pernambuco</v>
          </cell>
          <cell r="N26">
            <v>1497.6</v>
          </cell>
        </row>
        <row r="27">
          <cell r="C27" t="str">
            <v>HOSPITAL SÃO SEBASTIÃO</v>
          </cell>
          <cell r="E27" t="str">
            <v>3.12 - Material Hospitalar</v>
          </cell>
          <cell r="F27">
            <v>10779833000156</v>
          </cell>
          <cell r="G27" t="str">
            <v>MEDICAL MERCANTIL DE APARELHAGEM MEDICA</v>
          </cell>
          <cell r="H27" t="str">
            <v>B</v>
          </cell>
          <cell r="I27" t="str">
            <v>S</v>
          </cell>
          <cell r="J27" t="str">
            <v>679879</v>
          </cell>
          <cell r="K27">
            <v>46205</v>
          </cell>
          <cell r="L27" t="str">
            <v>26260710779833000156550010006798791681905008</v>
          </cell>
          <cell r="M27" t="str">
            <v>26 -  Pernambuco</v>
          </cell>
          <cell r="N27">
            <v>1231</v>
          </cell>
        </row>
        <row r="28">
          <cell r="C28" t="str">
            <v>HOSPITAL SÃO SEBASTIÃO</v>
          </cell>
          <cell r="E28" t="str">
            <v>3.12 - Material Hospitalar</v>
          </cell>
          <cell r="F28">
            <v>10779833000156</v>
          </cell>
          <cell r="G28" t="str">
            <v>MEDICAL MERCANTIL DE APARELHAGEM MEDICA</v>
          </cell>
          <cell r="H28" t="str">
            <v>B</v>
          </cell>
          <cell r="I28" t="str">
            <v>S</v>
          </cell>
          <cell r="J28" t="str">
            <v>680973</v>
          </cell>
          <cell r="K28">
            <v>46214</v>
          </cell>
          <cell r="L28" t="str">
            <v>26260710779833000156550010006809731682999000</v>
          </cell>
          <cell r="M28" t="str">
            <v>26 -  Pernambuco</v>
          </cell>
          <cell r="N28">
            <v>1905.76</v>
          </cell>
        </row>
        <row r="29">
          <cell r="C29" t="str">
            <v>HOSPITAL SÃO SEBASTIÃO</v>
          </cell>
          <cell r="E29" t="str">
            <v>3.12 - Material Hospitalar</v>
          </cell>
          <cell r="F29">
            <v>10779833000156</v>
          </cell>
          <cell r="G29" t="str">
            <v>MEDICAL MERCANTIL DE APARELHAGEM MEDICA</v>
          </cell>
          <cell r="H29" t="str">
            <v>B</v>
          </cell>
          <cell r="I29" t="str">
            <v>S</v>
          </cell>
          <cell r="J29" t="str">
            <v>681083</v>
          </cell>
          <cell r="K29">
            <v>46216</v>
          </cell>
          <cell r="L29" t="str">
            <v>26260710779833000156550010006810831683109000</v>
          </cell>
          <cell r="M29" t="str">
            <v>26 -  Pernambuco</v>
          </cell>
          <cell r="N29">
            <v>2000</v>
          </cell>
        </row>
        <row r="30">
          <cell r="C30" t="str">
            <v>HOSPITAL SÃO SEBASTIÃO</v>
          </cell>
          <cell r="E30" t="str">
            <v>3.12 - Material Hospitalar</v>
          </cell>
          <cell r="F30">
            <v>10779833000156</v>
          </cell>
          <cell r="G30" t="str">
            <v>MEDICAL MERCANTIL DE APARELHAGEM MEDICA</v>
          </cell>
          <cell r="H30" t="str">
            <v>B</v>
          </cell>
          <cell r="I30" t="str">
            <v>S</v>
          </cell>
          <cell r="J30" t="str">
            <v>682283</v>
          </cell>
          <cell r="K30">
            <v>46227</v>
          </cell>
          <cell r="L30" t="str">
            <v>26260710779833000156550010006822831684309009</v>
          </cell>
          <cell r="M30" t="str">
            <v>26 -  Pernambuco</v>
          </cell>
          <cell r="N30">
            <v>300.12</v>
          </cell>
        </row>
        <row r="31">
          <cell r="C31" t="str">
            <v>HOSPITAL SÃO SEBASTIÃO</v>
          </cell>
          <cell r="E31" t="str">
            <v>3.12 - Material Hospitalar</v>
          </cell>
          <cell r="F31">
            <v>5932624000160</v>
          </cell>
          <cell r="G31" t="str">
            <v>MEGAMED COMERCIO</v>
          </cell>
          <cell r="H31" t="str">
            <v>B</v>
          </cell>
          <cell r="I31" t="str">
            <v>S</v>
          </cell>
          <cell r="J31">
            <v>27332</v>
          </cell>
          <cell r="K31">
            <v>46233</v>
          </cell>
          <cell r="L31" t="str">
            <v>26260705932624000160550010000273321509483989</v>
          </cell>
          <cell r="M31" t="str">
            <v>26 -  Pernambuco</v>
          </cell>
          <cell r="N31">
            <v>2303</v>
          </cell>
        </row>
        <row r="32">
          <cell r="C32" t="str">
            <v>HOSPITAL SÃO SEBASTIÃO</v>
          </cell>
          <cell r="E32" t="str">
            <v>3.12 - Material Hospitalar</v>
          </cell>
          <cell r="F32">
            <v>8674752000140</v>
          </cell>
          <cell r="G32" t="str">
            <v>MONTEBELLO</v>
          </cell>
          <cell r="H32" t="str">
            <v>B</v>
          </cell>
          <cell r="I32" t="str">
            <v>S</v>
          </cell>
          <cell r="J32" t="str">
            <v>259308</v>
          </cell>
          <cell r="K32">
            <v>46213</v>
          </cell>
          <cell r="L32" t="str">
            <v>26260708674752000140550010002593081641586357</v>
          </cell>
          <cell r="M32" t="str">
            <v>26 -  Pernambuco</v>
          </cell>
          <cell r="N32">
            <v>2738.85</v>
          </cell>
        </row>
        <row r="33">
          <cell r="C33" t="str">
            <v>HOSPITAL SÃO SEBASTIÃO</v>
          </cell>
          <cell r="E33" t="str">
            <v>3.12 - Material Hospitalar</v>
          </cell>
          <cell r="F33">
            <v>3817043000152</v>
          </cell>
          <cell r="G33" t="str">
            <v>PHARMAPLUS</v>
          </cell>
          <cell r="H33" t="str">
            <v>B</v>
          </cell>
          <cell r="I33" t="str">
            <v>S</v>
          </cell>
          <cell r="J33" t="str">
            <v>95818</v>
          </cell>
          <cell r="K33">
            <v>46216</v>
          </cell>
          <cell r="L33" t="str">
            <v>26260703817043000152550010000958181933019712</v>
          </cell>
          <cell r="M33" t="str">
            <v>26 -  Pernambuco</v>
          </cell>
          <cell r="N33">
            <v>7732.11</v>
          </cell>
        </row>
        <row r="34">
          <cell r="C34" t="str">
            <v>HOSPITAL SÃO SEBASTIÃO</v>
          </cell>
          <cell r="E34" t="str">
            <v>3.12 - Material Hospitalar</v>
          </cell>
          <cell r="F34">
            <v>39500546000147</v>
          </cell>
          <cell r="G34" t="str">
            <v>REC HOSPITALAR</v>
          </cell>
          <cell r="H34" t="str">
            <v>B</v>
          </cell>
          <cell r="I34" t="str">
            <v>S</v>
          </cell>
          <cell r="J34" t="str">
            <v>5887</v>
          </cell>
          <cell r="K34">
            <v>46220</v>
          </cell>
          <cell r="L34" t="str">
            <v>26260739500546000147550010000058871225785105</v>
          </cell>
          <cell r="M34" t="str">
            <v>26 -  Pernambuco</v>
          </cell>
          <cell r="N34">
            <v>7214.35</v>
          </cell>
        </row>
        <row r="35">
          <cell r="C35" t="str">
            <v>HOSPITAL SÃO SEBASTIÃO</v>
          </cell>
          <cell r="E35" t="str">
            <v>3.12 - Material Hospitalar</v>
          </cell>
          <cell r="F35">
            <v>1884446000199</v>
          </cell>
          <cell r="G35" t="str">
            <v>TECNOVIDA COMERCIAL</v>
          </cell>
          <cell r="H35" t="str">
            <v>B</v>
          </cell>
          <cell r="I35" t="str">
            <v>S</v>
          </cell>
          <cell r="J35" t="str">
            <v>148997</v>
          </cell>
          <cell r="K35">
            <v>46213</v>
          </cell>
          <cell r="L35" t="str">
            <v>26260701884446000199550010001489971151023000</v>
          </cell>
          <cell r="M35" t="str">
            <v>26 -  Pernambuco</v>
          </cell>
          <cell r="N35">
            <v>820</v>
          </cell>
        </row>
        <row r="36">
          <cell r="C36" t="str">
            <v>HOSPITAL SÃO SEBASTIÃO</v>
          </cell>
          <cell r="E36" t="str">
            <v>3.12 - Material Hospitalar</v>
          </cell>
          <cell r="F36" t="str">
            <v>21.596.736/0001-44</v>
          </cell>
          <cell r="G36" t="str">
            <v>ULTRAMEGA DISTRIBUIDORA</v>
          </cell>
          <cell r="H36" t="str">
            <v>B</v>
          </cell>
          <cell r="I36" t="str">
            <v>S</v>
          </cell>
          <cell r="J36" t="str">
            <v>307986</v>
          </cell>
          <cell r="K36">
            <v>46213</v>
          </cell>
          <cell r="L36" t="str">
            <v>26260721596736000144550010003079861659591138</v>
          </cell>
          <cell r="M36" t="str">
            <v>26 -  Pernambuco</v>
          </cell>
          <cell r="N36">
            <v>2044.42</v>
          </cell>
        </row>
        <row r="37">
          <cell r="C37" t="str">
            <v>HOSPITAL SÃO SEBASTIÃO</v>
          </cell>
          <cell r="E37" t="str">
            <v>3.12 - Material Hospitalar</v>
          </cell>
          <cell r="F37">
            <v>44611020000174</v>
          </cell>
          <cell r="G37" t="str">
            <v>VITAL SAUDE DISTRIBUIDORA</v>
          </cell>
          <cell r="H37" t="str">
            <v>B</v>
          </cell>
          <cell r="I37" t="str">
            <v>S</v>
          </cell>
          <cell r="J37" t="str">
            <v>873</v>
          </cell>
          <cell r="K37">
            <v>46218</v>
          </cell>
          <cell r="L37" t="str">
            <v>26260744611020000174550010000008731076220490</v>
          </cell>
          <cell r="M37" t="str">
            <v>26 -  Pernambuco</v>
          </cell>
          <cell r="N37">
            <v>207</v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C40" t="str">
            <v>HOSPITAL SÃO SEBASTIÃO</v>
          </cell>
          <cell r="E40" t="str">
            <v>3.4 - Material Farmacológico</v>
          </cell>
          <cell r="F40">
            <v>21939878000167</v>
          </cell>
          <cell r="G40" t="str">
            <v>BEM ESTAR PRODUTOS</v>
          </cell>
          <cell r="H40" t="str">
            <v>B</v>
          </cell>
          <cell r="I40" t="str">
            <v>S</v>
          </cell>
          <cell r="J40">
            <v>14262</v>
          </cell>
          <cell r="K40">
            <v>46227</v>
          </cell>
          <cell r="L40" t="str">
            <v>26260721939878000167550010000142621162880006</v>
          </cell>
          <cell r="M40" t="str">
            <v>26 -  Pernambuco</v>
          </cell>
          <cell r="N40">
            <v>912</v>
          </cell>
        </row>
        <row r="41">
          <cell r="C41" t="str">
            <v>HOSPITAL SÃO SEBASTIÃO</v>
          </cell>
          <cell r="E41" t="str">
            <v>3.4 - Material Farmacológico</v>
          </cell>
          <cell r="F41">
            <v>8674752000140</v>
          </cell>
          <cell r="G41" t="str">
            <v>CIRURGICA MONTEBELLO</v>
          </cell>
          <cell r="H41" t="str">
            <v>B</v>
          </cell>
          <cell r="I41" t="str">
            <v>S</v>
          </cell>
          <cell r="J41" t="str">
            <v>259307</v>
          </cell>
          <cell r="K41">
            <v>46213</v>
          </cell>
          <cell r="L41" t="str">
            <v>26260708674752000140550010002593071727724190</v>
          </cell>
          <cell r="M41" t="str">
            <v>26 -  Pernambuco</v>
          </cell>
          <cell r="N41">
            <v>770.75</v>
          </cell>
        </row>
        <row r="42">
          <cell r="C42" t="str">
            <v>HOSPITAL SÃO SEBASTIÃO</v>
          </cell>
          <cell r="E42" t="str">
            <v>3.4 - Material Farmacológico</v>
          </cell>
          <cell r="F42">
            <v>67729178000653</v>
          </cell>
          <cell r="G42" t="str">
            <v>COMERCIAL RIOCLARENSE</v>
          </cell>
          <cell r="H42" t="str">
            <v>B</v>
          </cell>
          <cell r="I42" t="str">
            <v>S</v>
          </cell>
          <cell r="J42" t="str">
            <v>139818</v>
          </cell>
          <cell r="K42">
            <v>46213</v>
          </cell>
          <cell r="L42" t="str">
            <v>26260767729178000653550010001398181989957906</v>
          </cell>
          <cell r="M42" t="str">
            <v>26 -  Pernambuco</v>
          </cell>
          <cell r="N42">
            <v>15146.6</v>
          </cell>
        </row>
        <row r="43">
          <cell r="C43" t="str">
            <v>HOSPITAL SÃO SEBASTIÃO</v>
          </cell>
          <cell r="E43" t="str">
            <v>3.4 - Material Farmacológico</v>
          </cell>
          <cell r="F43">
            <v>67729178000653</v>
          </cell>
          <cell r="G43" t="str">
            <v>COMERCIAL RIOCLARENSE</v>
          </cell>
          <cell r="H43" t="str">
            <v>B</v>
          </cell>
          <cell r="I43" t="str">
            <v>S</v>
          </cell>
          <cell r="J43" t="str">
            <v>139923</v>
          </cell>
          <cell r="K43">
            <v>46216</v>
          </cell>
          <cell r="L43" t="str">
            <v>26260767729178000653550010001399231010974948</v>
          </cell>
          <cell r="M43" t="str">
            <v>26 -  Pernambuco</v>
          </cell>
          <cell r="N43">
            <v>1491.6</v>
          </cell>
        </row>
        <row r="44">
          <cell r="C44" t="str">
            <v>HOSPITAL SÃO SEBASTIÃO</v>
          </cell>
          <cell r="E44" t="str">
            <v>3.4 - Material Farmacológico</v>
          </cell>
          <cell r="F44">
            <v>67729178000653</v>
          </cell>
          <cell r="G44" t="str">
            <v>COMERCIAL RIOCLARENSE</v>
          </cell>
          <cell r="H44" t="str">
            <v>B</v>
          </cell>
          <cell r="I44" t="str">
            <v>S</v>
          </cell>
          <cell r="J44" t="str">
            <v>140355</v>
          </cell>
          <cell r="K44">
            <v>46219</v>
          </cell>
          <cell r="L44" t="str">
            <v>26260767729178000653550010001403551231739376</v>
          </cell>
          <cell r="M44" t="str">
            <v>26 -  Pernambuco</v>
          </cell>
          <cell r="N44">
            <v>1530</v>
          </cell>
        </row>
        <row r="45">
          <cell r="C45" t="str">
            <v>HOSPITAL SÃO SEBASTIÃO</v>
          </cell>
          <cell r="E45" t="str">
            <v>3.4 - Material Farmacológico</v>
          </cell>
          <cell r="F45">
            <v>67729178000653</v>
          </cell>
          <cell r="G45" t="str">
            <v>COMERCIAL RIOCLARENSE</v>
          </cell>
          <cell r="H45" t="str">
            <v>B</v>
          </cell>
          <cell r="I45" t="str">
            <v>S</v>
          </cell>
          <cell r="J45" t="str">
            <v>140521</v>
          </cell>
          <cell r="K45">
            <v>46220</v>
          </cell>
          <cell r="L45" t="str">
            <v>26260767729178000653550010001405211372402028</v>
          </cell>
          <cell r="M45" t="str">
            <v>26 -  Pernambuco</v>
          </cell>
          <cell r="N45">
            <v>10240</v>
          </cell>
        </row>
        <row r="46">
          <cell r="C46" t="str">
            <v>HOSPITAL SÃO SEBASTIÃO</v>
          </cell>
          <cell r="E46" t="str">
            <v>3.4 - Material Farmacológico</v>
          </cell>
          <cell r="F46">
            <v>67729178000653</v>
          </cell>
          <cell r="G46" t="str">
            <v>COMERCIAL RIOCLARENSE</v>
          </cell>
          <cell r="H46" t="str">
            <v>B</v>
          </cell>
          <cell r="I46" t="str">
            <v>S</v>
          </cell>
          <cell r="J46" t="str">
            <v>140676</v>
          </cell>
          <cell r="K46">
            <v>46223</v>
          </cell>
          <cell r="L46" t="str">
            <v>26260767729178000653550010001406761726953999</v>
          </cell>
          <cell r="M46" t="str">
            <v>26 -  Pernambuco</v>
          </cell>
          <cell r="N46">
            <v>1068</v>
          </cell>
        </row>
        <row r="47">
          <cell r="C47" t="str">
            <v>HOSPITAL SÃO SEBASTIÃO</v>
          </cell>
          <cell r="E47" t="str">
            <v>3.4 - Material Farmacológico</v>
          </cell>
          <cell r="F47">
            <v>67729178000653</v>
          </cell>
          <cell r="G47" t="str">
            <v>COMERCIAL RIOCLARENSE</v>
          </cell>
          <cell r="H47" t="str">
            <v>B</v>
          </cell>
          <cell r="I47" t="str">
            <v>S</v>
          </cell>
          <cell r="J47" t="str">
            <v>141097</v>
          </cell>
          <cell r="K47">
            <v>46226</v>
          </cell>
          <cell r="L47" t="str">
            <v>26260767729178000653550010001410971513098449</v>
          </cell>
          <cell r="M47" t="str">
            <v>26 -  Pernambuco</v>
          </cell>
          <cell r="N47">
            <v>1868</v>
          </cell>
        </row>
        <row r="48">
          <cell r="C48" t="str">
            <v>HOSPITAL SÃO SEBASTIÃO</v>
          </cell>
          <cell r="E48" t="str">
            <v>3.4 - Material Farmacológico</v>
          </cell>
          <cell r="F48">
            <v>12882932000194</v>
          </cell>
          <cell r="G48" t="str">
            <v>EXOMED COMERCIO</v>
          </cell>
          <cell r="H48" t="str">
            <v>B</v>
          </cell>
          <cell r="I48" t="str">
            <v>S</v>
          </cell>
          <cell r="J48" t="str">
            <v>201526</v>
          </cell>
          <cell r="K48">
            <v>46216</v>
          </cell>
          <cell r="L48" t="str">
            <v>26260712882932000194550010002015261559099916</v>
          </cell>
          <cell r="M48" t="str">
            <v>26 -  Pernambuco</v>
          </cell>
          <cell r="N48">
            <v>1307</v>
          </cell>
        </row>
        <row r="49">
          <cell r="C49" t="str">
            <v>HOSPITAL SÃO SEBASTIÃO</v>
          </cell>
          <cell r="E49" t="str">
            <v>3.4 - Material Farmacológico</v>
          </cell>
          <cell r="F49">
            <v>12882932000194</v>
          </cell>
          <cell r="G49" t="str">
            <v>EXOMED COMERCIO</v>
          </cell>
          <cell r="H49" t="str">
            <v>B</v>
          </cell>
          <cell r="I49" t="str">
            <v>S</v>
          </cell>
          <cell r="J49" t="str">
            <v>201956</v>
          </cell>
          <cell r="K49">
            <v>46226</v>
          </cell>
          <cell r="L49" t="str">
            <v>26260712882932000194550010002019561094598852</v>
          </cell>
          <cell r="M49" t="str">
            <v>26 -  Pernambuco</v>
          </cell>
          <cell r="N49">
            <v>1852</v>
          </cell>
        </row>
        <row r="50">
          <cell r="C50" t="str">
            <v>HOSPITAL SÃO SEBASTIÃO</v>
          </cell>
          <cell r="E50" t="str">
            <v>3.4 - Material Farmacológico</v>
          </cell>
          <cell r="F50">
            <v>10854165000184</v>
          </cell>
          <cell r="G50" t="str">
            <v>F E F DISTR</v>
          </cell>
          <cell r="H50" t="str">
            <v>B</v>
          </cell>
          <cell r="I50" t="str">
            <v>S</v>
          </cell>
          <cell r="J50" t="str">
            <v>370265</v>
          </cell>
          <cell r="K50">
            <v>46217</v>
          </cell>
          <cell r="L50" t="str">
            <v>26260710854165000184550010003702651370218782</v>
          </cell>
          <cell r="M50" t="str">
            <v>26 -  Pernambuco</v>
          </cell>
          <cell r="N50">
            <v>610</v>
          </cell>
        </row>
        <row r="51">
          <cell r="C51" t="str">
            <v>HOSPITAL SÃO SEBASTIÃO</v>
          </cell>
          <cell r="E51" t="str">
            <v>3.4 - Material Farmacológico</v>
          </cell>
          <cell r="F51">
            <v>25966283000151</v>
          </cell>
          <cell r="G51" t="str">
            <v>FARMACIAS CAVALCANTES</v>
          </cell>
          <cell r="H51" t="str">
            <v>B</v>
          </cell>
          <cell r="I51" t="str">
            <v>S</v>
          </cell>
          <cell r="J51" t="str">
            <v>3576</v>
          </cell>
          <cell r="K51">
            <v>46225</v>
          </cell>
          <cell r="L51" t="str">
            <v>26260725966283000151550010000035761393204720</v>
          </cell>
          <cell r="M51" t="str">
            <v>26 -  Pernambuco</v>
          </cell>
          <cell r="N51">
            <v>777.8</v>
          </cell>
        </row>
        <row r="52">
          <cell r="C52" t="str">
            <v>HOSPITAL SÃO SEBASTIÃO</v>
          </cell>
          <cell r="E52" t="str">
            <v>3.4 - Material Farmacológico</v>
          </cell>
          <cell r="F52">
            <v>42705829000130</v>
          </cell>
          <cell r="G52" t="str">
            <v>HUB HEALTH DISTRIBUIDORA</v>
          </cell>
          <cell r="H52" t="str">
            <v>B</v>
          </cell>
          <cell r="I52" t="str">
            <v>S</v>
          </cell>
          <cell r="J52" t="str">
            <v>11982</v>
          </cell>
          <cell r="K52">
            <v>46213</v>
          </cell>
          <cell r="L52" t="str">
            <v>23260742705829000130550010000119821112182580</v>
          </cell>
          <cell r="M52" t="str">
            <v>23 -  Ceará</v>
          </cell>
          <cell r="N52">
            <v>21203</v>
          </cell>
        </row>
        <row r="53">
          <cell r="C53" t="str">
            <v>HOSPITAL SÃO SEBASTIÃO</v>
          </cell>
          <cell r="E53" t="str">
            <v>3.4 - Material Farmacológico</v>
          </cell>
          <cell r="F53">
            <v>35753111000153</v>
          </cell>
          <cell r="G53" t="str">
            <v>NORD PRODUTOS EM SAUDE</v>
          </cell>
          <cell r="H53" t="str">
            <v>B</v>
          </cell>
          <cell r="I53" t="str">
            <v>S</v>
          </cell>
          <cell r="J53" t="str">
            <v>60177</v>
          </cell>
          <cell r="K53">
            <v>46202</v>
          </cell>
          <cell r="L53" t="str">
            <v>26260635753111000153550010000601771201649210</v>
          </cell>
          <cell r="M53" t="str">
            <v>26 -  Pernambuco</v>
          </cell>
          <cell r="N53">
            <v>104</v>
          </cell>
        </row>
        <row r="54">
          <cell r="C54" t="str">
            <v>HOSPITAL SÃO SEBASTIÃO</v>
          </cell>
          <cell r="E54" t="str">
            <v>3.4 - Material Farmacológico</v>
          </cell>
          <cell r="F54">
            <v>3817043000152</v>
          </cell>
          <cell r="G54" t="str">
            <v>PHARMAPLUS</v>
          </cell>
          <cell r="H54" t="str">
            <v>B</v>
          </cell>
          <cell r="I54" t="str">
            <v>S</v>
          </cell>
          <cell r="J54" t="str">
            <v>95771</v>
          </cell>
          <cell r="K54">
            <v>46214</v>
          </cell>
          <cell r="L54" t="str">
            <v>26260703817043000152550010000957711173732425</v>
          </cell>
          <cell r="M54" t="str">
            <v>26 -  Pernambuco</v>
          </cell>
          <cell r="N54">
            <v>283.38</v>
          </cell>
        </row>
        <row r="55">
          <cell r="C55" t="str">
            <v>HOSPITAL SÃO SEBASTIÃO</v>
          </cell>
          <cell r="E55" t="str">
            <v>3.4 - Material Farmacológico</v>
          </cell>
          <cell r="F55">
            <v>3817043000152</v>
          </cell>
          <cell r="G55" t="str">
            <v>PHARMAPLUS</v>
          </cell>
          <cell r="H55" t="str">
            <v>B</v>
          </cell>
          <cell r="I55" t="str">
            <v>S</v>
          </cell>
          <cell r="J55" t="str">
            <v>95857</v>
          </cell>
          <cell r="K55">
            <v>46217</v>
          </cell>
          <cell r="L55" t="str">
            <v>26260703817043000152550010000958571135951383</v>
          </cell>
          <cell r="M55" t="str">
            <v>26 -  Pernambuco</v>
          </cell>
          <cell r="N55">
            <v>22163.74</v>
          </cell>
        </row>
        <row r="56">
          <cell r="C56" t="str">
            <v>HOSPITAL SÃO SEBASTIÃO</v>
          </cell>
          <cell r="E56" t="str">
            <v>3.4 - Material Farmacológico</v>
          </cell>
          <cell r="F56">
            <v>3817043000152</v>
          </cell>
          <cell r="G56" t="str">
            <v>PHARMAPLUS</v>
          </cell>
          <cell r="H56" t="str">
            <v>B</v>
          </cell>
          <cell r="I56" t="str">
            <v>S</v>
          </cell>
          <cell r="J56" t="str">
            <v>95952</v>
          </cell>
          <cell r="K56">
            <v>46219</v>
          </cell>
          <cell r="L56" t="str">
            <v>26260703817043000152550010000959521382332000</v>
          </cell>
          <cell r="M56" t="str">
            <v>26 -  Pernambuco</v>
          </cell>
          <cell r="N56">
            <v>3843</v>
          </cell>
        </row>
        <row r="57">
          <cell r="C57" t="str">
            <v>HOSPITAL SÃO SEBASTIÃO</v>
          </cell>
          <cell r="E57" t="str">
            <v>3.4 - Material Farmacológico</v>
          </cell>
          <cell r="F57">
            <v>21596736000144</v>
          </cell>
          <cell r="G57" t="str">
            <v>ULTRAMEGA DISTRIBUIDORA</v>
          </cell>
          <cell r="H57" t="str">
            <v>B</v>
          </cell>
          <cell r="I57" t="str">
            <v>S</v>
          </cell>
          <cell r="J57" t="str">
            <v>307989</v>
          </cell>
          <cell r="K57">
            <v>46213</v>
          </cell>
          <cell r="L57" t="str">
            <v>26260721596736000144550010003079891835921109</v>
          </cell>
          <cell r="M57" t="str">
            <v>26 -  Pernambuco</v>
          </cell>
          <cell r="N57">
            <v>656.67</v>
          </cell>
        </row>
        <row r="58">
          <cell r="C58" t="str">
            <v>HOSPITAL SÃO SEBASTIÃO</v>
          </cell>
          <cell r="E58" t="str">
            <v>3.4 - Material Farmacológico</v>
          </cell>
          <cell r="F58">
            <v>21596736000144</v>
          </cell>
          <cell r="G58" t="str">
            <v>ULTRAMEGA DISTRIBUIDORA</v>
          </cell>
          <cell r="H58" t="str">
            <v>B</v>
          </cell>
          <cell r="I58" t="str">
            <v>S</v>
          </cell>
          <cell r="J58" t="str">
            <v>309928</v>
          </cell>
          <cell r="K58">
            <v>46225</v>
          </cell>
          <cell r="L58" t="str">
            <v>26260721596736000144550010003099281254374153</v>
          </cell>
          <cell r="M58" t="str">
            <v>26 -  Pernambuco</v>
          </cell>
          <cell r="N58">
            <v>525.70000000000005</v>
          </cell>
        </row>
        <row r="59">
          <cell r="C59" t="str">
            <v>HOSPITAL SÃO SEBASTIÃO</v>
          </cell>
          <cell r="E59" t="str">
            <v>3.4 - Material Farmacológico</v>
          </cell>
          <cell r="F59">
            <v>22580510000118</v>
          </cell>
          <cell r="G59" t="str">
            <v>UNIFAR DISTRIBUIDORA</v>
          </cell>
          <cell r="H59" t="str">
            <v>B</v>
          </cell>
          <cell r="I59" t="str">
            <v>S</v>
          </cell>
          <cell r="J59" t="str">
            <v>78681</v>
          </cell>
          <cell r="K59">
            <v>46218</v>
          </cell>
          <cell r="L59" t="str">
            <v>26260722580510000118550010000786811000677264</v>
          </cell>
          <cell r="M59" t="str">
            <v>26 -  Pernambuco</v>
          </cell>
          <cell r="N59">
            <v>1753.66</v>
          </cell>
        </row>
        <row r="60">
          <cell r="C60" t="str">
            <v>HOSPITAL SÃO SEBASTIÃO</v>
          </cell>
          <cell r="E60" t="str">
            <v>3.4 - Material Farmacológico</v>
          </cell>
          <cell r="F60">
            <v>22580510000118</v>
          </cell>
          <cell r="G60" t="str">
            <v>UNIFAR DISTRIBUIDORA</v>
          </cell>
          <cell r="H60" t="str">
            <v>B</v>
          </cell>
          <cell r="I60" t="str">
            <v>S</v>
          </cell>
          <cell r="J60" t="str">
            <v>78797</v>
          </cell>
          <cell r="K60">
            <v>46225</v>
          </cell>
          <cell r="L60" t="str">
            <v>26260722580510000118550010000787971000678312</v>
          </cell>
          <cell r="M60" t="str">
            <v>26 -  Pernambuco</v>
          </cell>
          <cell r="N60">
            <v>61.2</v>
          </cell>
        </row>
        <row r="61">
          <cell r="E61" t="str">
            <v/>
          </cell>
        </row>
        <row r="62">
          <cell r="C62" t="str">
            <v>HOSPITAL SÃO SEBASTIÃO</v>
          </cell>
          <cell r="E62" t="str">
            <v>3.14 - Alimentação Preparada</v>
          </cell>
          <cell r="F62">
            <v>2975570000122</v>
          </cell>
          <cell r="G62" t="str">
            <v>DIET FOOD NUTRICAO</v>
          </cell>
          <cell r="H62" t="str">
            <v>B</v>
          </cell>
          <cell r="I62" t="str">
            <v>S</v>
          </cell>
          <cell r="J62" t="str">
            <v>22010</v>
          </cell>
          <cell r="K62">
            <v>46217</v>
          </cell>
          <cell r="L62" t="str">
            <v>26260702975570000122550010000220101240360005</v>
          </cell>
          <cell r="M62" t="str">
            <v>26 -  Pernambuco</v>
          </cell>
          <cell r="N62">
            <v>3311</v>
          </cell>
        </row>
        <row r="63">
          <cell r="C63" t="str">
            <v>HOSPITAL SÃO SEBASTIÃO</v>
          </cell>
          <cell r="E63" t="str">
            <v>3.14 - Alimentação Preparada</v>
          </cell>
          <cell r="F63">
            <v>54025310000190</v>
          </cell>
          <cell r="G63" t="str">
            <v>PIVOTAL COMERCIO</v>
          </cell>
          <cell r="H63" t="str">
            <v>B</v>
          </cell>
          <cell r="I63" t="str">
            <v>S</v>
          </cell>
          <cell r="J63" t="str">
            <v>103</v>
          </cell>
          <cell r="K63">
            <v>46211</v>
          </cell>
          <cell r="L63" t="str">
            <v>26260754025310000190550010000001031373368498</v>
          </cell>
          <cell r="M63" t="str">
            <v>26 -  Pernambuco</v>
          </cell>
          <cell r="N63">
            <v>2418.6</v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C66" t="str">
            <v>HOSPITAL SÃO SEBASTIÃO</v>
          </cell>
          <cell r="E66" t="str">
            <v>3.2 - Gás e Outros Materiais Engarrafados</v>
          </cell>
          <cell r="F66">
            <v>24380578002203</v>
          </cell>
          <cell r="G66" t="str">
            <v>WHITE MARTINS GASES INDUSTRIAIS DO NORDESTE</v>
          </cell>
          <cell r="H66" t="str">
            <v>B</v>
          </cell>
          <cell r="I66" t="str">
            <v>S</v>
          </cell>
          <cell r="J66">
            <v>1153</v>
          </cell>
          <cell r="K66">
            <v>46234</v>
          </cell>
          <cell r="L66" t="str">
            <v>26260724380578002203556200000011531142077924</v>
          </cell>
          <cell r="M66" t="str">
            <v>26 -  Pernambuco</v>
          </cell>
          <cell r="N66">
            <v>16816.71</v>
          </cell>
        </row>
        <row r="67">
          <cell r="C67" t="str">
            <v>HOSPITAL SÃO SEBASTIÃO</v>
          </cell>
          <cell r="E67" t="str">
            <v>3.2 - Gás e Outros Materiais Engarrafados</v>
          </cell>
          <cell r="F67">
            <v>24380578002041</v>
          </cell>
          <cell r="G67" t="str">
            <v>WHITE MARTINS</v>
          </cell>
          <cell r="H67" t="str">
            <v>B</v>
          </cell>
          <cell r="I67" t="str">
            <v>S</v>
          </cell>
          <cell r="J67">
            <v>165936</v>
          </cell>
          <cell r="K67">
            <v>46224</v>
          </cell>
          <cell r="L67" t="str">
            <v>26260724380578002041554000001659361640820483</v>
          </cell>
          <cell r="M67" t="str">
            <v>26 -  Pernambuco</v>
          </cell>
          <cell r="N67">
            <v>90.49</v>
          </cell>
        </row>
        <row r="68">
          <cell r="C68" t="str">
            <v>HOSPITAL SÃO SEBASTIÃO</v>
          </cell>
          <cell r="E68" t="str">
            <v>3.2 - Gás e Outros Materiais Engarrafados</v>
          </cell>
          <cell r="F68">
            <v>24380578002041</v>
          </cell>
          <cell r="G68" t="str">
            <v>WHITE MARTINS</v>
          </cell>
          <cell r="H68" t="str">
            <v>B</v>
          </cell>
          <cell r="I68" t="str">
            <v>S</v>
          </cell>
          <cell r="J68">
            <v>165937</v>
          </cell>
          <cell r="K68">
            <v>46224</v>
          </cell>
          <cell r="L68" t="str">
            <v>26260724380578002041554000001659371339675256</v>
          </cell>
          <cell r="M68" t="str">
            <v>26 -  Pernambuco</v>
          </cell>
          <cell r="N68">
            <v>1124.82</v>
          </cell>
        </row>
        <row r="69">
          <cell r="C69" t="str">
            <v>HOSPITAL SÃO SEBASTIÃO</v>
          </cell>
          <cell r="E69" t="str">
            <v>3.2 - Gás e Outros Materiais Engarrafados</v>
          </cell>
          <cell r="F69">
            <v>24380578002041</v>
          </cell>
          <cell r="G69" t="str">
            <v>WHITE MARTINS</v>
          </cell>
          <cell r="H69" t="str">
            <v>B</v>
          </cell>
          <cell r="I69" t="str">
            <v>S</v>
          </cell>
          <cell r="J69">
            <v>165938</v>
          </cell>
          <cell r="K69">
            <v>46224</v>
          </cell>
          <cell r="L69" t="str">
            <v>26260724380578002041554000001659381573593616</v>
          </cell>
          <cell r="M69" t="str">
            <v>26 -  Pernambuco</v>
          </cell>
          <cell r="N69">
            <v>1034.33</v>
          </cell>
        </row>
        <row r="70">
          <cell r="C70" t="str">
            <v>HOSPITAL SÃO SEBASTIÃO</v>
          </cell>
          <cell r="E70" t="str">
            <v>3.2 - Gás e Outros Materiais Engarrafados</v>
          </cell>
          <cell r="F70">
            <v>24380578002041</v>
          </cell>
          <cell r="G70" t="str">
            <v>WHITE MARTINS</v>
          </cell>
          <cell r="H70" t="str">
            <v>B</v>
          </cell>
          <cell r="I70" t="str">
            <v>S</v>
          </cell>
          <cell r="J70">
            <v>166123</v>
          </cell>
          <cell r="K70">
            <v>46226</v>
          </cell>
          <cell r="L70" t="str">
            <v>26260724380578002041554000001661231301968499</v>
          </cell>
          <cell r="M70" t="str">
            <v>26 -  Pernambuco</v>
          </cell>
          <cell r="N70">
            <v>361.67</v>
          </cell>
        </row>
        <row r="71">
          <cell r="C71" t="str">
            <v>HOSPITAL SÃO SEBASTIÃO</v>
          </cell>
          <cell r="E71" t="str">
            <v>3.2 - Gás e Outros Materiais Engarrafados</v>
          </cell>
          <cell r="F71">
            <v>24380578002041</v>
          </cell>
          <cell r="G71" t="str">
            <v>WHITE MARTINS</v>
          </cell>
          <cell r="H71" t="str">
            <v>B</v>
          </cell>
          <cell r="I71" t="str">
            <v>S</v>
          </cell>
          <cell r="J71">
            <v>166486</v>
          </cell>
          <cell r="K71">
            <v>46232</v>
          </cell>
          <cell r="L71" t="str">
            <v>26260724380578002041554000001664861147173718</v>
          </cell>
          <cell r="M71" t="str">
            <v>26 -  Pernambuco</v>
          </cell>
          <cell r="N71">
            <v>1034.33</v>
          </cell>
        </row>
        <row r="72">
          <cell r="C72" t="str">
            <v>HOSPITAL SÃO SEBASTIÃO</v>
          </cell>
          <cell r="E72" t="str">
            <v>3.2 - Gás e Outros Materiais Engarrafados</v>
          </cell>
          <cell r="F72">
            <v>24380578002041</v>
          </cell>
          <cell r="G72" t="str">
            <v>WHITE MARTINS</v>
          </cell>
          <cell r="H72" t="str">
            <v>B</v>
          </cell>
          <cell r="I72" t="str">
            <v>S</v>
          </cell>
          <cell r="J72">
            <v>166703</v>
          </cell>
          <cell r="K72">
            <v>46234</v>
          </cell>
          <cell r="L72" t="str">
            <v>26260724380578002041554000001667031293373515</v>
          </cell>
          <cell r="M72" t="str">
            <v>26 -  Pernambuco</v>
          </cell>
          <cell r="N72">
            <v>1077.1500000000001</v>
          </cell>
        </row>
        <row r="73">
          <cell r="E73" t="str">
            <v/>
          </cell>
        </row>
        <row r="74">
          <cell r="C74" t="str">
            <v>HOSPITAL SÃO SEBASTIÃO</v>
          </cell>
          <cell r="E74" t="str">
            <v>3.99 - Outras despesas com Material de Consumo</v>
          </cell>
          <cell r="F74">
            <v>68905074000100</v>
          </cell>
          <cell r="G74" t="str">
            <v>DGA DISTRIBUIDORA</v>
          </cell>
          <cell r="H74" t="str">
            <v>S</v>
          </cell>
          <cell r="I74" t="str">
            <v>S</v>
          </cell>
          <cell r="J74" t="str">
            <v>4396</v>
          </cell>
          <cell r="K74">
            <v>46225</v>
          </cell>
          <cell r="L74" t="str">
            <v>35260768905074000100550010000043961309840007</v>
          </cell>
          <cell r="M74" t="str">
            <v>26 -  Pernambuco</v>
          </cell>
          <cell r="N74">
            <v>1150</v>
          </cell>
        </row>
        <row r="75">
          <cell r="E75" t="str">
            <v/>
          </cell>
        </row>
        <row r="76">
          <cell r="C76" t="str">
            <v>HOSPITAL SÃO SEBASTIÃO</v>
          </cell>
          <cell r="E76" t="str">
            <v>3.7 - Material de Limpeza e Produtos de Hgienização</v>
          </cell>
          <cell r="F76">
            <v>39953513000152</v>
          </cell>
          <cell r="G76" t="str">
            <v>COMERCIAL RECIFE</v>
          </cell>
          <cell r="H76" t="str">
            <v>B</v>
          </cell>
          <cell r="I76" t="str">
            <v>S</v>
          </cell>
          <cell r="J76" t="str">
            <v>217</v>
          </cell>
          <cell r="K76">
            <v>46224</v>
          </cell>
          <cell r="L76" t="str">
            <v>26260739953513000152550020000002171900032753</v>
          </cell>
          <cell r="M76" t="str">
            <v>26 -  Pernambuco</v>
          </cell>
          <cell r="N76">
            <v>93.6</v>
          </cell>
        </row>
        <row r="77">
          <cell r="C77" t="str">
            <v>HOSPITAL SÃO SEBASTIÃO</v>
          </cell>
          <cell r="E77" t="str">
            <v>3.7 - Material de Limpeza e Produtos de Hgienização</v>
          </cell>
          <cell r="F77">
            <v>29589907000110</v>
          </cell>
          <cell r="G77" t="str">
            <v>ELIZANGELA MARIA DA SILVA</v>
          </cell>
          <cell r="H77" t="str">
            <v>B</v>
          </cell>
          <cell r="I77" t="str">
            <v>S</v>
          </cell>
          <cell r="J77" t="str">
            <v>2325</v>
          </cell>
          <cell r="K77">
            <v>46206</v>
          </cell>
          <cell r="L77" t="str">
            <v>26260729589907000110650010000023251391083750</v>
          </cell>
          <cell r="M77" t="str">
            <v>26 -  Pernambuco</v>
          </cell>
          <cell r="N77">
            <v>64</v>
          </cell>
        </row>
        <row r="78">
          <cell r="C78" t="str">
            <v>HOSPITAL SÃO SEBASTIÃO</v>
          </cell>
          <cell r="E78" t="str">
            <v>3.7 - Material de Limpeza e Produtos de Hgienização</v>
          </cell>
          <cell r="F78">
            <v>27058274000198</v>
          </cell>
          <cell r="G78" t="str">
            <v>JATOBARRETTO</v>
          </cell>
          <cell r="H78" t="str">
            <v>B</v>
          </cell>
          <cell r="I78" t="str">
            <v>S</v>
          </cell>
          <cell r="J78" t="str">
            <v>74483</v>
          </cell>
          <cell r="K78">
            <v>46220</v>
          </cell>
          <cell r="L78" t="str">
            <v>26260727058274000198550010000744831937383088</v>
          </cell>
          <cell r="M78" t="str">
            <v>26 -  Pernambuco</v>
          </cell>
          <cell r="N78">
            <v>1800.17</v>
          </cell>
        </row>
        <row r="79">
          <cell r="C79" t="str">
            <v>HOSPITAL SÃO SEBASTIÃO</v>
          </cell>
          <cell r="E79" t="str">
            <v>3.7 - Material de Limpeza e Produtos de Hgienização</v>
          </cell>
          <cell r="F79">
            <v>37859942000130</v>
          </cell>
          <cell r="G79" t="str">
            <v>MAX PAPERS</v>
          </cell>
          <cell r="H79" t="str">
            <v>B</v>
          </cell>
          <cell r="I79" t="str">
            <v>S</v>
          </cell>
          <cell r="J79" t="str">
            <v>9815</v>
          </cell>
          <cell r="K79">
            <v>46226</v>
          </cell>
          <cell r="L79" t="str">
            <v>26260737853742000130550010000098151000098169</v>
          </cell>
          <cell r="M79" t="str">
            <v>26 -  Pernambuco</v>
          </cell>
          <cell r="N79">
            <v>2071.42</v>
          </cell>
        </row>
        <row r="80">
          <cell r="C80" t="str">
            <v>HOSPITAL SÃO SEBASTIÃO</v>
          </cell>
          <cell r="E80" t="str">
            <v>3.7 - Material de Limpeza e Produtos de Hgienização</v>
          </cell>
          <cell r="F80">
            <v>13714064000104</v>
          </cell>
          <cell r="G80" t="str">
            <v>R A PRODUTOS E EQUIPAMENTOS</v>
          </cell>
          <cell r="H80" t="str">
            <v>B</v>
          </cell>
          <cell r="I80" t="str">
            <v>S</v>
          </cell>
          <cell r="J80" t="str">
            <v>48733</v>
          </cell>
          <cell r="K80">
            <v>46190</v>
          </cell>
          <cell r="L80" t="str">
            <v>26260613714064000104550010000487331943691438</v>
          </cell>
          <cell r="M80" t="str">
            <v>26 -  Pernambuco</v>
          </cell>
          <cell r="N80">
            <v>880</v>
          </cell>
        </row>
        <row r="81">
          <cell r="C81" t="str">
            <v>HOSPITAL SÃO SEBASTIÃO</v>
          </cell>
          <cell r="E81" t="str">
            <v>3.7 - Material de Limpeza e Produtos de Hgienização</v>
          </cell>
          <cell r="F81">
            <v>46265148000159</v>
          </cell>
          <cell r="G81" t="str">
            <v>TECNOQUIMY</v>
          </cell>
          <cell r="H81" t="str">
            <v>B</v>
          </cell>
          <cell r="I81" t="str">
            <v>S</v>
          </cell>
          <cell r="J81" t="str">
            <v>1554</v>
          </cell>
          <cell r="K81">
            <v>46209</v>
          </cell>
          <cell r="L81" t="str">
            <v>26260746265148000159550010000015541000015558</v>
          </cell>
          <cell r="M81" t="str">
            <v>26 -  Pernambuco</v>
          </cell>
          <cell r="N81">
            <v>544</v>
          </cell>
        </row>
        <row r="82">
          <cell r="C82" t="str">
            <v>HOSPITAL SÃO SEBASTIÃO</v>
          </cell>
          <cell r="E82" t="str">
            <v>3.7 - Material de Limpeza e Produtos de Hgienização</v>
          </cell>
          <cell r="F82">
            <v>46265148000159</v>
          </cell>
          <cell r="G82" t="str">
            <v>TECNOQUIMY</v>
          </cell>
          <cell r="H82" t="str">
            <v>B</v>
          </cell>
          <cell r="I82" t="str">
            <v>S</v>
          </cell>
          <cell r="J82" t="str">
            <v>1588</v>
          </cell>
          <cell r="K82">
            <v>46223</v>
          </cell>
          <cell r="L82" t="str">
            <v>26260746265148000159550010000015881000015890</v>
          </cell>
          <cell r="M82" t="str">
            <v>26 -  Pernambuco</v>
          </cell>
          <cell r="N82">
            <v>3086.4</v>
          </cell>
        </row>
        <row r="83">
          <cell r="C83" t="str">
            <v>HOSPITAL SÃO SEBASTIÃO</v>
          </cell>
          <cell r="E83" t="str">
            <v>3.7 - Material de Limpeza e Produtos de Hgienização</v>
          </cell>
          <cell r="F83">
            <v>64299077000197</v>
          </cell>
          <cell r="G83" t="str">
            <v>W DOS SANTOS TELLES</v>
          </cell>
          <cell r="H83" t="str">
            <v>B</v>
          </cell>
          <cell r="I83" t="str">
            <v>S</v>
          </cell>
          <cell r="J83" t="str">
            <v>2033</v>
          </cell>
          <cell r="K83">
            <v>46220</v>
          </cell>
          <cell r="L83" t="str">
            <v xml:space="preserve">26260764299077000197550010000020331171893080 </v>
          </cell>
          <cell r="M83" t="str">
            <v>26 -  Pernambuco</v>
          </cell>
          <cell r="N83">
            <v>2532.5</v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C86" t="str">
            <v>HOSPITAL SÃO SEBASTIÃO</v>
          </cell>
          <cell r="E86" t="str">
            <v>3.14 - Alimentação Preparada</v>
          </cell>
          <cell r="F86">
            <v>63851127000134</v>
          </cell>
          <cell r="G86" t="str">
            <v>ADM COMERCIO</v>
          </cell>
          <cell r="H86" t="str">
            <v>B</v>
          </cell>
          <cell r="I86" t="str">
            <v>S</v>
          </cell>
          <cell r="J86" t="str">
            <v>316</v>
          </cell>
          <cell r="K86">
            <v>46219</v>
          </cell>
          <cell r="L86" t="str">
            <v>26260763851127000134550010000003161531409565</v>
          </cell>
          <cell r="M86" t="str">
            <v>26 -  Pernambuco</v>
          </cell>
          <cell r="N86">
            <v>2970</v>
          </cell>
        </row>
        <row r="87">
          <cell r="C87" t="str">
            <v>HOSPITAL SÃO SEBASTIÃO</v>
          </cell>
          <cell r="E87" t="str">
            <v>3.14 - Alimentação Preparada</v>
          </cell>
          <cell r="F87">
            <v>43411126000161</v>
          </cell>
          <cell r="G87" t="str">
            <v>C E PEREIRA DA SILVA</v>
          </cell>
          <cell r="H87" t="str">
            <v>B</v>
          </cell>
          <cell r="I87" t="str">
            <v>S</v>
          </cell>
          <cell r="J87" t="str">
            <v>1240</v>
          </cell>
          <cell r="K87">
            <v>46205</v>
          </cell>
          <cell r="L87" t="str">
            <v>26260743411126000161550010000012401760166560</v>
          </cell>
          <cell r="M87" t="str">
            <v>26 -  Pernambuco</v>
          </cell>
          <cell r="N87">
            <v>90</v>
          </cell>
        </row>
        <row r="88">
          <cell r="C88" t="str">
            <v>HOSPITAL SÃO SEBASTIÃO</v>
          </cell>
          <cell r="E88" t="str">
            <v>3.14 - Alimentação Preparada</v>
          </cell>
          <cell r="F88">
            <v>11840014000130</v>
          </cell>
          <cell r="G88" t="str">
            <v>MACROPAC PROTECAO</v>
          </cell>
          <cell r="H88" t="str">
            <v>B</v>
          </cell>
          <cell r="I88" t="str">
            <v>S</v>
          </cell>
          <cell r="J88" t="str">
            <v>581787</v>
          </cell>
          <cell r="K88">
            <v>46203</v>
          </cell>
          <cell r="L88" t="str">
            <v>26260611840014000130550010005817871135591625</v>
          </cell>
          <cell r="M88" t="str">
            <v>26 -  Pernambuco</v>
          </cell>
          <cell r="N88">
            <v>1597.64</v>
          </cell>
        </row>
        <row r="89">
          <cell r="C89" t="str">
            <v>HOSPITAL SÃO SEBASTIÃO</v>
          </cell>
          <cell r="E89" t="str">
            <v>3.14 - Alimentação Preparada</v>
          </cell>
          <cell r="F89">
            <v>11840014000130</v>
          </cell>
          <cell r="G89" t="str">
            <v>MACROPAC PROTECAO</v>
          </cell>
          <cell r="H89" t="str">
            <v>B</v>
          </cell>
          <cell r="I89" t="str">
            <v>S</v>
          </cell>
          <cell r="J89" t="str">
            <v>582862</v>
          </cell>
          <cell r="K89">
            <v>46210</v>
          </cell>
          <cell r="L89" t="str">
            <v>26260711840014000130550010005828621149109167</v>
          </cell>
          <cell r="M89" t="str">
            <v>26 -  Pernambuco</v>
          </cell>
          <cell r="N89">
            <v>345</v>
          </cell>
        </row>
        <row r="90">
          <cell r="C90" t="str">
            <v>HOSPITAL SÃO SEBASTIÃO</v>
          </cell>
          <cell r="E90" t="str">
            <v>3.14 - Alimentação Preparada</v>
          </cell>
          <cell r="F90">
            <v>11840014000130</v>
          </cell>
          <cell r="G90" t="str">
            <v>MACROPAC PROTECAO</v>
          </cell>
          <cell r="H90" t="str">
            <v>B</v>
          </cell>
          <cell r="I90" t="str">
            <v>S</v>
          </cell>
          <cell r="J90" t="str">
            <v>584423</v>
          </cell>
          <cell r="K90">
            <v>46223</v>
          </cell>
          <cell r="L90" t="str">
            <v>26260711840014000130550010005844231598438159</v>
          </cell>
          <cell r="M90" t="str">
            <v>26 -  Pernambuco</v>
          </cell>
          <cell r="N90">
            <v>2260.8000000000002</v>
          </cell>
        </row>
        <row r="91">
          <cell r="C91" t="str">
            <v>HOSPITAL SÃO SEBASTIÃO</v>
          </cell>
          <cell r="E91" t="str">
            <v>3.14 - Alimentação Preparada</v>
          </cell>
          <cell r="F91">
            <v>67263680000107</v>
          </cell>
          <cell r="G91" t="str">
            <v>SUPRIMENTO ENTERPRISE</v>
          </cell>
          <cell r="H91" t="str">
            <v>B</v>
          </cell>
          <cell r="I91" t="str">
            <v>S</v>
          </cell>
          <cell r="J91">
            <v>125</v>
          </cell>
          <cell r="K91">
            <v>46226</v>
          </cell>
          <cell r="L91" t="str">
            <v>26260767263680000107550010000001251120519835</v>
          </cell>
          <cell r="M91" t="str">
            <v>26 -  Pernambuco</v>
          </cell>
          <cell r="N91">
            <v>1550</v>
          </cell>
        </row>
        <row r="92">
          <cell r="C92" t="str">
            <v>HOSPITAL SÃO SEBASTIÃO</v>
          </cell>
          <cell r="E92" t="str">
            <v>3.14 - Alimentação Preparada</v>
          </cell>
          <cell r="F92">
            <v>62545815000103</v>
          </cell>
          <cell r="G92" t="str">
            <v>W D N COMERCIO</v>
          </cell>
          <cell r="H92" t="str">
            <v>B</v>
          </cell>
          <cell r="I92" t="str">
            <v>S</v>
          </cell>
          <cell r="J92" t="str">
            <v>438</v>
          </cell>
          <cell r="K92">
            <v>46231</v>
          </cell>
          <cell r="L92" t="str">
            <v>26260762545815000103550010000004381930975750</v>
          </cell>
          <cell r="M92" t="str">
            <v>26 -  Pernambuco</v>
          </cell>
          <cell r="N92">
            <v>520</v>
          </cell>
        </row>
        <row r="93">
          <cell r="C93" t="str">
            <v>HOSPITAL SÃO SEBASTIÃO</v>
          </cell>
          <cell r="E93" t="str">
            <v>3.14 - Alimentação Preparada</v>
          </cell>
          <cell r="F93">
            <v>30678108000107</v>
          </cell>
          <cell r="G93" t="str">
            <v>ELVIS LUIZ DA SILVA DISTRIBUIDORA DE AGUA</v>
          </cell>
          <cell r="H93" t="str">
            <v>S</v>
          </cell>
          <cell r="I93" t="str">
            <v>S</v>
          </cell>
          <cell r="J93" t="str">
            <v>2825</v>
          </cell>
          <cell r="K93">
            <v>46234</v>
          </cell>
          <cell r="L93" t="str">
            <v>26260730678108000107550010000028251621978503</v>
          </cell>
          <cell r="M93" t="str">
            <v>26 -  Pernambuco</v>
          </cell>
          <cell r="N93">
            <v>2310</v>
          </cell>
        </row>
        <row r="94">
          <cell r="C94" t="str">
            <v>HOSPITAL SÃO SEBASTIÃO</v>
          </cell>
          <cell r="E94" t="str">
            <v>3.14 - Alimentação Preparada</v>
          </cell>
          <cell r="F94">
            <v>38446162000120</v>
          </cell>
          <cell r="G94" t="str">
            <v>R S SOLUCOES</v>
          </cell>
          <cell r="H94" t="str">
            <v>B</v>
          </cell>
          <cell r="I94" t="str">
            <v>S</v>
          </cell>
          <cell r="J94">
            <v>917</v>
          </cell>
          <cell r="K94">
            <v>46234</v>
          </cell>
          <cell r="L94" t="str">
            <v>26260738446162000120550010000009171000009522</v>
          </cell>
          <cell r="M94" t="str">
            <v>26 -  Pernambuco</v>
          </cell>
          <cell r="N94">
            <v>93330.8</v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C97" t="str">
            <v>HOSPITAL SÃO SEBASTIÃO</v>
          </cell>
          <cell r="E97" t="str">
            <v>3.6 - Material de Expediente</v>
          </cell>
          <cell r="F97">
            <v>10731605000106</v>
          </cell>
          <cell r="G97" t="str">
            <v>ELETRONICA CENTRAL CARUARU LTDA</v>
          </cell>
          <cell r="H97" t="str">
            <v>B</v>
          </cell>
          <cell r="I97" t="str">
            <v>S</v>
          </cell>
          <cell r="J97" t="str">
            <v>345671</v>
          </cell>
          <cell r="K97">
            <v>46217</v>
          </cell>
          <cell r="L97" t="str">
            <v>26260710731605000106650010003456711443083074</v>
          </cell>
          <cell r="M97" t="str">
            <v>26 -  Pernambuco</v>
          </cell>
          <cell r="N97">
            <v>37.5</v>
          </cell>
        </row>
        <row r="98">
          <cell r="C98" t="str">
            <v>HOSPITAL SÃO SEBASTIÃO</v>
          </cell>
          <cell r="E98" t="str">
            <v>3.6 - Material de Expediente</v>
          </cell>
          <cell r="F98">
            <v>15610582000103</v>
          </cell>
          <cell r="G98" t="str">
            <v>ETIQUETAS RECIFE</v>
          </cell>
          <cell r="H98" t="str">
            <v>B</v>
          </cell>
          <cell r="I98" t="str">
            <v>S</v>
          </cell>
          <cell r="J98">
            <v>2038</v>
          </cell>
          <cell r="K98">
            <v>46231</v>
          </cell>
          <cell r="L98" t="str">
            <v>26260715610582000103550010000020381479912211</v>
          </cell>
          <cell r="M98" t="str">
            <v>26 -  Pernambuco</v>
          </cell>
          <cell r="N98">
            <v>2113.4</v>
          </cell>
        </row>
        <row r="99">
          <cell r="C99" t="str">
            <v>HOSPITAL SÃO SEBASTIÃO</v>
          </cell>
          <cell r="E99" t="str">
            <v>3.6 - Material de Expediente</v>
          </cell>
          <cell r="F99">
            <v>4251235000107</v>
          </cell>
          <cell r="G99" t="str">
            <v>JOSE DA ROCHA DE AQUINO</v>
          </cell>
          <cell r="H99" t="str">
            <v>S</v>
          </cell>
          <cell r="I99" t="str">
            <v>S</v>
          </cell>
          <cell r="J99" t="str">
            <v>299</v>
          </cell>
          <cell r="K99">
            <v>46218</v>
          </cell>
          <cell r="L99" t="str">
            <v>26041062204251235000107000000000029926076977580007</v>
          </cell>
          <cell r="M99" t="str">
            <v>2604106 - Caruaru - PE</v>
          </cell>
          <cell r="N99">
            <v>40</v>
          </cell>
        </row>
        <row r="100">
          <cell r="C100" t="str">
            <v>HOSPITAL SÃO SEBASTIÃO</v>
          </cell>
          <cell r="E100" t="str">
            <v>3.6 - Material de Expediente</v>
          </cell>
          <cell r="F100">
            <v>64860483000187</v>
          </cell>
          <cell r="G100" t="str">
            <v>LAERTHY OLIVEIRA DO NASCIMENTO</v>
          </cell>
          <cell r="H100" t="str">
            <v>B</v>
          </cell>
          <cell r="I100" t="str">
            <v>S</v>
          </cell>
          <cell r="J100" t="str">
            <v>55</v>
          </cell>
          <cell r="K100">
            <v>46211</v>
          </cell>
          <cell r="L100" t="str">
            <v>26116062264860483000187000000000005526073432786315</v>
          </cell>
          <cell r="M100" t="str">
            <v>26 -  Pernambuco</v>
          </cell>
          <cell r="N100">
            <v>1380</v>
          </cell>
        </row>
        <row r="101">
          <cell r="C101" t="str">
            <v>HOSPITAL SÃO SEBASTIÃO</v>
          </cell>
          <cell r="E101" t="str">
            <v>3.6 - Material de Expediente</v>
          </cell>
          <cell r="F101">
            <v>64860483000187</v>
          </cell>
          <cell r="G101" t="str">
            <v>LAERTHY OLIVEIRA DO NASCIMENTO</v>
          </cell>
          <cell r="H101" t="str">
            <v>B</v>
          </cell>
          <cell r="I101" t="str">
            <v>S</v>
          </cell>
          <cell r="J101" t="str">
            <v>64</v>
          </cell>
          <cell r="K101">
            <v>46225</v>
          </cell>
          <cell r="L101" t="str">
            <v>26116062264860483000187000000000006426072398147174</v>
          </cell>
          <cell r="M101" t="str">
            <v>26 -  Pernambuco</v>
          </cell>
          <cell r="N101">
            <v>620</v>
          </cell>
        </row>
        <row r="102">
          <cell r="C102" t="str">
            <v>HOSPITAL SÃO SEBASTIÃO</v>
          </cell>
          <cell r="E102" t="str">
            <v>3.6 - Material de Expediente</v>
          </cell>
          <cell r="F102">
            <v>34351431000114</v>
          </cell>
          <cell r="G102" t="str">
            <v>MIL COMERCIO DE MATERIAIS</v>
          </cell>
          <cell r="H102" t="str">
            <v>B</v>
          </cell>
          <cell r="I102" t="str">
            <v>S</v>
          </cell>
          <cell r="J102" t="str">
            <v>4165</v>
          </cell>
          <cell r="K102">
            <v>46224</v>
          </cell>
          <cell r="L102" t="str">
            <v>26260734351431000114550010000041651256793446</v>
          </cell>
          <cell r="M102" t="str">
            <v>26 -  Pernambuco</v>
          </cell>
          <cell r="N102">
            <v>150</v>
          </cell>
        </row>
        <row r="103">
          <cell r="C103" t="str">
            <v>HOSPITAL SÃO SEBASTIÃO</v>
          </cell>
          <cell r="E103" t="str">
            <v>3.6 - Material de Expediente</v>
          </cell>
          <cell r="F103">
            <v>34351431000114</v>
          </cell>
          <cell r="G103" t="str">
            <v>MIL COMERCIO DE MATERIAIS</v>
          </cell>
          <cell r="H103" t="str">
            <v>B</v>
          </cell>
          <cell r="I103" t="str">
            <v>S</v>
          </cell>
          <cell r="J103" t="str">
            <v>4169</v>
          </cell>
          <cell r="K103">
            <v>46226</v>
          </cell>
          <cell r="L103" t="str">
            <v>26260734351431000114550010000041691573992243</v>
          </cell>
          <cell r="M103" t="str">
            <v>26 -  Pernambuco</v>
          </cell>
          <cell r="N103">
            <v>75</v>
          </cell>
        </row>
        <row r="104">
          <cell r="C104" t="str">
            <v>HOSPITAL SÃO SEBASTIÃO</v>
          </cell>
          <cell r="E104" t="str">
            <v>3.6 - Material de Expediente</v>
          </cell>
          <cell r="F104">
            <v>43559107000187</v>
          </cell>
          <cell r="G104" t="str">
            <v>SARAH LIMA GUSMAO NERES</v>
          </cell>
          <cell r="H104" t="str">
            <v>B</v>
          </cell>
          <cell r="I104" t="str">
            <v>S</v>
          </cell>
          <cell r="J104" t="str">
            <v>3046</v>
          </cell>
          <cell r="K104">
            <v>46231</v>
          </cell>
          <cell r="L104" t="str">
            <v>26260743559107000187550010000030467305047830</v>
          </cell>
          <cell r="M104" t="str">
            <v>26 -  Pernambuco</v>
          </cell>
          <cell r="N104">
            <v>400</v>
          </cell>
        </row>
        <row r="105">
          <cell r="C105" t="str">
            <v>HOSPITAL SÃO SEBASTIÃO</v>
          </cell>
          <cell r="E105" t="str">
            <v>3.6 - Material de Expediente</v>
          </cell>
          <cell r="F105">
            <v>50145448000171</v>
          </cell>
          <cell r="G105" t="str">
            <v>TEND TUDO BAZAR</v>
          </cell>
          <cell r="H105" t="str">
            <v>B</v>
          </cell>
          <cell r="I105" t="str">
            <v>S</v>
          </cell>
          <cell r="J105" t="str">
            <v>5053</v>
          </cell>
          <cell r="K105">
            <v>46220</v>
          </cell>
          <cell r="L105" t="str">
            <v>26260750145448000171550010000050531000067649</v>
          </cell>
          <cell r="M105" t="str">
            <v>26 -  Pernambuco</v>
          </cell>
          <cell r="N105">
            <v>358.81</v>
          </cell>
        </row>
        <row r="106">
          <cell r="C106" t="str">
            <v>HOSPITAL SÃO SEBASTIÃO</v>
          </cell>
          <cell r="E106" t="str">
            <v>3.6 - Material de Expediente</v>
          </cell>
          <cell r="F106">
            <v>30743270000153</v>
          </cell>
          <cell r="G106" t="str">
            <v>TRIUNFO COMERCIO</v>
          </cell>
          <cell r="H106" t="str">
            <v>B</v>
          </cell>
          <cell r="I106" t="str">
            <v>S</v>
          </cell>
          <cell r="J106" t="str">
            <v>40772</v>
          </cell>
          <cell r="K106">
            <v>46219</v>
          </cell>
          <cell r="L106" t="str">
            <v>26260730743270000153550010000407721779246794</v>
          </cell>
          <cell r="M106" t="str">
            <v>26 -  Pernambuco</v>
          </cell>
          <cell r="N106">
            <v>979.6</v>
          </cell>
        </row>
        <row r="107">
          <cell r="E107" t="str">
            <v/>
          </cell>
        </row>
        <row r="108">
          <cell r="C108" t="str">
            <v>HOSPITAL SÃO SEBASTIÃO</v>
          </cell>
          <cell r="E108" t="str">
            <v>3.1 - Combustíveis e Lubrificantes Automotivos</v>
          </cell>
          <cell r="F108">
            <v>27284516000161</v>
          </cell>
          <cell r="G108" t="str">
            <v>MAXIFROTA</v>
          </cell>
          <cell r="H108" t="str">
            <v>S</v>
          </cell>
          <cell r="I108" t="str">
            <v>S</v>
          </cell>
          <cell r="J108" t="str">
            <v>474174</v>
          </cell>
          <cell r="K108">
            <v>46219</v>
          </cell>
          <cell r="M108" t="str">
            <v>2927408 - Salvador - BA</v>
          </cell>
          <cell r="N108">
            <v>1507.5</v>
          </cell>
        </row>
        <row r="109">
          <cell r="E109" t="str">
            <v/>
          </cell>
        </row>
        <row r="110">
          <cell r="C110" t="str">
            <v>HOSPITAL SÃO SEBASTIÃO</v>
          </cell>
          <cell r="E110" t="str">
            <v xml:space="preserve">3.9 - Material para Manutenção de Bens Imóveis </v>
          </cell>
          <cell r="F110">
            <v>24556839000179</v>
          </cell>
          <cell r="G110" t="str">
            <v>ARMAZEM NOVO LAR</v>
          </cell>
          <cell r="H110" t="str">
            <v>B</v>
          </cell>
          <cell r="I110" t="str">
            <v>S</v>
          </cell>
          <cell r="J110" t="str">
            <v>14628</v>
          </cell>
          <cell r="K110">
            <v>46212</v>
          </cell>
          <cell r="L110" t="str">
            <v>26260724556839000179550010000146281542696180</v>
          </cell>
          <cell r="M110" t="str">
            <v>26 -  Pernambuco</v>
          </cell>
          <cell r="N110">
            <v>247.2</v>
          </cell>
        </row>
        <row r="111">
          <cell r="C111" t="str">
            <v>HOSPITAL SÃO SEBASTIÃO</v>
          </cell>
          <cell r="E111" t="str">
            <v xml:space="preserve">3.9 - Material para Manutenção de Bens Imóveis </v>
          </cell>
          <cell r="F111">
            <v>8758191000167</v>
          </cell>
          <cell r="G111" t="str">
            <v>CONSTRUMAX</v>
          </cell>
          <cell r="H111" t="str">
            <v>B</v>
          </cell>
          <cell r="I111" t="str">
            <v>S</v>
          </cell>
          <cell r="J111" t="str">
            <v>4688</v>
          </cell>
          <cell r="K111">
            <v>46218</v>
          </cell>
          <cell r="L111" t="str">
            <v>26260708758191000167550010000046881023829731</v>
          </cell>
          <cell r="M111" t="str">
            <v>26 -  Pernambuco</v>
          </cell>
          <cell r="N111">
            <v>839.9</v>
          </cell>
        </row>
        <row r="112">
          <cell r="C112" t="str">
            <v>HOSPITAL SÃO SEBASTIÃO</v>
          </cell>
          <cell r="E112" t="str">
            <v xml:space="preserve">3.9 - Material para Manutenção de Bens Imóveis </v>
          </cell>
          <cell r="F112">
            <v>8758191000167</v>
          </cell>
          <cell r="G112" t="str">
            <v>CONSTRUMAX</v>
          </cell>
          <cell r="H112" t="str">
            <v>B</v>
          </cell>
          <cell r="I112" t="str">
            <v>S</v>
          </cell>
          <cell r="J112" t="str">
            <v>4689</v>
          </cell>
          <cell r="K112">
            <v>46218</v>
          </cell>
          <cell r="L112" t="str">
            <v>26260708758191000167550010000046891023829780</v>
          </cell>
          <cell r="M112" t="str">
            <v>26 -  Pernambuco</v>
          </cell>
          <cell r="N112">
            <v>94.75</v>
          </cell>
        </row>
        <row r="113">
          <cell r="C113" t="str">
            <v>HOSPITAL SÃO SEBASTIÃO</v>
          </cell>
          <cell r="E113" t="str">
            <v xml:space="preserve">3.9 - Material para Manutenção de Bens Imóveis </v>
          </cell>
          <cell r="F113">
            <v>10731605000106</v>
          </cell>
          <cell r="G113" t="str">
            <v>ELETRONICA CENTRAL CARUARU LTDA</v>
          </cell>
          <cell r="H113" t="str">
            <v>B</v>
          </cell>
          <cell r="I113" t="str">
            <v>S</v>
          </cell>
          <cell r="J113" t="str">
            <v>345671</v>
          </cell>
          <cell r="K113">
            <v>46217</v>
          </cell>
          <cell r="L113" t="str">
            <v>26260710731605000106650010003456711443083074</v>
          </cell>
          <cell r="M113" t="str">
            <v>26 -  Pernambuco</v>
          </cell>
          <cell r="N113">
            <v>48</v>
          </cell>
        </row>
        <row r="114">
          <cell r="C114" t="str">
            <v>HOSPITAL SÃO SEBASTIÃO</v>
          </cell>
          <cell r="E114" t="str">
            <v xml:space="preserve">3.9 - Material para Manutenção de Bens Imóveis </v>
          </cell>
          <cell r="F114">
            <v>17801543000100</v>
          </cell>
          <cell r="G114" t="str">
            <v>GILSON CRISTOVAO DE AGUIAR</v>
          </cell>
          <cell r="H114" t="str">
            <v>B</v>
          </cell>
          <cell r="I114" t="str">
            <v>S</v>
          </cell>
          <cell r="J114" t="str">
            <v>3985</v>
          </cell>
          <cell r="K114">
            <v>46224</v>
          </cell>
          <cell r="L114" t="str">
            <v>26260717801543000100550010000039851891038790</v>
          </cell>
          <cell r="M114" t="str">
            <v>26 -  Pernambuco</v>
          </cell>
          <cell r="N114">
            <v>469.5</v>
          </cell>
        </row>
        <row r="115">
          <cell r="C115" t="str">
            <v>HOSPITAL SÃO SEBASTIÃO</v>
          </cell>
          <cell r="E115" t="str">
            <v xml:space="preserve">3.9 - Material para Manutenção de Bens Imóveis </v>
          </cell>
          <cell r="F115">
            <v>63106654000114</v>
          </cell>
          <cell r="G115" t="str">
            <v>MGS REFRIGERACAO</v>
          </cell>
          <cell r="H115" t="str">
            <v>B</v>
          </cell>
          <cell r="I115" t="str">
            <v>S</v>
          </cell>
          <cell r="J115" t="str">
            <v>603</v>
          </cell>
          <cell r="K115">
            <v>46232</v>
          </cell>
          <cell r="L115" t="str">
            <v>26260763106654000114550010000006031000040917</v>
          </cell>
          <cell r="M115" t="str">
            <v>26 -  Pernambuco</v>
          </cell>
          <cell r="N115">
            <v>3082</v>
          </cell>
        </row>
        <row r="116">
          <cell r="C116" t="str">
            <v>HOSPITAL SÃO SEBASTIÃO</v>
          </cell>
          <cell r="E116" t="str">
            <v xml:space="preserve">3.9 - Material para Manutenção de Bens Imóveis </v>
          </cell>
          <cell r="F116">
            <v>34351431000114</v>
          </cell>
          <cell r="G116" t="str">
            <v>MIL COMERCIO DE MATERIAIS</v>
          </cell>
          <cell r="H116" t="str">
            <v>B</v>
          </cell>
          <cell r="I116" t="str">
            <v>S</v>
          </cell>
          <cell r="J116" t="str">
            <v>4165</v>
          </cell>
          <cell r="K116">
            <v>46224</v>
          </cell>
          <cell r="L116" t="str">
            <v>26260734351431000114550010000041651256793446</v>
          </cell>
          <cell r="M116" t="str">
            <v>26 -  Pernambuco</v>
          </cell>
          <cell r="N116">
            <v>90.4</v>
          </cell>
        </row>
        <row r="117">
          <cell r="C117" t="str">
            <v>HOSPITAL SÃO SEBASTIÃO</v>
          </cell>
          <cell r="E117" t="str">
            <v xml:space="preserve">3.9 - Material para Manutenção de Bens Imóveis </v>
          </cell>
          <cell r="F117">
            <v>51413651000144</v>
          </cell>
          <cell r="G117" t="str">
            <v>PROSPEQTUS</v>
          </cell>
          <cell r="H117" t="str">
            <v>B</v>
          </cell>
          <cell r="I117" t="str">
            <v>S</v>
          </cell>
          <cell r="J117" t="str">
            <v>2035</v>
          </cell>
          <cell r="K117">
            <v>46206</v>
          </cell>
          <cell r="L117" t="str">
            <v>26260751413651000144550010000020351792176643</v>
          </cell>
          <cell r="M117" t="str">
            <v>26 -  Pernambuco</v>
          </cell>
          <cell r="N117">
            <v>343.17</v>
          </cell>
        </row>
        <row r="118">
          <cell r="C118" t="str">
            <v>HOSPITAL SÃO SEBASTIÃO</v>
          </cell>
          <cell r="E118" t="str">
            <v xml:space="preserve">3.9 - Material para Manutenção de Bens Imóveis </v>
          </cell>
          <cell r="F118">
            <v>51413651000144</v>
          </cell>
          <cell r="G118" t="str">
            <v>PROSPEQTUS</v>
          </cell>
          <cell r="H118" t="str">
            <v>B</v>
          </cell>
          <cell r="I118" t="str">
            <v>S</v>
          </cell>
          <cell r="J118" t="str">
            <v>2036</v>
          </cell>
          <cell r="K118">
            <v>46206</v>
          </cell>
          <cell r="L118" t="str">
            <v>26260751413651000144550010000020361156679033</v>
          </cell>
          <cell r="M118" t="str">
            <v>26 -  Pernambuco</v>
          </cell>
          <cell r="N118">
            <v>123.08</v>
          </cell>
        </row>
        <row r="119">
          <cell r="C119" t="str">
            <v>HOSPITAL SÃO SEBASTIÃO</v>
          </cell>
          <cell r="E119" t="str">
            <v xml:space="preserve">3.9 - Material para Manutenção de Bens Imóveis </v>
          </cell>
          <cell r="F119">
            <v>24560896000121</v>
          </cell>
          <cell r="G119" t="str">
            <v>ROBERTA M OLIVEIRA COMERCIO</v>
          </cell>
          <cell r="H119" t="str">
            <v>B</v>
          </cell>
          <cell r="I119" t="str">
            <v>S</v>
          </cell>
          <cell r="J119" t="str">
            <v>5386</v>
          </cell>
          <cell r="K119">
            <v>46211</v>
          </cell>
          <cell r="L119" t="str">
            <v>26260724560896000121550010000053861450190635</v>
          </cell>
          <cell r="M119" t="str">
            <v>26 -  Pernambuco</v>
          </cell>
          <cell r="N119">
            <v>30</v>
          </cell>
        </row>
        <row r="120">
          <cell r="C120" t="str">
            <v>HOSPITAL SÃO SEBASTIÃO</v>
          </cell>
          <cell r="E120" t="str">
            <v xml:space="preserve">3.9 - Material para Manutenção de Bens Imóveis </v>
          </cell>
          <cell r="F120">
            <v>24560896000121</v>
          </cell>
          <cell r="G120" t="str">
            <v>ROBERTA M OLIVEIRA COMERCIO</v>
          </cell>
          <cell r="H120" t="str">
            <v>B</v>
          </cell>
          <cell r="I120" t="str">
            <v>S</v>
          </cell>
          <cell r="J120" t="str">
            <v>5467</v>
          </cell>
          <cell r="K120">
            <v>46227</v>
          </cell>
          <cell r="L120" t="str">
            <v>26260724560896000121550010000054671995030970</v>
          </cell>
          <cell r="M120" t="str">
            <v>26 -  Pernambuco</v>
          </cell>
          <cell r="N120">
            <v>332.4</v>
          </cell>
        </row>
        <row r="121">
          <cell r="C121" t="str">
            <v>HOSPITAL SÃO SEBASTIÃO</v>
          </cell>
          <cell r="E121" t="str">
            <v xml:space="preserve">3.9 - Material para Manutenção de Bens Imóveis </v>
          </cell>
          <cell r="F121">
            <v>24560896000121</v>
          </cell>
          <cell r="G121" t="str">
            <v>ROBERTA M OLIVEIRA COMERCIO</v>
          </cell>
          <cell r="H121" t="str">
            <v>B</v>
          </cell>
          <cell r="I121" t="str">
            <v>S</v>
          </cell>
          <cell r="J121" t="str">
            <v>5468</v>
          </cell>
          <cell r="K121">
            <v>46227</v>
          </cell>
          <cell r="L121" t="str">
            <v>26260724560896000121550010000054681116485387</v>
          </cell>
          <cell r="M121" t="str">
            <v>26 -  Pernambuco</v>
          </cell>
          <cell r="N121">
            <v>87.07</v>
          </cell>
        </row>
        <row r="122">
          <cell r="C122" t="str">
            <v>HOSPITAL SÃO SEBASTIÃO</v>
          </cell>
          <cell r="E122" t="str">
            <v xml:space="preserve">3.9 - Material para Manutenção de Bens Imóveis </v>
          </cell>
          <cell r="F122">
            <v>24560896000121</v>
          </cell>
          <cell r="G122" t="str">
            <v>ROBERTA M OLIVEIRA COMERCIO</v>
          </cell>
          <cell r="H122" t="str">
            <v>B</v>
          </cell>
          <cell r="I122" t="str">
            <v>S</v>
          </cell>
          <cell r="J122" t="str">
            <v>5477</v>
          </cell>
          <cell r="K122">
            <v>46227</v>
          </cell>
          <cell r="L122" t="str">
            <v>26260724560896000121550010000054771396365610</v>
          </cell>
          <cell r="M122" t="str">
            <v>26 -  Pernambuco</v>
          </cell>
          <cell r="N122">
            <v>1258.4000000000001</v>
          </cell>
        </row>
        <row r="123">
          <cell r="C123" t="str">
            <v>HOSPITAL SÃO SEBASTIÃO</v>
          </cell>
          <cell r="E123" t="str">
            <v xml:space="preserve">3.9 - Material para Manutenção de Bens Imóveis </v>
          </cell>
          <cell r="F123">
            <v>46012702000196</v>
          </cell>
          <cell r="G123" t="str">
            <v>TEC EQUIPAMENTOS E SERVICOS</v>
          </cell>
          <cell r="H123" t="str">
            <v>B</v>
          </cell>
          <cell r="I123" t="str">
            <v>S</v>
          </cell>
          <cell r="J123" t="str">
            <v>3713</v>
          </cell>
          <cell r="K123" t="str">
            <v>01/06/2026</v>
          </cell>
          <cell r="L123" t="str">
            <v>35260646012702000196550010000037131047219375</v>
          </cell>
          <cell r="M123" t="str">
            <v>35 -  São Paulo</v>
          </cell>
          <cell r="N123">
            <v>1115</v>
          </cell>
        </row>
        <row r="124">
          <cell r="C124" t="str">
            <v>HOSPITAL SÃO SEBASTIÃO</v>
          </cell>
          <cell r="E124" t="str">
            <v xml:space="preserve">3.9 - Material para Manutenção de Bens Imóveis </v>
          </cell>
          <cell r="F124">
            <v>46012702000196</v>
          </cell>
          <cell r="G124" t="str">
            <v>TEC EQUIPAMENTOS E SERVICOS</v>
          </cell>
          <cell r="H124" t="str">
            <v>B</v>
          </cell>
          <cell r="I124" t="str">
            <v>S</v>
          </cell>
          <cell r="J124" t="str">
            <v>3803</v>
          </cell>
          <cell r="K124">
            <v>46191</v>
          </cell>
          <cell r="L124" t="str">
            <v>35260646012702000196550010000038031977118866</v>
          </cell>
          <cell r="M124" t="str">
            <v>35 -  São Paulo</v>
          </cell>
          <cell r="N124">
            <v>360</v>
          </cell>
        </row>
        <row r="125">
          <cell r="C125" t="str">
            <v>HOSPITAL SÃO SEBASTIÃO</v>
          </cell>
          <cell r="E125" t="str">
            <v xml:space="preserve">3.9 - Material para Manutenção de Bens Imóveis </v>
          </cell>
          <cell r="F125">
            <v>46012702000196</v>
          </cell>
          <cell r="G125" t="str">
            <v>TEC EQUIPAMENTOS E SERVICOS</v>
          </cell>
          <cell r="H125" t="str">
            <v>B</v>
          </cell>
          <cell r="I125" t="str">
            <v>S</v>
          </cell>
          <cell r="J125" t="str">
            <v>3941</v>
          </cell>
          <cell r="K125">
            <v>46224</v>
          </cell>
          <cell r="L125" t="str">
            <v>35260746012702000196550010000039411490434912</v>
          </cell>
          <cell r="M125" t="str">
            <v>35 -  São Paulo</v>
          </cell>
          <cell r="N125">
            <v>575.98</v>
          </cell>
        </row>
        <row r="126">
          <cell r="C126" t="str">
            <v>HOSPITAL SÃO SEBASTIÃO</v>
          </cell>
          <cell r="E126" t="str">
            <v xml:space="preserve">3.9 - Material para Manutenção de Bens Imóveis </v>
          </cell>
          <cell r="F126">
            <v>21854632000192</v>
          </cell>
          <cell r="G126" t="str">
            <v>VITA ELEVADORES</v>
          </cell>
          <cell r="H126" t="str">
            <v>B</v>
          </cell>
          <cell r="I126" t="str">
            <v>S</v>
          </cell>
          <cell r="J126" t="str">
            <v>80</v>
          </cell>
          <cell r="K126">
            <v>46211</v>
          </cell>
          <cell r="L126" t="str">
            <v>26260721854632000192550010000000801300000148</v>
          </cell>
          <cell r="M126" t="str">
            <v>26 -  Pernambuco</v>
          </cell>
          <cell r="N126">
            <v>6400</v>
          </cell>
        </row>
        <row r="127">
          <cell r="C127" t="str">
            <v>HOSPITAL SÃO SEBASTIÃO</v>
          </cell>
          <cell r="E127" t="str">
            <v xml:space="preserve">3.9 - Material para Manutenção de Bens Imóveis </v>
          </cell>
          <cell r="F127">
            <v>53369089000124</v>
          </cell>
          <cell r="G127" t="str">
            <v>ZAX VAREJO E ATACADO</v>
          </cell>
          <cell r="H127" t="str">
            <v>B</v>
          </cell>
          <cell r="I127" t="str">
            <v>S</v>
          </cell>
          <cell r="J127" t="str">
            <v>2252</v>
          </cell>
          <cell r="K127">
            <v>46212</v>
          </cell>
          <cell r="L127" t="str">
            <v>26260753369089000124550010000022521982716942</v>
          </cell>
          <cell r="M127" t="str">
            <v>26 -  Pernambuco</v>
          </cell>
          <cell r="N127">
            <v>576.45000000000005</v>
          </cell>
        </row>
        <row r="128">
          <cell r="C128" t="str">
            <v>HOSPITAL SÃO SEBASTIÃO</v>
          </cell>
          <cell r="E128" t="str">
            <v xml:space="preserve">3.9 - Material para Manutenção de Bens Imóveis </v>
          </cell>
          <cell r="F128">
            <v>53369089000124</v>
          </cell>
          <cell r="G128" t="str">
            <v>ZAX VAREJO E ATACADO</v>
          </cell>
          <cell r="H128" t="str">
            <v>B</v>
          </cell>
          <cell r="I128" t="str">
            <v>S</v>
          </cell>
          <cell r="J128" t="str">
            <v>2253</v>
          </cell>
          <cell r="K128" t="str">
            <v>09/07/2026</v>
          </cell>
          <cell r="L128" t="str">
            <v>26260753369089000124550010000022531767518845</v>
          </cell>
          <cell r="M128" t="str">
            <v>26 -  Pernambuco</v>
          </cell>
          <cell r="N128">
            <v>1290</v>
          </cell>
        </row>
        <row r="129">
          <cell r="E129" t="str">
            <v/>
          </cell>
        </row>
        <row r="130">
          <cell r="C130" t="str">
            <v>HOSPITAL SÃO SEBASTIÃO</v>
          </cell>
          <cell r="E130" t="str">
            <v xml:space="preserve">3.10 - Material para Manutenção de Bens Móveis </v>
          </cell>
          <cell r="F130">
            <v>46012702000196</v>
          </cell>
          <cell r="G130" t="str">
            <v>TEC EQUIPAMENTOS E SERVICOS</v>
          </cell>
          <cell r="H130" t="str">
            <v>B</v>
          </cell>
          <cell r="I130" t="str">
            <v>S</v>
          </cell>
          <cell r="J130" t="str">
            <v>3795</v>
          </cell>
          <cell r="K130" t="str">
            <v>16/06/2026</v>
          </cell>
          <cell r="L130" t="str">
            <v>26260646012702000196550010000037961050286164</v>
          </cell>
          <cell r="M130" t="str">
            <v>26 -  Pernambuco</v>
          </cell>
          <cell r="N130">
            <v>1459</v>
          </cell>
        </row>
        <row r="131">
          <cell r="C131" t="str">
            <v>HOSPITAL SÃO SEBASTIÃO</v>
          </cell>
          <cell r="E131" t="str">
            <v xml:space="preserve">3.10 - Material para Manutenção de Bens Móveis </v>
          </cell>
          <cell r="F131" t="str">
            <v>62.545.815/0001-03</v>
          </cell>
          <cell r="G131" t="str">
            <v>W D N COMERCIO</v>
          </cell>
          <cell r="H131" t="str">
            <v>B</v>
          </cell>
          <cell r="I131" t="str">
            <v>S</v>
          </cell>
          <cell r="J131" t="str">
            <v>431</v>
          </cell>
          <cell r="K131" t="str">
            <v>20/07/2026</v>
          </cell>
          <cell r="L131" t="str">
            <v>26260762545815000103550010000004311146133023</v>
          </cell>
          <cell r="M131" t="str">
            <v>26 -  Pernambuco</v>
          </cell>
          <cell r="N131">
            <v>875</v>
          </cell>
        </row>
        <row r="132">
          <cell r="E132" t="str">
            <v/>
          </cell>
        </row>
        <row r="133">
          <cell r="C133" t="str">
            <v>HOSPITAL SÃO SEBASTIÃO</v>
          </cell>
          <cell r="E133" t="str">
            <v xml:space="preserve">3.8 - Uniformes, Tecidos e Aviamentos </v>
          </cell>
          <cell r="F133">
            <v>39953513000152</v>
          </cell>
          <cell r="G133" t="str">
            <v>COMERCIAL RECIFE</v>
          </cell>
          <cell r="H133" t="str">
            <v>B</v>
          </cell>
          <cell r="I133" t="str">
            <v>S</v>
          </cell>
          <cell r="J133" t="str">
            <v>217</v>
          </cell>
          <cell r="K133">
            <v>46224</v>
          </cell>
          <cell r="L133" t="str">
            <v>26260739953513000152550020000002171900032753</v>
          </cell>
          <cell r="M133" t="str">
            <v>26 -  Pernambuco</v>
          </cell>
          <cell r="N133">
            <v>132.5</v>
          </cell>
        </row>
        <row r="134">
          <cell r="C134" t="str">
            <v>HOSPITAL SÃO SEBASTIÃO</v>
          </cell>
          <cell r="E134" t="str">
            <v xml:space="preserve">3.8 - Uniformes, Tecidos e Aviamentos </v>
          </cell>
          <cell r="F134">
            <v>60386079000162</v>
          </cell>
          <cell r="G134" t="str">
            <v>FORTALEZA DISTRIBUIDORA MRO LTDA</v>
          </cell>
          <cell r="H134" t="str">
            <v>B</v>
          </cell>
          <cell r="I134" t="str">
            <v>S</v>
          </cell>
          <cell r="J134" t="str">
            <v>2618</v>
          </cell>
          <cell r="K134">
            <v>46206</v>
          </cell>
          <cell r="L134" t="str">
            <v>26260760386079000162550010000026181267150048</v>
          </cell>
          <cell r="M134" t="str">
            <v>26 -  Pernambuco</v>
          </cell>
          <cell r="N134">
            <v>146.5</v>
          </cell>
        </row>
        <row r="135">
          <cell r="C135" t="str">
            <v>HOSPITAL SÃO SEBASTIÃO</v>
          </cell>
          <cell r="E135" t="str">
            <v xml:space="preserve">3.8 - Uniformes, Tecidos e Aviamentos </v>
          </cell>
          <cell r="F135">
            <v>27058274000198</v>
          </cell>
          <cell r="G135" t="str">
            <v>JATOBARRETTO</v>
          </cell>
          <cell r="H135" t="str">
            <v>B</v>
          </cell>
          <cell r="I135" t="str">
            <v>S</v>
          </cell>
          <cell r="J135" t="str">
            <v>72663</v>
          </cell>
          <cell r="K135">
            <v>46229</v>
          </cell>
          <cell r="L135" t="str">
            <v>26260627058274000198550010000726631590777158</v>
          </cell>
          <cell r="M135" t="str">
            <v>26 -  Pernambuco</v>
          </cell>
          <cell r="N135">
            <v>388.05</v>
          </cell>
        </row>
        <row r="136">
          <cell r="C136" t="str">
            <v>HOSPITAL SÃO SEBASTIÃO</v>
          </cell>
          <cell r="E136" t="str">
            <v xml:space="preserve">3.8 - Uniformes, Tecidos e Aviamentos </v>
          </cell>
          <cell r="F136">
            <v>11348741000184</v>
          </cell>
          <cell r="G136" t="str">
            <v>M FATIMA CONFECCOES</v>
          </cell>
          <cell r="H136" t="str">
            <v>B</v>
          </cell>
          <cell r="I136" t="str">
            <v>S</v>
          </cell>
          <cell r="J136" t="str">
            <v>2007</v>
          </cell>
          <cell r="K136">
            <v>46147</v>
          </cell>
          <cell r="L136" t="str">
            <v>26260511348741000184550010000020071012574545</v>
          </cell>
          <cell r="M136" t="str">
            <v>26 -  Pernambuco</v>
          </cell>
          <cell r="N136">
            <v>2504</v>
          </cell>
        </row>
        <row r="137">
          <cell r="C137" t="str">
            <v>HOSPITAL SÃO SEBASTIÃO</v>
          </cell>
          <cell r="E137" t="str">
            <v xml:space="preserve">3.8 - Uniformes, Tecidos e Aviamentos </v>
          </cell>
          <cell r="F137">
            <v>11348741000184</v>
          </cell>
          <cell r="G137" t="str">
            <v>M FATIMA CONFECCOES</v>
          </cell>
          <cell r="H137" t="str">
            <v>B</v>
          </cell>
          <cell r="I137" t="str">
            <v>S</v>
          </cell>
          <cell r="J137" t="str">
            <v>2034</v>
          </cell>
          <cell r="K137">
            <v>46191</v>
          </cell>
          <cell r="L137" t="str">
            <v>26260611348741000184550010000020341797005862</v>
          </cell>
          <cell r="M137" t="str">
            <v>26 -  Pernambuco</v>
          </cell>
          <cell r="N137">
            <v>20826</v>
          </cell>
        </row>
        <row r="138">
          <cell r="C138" t="str">
            <v>HOSPITAL SÃO SEBASTIÃO</v>
          </cell>
          <cell r="E138" t="str">
            <v xml:space="preserve">3.8 - Uniformes, Tecidos e Aviamentos </v>
          </cell>
          <cell r="F138">
            <v>32090951000195</v>
          </cell>
          <cell r="G138" t="str">
            <v>MOTIVAS LTDA</v>
          </cell>
          <cell r="H138" t="str">
            <v>B</v>
          </cell>
          <cell r="I138" t="str">
            <v>S</v>
          </cell>
          <cell r="J138">
            <v>199</v>
          </cell>
          <cell r="K138">
            <v>46204</v>
          </cell>
          <cell r="L138" t="str">
            <v>26260732090951000195550010000001991246665820</v>
          </cell>
          <cell r="M138" t="str">
            <v>26 -  Pernambuco</v>
          </cell>
          <cell r="N138">
            <v>53.8</v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C141" t="str">
            <v>HOSPITAL SÃO SEBASTIÃO</v>
          </cell>
          <cell r="E141" t="str">
            <v>1.99 - Outras Despesas com Pessoal</v>
          </cell>
          <cell r="F141">
            <v>38446162000120</v>
          </cell>
          <cell r="G141" t="str">
            <v>PLUXEE BENEFICIOS BRASIL</v>
          </cell>
          <cell r="H141" t="str">
            <v>B</v>
          </cell>
          <cell r="I141" t="str">
            <v>N</v>
          </cell>
          <cell r="J141" t="str">
            <v>42950844/26</v>
          </cell>
          <cell r="K141">
            <v>46209</v>
          </cell>
          <cell r="M141" t="str">
            <v>26 -  Pernambuco</v>
          </cell>
          <cell r="N141">
            <v>452.4</v>
          </cell>
        </row>
        <row r="142">
          <cell r="C142" t="str">
            <v>HOSPITAL SÃO SEBASTIÃO</v>
          </cell>
          <cell r="E142" t="str">
            <v>1.99 - Outras Despesas com Pessoal</v>
          </cell>
          <cell r="F142">
            <v>38446162000120</v>
          </cell>
          <cell r="G142" t="str">
            <v>PLUXEE BENEFICIOS BRASIL</v>
          </cell>
          <cell r="H142" t="str">
            <v>B</v>
          </cell>
          <cell r="I142" t="str">
            <v>N</v>
          </cell>
          <cell r="J142" t="str">
            <v>42745191/26</v>
          </cell>
          <cell r="K142">
            <v>46191</v>
          </cell>
          <cell r="M142" t="str">
            <v>26 -  Pernambuco</v>
          </cell>
          <cell r="N142">
            <v>1452</v>
          </cell>
        </row>
        <row r="143">
          <cell r="C143" t="str">
            <v>HOSPITAL SÃO SEBASTIÃO</v>
          </cell>
          <cell r="E143" t="str">
            <v>1.99 - Outras Despesas com Pessoal</v>
          </cell>
          <cell r="F143">
            <v>69034668000156</v>
          </cell>
          <cell r="G143" t="str">
            <v>R S SOLUCOES EM REFEICOES</v>
          </cell>
          <cell r="H143" t="str">
            <v>B</v>
          </cell>
          <cell r="I143" t="str">
            <v>S</v>
          </cell>
          <cell r="J143" t="str">
            <v>000918</v>
          </cell>
          <cell r="K143">
            <v>46234</v>
          </cell>
          <cell r="L143" t="str">
            <v>26260738446162000120550010000009181000009538</v>
          </cell>
          <cell r="M143" t="str">
            <v>26 -  Pernambuco</v>
          </cell>
          <cell r="N143">
            <v>36191.9</v>
          </cell>
        </row>
        <row r="144">
          <cell r="C144" t="str">
            <v>HOSPITAL SÃO SEBASTIÃO</v>
          </cell>
          <cell r="E144" t="str">
            <v>1.99 - Outras Despesas com Pessoal</v>
          </cell>
          <cell r="F144">
            <v>46731059000150</v>
          </cell>
          <cell r="G144" t="str">
            <v>AGIBEN BENEFICIOS LTDA</v>
          </cell>
          <cell r="H144" t="str">
            <v>B</v>
          </cell>
          <cell r="I144" t="str">
            <v>N</v>
          </cell>
          <cell r="J144" t="str">
            <v>0013575</v>
          </cell>
          <cell r="K144">
            <v>46217</v>
          </cell>
          <cell r="M144" t="str">
            <v>26 -  Pernambuco</v>
          </cell>
          <cell r="N144">
            <v>3109.6</v>
          </cell>
        </row>
        <row r="145">
          <cell r="C145" t="str">
            <v>HOSPITAL SÃO SEBASTIÃO</v>
          </cell>
          <cell r="E145" t="str">
            <v>1.99 - Outras Despesas com Pessoal</v>
          </cell>
          <cell r="F145" t="str">
            <v>02.102.498/0001-29</v>
          </cell>
          <cell r="G145" t="str">
            <v>METROPOLITAN L SEG P PRIV SA</v>
          </cell>
          <cell r="H145" t="str">
            <v>B</v>
          </cell>
          <cell r="I145" t="str">
            <v>N</v>
          </cell>
          <cell r="J145" t="str">
            <v>915620</v>
          </cell>
          <cell r="K145">
            <v>46239</v>
          </cell>
          <cell r="M145" t="str">
            <v>35 -  São Paulo</v>
          </cell>
          <cell r="N145">
            <v>530.54</v>
          </cell>
        </row>
        <row r="146">
          <cell r="C146" t="str">
            <v>HOSPITAL SÃO SEBASTIÃO</v>
          </cell>
          <cell r="E146" t="str">
            <v>1.99 - Outras Despesas com Pessoal</v>
          </cell>
          <cell r="F146">
            <v>10548532000111</v>
          </cell>
          <cell r="G146" t="str">
            <v>ASSOCIAÇÃO DAS EMPRESAS DE TRANSPORTES DE PASSAGEIROS DO MUNICÍPIO DE CARUARU</v>
          </cell>
          <cell r="H146" t="str">
            <v>B</v>
          </cell>
          <cell r="I146" t="str">
            <v>N</v>
          </cell>
          <cell r="J146" t="str">
            <v>6a3d2e800f5ebd85e6640fe7</v>
          </cell>
          <cell r="K146">
            <v>46198</v>
          </cell>
          <cell r="M146" t="str">
            <v>26 -  Pernambuco</v>
          </cell>
          <cell r="N146">
            <v>3200</v>
          </cell>
        </row>
        <row r="147">
          <cell r="C147" t="str">
            <v>HOSPITAL SÃO SEBASTIÃO</v>
          </cell>
          <cell r="E147" t="str">
            <v>1.99 - Outras Despesas com Pessoal</v>
          </cell>
          <cell r="F147">
            <v>9759606000180</v>
          </cell>
          <cell r="G147" t="str">
            <v>SIND DAS EMP DE TRANSP DE PASSAG DO EST DE PERNAMBUCO</v>
          </cell>
          <cell r="H147" t="str">
            <v>B</v>
          </cell>
          <cell r="I147" t="str">
            <v>N</v>
          </cell>
          <cell r="J147" t="str">
            <v>26439341</v>
          </cell>
          <cell r="K147">
            <v>46198</v>
          </cell>
          <cell r="M147" t="str">
            <v>26 -  Pernambuco</v>
          </cell>
          <cell r="N147">
            <v>408.1</v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C150" t="str">
            <v>HOSPITAL SÃO SEBASTIÃO</v>
          </cell>
          <cell r="E150" t="str">
            <v xml:space="preserve">5.21 - Seguros em geral </v>
          </cell>
          <cell r="F150">
            <v>61573796000166</v>
          </cell>
          <cell r="G150" t="str">
            <v>ALLIANZ SEGUROS S.A.</v>
          </cell>
          <cell r="H150" t="str">
            <v>S</v>
          </cell>
          <cell r="I150" t="str">
            <v>N</v>
          </cell>
          <cell r="J150" t="str">
            <v>5177202641180051176</v>
          </cell>
          <cell r="K150">
            <v>46111</v>
          </cell>
          <cell r="M150" t="str">
            <v>3550308 - São Paulo - SP</v>
          </cell>
          <cell r="N150">
            <v>571.72</v>
          </cell>
        </row>
        <row r="151">
          <cell r="E151" t="str">
            <v/>
          </cell>
        </row>
        <row r="152">
          <cell r="C152" t="str">
            <v>HOSPITAL SÃO SEBASTIÃO</v>
          </cell>
          <cell r="E152" t="str">
            <v>5.9 - Telefonia Móvel</v>
          </cell>
          <cell r="F152">
            <v>15544339000126</v>
          </cell>
          <cell r="G152" t="str">
            <v>ELO GAIVOTA - LOCAÇÃO, COMÉRCIO DE EQUIPAMENTOS ELETRONICOS LTDA</v>
          </cell>
          <cell r="H152" t="str">
            <v>S</v>
          </cell>
          <cell r="I152" t="str">
            <v>N</v>
          </cell>
          <cell r="J152" t="str">
            <v>18445/2026</v>
          </cell>
          <cell r="K152">
            <v>46224</v>
          </cell>
          <cell r="M152" t="str">
            <v>3547809 - Santo André - SP</v>
          </cell>
          <cell r="N152">
            <v>595.79999999999995</v>
          </cell>
        </row>
        <row r="153">
          <cell r="E153" t="str">
            <v/>
          </cell>
        </row>
        <row r="154">
          <cell r="C154" t="str">
            <v>HOSPITAL SÃO SEBASTIÃO</v>
          </cell>
          <cell r="E154" t="str">
            <v>5.18 - Teledonia Fixa</v>
          </cell>
          <cell r="F154" t="str">
            <v xml:space="preserve">06.985.306/0001-20 </v>
          </cell>
          <cell r="G154" t="str">
            <v>SERVHOST INTERNET LTDA</v>
          </cell>
          <cell r="H154" t="str">
            <v>S</v>
          </cell>
          <cell r="I154" t="str">
            <v>S</v>
          </cell>
          <cell r="J154">
            <v>1080</v>
          </cell>
          <cell r="K154">
            <v>46204</v>
          </cell>
          <cell r="L154" t="str">
            <v>26116062206985306000120000000000108026070858279214</v>
          </cell>
          <cell r="M154" t="str">
            <v>2611606 - Recife - PE</v>
          </cell>
          <cell r="N154">
            <v>356.71</v>
          </cell>
        </row>
        <row r="155">
          <cell r="C155" t="str">
            <v>HOSPITAL SÃO SEBASTIÃO</v>
          </cell>
          <cell r="E155" t="str">
            <v>5.18 - Teledonia Fixa</v>
          </cell>
          <cell r="F155">
            <v>73972002000116</v>
          </cell>
          <cell r="G155" t="str">
            <v>BRFIBRA TELECOMUNICACOES LTDA</v>
          </cell>
          <cell r="H155" t="str">
            <v>S</v>
          </cell>
          <cell r="I155" t="str">
            <v>S</v>
          </cell>
          <cell r="J155">
            <v>2962</v>
          </cell>
          <cell r="K155">
            <v>46220</v>
          </cell>
          <cell r="L155" t="str">
            <v>43260773972002000116626010000029621080222059</v>
          </cell>
          <cell r="M155" t="str">
            <v>4314902 - Porto Alegre - RS</v>
          </cell>
          <cell r="N155">
            <v>900</v>
          </cell>
        </row>
        <row r="156">
          <cell r="C156" t="str">
            <v>HOSPITAL SÃO SEBASTIÃO</v>
          </cell>
          <cell r="E156" t="str">
            <v>5.18 - Teledonia Fixa</v>
          </cell>
          <cell r="F156">
            <v>1757239000173</v>
          </cell>
          <cell r="G156" t="str">
            <v>HOTLINK INTERNET LTDA</v>
          </cell>
          <cell r="H156" t="str">
            <v>S</v>
          </cell>
          <cell r="I156" t="str">
            <v>S</v>
          </cell>
          <cell r="J156" t="str">
            <v>000181250</v>
          </cell>
          <cell r="K156">
            <v>46235</v>
          </cell>
          <cell r="L156" t="str">
            <v>2626080175723900017320020001812501000995197</v>
          </cell>
          <cell r="M156" t="str">
            <v>2611606 - Recife - PE</v>
          </cell>
          <cell r="N156">
            <v>5</v>
          </cell>
        </row>
        <row r="157">
          <cell r="C157" t="str">
            <v>HOSPITAL SÃO SEBASTIÃO</v>
          </cell>
          <cell r="E157" t="str">
            <v>5.18 - Teledonia Fixa</v>
          </cell>
          <cell r="F157">
            <v>1757239000173</v>
          </cell>
          <cell r="G157" t="str">
            <v>HOTLINK INTERNET LTDA</v>
          </cell>
          <cell r="H157" t="str">
            <v>S</v>
          </cell>
          <cell r="I157" t="str">
            <v>N</v>
          </cell>
          <cell r="J157" t="str">
            <v>5693832</v>
          </cell>
          <cell r="K157">
            <v>46235</v>
          </cell>
          <cell r="M157" t="str">
            <v>2611606 - Recife - PE</v>
          </cell>
          <cell r="N157">
            <v>495</v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C160" t="str">
            <v>HOSPITAL SÃO SEBASTIÃO</v>
          </cell>
          <cell r="E160" t="str">
            <v>5.13 - Água e Esgoto</v>
          </cell>
          <cell r="F160" t="str">
            <v xml:space="preserve">41.699.739/0001-10 </v>
          </cell>
          <cell r="G160" t="str">
            <v>MF TRANSPORTES DE AGUA EIRELI - LIG AGUA</v>
          </cell>
          <cell r="H160" t="str">
            <v>B</v>
          </cell>
          <cell r="I160" t="str">
            <v>S</v>
          </cell>
          <cell r="J160" t="str">
            <v>000.000.589</v>
          </cell>
          <cell r="K160">
            <v>46237</v>
          </cell>
          <cell r="L160" t="str">
            <v>26260841699739000110550010000005891231261058</v>
          </cell>
          <cell r="M160" t="str">
            <v>26 -  Pernambuco</v>
          </cell>
          <cell r="N160">
            <v>810</v>
          </cell>
        </row>
        <row r="161">
          <cell r="C161" t="str">
            <v>HOSPITAL SÃO SEBASTIÃO</v>
          </cell>
          <cell r="E161" t="str">
            <v>5.13 - Água e Esgoto</v>
          </cell>
          <cell r="F161" t="str">
            <v xml:space="preserve">10.572.048/0001-28 </v>
          </cell>
          <cell r="G161" t="str">
            <v>COMPANHIA PERNAMBUCANA DE SANEAMENTO</v>
          </cell>
          <cell r="H161" t="str">
            <v>S</v>
          </cell>
          <cell r="I161" t="str">
            <v>N</v>
          </cell>
          <cell r="J161">
            <v>6345263</v>
          </cell>
          <cell r="K161">
            <v>46230</v>
          </cell>
          <cell r="M161" t="str">
            <v>2611606 - Recife - PE</v>
          </cell>
          <cell r="N161">
            <v>12959.71</v>
          </cell>
        </row>
        <row r="162">
          <cell r="C162" t="str">
            <v>HOSPITAL SÃO SEBASTIÃO</v>
          </cell>
          <cell r="E162" t="str">
            <v>5.13 - Água e Esgoto</v>
          </cell>
          <cell r="F162" t="str">
            <v xml:space="preserve">10.572.048/0001-28 </v>
          </cell>
          <cell r="G162" t="str">
            <v>COMPANHIA PERNAMBUCANA DE SANEAMENTO</v>
          </cell>
          <cell r="H162" t="str">
            <v>S</v>
          </cell>
          <cell r="I162" t="str">
            <v>N</v>
          </cell>
          <cell r="J162" t="str">
            <v>93050</v>
          </cell>
          <cell r="K162">
            <v>45968</v>
          </cell>
          <cell r="M162" t="str">
            <v>2611606 - Recife - PE</v>
          </cell>
          <cell r="N162">
            <v>7863.18</v>
          </cell>
        </row>
        <row r="163">
          <cell r="E163" t="str">
            <v/>
          </cell>
        </row>
        <row r="164">
          <cell r="C164" t="str">
            <v>HOSPITAL SÃO SEBASTIÃO</v>
          </cell>
          <cell r="E164" t="str">
            <v>5.12 - Energia Elétrica</v>
          </cell>
          <cell r="F164" t="str">
            <v xml:space="preserve">10.835.932/0001-08 </v>
          </cell>
          <cell r="G164" t="str">
            <v>COMPANHIA ENERGETICA DE PERNAMBUCO</v>
          </cell>
          <cell r="H164" t="str">
            <v>S</v>
          </cell>
          <cell r="I164" t="str">
            <v>S</v>
          </cell>
          <cell r="J164" t="str">
            <v>422589815</v>
          </cell>
          <cell r="K164">
            <v>46236</v>
          </cell>
          <cell r="L164" t="str">
            <v>2626 0810 8359 3200 0108 6600 0422 5898 1510 5513 7440</v>
          </cell>
          <cell r="M164" t="str">
            <v>2611606 - Recife - PE</v>
          </cell>
          <cell r="N164">
            <v>59927.839999999997</v>
          </cell>
        </row>
        <row r="165">
          <cell r="E165" t="str">
            <v/>
          </cell>
        </row>
        <row r="166">
          <cell r="C166" t="str">
            <v>HOSPITAL SÃO SEBASTIÃO</v>
          </cell>
          <cell r="E166" t="str">
            <v>5.3 - Locação de Máquinas e Equipamentos</v>
          </cell>
          <cell r="F166" t="str">
            <v>32.520.797/0001-44</v>
          </cell>
          <cell r="G166" t="str">
            <v>ALBERTE TONY DE SOUZA LTDA</v>
          </cell>
          <cell r="H166" t="str">
            <v>S</v>
          </cell>
          <cell r="I166" t="str">
            <v>S</v>
          </cell>
          <cell r="J166" t="str">
            <v>212</v>
          </cell>
          <cell r="K166">
            <v>46210</v>
          </cell>
          <cell r="L166" t="str">
            <v>26116062232520797000144000000000021226071318145555</v>
          </cell>
          <cell r="M166" t="str">
            <v>2611606 - Recife - PE</v>
          </cell>
          <cell r="N166">
            <v>700</v>
          </cell>
        </row>
        <row r="167">
          <cell r="C167" t="str">
            <v>HOSPITAL SÃO SEBASTIÃO</v>
          </cell>
          <cell r="E167" t="str">
            <v>5.3 - Locação de Máquinas e Equipamentos</v>
          </cell>
          <cell r="F167" t="str">
            <v xml:space="preserve">41.096.520/0001-27 </v>
          </cell>
          <cell r="G167" t="str">
            <v>PRISMA TELECOMUNICAÇÕES LTDA</v>
          </cell>
          <cell r="H167" t="str">
            <v>S</v>
          </cell>
          <cell r="I167" t="str">
            <v>S</v>
          </cell>
          <cell r="J167" t="str">
            <v>1368</v>
          </cell>
          <cell r="K167">
            <v>46237</v>
          </cell>
          <cell r="L167" t="str">
            <v>26116062241096520000127000000000136826082741260064</v>
          </cell>
          <cell r="M167" t="str">
            <v>2611606 - Recife - PE</v>
          </cell>
          <cell r="N167">
            <v>770</v>
          </cell>
        </row>
        <row r="168">
          <cell r="C168" t="str">
            <v>HOSPITAL SÃO SEBASTIÃO</v>
          </cell>
          <cell r="E168" t="str">
            <v>5.3 - Locação de Máquinas e Equipamentos</v>
          </cell>
          <cell r="F168" t="str">
            <v xml:space="preserve">31.673.254/0001-02 </v>
          </cell>
          <cell r="G168" t="str">
            <v>LABORATÓRIOS B. BRAUN S.A.</v>
          </cell>
          <cell r="H168" t="str">
            <v>S</v>
          </cell>
          <cell r="I168" t="str">
            <v>N</v>
          </cell>
          <cell r="J168" t="str">
            <v>76477</v>
          </cell>
          <cell r="K168">
            <v>46209</v>
          </cell>
          <cell r="M168" t="str">
            <v>3304904 - São Gonçalo - RJ</v>
          </cell>
          <cell r="N168">
            <v>1080.3</v>
          </cell>
        </row>
        <row r="169">
          <cell r="C169" t="str">
            <v>HOSPITAL SÃO SEBASTIÃO</v>
          </cell>
          <cell r="E169" t="str">
            <v>5.3 - Locação de Máquinas e Equipamentos</v>
          </cell>
          <cell r="F169">
            <v>15064893000106</v>
          </cell>
          <cell r="G169" t="str">
            <v>FERNANDO FERREIRA DE LIMA JUNIOR</v>
          </cell>
          <cell r="H169" t="str">
            <v>S</v>
          </cell>
          <cell r="I169" t="str">
            <v>N</v>
          </cell>
          <cell r="J169" t="str">
            <v>10446</v>
          </cell>
          <cell r="K169">
            <v>46235</v>
          </cell>
          <cell r="M169" t="str">
            <v>2611606 - Recife - PE</v>
          </cell>
          <cell r="N169">
            <v>330</v>
          </cell>
        </row>
        <row r="170">
          <cell r="C170" t="str">
            <v>HOSPITAL SÃO SEBASTIÃO</v>
          </cell>
          <cell r="E170" t="str">
            <v>5.3 - Locação de Máquinas e Equipamentos</v>
          </cell>
          <cell r="F170">
            <v>24380578002041</v>
          </cell>
          <cell r="G170" t="str">
            <v>WHITE MARTINS GASES INDUSTRIAIS DO NORDESTE LTDA.</v>
          </cell>
          <cell r="H170" t="str">
            <v>S</v>
          </cell>
          <cell r="I170" t="str">
            <v>N</v>
          </cell>
          <cell r="J170" t="str">
            <v>0100970146</v>
          </cell>
          <cell r="K170">
            <v>46211</v>
          </cell>
          <cell r="M170" t="str">
            <v>2607901 - Jaboatão dos Guararapes - PE</v>
          </cell>
          <cell r="N170">
            <v>3259.91</v>
          </cell>
        </row>
        <row r="171">
          <cell r="C171" t="str">
            <v>HOSPITAL SÃO SEBASTIÃO</v>
          </cell>
          <cell r="E171" t="str">
            <v>5.3 - Locação de Máquinas e Equipamentos</v>
          </cell>
          <cell r="F171">
            <v>19533734000164</v>
          </cell>
          <cell r="G171" t="str">
            <v>ALEXSANDRA DE GUSMÃO NERES</v>
          </cell>
          <cell r="H171" t="str">
            <v>S</v>
          </cell>
          <cell r="I171" t="str">
            <v>S</v>
          </cell>
          <cell r="J171" t="str">
            <v>2077</v>
          </cell>
          <cell r="K171">
            <v>46239</v>
          </cell>
          <cell r="L171" t="str">
            <v>26116062219533734000164000000000207726080029287992</v>
          </cell>
          <cell r="M171" t="str">
            <v>2611606 - Recife - PE</v>
          </cell>
          <cell r="N171">
            <v>2488.1</v>
          </cell>
        </row>
        <row r="172">
          <cell r="C172" t="str">
            <v>HOSPITAL SÃO SEBASTIÃO</v>
          </cell>
          <cell r="E172" t="str">
            <v>5.3 - Locação de Máquinas e Equipamentos</v>
          </cell>
          <cell r="F172">
            <v>43559107000187</v>
          </cell>
          <cell r="G172" t="str">
            <v>SARAH LIMA GUSMAO NERES</v>
          </cell>
          <cell r="H172" t="str">
            <v>S</v>
          </cell>
          <cell r="I172" t="str">
            <v>S</v>
          </cell>
          <cell r="J172" t="str">
            <v>1368</v>
          </cell>
          <cell r="K172">
            <v>46239</v>
          </cell>
          <cell r="L172" t="str">
            <v>26116062243559107000187000000000059126086283892453</v>
          </cell>
          <cell r="M172" t="str">
            <v>2611606 - Recife - PE</v>
          </cell>
          <cell r="N172">
            <v>1120</v>
          </cell>
        </row>
        <row r="173">
          <cell r="C173" t="str">
            <v>HOSPITAL SÃO SEBASTIÃO</v>
          </cell>
          <cell r="E173" t="str">
            <v>5.3 - Locação de Máquinas e Equipamentos</v>
          </cell>
          <cell r="F173">
            <v>845661000118</v>
          </cell>
          <cell r="G173" t="str">
            <v>OFFICE TOTAL S.A.</v>
          </cell>
          <cell r="H173" t="str">
            <v>S</v>
          </cell>
          <cell r="I173" t="str">
            <v>N</v>
          </cell>
          <cell r="J173" t="str">
            <v>000156084</v>
          </cell>
          <cell r="K173">
            <v>46211</v>
          </cell>
          <cell r="M173" t="str">
            <v>3304557 - Rio de Janeiro - RJ</v>
          </cell>
          <cell r="N173">
            <v>1030.58</v>
          </cell>
        </row>
        <row r="174">
          <cell r="C174" t="str">
            <v>HOSPITAL SÃO SEBASTIÃO</v>
          </cell>
          <cell r="E174" t="str">
            <v>5.3 - Locação de Máquinas e Equipamentos</v>
          </cell>
          <cell r="F174">
            <v>845661000118</v>
          </cell>
          <cell r="G174" t="str">
            <v>OFFICE TOTAL S.A.</v>
          </cell>
          <cell r="H174" t="str">
            <v>S</v>
          </cell>
          <cell r="I174" t="str">
            <v>N</v>
          </cell>
          <cell r="J174" t="str">
            <v>000156206</v>
          </cell>
          <cell r="K174">
            <v>46216</v>
          </cell>
          <cell r="M174" t="str">
            <v>3304557 - Rio de Janeiro - RJ</v>
          </cell>
          <cell r="N174">
            <v>5565.31</v>
          </cell>
        </row>
        <row r="175">
          <cell r="E175" t="str">
            <v/>
          </cell>
        </row>
        <row r="176">
          <cell r="C176" t="str">
            <v>HOSPITAL SÃO SEBASTIÃO</v>
          </cell>
          <cell r="E176" t="str">
            <v>5.8 - Locação de Veículos Automotores</v>
          </cell>
          <cell r="F176" t="str">
            <v>01.838.726/0001-60</v>
          </cell>
          <cell r="G176" t="str">
            <v>S &amp; B LOCAÇÕES DE VEICULOS LTDA</v>
          </cell>
          <cell r="H176" t="str">
            <v>S</v>
          </cell>
          <cell r="I176" t="str">
            <v>N</v>
          </cell>
          <cell r="J176" t="str">
            <v>15564</v>
          </cell>
          <cell r="K176">
            <v>46237</v>
          </cell>
          <cell r="M176" t="str">
            <v>2611606 - Recife - PE</v>
          </cell>
          <cell r="N176">
            <v>2750</v>
          </cell>
        </row>
        <row r="177">
          <cell r="E177" t="str">
            <v/>
          </cell>
        </row>
        <row r="178">
          <cell r="E178" t="str">
            <v>5.99 - Outros Serviços de Terceiros Pessoa Jurídica</v>
          </cell>
          <cell r="F178">
            <v>394460005887</v>
          </cell>
          <cell r="G178" t="str">
            <v>SECRETARIA DA RECEITA FEDERAL</v>
          </cell>
          <cell r="H178" t="str">
            <v>S</v>
          </cell>
          <cell r="I178" t="str">
            <v>N</v>
          </cell>
          <cell r="J178" t="str">
            <v>07.17.26204.1552805-2</v>
          </cell>
          <cell r="K178">
            <v>46234</v>
          </cell>
          <cell r="M178" t="str">
            <v>2604106 - Caruaru - PE</v>
          </cell>
          <cell r="N178">
            <v>2098.4299999999998</v>
          </cell>
        </row>
        <row r="179">
          <cell r="C179" t="str">
            <v>HOSPITAL SÃO SEBASTIÃO</v>
          </cell>
          <cell r="E179" t="str">
            <v>5.99 - Outros Serviços de Terceiros Pessoa Jurídica</v>
          </cell>
          <cell r="F179">
            <v>394460005887</v>
          </cell>
          <cell r="G179" t="str">
            <v>SECRETARIA DA RECEITA FEDERAL</v>
          </cell>
          <cell r="H179" t="str">
            <v>S</v>
          </cell>
          <cell r="I179" t="str">
            <v>N</v>
          </cell>
          <cell r="J179" t="str">
            <v>07.17.26204.1555344-8</v>
          </cell>
          <cell r="K179">
            <v>46234</v>
          </cell>
          <cell r="M179" t="str">
            <v>2604106 - Caruaru - PE</v>
          </cell>
          <cell r="N179">
            <v>2284.19</v>
          </cell>
        </row>
        <row r="180">
          <cell r="C180" t="str">
            <v>HOSPITAL SÃO SEBASTIÃO</v>
          </cell>
          <cell r="E180" t="str">
            <v>5.99 - Outros Serviços de Terceiros Pessoa Jurídica</v>
          </cell>
          <cell r="F180" t="str">
            <v>46.438.292/0001-40</v>
          </cell>
          <cell r="G180" t="str">
            <v>SELECT GRAFICA CARUARU LTDA</v>
          </cell>
          <cell r="H180" t="str">
            <v>S</v>
          </cell>
          <cell r="I180" t="str">
            <v>N</v>
          </cell>
          <cell r="J180" t="str">
            <v>41</v>
          </cell>
          <cell r="K180">
            <v>46239</v>
          </cell>
          <cell r="L180" t="str">
            <v>26260846438292000140550010000000411300007125</v>
          </cell>
          <cell r="M180" t="str">
            <v>2604106 - Caruaru - PE</v>
          </cell>
          <cell r="N180">
            <v>99</v>
          </cell>
        </row>
        <row r="181">
          <cell r="C181" t="str">
            <v>HOSPITAL SÃO SEBASTIÃO</v>
          </cell>
          <cell r="E181" t="str">
            <v>5.99 - Outros Serviços de Terceiros Pessoa Jurídica</v>
          </cell>
          <cell r="F181" t="str">
            <v>39.794.689/0001-09</v>
          </cell>
          <cell r="G181" t="str">
            <v>AMITAI GRAFICA DIGITAL LTDA</v>
          </cell>
          <cell r="H181" t="str">
            <v>S</v>
          </cell>
          <cell r="I181" t="str">
            <v>N</v>
          </cell>
          <cell r="J181" t="str">
            <v>399</v>
          </cell>
          <cell r="K181">
            <v>46233</v>
          </cell>
          <cell r="L181" t="str">
            <v>GVMZUH7H4</v>
          </cell>
          <cell r="M181" t="str">
            <v>2604106 - Caruaru - PE</v>
          </cell>
          <cell r="N181">
            <v>400</v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C184" t="str">
            <v>HOSPITAL SÃO SEBASTIÃO</v>
          </cell>
          <cell r="E184" t="str">
            <v>5.16 - Serviços Médico-Hospitalares, Odotonlogia e Laboratoriais</v>
          </cell>
          <cell r="F184">
            <v>52857780000194</v>
          </cell>
          <cell r="G184" t="str">
            <v>LUCAS DOS SANTOS ACCIOLY</v>
          </cell>
          <cell r="H184" t="str">
            <v>S</v>
          </cell>
          <cell r="I184" t="str">
            <v>S</v>
          </cell>
          <cell r="J184" t="str">
            <v>373</v>
          </cell>
          <cell r="K184">
            <v>46239</v>
          </cell>
          <cell r="L184" t="str">
            <v>DVXMA5J6Z</v>
          </cell>
          <cell r="M184" t="str">
            <v>2604106 - Caruaru - PE</v>
          </cell>
          <cell r="N184">
            <v>200</v>
          </cell>
        </row>
        <row r="185">
          <cell r="C185" t="str">
            <v>HOSPITAL SÃO SEBASTIÃO</v>
          </cell>
          <cell r="E185" t="str">
            <v>5.16 - Serviços Médico-Hospitalares, Odotonlogia e Laboratoriais</v>
          </cell>
          <cell r="F185" t="str">
            <v xml:space="preserve">10.228.298/0001-45 </v>
          </cell>
          <cell r="G185" t="str">
            <v>UNINFECTO SERVIÇOS MEDICOS LTDA</v>
          </cell>
          <cell r="H185" t="str">
            <v>S</v>
          </cell>
          <cell r="I185" t="str">
            <v>S</v>
          </cell>
          <cell r="J185" t="str">
            <v>2600000000314</v>
          </cell>
          <cell r="K185">
            <v>46238</v>
          </cell>
          <cell r="L185" t="str">
            <v>26096001210228298000145260000000031426086675483921</v>
          </cell>
          <cell r="M185" t="str">
            <v>2609600 - Olinda - PE</v>
          </cell>
          <cell r="N185">
            <v>7458</v>
          </cell>
        </row>
        <row r="186">
          <cell r="C186" t="str">
            <v>HOSPITAL SÃO SEBASTIÃO</v>
          </cell>
          <cell r="E186" t="str">
            <v>5.16 - Serviços Médico-Hospitalares, Odotonlogia e Laboratoriais</v>
          </cell>
          <cell r="F186">
            <v>60258130000150</v>
          </cell>
          <cell r="G186" t="str">
            <v>GSM SERVICOS MEDICOS E CONSULTORIA</v>
          </cell>
          <cell r="H186" t="str">
            <v>S</v>
          </cell>
          <cell r="I186" t="str">
            <v>S</v>
          </cell>
          <cell r="J186" t="str">
            <v>00000082</v>
          </cell>
          <cell r="K186">
            <v>46237</v>
          </cell>
          <cell r="L186" t="str">
            <v>QXBC-H15DE</v>
          </cell>
          <cell r="M186" t="str">
            <v>2601904 - Bezerros - PE</v>
          </cell>
          <cell r="N186">
            <v>48685</v>
          </cell>
        </row>
        <row r="187">
          <cell r="C187" t="str">
            <v>HOSPITAL SÃO SEBASTIÃO</v>
          </cell>
          <cell r="E187" t="str">
            <v>5.16 - Serviços Médico-Hospitalares, Odotonlogia e Laboratoriais</v>
          </cell>
          <cell r="F187">
            <v>60258130000150</v>
          </cell>
          <cell r="G187" t="str">
            <v>GSM SERVICOS MEDICOS E CONSULTORIA</v>
          </cell>
          <cell r="H187" t="str">
            <v>S</v>
          </cell>
          <cell r="I187" t="str">
            <v>S</v>
          </cell>
          <cell r="J187" t="str">
            <v>00000084</v>
          </cell>
          <cell r="K187">
            <v>46239</v>
          </cell>
          <cell r="L187" t="str">
            <v>64BU-9E9DZ</v>
          </cell>
          <cell r="M187" t="str">
            <v>2601904 - Bezerros - PE</v>
          </cell>
          <cell r="N187">
            <v>34345.129999999997</v>
          </cell>
        </row>
        <row r="188">
          <cell r="C188" t="str">
            <v>HOSPITAL SÃO SEBASTIÃO</v>
          </cell>
          <cell r="E188" t="str">
            <v>5.16 - Serviços Médico-Hospitalares, Odotonlogia e Laboratoriais</v>
          </cell>
          <cell r="F188">
            <v>27816524000101</v>
          </cell>
          <cell r="G188" t="str">
            <v>CLINICA NEFROAGRESTE LTDA</v>
          </cell>
          <cell r="H188" t="str">
            <v>S</v>
          </cell>
          <cell r="I188" t="str">
            <v>S</v>
          </cell>
          <cell r="J188" t="str">
            <v>315</v>
          </cell>
          <cell r="K188">
            <v>46237</v>
          </cell>
          <cell r="L188" t="str">
            <v>8JSLFCSYJ</v>
          </cell>
          <cell r="M188" t="str">
            <v>2604106 - Caruaru - PE</v>
          </cell>
          <cell r="N188">
            <v>80000</v>
          </cell>
        </row>
        <row r="189">
          <cell r="C189" t="str">
            <v>HOSPITAL SÃO SEBASTIÃO</v>
          </cell>
          <cell r="E189" t="str">
            <v>5.16 - Serviços Médico-Hospitalares, Odotonlogia e Laboratoriais</v>
          </cell>
          <cell r="F189">
            <v>55187065000180</v>
          </cell>
          <cell r="G189" t="str">
            <v>OTAVIO FERREIRA LINS NETO</v>
          </cell>
          <cell r="H189" t="str">
            <v>S</v>
          </cell>
          <cell r="I189" t="str">
            <v>S</v>
          </cell>
          <cell r="J189" t="str">
            <v>49</v>
          </cell>
          <cell r="K189">
            <v>46238</v>
          </cell>
          <cell r="L189" t="str">
            <v>3ZRGAQMWR</v>
          </cell>
          <cell r="M189" t="str">
            <v>2604106 - Caruaru - PE</v>
          </cell>
          <cell r="N189">
            <v>17387.5</v>
          </cell>
        </row>
        <row r="190">
          <cell r="C190" t="str">
            <v>HOSPITAL SÃO SEBASTIÃO</v>
          </cell>
          <cell r="E190" t="str">
            <v>5.16 - Serviços Médico-Hospitalares, Odotonlogia e Laboratoriais</v>
          </cell>
          <cell r="F190">
            <v>21794062000192</v>
          </cell>
          <cell r="G190" t="str">
            <v>ASOS OCUPACIONAL LTDA</v>
          </cell>
          <cell r="H190" t="str">
            <v>S</v>
          </cell>
          <cell r="I190" t="str">
            <v>S</v>
          </cell>
          <cell r="J190" t="str">
            <v>2600000000223</v>
          </cell>
          <cell r="K190">
            <v>46237</v>
          </cell>
          <cell r="L190" t="str">
            <v>26079011221794062000192260000000022326082770595671</v>
          </cell>
          <cell r="M190" t="str">
            <v>2607901 - Jaboatão dos Guararapes - PE</v>
          </cell>
          <cell r="N190">
            <v>4500</v>
          </cell>
        </row>
        <row r="191">
          <cell r="C191" t="str">
            <v>HOSPITAL SÃO SEBASTIÃO</v>
          </cell>
          <cell r="E191" t="str">
            <v>5.16 - Serviços Médico-Hospitalares, Odotonlogia e Laboratoriais</v>
          </cell>
          <cell r="F191" t="str">
            <v>47.200.199/0001-65</v>
          </cell>
          <cell r="G191" t="str">
            <v>MASTERMED PE VII GESTAO MEDICAS LTDA</v>
          </cell>
          <cell r="H191" t="str">
            <v>S</v>
          </cell>
          <cell r="I191" t="str">
            <v>S</v>
          </cell>
          <cell r="J191" t="str">
            <v>335</v>
          </cell>
          <cell r="K191">
            <v>46239</v>
          </cell>
          <cell r="L191" t="str">
            <v>261 16062247200199000165000000000033526080486725170</v>
          </cell>
          <cell r="M191" t="str">
            <v>2611606 - Recife - PE</v>
          </cell>
          <cell r="N191">
            <v>15648.75</v>
          </cell>
        </row>
        <row r="192">
          <cell r="E192" t="str">
            <v/>
          </cell>
        </row>
        <row r="193">
          <cell r="C193" t="str">
            <v>HOSPITAL SÃO SEBASTIÃO</v>
          </cell>
          <cell r="E193" t="str">
            <v>5.16 - Serviços Médico-Hospitalares, Odotonlogia e Laboratoriais</v>
          </cell>
          <cell r="F193">
            <v>31145185000237</v>
          </cell>
          <cell r="G193" t="str">
            <v>CONSULT LAB LABORATORIO DE ANALISES CLINICAS LTDA</v>
          </cell>
          <cell r="H193" t="str">
            <v>S</v>
          </cell>
          <cell r="I193" t="str">
            <v>S</v>
          </cell>
          <cell r="J193" t="str">
            <v>17</v>
          </cell>
          <cell r="K193">
            <v>46241</v>
          </cell>
          <cell r="L193" t="str">
            <v>PGFYHUGN5</v>
          </cell>
          <cell r="M193" t="str">
            <v>2604106 - Caruaru - PE</v>
          </cell>
          <cell r="N193">
            <v>25832.45</v>
          </cell>
        </row>
        <row r="194">
          <cell r="E194" t="str">
            <v/>
          </cell>
        </row>
        <row r="195">
          <cell r="C195" t="str">
            <v>HOSPITAL SÃO SEBASTIÃO</v>
          </cell>
          <cell r="E195" t="str">
            <v>5.8 - Locação de Veículos Automotores</v>
          </cell>
          <cell r="F195">
            <v>32205672000120</v>
          </cell>
          <cell r="G195" t="str">
            <v>TENORIO ATIVIDADES MEDICAS LTDA</v>
          </cell>
          <cell r="H195" t="str">
            <v>S</v>
          </cell>
          <cell r="I195" t="str">
            <v>S</v>
          </cell>
          <cell r="J195" t="str">
            <v>468</v>
          </cell>
          <cell r="K195">
            <v>46240</v>
          </cell>
          <cell r="L195" t="str">
            <v>UlDPNFOE3</v>
          </cell>
          <cell r="M195" t="str">
            <v>2604106 - Caruaru - PE</v>
          </cell>
          <cell r="N195">
            <v>26224</v>
          </cell>
        </row>
        <row r="196">
          <cell r="E196" t="str">
            <v/>
          </cell>
        </row>
        <row r="197">
          <cell r="C197" t="str">
            <v>HOSPITAL SÃO SEBASTIÃO</v>
          </cell>
          <cell r="E197" t="str">
            <v>5.15 - Serviços Domésticos</v>
          </cell>
          <cell r="F197">
            <v>27837083000124</v>
          </cell>
          <cell r="G197" t="str">
            <v>CLEAN HIGIENIZACAO DE TEXTEIS LTDA</v>
          </cell>
          <cell r="H197" t="str">
            <v>S</v>
          </cell>
          <cell r="I197" t="str">
            <v>S</v>
          </cell>
          <cell r="J197" t="str">
            <v>2600000000624</v>
          </cell>
          <cell r="K197">
            <v>46237</v>
          </cell>
          <cell r="L197" t="str">
            <v>26079011227837083000124260000000062426087320157418</v>
          </cell>
          <cell r="M197" t="str">
            <v>2607901 - Jaboatão dos Guararapes - PE</v>
          </cell>
          <cell r="N197">
            <v>13992.74</v>
          </cell>
        </row>
        <row r="198">
          <cell r="E198" t="str">
            <v/>
          </cell>
        </row>
        <row r="199">
          <cell r="C199" t="str">
            <v>HOSPITAL SÃO SEBASTIÃO</v>
          </cell>
          <cell r="E199" t="str">
            <v>5.10 - Detetização/Tratamento de Resíduos e Afins</v>
          </cell>
          <cell r="F199" t="str">
            <v>11.863.530/0001-80</v>
          </cell>
          <cell r="G199" t="str">
            <v>BRASCON GESTÃO AMBIENTAL LTDA</v>
          </cell>
          <cell r="H199" t="str">
            <v>S</v>
          </cell>
          <cell r="I199" t="str">
            <v>S</v>
          </cell>
          <cell r="J199" t="str">
            <v>303628</v>
          </cell>
          <cell r="K199">
            <v>46237</v>
          </cell>
          <cell r="L199" t="str">
            <v>3ZY3K1Z3E</v>
          </cell>
          <cell r="M199" t="str">
            <v>2611309 - Pombos - PE</v>
          </cell>
          <cell r="N199">
            <v>1844.8</v>
          </cell>
        </row>
        <row r="200">
          <cell r="C200" t="str">
            <v>HOSPITAL SÃO SEBASTIÃO</v>
          </cell>
          <cell r="E200" t="str">
            <v>5.10 - Detetização/Tratamento de Resíduos e Afins</v>
          </cell>
          <cell r="F200">
            <v>38110228000107</v>
          </cell>
          <cell r="G200" t="str">
            <v>R B SERVICOS AMBIENTAIS LTDA</v>
          </cell>
          <cell r="H200" t="str">
            <v>S</v>
          </cell>
          <cell r="I200" t="str">
            <v>S</v>
          </cell>
          <cell r="J200" t="str">
            <v>00001404</v>
          </cell>
          <cell r="K200">
            <v>46237</v>
          </cell>
          <cell r="L200" t="str">
            <v>DA65-7TXJE</v>
          </cell>
          <cell r="M200" t="str">
            <v>2613107 - São Caitano - PE</v>
          </cell>
          <cell r="N200">
            <v>4020</v>
          </cell>
        </row>
        <row r="201">
          <cell r="E201" t="str">
            <v/>
          </cell>
        </row>
        <row r="202">
          <cell r="C202" t="str">
            <v>HOSPITAL SÃO SEBASTIÃO</v>
          </cell>
          <cell r="E202" t="str">
            <v>5.17 - Manutenção de Software, Certificação Digital e Microfilmagem</v>
          </cell>
          <cell r="F202" t="str">
            <v>08.399.167/0001-89</v>
          </cell>
          <cell r="G202" t="str">
            <v>ICTS GLOBAL DO BRASIL LTDA.</v>
          </cell>
          <cell r="H202" t="str">
            <v>S</v>
          </cell>
          <cell r="I202" t="str">
            <v>S</v>
          </cell>
          <cell r="J202" t="str">
            <v>085748</v>
          </cell>
          <cell r="K202">
            <v>46236</v>
          </cell>
          <cell r="L202" t="str">
            <v>509R.6881.0620.9439999-Y</v>
          </cell>
          <cell r="M202" t="str">
            <v>3505708 - Barueri - SP</v>
          </cell>
          <cell r="N202">
            <v>256.48</v>
          </cell>
        </row>
        <row r="203">
          <cell r="C203" t="str">
            <v>HOSPITAL SÃO SEBASTIÃO</v>
          </cell>
          <cell r="E203" t="str">
            <v>5.17 - Manutenção de Software, Certificação Digital e Microfilmagem</v>
          </cell>
          <cell r="F203" t="str">
            <v xml:space="preserve">07.560.756/0001-34 </v>
          </cell>
          <cell r="G203" t="str">
            <v>CARLOS ANDRE DE SOUSA INFORMATICA ME</v>
          </cell>
          <cell r="H203" t="str">
            <v>S</v>
          </cell>
          <cell r="I203" t="str">
            <v>S</v>
          </cell>
          <cell r="J203" t="str">
            <v>116</v>
          </cell>
          <cell r="K203">
            <v>46246</v>
          </cell>
          <cell r="L203" t="str">
            <v>M82ZJ RLXZ</v>
          </cell>
          <cell r="M203" t="str">
            <v>2610707 - Paulista - PE</v>
          </cell>
          <cell r="N203">
            <v>1250</v>
          </cell>
        </row>
        <row r="204">
          <cell r="C204" t="str">
            <v>HOSPITAL SÃO SEBASTIÃO</v>
          </cell>
          <cell r="E204" t="str">
            <v>5.17 - Manutenção de Software, Certificação Digital e Microfilmagem</v>
          </cell>
          <cell r="F204" t="str">
            <v xml:space="preserve">10.224.281/0001-10 </v>
          </cell>
          <cell r="G204" t="str">
            <v>QUALITEK TECNOLOGIA LTDA- EPP</v>
          </cell>
          <cell r="H204" t="str">
            <v>S</v>
          </cell>
          <cell r="I204" t="str">
            <v>S</v>
          </cell>
          <cell r="J204" t="str">
            <v>172</v>
          </cell>
          <cell r="K204">
            <v>46237</v>
          </cell>
          <cell r="L204" t="str">
            <v>24081022210224281000110000000000017226087606547539 •</v>
          </cell>
          <cell r="M204" t="str">
            <v>2408102 - Natal - RN</v>
          </cell>
          <cell r="N204">
            <v>709.49</v>
          </cell>
        </row>
        <row r="205">
          <cell r="C205" t="str">
            <v>HOSPITAL SÃO SEBASTIÃO</v>
          </cell>
          <cell r="E205" t="str">
            <v>5.17 - Manutenção de Software, Certificação Digital e Microfilmagem</v>
          </cell>
          <cell r="F205">
            <v>24524355000148</v>
          </cell>
          <cell r="G205" t="str">
            <v>JOB SERVIÇOS E GESTÃO ESTRATEGICA DE TI EIRELI ME</v>
          </cell>
          <cell r="H205" t="str">
            <v>S</v>
          </cell>
          <cell r="I205" t="str">
            <v>S</v>
          </cell>
          <cell r="J205" t="str">
            <v>2600000000154</v>
          </cell>
          <cell r="K205">
            <v>46237</v>
          </cell>
          <cell r="L205" t="str">
            <v>26096001224524355000148260000000015426089384408813</v>
          </cell>
          <cell r="M205" t="str">
            <v>2609600 - Olinda - PE</v>
          </cell>
          <cell r="N205">
            <v>774</v>
          </cell>
        </row>
        <row r="206">
          <cell r="C206" t="str">
            <v>HOSPITAL SÃO SEBASTIÃO</v>
          </cell>
          <cell r="E206" t="str">
            <v>5.17 - Manutenção de Software, Certificação Digital e Microfilmagem</v>
          </cell>
          <cell r="F206" t="str">
            <v>06.312.868/0001-03</v>
          </cell>
          <cell r="G206" t="str">
            <v>TASCOM INFORMATICA LTDA</v>
          </cell>
          <cell r="H206" t="str">
            <v>S</v>
          </cell>
          <cell r="I206" t="str">
            <v>S</v>
          </cell>
          <cell r="J206" t="str">
            <v>728</v>
          </cell>
          <cell r="K206">
            <v>46204</v>
          </cell>
          <cell r="L206" t="str">
            <v>G6QXUISA5</v>
          </cell>
          <cell r="M206" t="str">
            <v>2610707 - Paulista - PE</v>
          </cell>
          <cell r="N206">
            <v>1195.17</v>
          </cell>
        </row>
        <row r="207">
          <cell r="C207" t="str">
            <v>HOSPITAL SÃO SEBASTIÃO</v>
          </cell>
          <cell r="E207" t="str">
            <v>5.17 - Manutenção de Software, Certificação Digital e Microfilmagem</v>
          </cell>
          <cell r="F207">
            <v>92306257000780</v>
          </cell>
          <cell r="G207" t="str">
            <v>MV INFORMATICA NORDESTE LTDA</v>
          </cell>
          <cell r="H207" t="str">
            <v>S</v>
          </cell>
          <cell r="I207" t="str">
            <v>S</v>
          </cell>
          <cell r="J207" t="str">
            <v>9558</v>
          </cell>
          <cell r="K207">
            <v>46209</v>
          </cell>
          <cell r="L207" t="str">
            <v>26116062292306257000780000000000955826077781689727</v>
          </cell>
          <cell r="M207" t="str">
            <v>2611606 - Recife - PE</v>
          </cell>
          <cell r="N207">
            <v>7100</v>
          </cell>
        </row>
        <row r="208">
          <cell r="C208" t="str">
            <v>HOSPITAL SÃO SEBASTIÃO</v>
          </cell>
          <cell r="E208" t="str">
            <v>5.17 - Manutenção de Software, Certificação Digital e Microfilmagem</v>
          </cell>
          <cell r="F208">
            <v>92306257000780</v>
          </cell>
          <cell r="G208" t="str">
            <v>MV INFORMATICA NORDESTE LTDA</v>
          </cell>
          <cell r="H208" t="str">
            <v>S</v>
          </cell>
          <cell r="I208" t="str">
            <v>S</v>
          </cell>
          <cell r="J208" t="str">
            <v>9567</v>
          </cell>
          <cell r="K208">
            <v>46209</v>
          </cell>
          <cell r="L208" t="str">
            <v>26116062292306257000780000000000956726070548146386</v>
          </cell>
          <cell r="M208" t="str">
            <v>2611606 - Recife - PE</v>
          </cell>
          <cell r="N208">
            <v>15022.81</v>
          </cell>
        </row>
        <row r="209">
          <cell r="C209" t="str">
            <v>HOSPITAL SÃO SEBASTIÃO</v>
          </cell>
          <cell r="E209" t="str">
            <v>5.17 - Manutenção de Software, Certificação Digital e Microfilmagem</v>
          </cell>
          <cell r="F209">
            <v>1504686000110</v>
          </cell>
          <cell r="G209" t="str">
            <v>POLYGON COMERCIO E SERVIÇOS DE INFORMATICA LTDA</v>
          </cell>
          <cell r="H209" t="str">
            <v>S</v>
          </cell>
          <cell r="I209" t="str">
            <v>S</v>
          </cell>
          <cell r="J209" t="str">
            <v>6018</v>
          </cell>
          <cell r="K209">
            <v>46204</v>
          </cell>
          <cell r="L209" t="str">
            <v>SRQVIC66</v>
          </cell>
          <cell r="M209" t="str">
            <v>3548500 - Santos - SP</v>
          </cell>
          <cell r="N209">
            <v>676.91</v>
          </cell>
        </row>
        <row r="210">
          <cell r="C210" t="str">
            <v>HOSPITAL SÃO SEBASTIÃO</v>
          </cell>
          <cell r="E210" t="str">
            <v>5.17 - Manutenção de Software, Certificação Digital e Microfilmagem</v>
          </cell>
          <cell r="F210">
            <v>28193385000170</v>
          </cell>
          <cell r="G210" t="str">
            <v>RH GESTOR</v>
          </cell>
          <cell r="H210" t="str">
            <v>S</v>
          </cell>
          <cell r="I210" t="str">
            <v>S</v>
          </cell>
          <cell r="J210" t="str">
            <v>870</v>
          </cell>
          <cell r="K210">
            <v>46209</v>
          </cell>
          <cell r="L210" t="str">
            <v>41 152002228193385000170000000000087026079629740375</v>
          </cell>
          <cell r="M210" t="str">
            <v>4115200 - Maringá - PR</v>
          </cell>
          <cell r="N210">
            <v>1584.55</v>
          </cell>
        </row>
        <row r="211">
          <cell r="C211" t="str">
            <v>HOSPITAL SÃO SEBASTIÃO</v>
          </cell>
          <cell r="E211" t="str">
            <v>5.17 - Manutenção de Software, Certificação Digital e Microfilmagem</v>
          </cell>
          <cell r="F211">
            <v>31919216000189</v>
          </cell>
          <cell r="G211" t="str">
            <v>BE COMPLIANCE CONSULTORIA</v>
          </cell>
          <cell r="H211" t="str">
            <v>S</v>
          </cell>
          <cell r="I211" t="str">
            <v>S</v>
          </cell>
          <cell r="J211" t="str">
            <v>005311</v>
          </cell>
          <cell r="K211">
            <v>46235</v>
          </cell>
          <cell r="L211" t="str">
            <v>378Q.1975.5216.0871199-X</v>
          </cell>
          <cell r="M211" t="str">
            <v>3505708 - Barueri - SP</v>
          </cell>
          <cell r="N211">
            <v>124</v>
          </cell>
        </row>
        <row r="212">
          <cell r="C212" t="str">
            <v>HOSPITAL SÃO SEBASTIÃO</v>
          </cell>
          <cell r="E212" t="str">
            <v>5.17 - Manutenção de Software, Certificação Digital e Microfilmagem</v>
          </cell>
          <cell r="F212">
            <v>23412408000176</v>
          </cell>
          <cell r="G212" t="str">
            <v>WEKNOW BUSINESS INTELLIGENCE</v>
          </cell>
          <cell r="H212" t="str">
            <v>S</v>
          </cell>
          <cell r="I212" t="str">
            <v>S</v>
          </cell>
          <cell r="J212" t="str">
            <v>104</v>
          </cell>
          <cell r="K212">
            <v>46237</v>
          </cell>
          <cell r="L212" t="str">
            <v>42091022223412408000176000000000010426089514811243</v>
          </cell>
          <cell r="M212" t="str">
            <v>4209102 - Joinville - SC</v>
          </cell>
          <cell r="N212">
            <v>826.83</v>
          </cell>
        </row>
        <row r="213">
          <cell r="C213" t="str">
            <v>HOSPITAL SÃO SEBASTIÃO</v>
          </cell>
          <cell r="E213" t="str">
            <v>5.17 - Manutenção de Software, Certificação Digital e Microfilmagem</v>
          </cell>
          <cell r="F213">
            <v>5620302000267</v>
          </cell>
          <cell r="G213" t="str">
            <v>GREEN PAPER FREE SOLUCOES</v>
          </cell>
          <cell r="H213" t="str">
            <v>S</v>
          </cell>
          <cell r="I213" t="str">
            <v>S</v>
          </cell>
          <cell r="J213" t="str">
            <v>2600000002854</v>
          </cell>
          <cell r="K213">
            <v>46240</v>
          </cell>
          <cell r="L213" t="str">
            <v>26060021205620302000267260000000285426080514935019</v>
          </cell>
          <cell r="M213" t="str">
            <v>2606002 - Garanhuns - PE</v>
          </cell>
          <cell r="N213">
            <v>2353.89</v>
          </cell>
        </row>
        <row r="214">
          <cell r="C214" t="str">
            <v>HOSPITAL SÃO SEBASTIÃO</v>
          </cell>
          <cell r="E214" t="str">
            <v>5.17 - Manutenção de Software, Certificação Digital e Microfilmagem</v>
          </cell>
          <cell r="F214" t="str">
            <v>40.648.686/0001-46</v>
          </cell>
          <cell r="G214" t="str">
            <v>DOCNUVEM SOLUÇÕES DIGITAIS LTDA</v>
          </cell>
          <cell r="H214" t="str">
            <v>S</v>
          </cell>
          <cell r="I214" t="str">
            <v>S</v>
          </cell>
          <cell r="J214" t="str">
            <v>2026000001466</v>
          </cell>
          <cell r="K214">
            <v>46246</v>
          </cell>
          <cell r="L214" t="str">
            <v>6Q7Y-ER2M</v>
          </cell>
          <cell r="M214" t="str">
            <v>3126109 - Formiga - MG</v>
          </cell>
          <cell r="N214">
            <v>212.94</v>
          </cell>
        </row>
        <row r="215">
          <cell r="C215" t="str">
            <v>HOSPITAL SÃO SEBASTIÃO</v>
          </cell>
          <cell r="E215" t="str">
            <v>5.17 - Manutenção de Software, Certificação Digital e Microfilmagem</v>
          </cell>
          <cell r="F215" t="str">
            <v>28.110.099/0001-01</v>
          </cell>
          <cell r="G215" t="str">
            <v>VALIANT GROUP DO BRASIL LTDA</v>
          </cell>
          <cell r="H215" t="str">
            <v>S</v>
          </cell>
          <cell r="I215" t="str">
            <v>S</v>
          </cell>
          <cell r="J215" t="str">
            <v>400</v>
          </cell>
          <cell r="K215">
            <v>46218</v>
          </cell>
          <cell r="L215" t="str">
            <v>35503081228110099000101000000000040026075661710890</v>
          </cell>
          <cell r="M215" t="str">
            <v>3550308 - São Paulo - SP</v>
          </cell>
          <cell r="N215">
            <v>280</v>
          </cell>
        </row>
        <row r="216">
          <cell r="E216" t="str">
            <v/>
          </cell>
        </row>
        <row r="217">
          <cell r="C217" t="str">
            <v>HOSPITAL SÃO SEBASTIÃO</v>
          </cell>
          <cell r="E217" t="str">
            <v>5.22 - Vigilância Ostensiva / Monitorada</v>
          </cell>
          <cell r="F217">
            <v>7774050000175</v>
          </cell>
          <cell r="G217" t="str">
            <v>TKS SEGURANCA PRIVADA LTDA</v>
          </cell>
          <cell r="H217" t="str">
            <v>S</v>
          </cell>
          <cell r="I217" t="str">
            <v>S</v>
          </cell>
          <cell r="J217" t="str">
            <v>1119</v>
          </cell>
          <cell r="K217">
            <v>46223</v>
          </cell>
          <cell r="L217" t="str">
            <v>26116062207774050000175000000000111926072753449360</v>
          </cell>
          <cell r="M217" t="str">
            <v>2611606 - Recife - PE</v>
          </cell>
          <cell r="N217">
            <v>26885.49</v>
          </cell>
        </row>
        <row r="218">
          <cell r="E218" t="str">
            <v/>
          </cell>
        </row>
        <row r="219">
          <cell r="C219" t="str">
            <v>HOSPITAL SÃO SEBASTIÃO</v>
          </cell>
          <cell r="E219" t="str">
            <v>5.99 - Outros Serviços de Terceiros Pessoa Jurídica</v>
          </cell>
          <cell r="F219">
            <v>21216498000102</v>
          </cell>
          <cell r="G219" t="str">
            <v>VIDON E CORREIA ADVOGADOS ASSOCIADOS</v>
          </cell>
          <cell r="H219" t="str">
            <v>S</v>
          </cell>
          <cell r="I219" t="str">
            <v>S</v>
          </cell>
          <cell r="J219" t="str">
            <v>187</v>
          </cell>
          <cell r="K219">
            <v>46239</v>
          </cell>
          <cell r="L219" t="str">
            <v>261 1606222121649800010200000000001 8726080698785057</v>
          </cell>
          <cell r="M219" t="str">
            <v>2611606 - Recife - PE</v>
          </cell>
          <cell r="N219">
            <v>7500</v>
          </cell>
        </row>
        <row r="220">
          <cell r="C220" t="str">
            <v>HOSPITAL SÃO SEBASTIÃO</v>
          </cell>
          <cell r="E220" t="str">
            <v>5.99 - Outros Serviços de Terceiros Pessoa Jurídica</v>
          </cell>
          <cell r="F220">
            <v>12332754000128</v>
          </cell>
          <cell r="G220" t="str">
            <v>PAULO WAGNER SAMPAIO DA SILVA ME</v>
          </cell>
          <cell r="H220" t="str">
            <v>S</v>
          </cell>
          <cell r="I220" t="str">
            <v>S</v>
          </cell>
          <cell r="J220" t="str">
            <v>184</v>
          </cell>
          <cell r="K220">
            <v>46237</v>
          </cell>
          <cell r="L220" t="str">
            <v>26116062212332754000128000000000018426085780380267</v>
          </cell>
          <cell r="M220" t="str">
            <v>2611606 - Recife - PE</v>
          </cell>
          <cell r="N220">
            <v>3914</v>
          </cell>
        </row>
        <row r="221">
          <cell r="C221" t="str">
            <v>HOSPITAL SÃO SEBASTIÃO</v>
          </cell>
          <cell r="E221" t="str">
            <v>5.99 - Outros Serviços de Terceiros Pessoa Jurídica</v>
          </cell>
          <cell r="F221">
            <v>10998292000157</v>
          </cell>
          <cell r="G221" t="str">
            <v>CENTRO DE INTEGRAÇÃO EMPRESA ESCOLA DE PERMANBUCO - CIEE/PE</v>
          </cell>
          <cell r="H221" t="str">
            <v>S</v>
          </cell>
          <cell r="I221" t="str">
            <v>N</v>
          </cell>
          <cell r="J221" t="str">
            <v>97444</v>
          </cell>
          <cell r="K221">
            <v>46238</v>
          </cell>
          <cell r="M221" t="str">
            <v>2604106 - Caruaru - PE</v>
          </cell>
          <cell r="N221">
            <v>680</v>
          </cell>
        </row>
        <row r="222">
          <cell r="C222" t="str">
            <v>HOSPITAL SÃO SEBASTIÃO</v>
          </cell>
          <cell r="E222" t="str">
            <v>5.99 - Outros Serviços de Terceiros Pessoa Jurídica</v>
          </cell>
          <cell r="F222">
            <v>11735586000159</v>
          </cell>
          <cell r="G222" t="str">
            <v>FUNDACAO DE APOIO AO DESENVOLVIMENTO DA UNIVERSIDADE FEDERAL</v>
          </cell>
          <cell r="H222" t="str">
            <v>S</v>
          </cell>
          <cell r="I222" t="str">
            <v>S</v>
          </cell>
          <cell r="J222" t="str">
            <v>2454</v>
          </cell>
          <cell r="K222">
            <v>46238</v>
          </cell>
          <cell r="L222" t="str">
            <v>26116062211735586000159000000000245426083631427240</v>
          </cell>
          <cell r="M222" t="str">
            <v>2611606 - Recife - PE</v>
          </cell>
          <cell r="N222">
            <v>233.6</v>
          </cell>
        </row>
        <row r="223">
          <cell r="E223" t="str">
            <v/>
          </cell>
        </row>
        <row r="224">
          <cell r="C224" t="str">
            <v>HOSPITAL SÃO SEBASTIÃO</v>
          </cell>
          <cell r="E224" t="str">
            <v>5.5 - Reparo e Manutenção de Máquinas e Equipamentos</v>
          </cell>
          <cell r="F224">
            <v>41628548000168</v>
          </cell>
          <cell r="G224" t="str">
            <v>EXITO SOLUCOES EM SAUDE COMERCIO E SERVICO LTDA</v>
          </cell>
          <cell r="H224" t="str">
            <v>S</v>
          </cell>
          <cell r="I224" t="str">
            <v>S</v>
          </cell>
          <cell r="J224" t="str">
            <v>525</v>
          </cell>
          <cell r="K224">
            <v>46237</v>
          </cell>
          <cell r="L224" t="str">
            <v>26116062241628548000168000000000052526080080226851</v>
          </cell>
          <cell r="M224" t="str">
            <v>2611606 - Recife - PE</v>
          </cell>
          <cell r="N224">
            <v>8054</v>
          </cell>
        </row>
        <row r="225">
          <cell r="E225" t="str">
            <v/>
          </cell>
        </row>
        <row r="226">
          <cell r="C226" t="str">
            <v>HOSPITAL SÃO SEBASTIÃO</v>
          </cell>
          <cell r="E226" t="str">
            <v>5.5 - Reparo e Manutenção de Máquinas e Equipamentos</v>
          </cell>
          <cell r="F226">
            <v>34853171000185</v>
          </cell>
          <cell r="G226" t="str">
            <v>KEILA DIAS DA SILVA SOUZA</v>
          </cell>
          <cell r="H226" t="str">
            <v>S</v>
          </cell>
          <cell r="I226" t="str">
            <v>S</v>
          </cell>
          <cell r="J226" t="str">
            <v>81</v>
          </cell>
          <cell r="K226">
            <v>46237</v>
          </cell>
          <cell r="L226" t="str">
            <v>26116062234853171000185000000000008126088876944064</v>
          </cell>
          <cell r="M226" t="str">
            <v>2611606 - Recife - PE</v>
          </cell>
          <cell r="N226">
            <v>6950</v>
          </cell>
        </row>
        <row r="227">
          <cell r="C227" t="str">
            <v>HOSPITAL SÃO SEBASTIÃO</v>
          </cell>
          <cell r="E227" t="str">
            <v>5.5 - Reparo e Manutenção de Máquinas e Equipamentos</v>
          </cell>
          <cell r="F227">
            <v>11189101000179</v>
          </cell>
          <cell r="G227" t="str">
            <v>GENSETS ENERGIA INSTALACAO E MANUTENCAO ELETRICA LTDA</v>
          </cell>
          <cell r="H227" t="str">
            <v>S</v>
          </cell>
          <cell r="I227" t="str">
            <v>S</v>
          </cell>
          <cell r="J227" t="str">
            <v>276</v>
          </cell>
          <cell r="K227">
            <v>46237</v>
          </cell>
          <cell r="L227" t="str">
            <v>26116062211189101000179000000000027626088344880603</v>
          </cell>
          <cell r="M227" t="str">
            <v>2611606 - Recife - PE</v>
          </cell>
          <cell r="N227">
            <v>660</v>
          </cell>
        </row>
        <row r="228">
          <cell r="C228" t="str">
            <v>HOSPITAL SÃO SEBASTIÃO</v>
          </cell>
          <cell r="E228" t="str">
            <v>5.5 - Reparo e Manutenção de Máquinas e Equipamentos</v>
          </cell>
          <cell r="F228">
            <v>33262200000171</v>
          </cell>
          <cell r="G228" t="str">
            <v>JOSE SEVERINO DA SILVA 11609243846</v>
          </cell>
          <cell r="H228" t="str">
            <v>S</v>
          </cell>
          <cell r="I228" t="str">
            <v>S</v>
          </cell>
          <cell r="J228" t="str">
            <v>33</v>
          </cell>
          <cell r="K228">
            <v>46238</v>
          </cell>
          <cell r="L228" t="str">
            <v>26041062233262200000171000000000003326088491790296</v>
          </cell>
          <cell r="M228" t="str">
            <v>2604106 - Caruaru - PE</v>
          </cell>
          <cell r="N228">
            <v>2784.5</v>
          </cell>
        </row>
        <row r="229">
          <cell r="C229" t="str">
            <v>HOSPITAL SÃO SEBASTIÃO</v>
          </cell>
          <cell r="E229" t="str">
            <v>5.5 - Reparo e Manutenção de Máquinas e Equipamentos</v>
          </cell>
          <cell r="F229">
            <v>8980641000161</v>
          </cell>
          <cell r="G229" t="str">
            <v>MAPROS LTDA</v>
          </cell>
          <cell r="H229" t="str">
            <v>S</v>
          </cell>
          <cell r="I229" t="str">
            <v>S</v>
          </cell>
          <cell r="J229" t="str">
            <v>1320</v>
          </cell>
          <cell r="K229">
            <v>46205</v>
          </cell>
          <cell r="L229" t="str">
            <v>26116062208980641000161000000000132026070333934387</v>
          </cell>
          <cell r="M229" t="str">
            <v>2611606 - Recife - PE</v>
          </cell>
          <cell r="N229">
            <v>1650</v>
          </cell>
        </row>
        <row r="230">
          <cell r="C230" t="str">
            <v>HOSPITAL SÃO SEBASTIÃO</v>
          </cell>
          <cell r="E230" t="str">
            <v>5.5 - Reparo e Manutenção de Máquinas e Equipamentos</v>
          </cell>
          <cell r="F230" t="str">
            <v>21.854.632/0001-92</v>
          </cell>
          <cell r="G230" t="str">
            <v>VITA ELEVADORES LTDA</v>
          </cell>
          <cell r="H230" t="str">
            <v>S</v>
          </cell>
          <cell r="I230" t="str">
            <v>S</v>
          </cell>
          <cell r="J230" t="str">
            <v>156</v>
          </cell>
          <cell r="K230">
            <v>46236</v>
          </cell>
          <cell r="L230" t="str">
            <v>26116062221854632000192000000000015626084713033900</v>
          </cell>
          <cell r="M230" t="str">
            <v>2611606 - Recife - PE</v>
          </cell>
          <cell r="N230">
            <v>1750</v>
          </cell>
        </row>
        <row r="231">
          <cell r="C231" t="str">
            <v>HOSPITAL SÃO SEBASTIÃO</v>
          </cell>
          <cell r="E231" t="str">
            <v>5.5 - Reparo e Manutenção de Máquinas e Equipamentos</v>
          </cell>
          <cell r="F231" t="str">
            <v>32.248.290/0001-83</v>
          </cell>
          <cell r="G231" t="str">
            <v>LUCI CARLOS SILVA DE LIMA 09061457408</v>
          </cell>
          <cell r="H231" t="str">
            <v>S</v>
          </cell>
          <cell r="I231" t="str">
            <v>S</v>
          </cell>
          <cell r="J231" t="str">
            <v>169</v>
          </cell>
          <cell r="K231">
            <v>46224</v>
          </cell>
          <cell r="L231" t="str">
            <v>26041062232248290000183000000000016926076848092833</v>
          </cell>
          <cell r="M231" t="str">
            <v>2604106 - Caruaru - PE</v>
          </cell>
          <cell r="N231">
            <v>1800</v>
          </cell>
        </row>
        <row r="232">
          <cell r="C232" t="str">
            <v>HOSPITAL SÃO SEBASTIÃO</v>
          </cell>
          <cell r="E232" t="str">
            <v>5.5 - Reparo e Manutenção de Máquinas e Equipamentos</v>
          </cell>
          <cell r="F232">
            <v>8021858000144</v>
          </cell>
          <cell r="G232" t="str">
            <v>P &amp; P INSTRUMENTOS DE PRECISA0 E EQUIPAMENTOS MEDICOS LTDA.</v>
          </cell>
          <cell r="H232" t="str">
            <v>S</v>
          </cell>
          <cell r="I232" t="str">
            <v>S</v>
          </cell>
          <cell r="J232" t="str">
            <v>245</v>
          </cell>
          <cell r="K232">
            <v>46211</v>
          </cell>
          <cell r="L232" t="str">
            <v>NGF7W7VA8</v>
          </cell>
          <cell r="M232" t="str">
            <v>2610707 - Paulista - PE</v>
          </cell>
          <cell r="N232">
            <v>6500</v>
          </cell>
        </row>
        <row r="233">
          <cell r="C233" t="str">
            <v>HOSPITAL SÃO SEBASTIÃO</v>
          </cell>
          <cell r="E233" t="str">
            <v>5.5 - Reparo e Manutenção de Máquinas e Equipamentos</v>
          </cell>
          <cell r="F233" t="str">
            <v>53.886.597/0001-80</v>
          </cell>
          <cell r="G233" t="str">
            <v>53.886.597 EMANUEL JOSE MARQUES DOS SANTOS</v>
          </cell>
          <cell r="H233" t="str">
            <v>S</v>
          </cell>
          <cell r="I233" t="str">
            <v>S</v>
          </cell>
          <cell r="J233" t="str">
            <v>2600000000208</v>
          </cell>
          <cell r="K233">
            <v>46219</v>
          </cell>
          <cell r="L233" t="str">
            <v>26079011253886597000180260000000020826075035536138</v>
          </cell>
          <cell r="M233" t="str">
            <v>2607901 - Jaboatão dos Guararapes - PE</v>
          </cell>
          <cell r="N233">
            <v>2923</v>
          </cell>
        </row>
        <row r="234">
          <cell r="E234" t="str">
            <v/>
          </cell>
        </row>
        <row r="235">
          <cell r="C235" t="str">
            <v>HOSPITAL SÃO SEBASTIÃO</v>
          </cell>
          <cell r="E235" t="str">
            <v>5.4 - Reparo e Manutenção de Bens Imóveis</v>
          </cell>
          <cell r="F235">
            <v>46819716000116</v>
          </cell>
          <cell r="G235" t="str">
            <v>PAINE CONTROLE DE PRAGAS</v>
          </cell>
          <cell r="H235" t="str">
            <v>S</v>
          </cell>
          <cell r="I235" t="str">
            <v>S</v>
          </cell>
          <cell r="J235" t="str">
            <v>1948</v>
          </cell>
          <cell r="K235">
            <v>46220</v>
          </cell>
          <cell r="L235" t="str">
            <v>26116062246819716000116000000000194826078125882856</v>
          </cell>
          <cell r="M235" t="str">
            <v>2611606 - Recife - PE</v>
          </cell>
          <cell r="N235">
            <v>984</v>
          </cell>
        </row>
        <row r="236">
          <cell r="C236" t="str">
            <v>HOSPITAL SÃO SEBASTIÃO</v>
          </cell>
          <cell r="E236" t="str">
            <v>5.4 - Reparo e Manutenção de Bens Imóveis</v>
          </cell>
          <cell r="F236" t="str">
            <v>29.679.679/0001-79</v>
          </cell>
          <cell r="G236" t="str">
            <v>ALPHA PREV LTDA</v>
          </cell>
          <cell r="H236" t="str">
            <v>S</v>
          </cell>
          <cell r="I236" t="str">
            <v>S</v>
          </cell>
          <cell r="J236" t="str">
            <v>2600000000167</v>
          </cell>
          <cell r="K236">
            <v>46237</v>
          </cell>
          <cell r="L236" t="str">
            <v>26079011229679679000179260000000016726087920997831</v>
          </cell>
          <cell r="M236" t="str">
            <v>2607901 - Jaboatão dos Guararapes - PE</v>
          </cell>
          <cell r="N236">
            <v>1500</v>
          </cell>
        </row>
        <row r="237">
          <cell r="C237" t="str">
            <v>HOSPITAL SÃO SEBASTIÃO</v>
          </cell>
          <cell r="E237" t="str">
            <v>5.4 - Reparo e Manutenção de Bens Imóveis</v>
          </cell>
          <cell r="F237" t="str">
            <v>36.068.360/0001-72</v>
          </cell>
          <cell r="G237" t="str">
            <v>CARUA JARDINAGEM LTDA</v>
          </cell>
          <cell r="H237" t="str">
            <v>S</v>
          </cell>
          <cell r="I237" t="str">
            <v>S</v>
          </cell>
          <cell r="J237" t="str">
            <v>00000274</v>
          </cell>
          <cell r="K237">
            <v>46223</v>
          </cell>
          <cell r="L237" t="str">
            <v>Y9JF-4M6LA</v>
          </cell>
          <cell r="M237" t="str">
            <v>2603504 - Camocim de São Félix - PE</v>
          </cell>
          <cell r="N237">
            <v>700</v>
          </cell>
        </row>
        <row r="238">
          <cell r="E238" t="str">
            <v/>
          </cell>
        </row>
        <row r="239">
          <cell r="C239" t="str">
            <v>HOSPITAL SÃO SEBASTIÃO</v>
          </cell>
          <cell r="E239" t="str">
            <v>5.17 - Manutenção de Software, Certificação Digital e Microfilmagem</v>
          </cell>
          <cell r="F239">
            <v>66218404000164</v>
          </cell>
          <cell r="G239" t="str">
            <v>ALPHASEG TECNOLOGIA LTDA</v>
          </cell>
          <cell r="H239" t="str">
            <v>S</v>
          </cell>
          <cell r="I239" t="str">
            <v>S</v>
          </cell>
          <cell r="J239" t="str">
            <v>28</v>
          </cell>
          <cell r="K239" t="str">
            <v>14/08/2026</v>
          </cell>
          <cell r="L239" t="str">
            <v>26116062266218404000164000000000002826083606864949</v>
          </cell>
          <cell r="M239" t="str">
            <v>2611606 - Recife - PE</v>
          </cell>
          <cell r="N239">
            <v>900</v>
          </cell>
        </row>
        <row r="240">
          <cell r="C240" t="str">
            <v>HOSPITAL SÃO SEBASTIÃO</v>
          </cell>
          <cell r="E240" t="str">
            <v>5.4 - Reparo e Manutenção de Bens Imóveis</v>
          </cell>
          <cell r="F240">
            <v>66218404000164</v>
          </cell>
          <cell r="G240" t="str">
            <v>ALPHASEG TECNOLOGIA LTDA</v>
          </cell>
          <cell r="H240" t="str">
            <v>S</v>
          </cell>
          <cell r="I240" t="str">
            <v>S</v>
          </cell>
          <cell r="J240" t="str">
            <v>27</v>
          </cell>
          <cell r="K240">
            <v>46248</v>
          </cell>
          <cell r="L240" t="str">
            <v>26116062266218404000164000000000002726080106985293</v>
          </cell>
          <cell r="M240" t="str">
            <v>2611606 - Recife - PE</v>
          </cell>
          <cell r="N240">
            <v>950</v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C243" t="str">
            <v>HOSPITAL SÃO SEBASTIÃO</v>
          </cell>
          <cell r="E243" t="str">
            <v>4.6 - Serviços de Profissionais de Saúde</v>
          </cell>
          <cell r="F243" t="str">
            <v>111.593.724-38</v>
          </cell>
          <cell r="G243" t="str">
            <v>FERNANDA MAYARA DOS SANTOS DANTAS</v>
          </cell>
          <cell r="H243" t="str">
            <v>S</v>
          </cell>
          <cell r="I243" t="str">
            <v>N</v>
          </cell>
          <cell r="J243" t="str">
            <v>07/2026</v>
          </cell>
          <cell r="K243">
            <v>46265</v>
          </cell>
          <cell r="M243" t="str">
            <v>2604106 - Caruaru - PE</v>
          </cell>
          <cell r="N243">
            <v>3835.8</v>
          </cell>
        </row>
        <row r="244">
          <cell r="C244" t="str">
            <v>HOSPITAL SÃO SEBASTIÃO</v>
          </cell>
          <cell r="E244" t="str">
            <v>4.6 - Serviços de Profissionais de Saúde</v>
          </cell>
          <cell r="F244" t="str">
            <v>080.251.064-70</v>
          </cell>
          <cell r="G244" t="str">
            <v>LETICIA GABRIELA DOS SANTOS TERTO</v>
          </cell>
          <cell r="H244" t="str">
            <v>S</v>
          </cell>
          <cell r="I244" t="str">
            <v>N</v>
          </cell>
          <cell r="J244" t="str">
            <v>07/2026</v>
          </cell>
          <cell r="K244">
            <v>46265</v>
          </cell>
          <cell r="M244" t="str">
            <v>2604106 - Caruaru - PE</v>
          </cell>
          <cell r="N244">
            <v>1370.1</v>
          </cell>
        </row>
        <row r="245">
          <cell r="C245" t="str">
            <v>HOSPITAL SÃO SEBASTIÃO</v>
          </cell>
          <cell r="E245" t="str">
            <v>4.6 - Serviços de Profissionais de Saúde</v>
          </cell>
          <cell r="F245" t="str">
            <v>041.518.134-89</v>
          </cell>
          <cell r="G245" t="str">
            <v>ROGESA VIEIRA LEITE</v>
          </cell>
          <cell r="H245" t="str">
            <v>S</v>
          </cell>
          <cell r="I245" t="str">
            <v>N</v>
          </cell>
          <cell r="J245" t="str">
            <v>07/2026</v>
          </cell>
          <cell r="K245">
            <v>46265</v>
          </cell>
          <cell r="M245" t="str">
            <v>2604106 - Caruaru - PE</v>
          </cell>
          <cell r="N245">
            <v>2655.04</v>
          </cell>
        </row>
        <row r="246">
          <cell r="C246" t="str">
            <v>HOSPITAL SÃO SEBASTIÃO</v>
          </cell>
          <cell r="E246" t="str">
            <v>4.6 - Serviços de Profissionais de Saúde</v>
          </cell>
          <cell r="F246" t="str">
            <v>075.019.984-93</v>
          </cell>
          <cell r="G246" t="str">
            <v>TAMIRES DE FARIAS OLIVEIRA</v>
          </cell>
          <cell r="H246" t="str">
            <v>S</v>
          </cell>
          <cell r="I246" t="str">
            <v>N</v>
          </cell>
          <cell r="J246" t="str">
            <v>07/2026</v>
          </cell>
          <cell r="K246">
            <v>46265</v>
          </cell>
          <cell r="M246" t="str">
            <v>2604106 - Caruaru - PE</v>
          </cell>
          <cell r="N246">
            <v>3323.7</v>
          </cell>
        </row>
        <row r="247">
          <cell r="E247" t="str">
            <v/>
          </cell>
        </row>
        <row r="248">
          <cell r="C248" t="str">
            <v>HOSPITAL SÃO SEBASTIÃO</v>
          </cell>
          <cell r="E248" t="str">
            <v>4.7 - Apoio Administrativo, Técnico e Operacional</v>
          </cell>
          <cell r="F248" t="str">
            <v>729.193.884-87</v>
          </cell>
          <cell r="G248" t="str">
            <v>EDNAILSON ANDRADE TRAJANO</v>
          </cell>
          <cell r="H248" t="str">
            <v>S</v>
          </cell>
          <cell r="I248" t="str">
            <v>N</v>
          </cell>
          <cell r="J248" t="str">
            <v>07/2026</v>
          </cell>
          <cell r="K248">
            <v>46265</v>
          </cell>
          <cell r="M248" t="str">
            <v>2604106 - Caruaru - PE</v>
          </cell>
          <cell r="N248">
            <v>2572.1999999999998</v>
          </cell>
        </row>
        <row r="249">
          <cell r="C249" t="str">
            <v>HOSPITAL SÃO SEBASTIÃO</v>
          </cell>
          <cell r="E249" t="str">
            <v>4.7 - Apoio Administrativo, Técnico e Operacional</v>
          </cell>
          <cell r="F249" t="str">
            <v>021.213.144-31</v>
          </cell>
          <cell r="G249" t="str">
            <v>JOVANILDA SEBASTIANA DA SILVA LIMA</v>
          </cell>
          <cell r="H249" t="str">
            <v>S</v>
          </cell>
          <cell r="I249" t="str">
            <v>N</v>
          </cell>
          <cell r="J249" t="str">
            <v>07/2026</v>
          </cell>
          <cell r="K249">
            <v>46265</v>
          </cell>
          <cell r="M249" t="str">
            <v>2604106 - Caruaru - PE</v>
          </cell>
          <cell r="N249">
            <v>1113.3599999999999</v>
          </cell>
        </row>
        <row r="250">
          <cell r="C250" t="str">
            <v>HOSPITAL SÃO SEBASTIÃO</v>
          </cell>
          <cell r="E250" t="str">
            <v>4.7 - Apoio Administrativo, Técnico e Operacional</v>
          </cell>
          <cell r="F250" t="str">
            <v>065.755.254-23</v>
          </cell>
          <cell r="G250" t="str">
            <v>RENATA MAYANE GOMES DA MOTA</v>
          </cell>
          <cell r="H250" t="str">
            <v>S</v>
          </cell>
          <cell r="I250" t="str">
            <v>N</v>
          </cell>
          <cell r="J250" t="str">
            <v>07/2026</v>
          </cell>
          <cell r="K250">
            <v>46265</v>
          </cell>
          <cell r="M250" t="str">
            <v>2604106 - Caruaru - PE</v>
          </cell>
          <cell r="N250">
            <v>2488.35</v>
          </cell>
        </row>
        <row r="251">
          <cell r="C251" t="str">
            <v>HOSPITAL SÃO SEBASTIÃO</v>
          </cell>
          <cell r="E251" t="str">
            <v>4.7 - Apoio Administrativo, Técnico e Operacional</v>
          </cell>
          <cell r="F251" t="str">
            <v>137.260.864-80</v>
          </cell>
          <cell r="G251" t="str">
            <v>RUAN LINS DE OLIVEIRA</v>
          </cell>
          <cell r="H251" t="str">
            <v>S</v>
          </cell>
          <cell r="I251" t="str">
            <v>N</v>
          </cell>
          <cell r="J251" t="str">
            <v>07/2026</v>
          </cell>
          <cell r="K251">
            <v>46265</v>
          </cell>
          <cell r="M251" t="str">
            <v>2604106 - Caruaru - PE</v>
          </cell>
          <cell r="N251">
            <v>2589.3000000000002</v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02921-CB36-4065-94FA-41F0F779371A}">
  <sheetPr>
    <tabColor rgb="FF92D050"/>
  </sheetPr>
  <dimension ref="A1:L8992"/>
  <sheetViews>
    <sheetView showGridLines="0" tabSelected="1" topLeftCell="A16" zoomScale="73" zoomScaleNormal="73" workbookViewId="0">
      <selection activeCell="D25" sqref="D25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10894988000648</v>
      </c>
      <c r="B2" s="4" t="str">
        <f>'[1]TCE - ANEXO IV - Preencher'!C11</f>
        <v>HOSPITAL SÃO SEBASTIÃO</v>
      </c>
      <c r="C2" s="4" t="str">
        <f>'[1]TCE - ANEXO IV - Preencher'!E11</f>
        <v xml:space="preserve">5.25 - Serviços Bancários </v>
      </c>
      <c r="D2" s="3">
        <f>'[1]TCE - ANEXO IV - Preencher'!F11</f>
        <v>60701190000104</v>
      </c>
      <c r="E2" s="5" t="str">
        <f>'[1]TCE - ANEXO IV - Preencher'!G11</f>
        <v>BANCO ITAU - TAXA DE MANUTENÇÃO DE CONTA 26998-8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>
        <f>IF('[1]TCE - ANEXO IV - Preencher'!K11="","",'[1]TCE - ANEXO IV - Preencher'!K11)</f>
        <v>46234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 P</v>
      </c>
      <c r="L2" s="7">
        <f>'[1]TCE - ANEXO IV - Preencher'!N11</f>
        <v>351</v>
      </c>
    </row>
    <row r="3" spans="1:12" s="8" customFormat="1" ht="19.5" customHeight="1" x14ac:dyDescent="0.2">
      <c r="A3" s="3">
        <f>IFERROR(VLOOKUP(B3,'[1]DADOS (OCULTAR)'!$Q$3:$S$136,3,0),"")</f>
        <v>10894988000648</v>
      </c>
      <c r="B3" s="4" t="str">
        <f>'[1]TCE - ANEXO IV - Preencher'!C12</f>
        <v>HOSPITAL SÃO SEBASTIÃO</v>
      </c>
      <c r="C3" s="4" t="str">
        <f>'[1]TCE - ANEXO IV - Preencher'!E12</f>
        <v xml:space="preserve">5.25 - Serviços Bancários </v>
      </c>
      <c r="D3" s="3">
        <f>'[1]TCE - ANEXO IV - Preencher'!F12</f>
        <v>60701190000104</v>
      </c>
      <c r="E3" s="5" t="str">
        <f>'[1]TCE - ANEXO IV - Preencher'!G12</f>
        <v>BANCO ITAU - TAXA DE MANUTENÇÃO DE CONTA 23252-3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>
        <f>IF('[1]TCE - ANEXO IV - Preencher'!K12="","",'[1]TCE - ANEXO IV - Preencher'!K12)</f>
        <v>46234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26 -  P</v>
      </c>
      <c r="L3" s="7">
        <f>'[1]TCE - ANEXO IV - Preencher'!N12</f>
        <v>351</v>
      </c>
    </row>
    <row r="4" spans="1:12" s="8" customFormat="1" ht="19.5" customHeight="1" x14ac:dyDescent="0.2">
      <c r="A4" s="3">
        <f>IFERROR(VLOOKUP(B4,'[1]DADOS (OCULTAR)'!$Q$3:$S$136,3,0),"")</f>
        <v>10894988000648</v>
      </c>
      <c r="B4" s="4" t="str">
        <f>'[1]TCE - ANEXO IV - Preencher'!C13</f>
        <v>HOSPITAL SÃO SEBASTIÃO</v>
      </c>
      <c r="C4" s="4" t="str">
        <f>'[1]TCE - ANEXO IV - Preencher'!E13</f>
        <v xml:space="preserve">5.25 - Serviços Bancários </v>
      </c>
      <c r="D4" s="3">
        <f>'[1]TCE - ANEXO IV - Preencher'!F13</f>
        <v>60701190000104</v>
      </c>
      <c r="E4" s="5" t="str">
        <f>'[1]TCE - ANEXO IV - Preencher'!G13</f>
        <v>BANCO ITAU - TAXA DE MANUTENÇÃO DE CONTA 99006-2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>
        <f>IF('[1]TCE - ANEXO IV - Preencher'!K13="","",'[1]TCE - ANEXO IV - Preencher'!K13)</f>
        <v>46234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26 -  P</v>
      </c>
      <c r="L4" s="7">
        <f>'[1]TCE - ANEXO IV - Preencher'!N13</f>
        <v>16.760000000000002</v>
      </c>
    </row>
    <row r="5" spans="1:12" s="8" customFormat="1" ht="19.5" customHeight="1" x14ac:dyDescent="0.2">
      <c r="A5" s="3">
        <f>IFERROR(VLOOKUP(B5,'[1]DADOS (OCULTAR)'!$Q$3:$S$136,3,0),"")</f>
        <v>10894988000648</v>
      </c>
      <c r="B5" s="4" t="str">
        <f>'[1]TCE - ANEXO IV - Preencher'!C14</f>
        <v>HOSPITAL SÃO SEBASTIÃO</v>
      </c>
      <c r="C5" s="4" t="str">
        <f>'[1]TCE - ANEXO IV - Preencher'!E14</f>
        <v xml:space="preserve">5.25 - Serviços Bancários </v>
      </c>
      <c r="D5" s="3">
        <f>'[1]TCE - ANEXO IV - Preencher'!F14</f>
        <v>60701190000104</v>
      </c>
      <c r="E5" s="5" t="str">
        <f>'[1]TCE - ANEXO IV - Preencher'!G14</f>
        <v>BANCO ITAU - TAXA DE MANUTENÇÃO DE CONTA 47614-6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>
        <f>IF('[1]TCE - ANEXO IV - Preencher'!K14="","",'[1]TCE - ANEXO IV - Preencher'!K14)</f>
        <v>46234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26 -  P</v>
      </c>
      <c r="L5" s="7">
        <f>'[1]TCE - ANEXO IV - Preencher'!N14</f>
        <v>483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 t="e">
        <f>'[1]TCE - ANEXO IV - Preencher'!#REF!</f>
        <v>#REF!</v>
      </c>
      <c r="E6" s="5" t="e">
        <f>'[1]TCE - ANEXO IV - Preencher'!#REF!</f>
        <v>#REF!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>
        <f>IFERROR(VLOOKUP(B7,'[1]DADOS (OCULTAR)'!$Q$3:$S$136,3,0),"")</f>
        <v>10894988000648</v>
      </c>
      <c r="B7" s="4" t="str">
        <f>'[1]TCE - ANEXO IV - Preencher'!C16</f>
        <v>HOSPITAL SÃO SEBASTIÃO</v>
      </c>
      <c r="C7" s="4" t="str">
        <f>'[1]TCE - ANEXO IV - Preencher'!E16</f>
        <v xml:space="preserve">5.25 - Serviços Bancários </v>
      </c>
      <c r="D7" s="3">
        <f>'[1]TCE - ANEXO IV - Preencher'!F16</f>
        <v>60701190000104</v>
      </c>
      <c r="E7" s="5" t="str">
        <f>'[1]TCE - ANEXO IV - Preencher'!G16</f>
        <v>BANCO ITAU -  TARIFAS BANCÁRIAS CONTA 26998-8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>
        <f>IF('[1]TCE - ANEXO IV - Preencher'!K16="","",'[1]TCE - ANEXO IV - Preencher'!K16)</f>
        <v>46234</v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26 -  P</v>
      </c>
      <c r="L7" s="7">
        <f>'[1]TCE - ANEXO IV - Preencher'!N16</f>
        <v>919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>
        <f>IFERROR(VLOOKUP(B9,'[1]DADOS (OCULTAR)'!$Q$3:$S$136,3,0),"")</f>
        <v>10894988000648</v>
      </c>
      <c r="B9" s="4" t="str">
        <f>'[1]TCE - ANEXO IV - Preencher'!C18</f>
        <v>HOSPITAL SÃO SEBASTIÃO</v>
      </c>
      <c r="C9" s="4" t="str">
        <f>'[1]TCE - ANEXO IV - Preencher'!E18</f>
        <v>3.12 - Material Hospitalar</v>
      </c>
      <c r="D9" s="3">
        <f>'[1]TCE - ANEXO IV - Preencher'!F18</f>
        <v>61418042000131</v>
      </c>
      <c r="E9" s="5" t="str">
        <f>'[1]TCE - ANEXO IV - Preencher'!G18</f>
        <v>CIRURGICA FERNANDES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2012903</v>
      </c>
      <c r="I9" s="6">
        <f>IF('[1]TCE - ANEXO IV - Preencher'!K18="","",'[1]TCE - ANEXO IV - Preencher'!K18)</f>
        <v>46202</v>
      </c>
      <c r="J9" s="5" t="str">
        <f>'[1]TCE - ANEXO IV - Preencher'!L18</f>
        <v>35260661418042000131550040020129031204508401</v>
      </c>
      <c r="K9" s="5" t="str">
        <f>IF(F9="B",LEFT('[1]TCE - ANEXO IV - Preencher'!M18,2),IF(F9="S",LEFT('[1]TCE - ANEXO IV - Preencher'!M18,7),IF('[1]TCE - ANEXO IV - Preencher'!H18="","")))</f>
        <v>35</v>
      </c>
      <c r="L9" s="7">
        <f>'[1]TCE - ANEXO IV - Preencher'!N18</f>
        <v>3604.35</v>
      </c>
    </row>
    <row r="10" spans="1:12" s="8" customFormat="1" ht="19.5" customHeight="1" x14ac:dyDescent="0.2">
      <c r="A10" s="3">
        <f>IFERROR(VLOOKUP(B10,'[1]DADOS (OCULTAR)'!$Q$3:$S$136,3,0),"")</f>
        <v>10894988000648</v>
      </c>
      <c r="B10" s="4" t="str">
        <f>'[1]TCE - ANEXO IV - Preencher'!C19</f>
        <v>HOSPITAL SÃO SEBASTIÃO</v>
      </c>
      <c r="C10" s="4" t="str">
        <f>'[1]TCE - ANEXO IV - Preencher'!E19</f>
        <v>3.12 - Material Hospitalar</v>
      </c>
      <c r="D10" s="3">
        <f>'[1]TCE - ANEXO IV - Preencher'!F19</f>
        <v>61418042000131</v>
      </c>
      <c r="E10" s="5" t="str">
        <f>'[1]TCE - ANEXO IV - Preencher'!G19</f>
        <v>CIRURGICA FERNANDES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2019470</v>
      </c>
      <c r="I10" s="6">
        <f>IF('[1]TCE - ANEXO IV - Preencher'!K19="","",'[1]TCE - ANEXO IV - Preencher'!K19)</f>
        <v>46217</v>
      </c>
      <c r="J10" s="5" t="str">
        <f>'[1]TCE - ANEXO IV - Preencher'!L19</f>
        <v>35260761418042000131550040020194701257000314</v>
      </c>
      <c r="K10" s="5" t="str">
        <f>IF(F10="B",LEFT('[1]TCE - ANEXO IV - Preencher'!M19,2),IF(F10="S",LEFT('[1]TCE - ANEXO IV - Preencher'!M19,7),IF('[1]TCE - ANEXO IV - Preencher'!H19="","")))</f>
        <v>35</v>
      </c>
      <c r="L10" s="7">
        <f>'[1]TCE - ANEXO IV - Preencher'!N19</f>
        <v>1908</v>
      </c>
    </row>
    <row r="11" spans="1:12" s="8" customFormat="1" ht="19.5" customHeight="1" x14ac:dyDescent="0.2">
      <c r="A11" s="3">
        <f>IFERROR(VLOOKUP(B11,'[1]DADOS (OCULTAR)'!$Q$3:$S$136,3,0),"")</f>
        <v>10894988000648</v>
      </c>
      <c r="B11" s="4" t="str">
        <f>'[1]TCE - ANEXO IV - Preencher'!C20</f>
        <v>HOSPITAL SÃO SEBASTIÃO</v>
      </c>
      <c r="C11" s="4" t="str">
        <f>'[1]TCE - ANEXO IV - Preencher'!E20</f>
        <v>3.12 - Material Hospitalar</v>
      </c>
      <c r="D11" s="3">
        <f>'[1]TCE - ANEXO IV - Preencher'!F20</f>
        <v>61418042000131</v>
      </c>
      <c r="E11" s="5" t="str">
        <f>'[1]TCE - ANEXO IV - Preencher'!G20</f>
        <v>CIRURGICA FERNANDES</v>
      </c>
      <c r="F11" s="5" t="str">
        <f>'[1]TCE - ANEXO IV - Preencher'!H20</f>
        <v>S</v>
      </c>
      <c r="G11" s="5" t="str">
        <f>'[1]TCE - ANEXO IV - Preencher'!I20</f>
        <v>S</v>
      </c>
      <c r="H11" s="5" t="str">
        <f>'[1]TCE - ANEXO IV - Preencher'!J20</f>
        <v>2019079</v>
      </c>
      <c r="I11" s="6">
        <f>IF('[1]TCE - ANEXO IV - Preencher'!K20="","",'[1]TCE - ANEXO IV - Preencher'!K20)</f>
        <v>46216</v>
      </c>
      <c r="J11" s="5" t="str">
        <f>'[1]TCE - ANEXO IV - Preencher'!L20</f>
        <v>35260761418042000131550040020190791812124574</v>
      </c>
      <c r="K11" s="5" t="str">
        <f>IF(F11="B",LEFT('[1]TCE - ANEXO IV - Preencher'!M20,2),IF(F11="S",LEFT('[1]TCE - ANEXO IV - Preencher'!M20,7),IF('[1]TCE - ANEXO IV - Preencher'!H20="","")))</f>
        <v>35 -  S</v>
      </c>
      <c r="L11" s="7">
        <f>'[1]TCE - ANEXO IV - Preencher'!N20</f>
        <v>5344.05</v>
      </c>
    </row>
    <row r="12" spans="1:12" s="8" customFormat="1" ht="19.5" customHeight="1" x14ac:dyDescent="0.2">
      <c r="A12" s="3">
        <f>IFERROR(VLOOKUP(B12,'[1]DADOS (OCULTAR)'!$Q$3:$S$136,3,0),"")</f>
        <v>10894988000648</v>
      </c>
      <c r="B12" s="4" t="str">
        <f>'[1]TCE - ANEXO IV - Preencher'!C21</f>
        <v>HOSPITAL SÃO SEBASTIÃO</v>
      </c>
      <c r="C12" s="4" t="str">
        <f>'[1]TCE - ANEXO IV - Preencher'!E21</f>
        <v>3.12 - Material Hospitalar</v>
      </c>
      <c r="D12" s="3">
        <f>'[1]TCE - ANEXO IV - Preencher'!F21</f>
        <v>67729178000653</v>
      </c>
      <c r="E12" s="5" t="str">
        <f>'[1]TCE - ANEXO IV - Preencher'!G21</f>
        <v>COMERCIAL RIOCLARENSE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140348</v>
      </c>
      <c r="I12" s="6">
        <f>IF('[1]TCE - ANEXO IV - Preencher'!K21="","",'[1]TCE - ANEXO IV - Preencher'!K21)</f>
        <v>46219</v>
      </c>
      <c r="J12" s="5" t="str">
        <f>'[1]TCE - ANEXO IV - Preencher'!L21</f>
        <v>26260767729178000653550010001403481111575940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2344</v>
      </c>
    </row>
    <row r="13" spans="1:12" s="8" customFormat="1" ht="19.5" customHeight="1" x14ac:dyDescent="0.2">
      <c r="A13" s="3">
        <f>IFERROR(VLOOKUP(B13,'[1]DADOS (OCULTAR)'!$Q$3:$S$136,3,0),"")</f>
        <v>10894988000648</v>
      </c>
      <c r="B13" s="4" t="str">
        <f>'[1]TCE - ANEXO IV - Preencher'!C22</f>
        <v>HOSPITAL SÃO SEBASTIÃO</v>
      </c>
      <c r="C13" s="4" t="str">
        <f>'[1]TCE - ANEXO IV - Preencher'!E22</f>
        <v>3.12 - Material Hospitalar</v>
      </c>
      <c r="D13" s="3">
        <f>'[1]TCE - ANEXO IV - Preencher'!F22</f>
        <v>67729178000653</v>
      </c>
      <c r="E13" s="5" t="str">
        <f>'[1]TCE - ANEXO IV - Preencher'!G22</f>
        <v>COMERCIAL RIOCLARENSE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141097</v>
      </c>
      <c r="I13" s="6">
        <f>IF('[1]TCE - ANEXO IV - Preencher'!K22="","",'[1]TCE - ANEXO IV - Preencher'!K22)</f>
        <v>46226</v>
      </c>
      <c r="J13" s="5" t="str">
        <f>'[1]TCE - ANEXO IV - Preencher'!L22</f>
        <v>26260767729178000653550010001410971513098449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516.20000000000005</v>
      </c>
    </row>
    <row r="14" spans="1:12" s="8" customFormat="1" ht="19.5" customHeight="1" x14ac:dyDescent="0.2">
      <c r="A14" s="3">
        <f>IFERROR(VLOOKUP(B14,'[1]DADOS (OCULTAR)'!$Q$3:$S$136,3,0),"")</f>
        <v>10894988000648</v>
      </c>
      <c r="B14" s="4" t="str">
        <f>'[1]TCE - ANEXO IV - Preencher'!C23</f>
        <v>HOSPITAL SÃO SEBASTIÃO</v>
      </c>
      <c r="C14" s="4" t="str">
        <f>'[1]TCE - ANEXO IV - Preencher'!E23</f>
        <v>3.12 - Material Hospitalar</v>
      </c>
      <c r="D14" s="3">
        <f>'[1]TCE - ANEXO IV - Preencher'!F23</f>
        <v>67729178000653</v>
      </c>
      <c r="E14" s="5" t="str">
        <f>'[1]TCE - ANEXO IV - Preencher'!G23</f>
        <v>COMERCIAL RIOCLARENSE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140677</v>
      </c>
      <c r="I14" s="6">
        <f>IF('[1]TCE - ANEXO IV - Preencher'!K23="","",'[1]TCE - ANEXO IV - Preencher'!K23)</f>
        <v>46223</v>
      </c>
      <c r="J14" s="5" t="str">
        <f>'[1]TCE - ANEXO IV - Preencher'!L23</f>
        <v>26260767729178000653550010001406771703497277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2760</v>
      </c>
    </row>
    <row r="15" spans="1:12" s="8" customFormat="1" ht="19.5" customHeight="1" x14ac:dyDescent="0.2">
      <c r="A15" s="3">
        <f>IFERROR(VLOOKUP(B15,'[1]DADOS (OCULTAR)'!$Q$3:$S$136,3,0),"")</f>
        <v>10894988000648</v>
      </c>
      <c r="B15" s="4" t="str">
        <f>'[1]TCE - ANEXO IV - Preencher'!C24</f>
        <v>HOSPITAL SÃO SEBASTIÃO</v>
      </c>
      <c r="C15" s="4" t="str">
        <f>'[1]TCE - ANEXO IV - Preencher'!E24</f>
        <v>3.12 - Material Hospitalar</v>
      </c>
      <c r="D15" s="3">
        <f>'[1]TCE - ANEXO IV - Preencher'!F24</f>
        <v>3389028000150</v>
      </c>
      <c r="E15" s="5" t="str">
        <f>'[1]TCE - ANEXO IV - Preencher'!G24</f>
        <v>DUPLEX EMBALAGENS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30456</v>
      </c>
      <c r="I15" s="6">
        <f>IF('[1]TCE - ANEXO IV - Preencher'!K24="","",'[1]TCE - ANEXO IV - Preencher'!K24)</f>
        <v>46195</v>
      </c>
      <c r="J15" s="5" t="str">
        <f>'[1]TCE - ANEXO IV - Preencher'!L24</f>
        <v>35260603389028000150550010000304561008063906</v>
      </c>
      <c r="K15" s="5" t="str">
        <f>IF(F15="B",LEFT('[1]TCE - ANEXO IV - Preencher'!M24,2),IF(F15="S",LEFT('[1]TCE - ANEXO IV - Preencher'!M24,7),IF('[1]TCE - ANEXO IV - Preencher'!H24="","")))</f>
        <v>35</v>
      </c>
      <c r="L15" s="7">
        <f>'[1]TCE - ANEXO IV - Preencher'!N24</f>
        <v>1200</v>
      </c>
    </row>
    <row r="16" spans="1:12" s="8" customFormat="1" ht="19.5" customHeight="1" x14ac:dyDescent="0.2">
      <c r="A16" s="3">
        <f>IFERROR(VLOOKUP(B16,'[1]DADOS (OCULTAR)'!$Q$3:$S$136,3,0),"")</f>
        <v>10894988000648</v>
      </c>
      <c r="B16" s="4" t="str">
        <f>'[1]TCE - ANEXO IV - Preencher'!C25</f>
        <v>HOSPITAL SÃO SEBASTIÃO</v>
      </c>
      <c r="C16" s="4" t="str">
        <f>'[1]TCE - ANEXO IV - Preencher'!E25</f>
        <v>3.12 - Material Hospitalar</v>
      </c>
      <c r="D16" s="3">
        <f>'[1]TCE - ANEXO IV - Preencher'!F25</f>
        <v>12882932000194</v>
      </c>
      <c r="E16" s="5" t="str">
        <f>'[1]TCE - ANEXO IV - Preencher'!G25</f>
        <v>EXOMED COMERCIO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201956</v>
      </c>
      <c r="I16" s="6">
        <f>IF('[1]TCE - ANEXO IV - Preencher'!K25="","",'[1]TCE - ANEXO IV - Preencher'!K25)</f>
        <v>46226</v>
      </c>
      <c r="J16" s="5" t="str">
        <f>'[1]TCE - ANEXO IV - Preencher'!L25</f>
        <v>26260712882932000194550010002019561094598852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794.4</v>
      </c>
    </row>
    <row r="17" spans="1:12" s="8" customFormat="1" ht="19.5" customHeight="1" x14ac:dyDescent="0.2">
      <c r="A17" s="3">
        <f>IFERROR(VLOOKUP(B17,'[1]DADOS (OCULTAR)'!$Q$3:$S$136,3,0),"")</f>
        <v>10894988000648</v>
      </c>
      <c r="B17" s="4" t="str">
        <f>'[1]TCE - ANEXO IV - Preencher'!C26</f>
        <v>HOSPITAL SÃO SEBASTIÃO</v>
      </c>
      <c r="C17" s="4" t="str">
        <f>'[1]TCE - ANEXO IV - Preencher'!E26</f>
        <v>3.12 - Material Hospitalar</v>
      </c>
      <c r="D17" s="3">
        <f>'[1]TCE - ANEXO IV - Preencher'!F26</f>
        <v>51680172000194</v>
      </c>
      <c r="E17" s="5" t="str">
        <f>'[1]TCE - ANEXO IV - Preencher'!G26</f>
        <v>GOOD MED SURGICAL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5567</v>
      </c>
      <c r="I17" s="6">
        <f>IF('[1]TCE - ANEXO IV - Preencher'!K26="","",'[1]TCE - ANEXO IV - Preencher'!K26)</f>
        <v>46216</v>
      </c>
      <c r="J17" s="5" t="str">
        <f>'[1]TCE - ANEXO IV - Preencher'!L26</f>
        <v>26260751680172000194550010000055671048971915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1497.6</v>
      </c>
    </row>
    <row r="18" spans="1:12" s="8" customFormat="1" ht="19.5" customHeight="1" x14ac:dyDescent="0.2">
      <c r="A18" s="3">
        <f>IFERROR(VLOOKUP(B18,'[1]DADOS (OCULTAR)'!$Q$3:$S$136,3,0),"")</f>
        <v>10894988000648</v>
      </c>
      <c r="B18" s="4" t="str">
        <f>'[1]TCE - ANEXO IV - Preencher'!C27</f>
        <v>HOSPITAL SÃO SEBASTIÃO</v>
      </c>
      <c r="C18" s="4" t="str">
        <f>'[1]TCE - ANEXO IV - Preencher'!E27</f>
        <v>3.12 - Material Hospitalar</v>
      </c>
      <c r="D18" s="3">
        <f>'[1]TCE - ANEXO IV - Preencher'!F27</f>
        <v>10779833000156</v>
      </c>
      <c r="E18" s="5" t="str">
        <f>'[1]TCE - ANEXO IV - Preencher'!G27</f>
        <v>MEDICAL MERCANTIL DE APARELHAGEM MEDICA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679879</v>
      </c>
      <c r="I18" s="6">
        <f>IF('[1]TCE - ANEXO IV - Preencher'!K27="","",'[1]TCE - ANEXO IV - Preencher'!K27)</f>
        <v>46205</v>
      </c>
      <c r="J18" s="5" t="str">
        <f>'[1]TCE - ANEXO IV - Preencher'!L27</f>
        <v>26260710779833000156550010006798791681905008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1231</v>
      </c>
    </row>
    <row r="19" spans="1:12" s="8" customFormat="1" ht="19.5" customHeight="1" x14ac:dyDescent="0.2">
      <c r="A19" s="3">
        <f>IFERROR(VLOOKUP(B19,'[1]DADOS (OCULTAR)'!$Q$3:$S$136,3,0),"")</f>
        <v>10894988000648</v>
      </c>
      <c r="B19" s="4" t="str">
        <f>'[1]TCE - ANEXO IV - Preencher'!C28</f>
        <v>HOSPITAL SÃO SEBASTIÃO</v>
      </c>
      <c r="C19" s="4" t="str">
        <f>'[1]TCE - ANEXO IV - Preencher'!E28</f>
        <v>3.12 - Material Hospitalar</v>
      </c>
      <c r="D19" s="3">
        <f>'[1]TCE - ANEXO IV - Preencher'!F28</f>
        <v>10779833000156</v>
      </c>
      <c r="E19" s="5" t="str">
        <f>'[1]TCE - ANEXO IV - Preencher'!G28</f>
        <v>MEDICAL MERCANTIL DE APARELHAGEM MEDICA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680973</v>
      </c>
      <c r="I19" s="6">
        <f>IF('[1]TCE - ANEXO IV - Preencher'!K28="","",'[1]TCE - ANEXO IV - Preencher'!K28)</f>
        <v>46214</v>
      </c>
      <c r="J19" s="5" t="str">
        <f>'[1]TCE - ANEXO IV - Preencher'!L28</f>
        <v>26260710779833000156550010006809731682999000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1905.76</v>
      </c>
    </row>
    <row r="20" spans="1:12" s="8" customFormat="1" ht="19.5" customHeight="1" x14ac:dyDescent="0.2">
      <c r="A20" s="3">
        <f>IFERROR(VLOOKUP(B20,'[1]DADOS (OCULTAR)'!$Q$3:$S$136,3,0),"")</f>
        <v>10894988000648</v>
      </c>
      <c r="B20" s="4" t="str">
        <f>'[1]TCE - ANEXO IV - Preencher'!C29</f>
        <v>HOSPITAL SÃO SEBASTIÃO</v>
      </c>
      <c r="C20" s="4" t="str">
        <f>'[1]TCE - ANEXO IV - Preencher'!E29</f>
        <v>3.12 - Material Hospitalar</v>
      </c>
      <c r="D20" s="3">
        <f>'[1]TCE - ANEXO IV - Preencher'!F29</f>
        <v>10779833000156</v>
      </c>
      <c r="E20" s="5" t="str">
        <f>'[1]TCE - ANEXO IV - Preencher'!G29</f>
        <v>MEDICAL MERCANTIL DE APARELHAGEM MEDICA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681083</v>
      </c>
      <c r="I20" s="6">
        <f>IF('[1]TCE - ANEXO IV - Preencher'!K29="","",'[1]TCE - ANEXO IV - Preencher'!K29)</f>
        <v>46216</v>
      </c>
      <c r="J20" s="5" t="str">
        <f>'[1]TCE - ANEXO IV - Preencher'!L29</f>
        <v>26260710779833000156550010006810831683109000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2000</v>
      </c>
    </row>
    <row r="21" spans="1:12" s="8" customFormat="1" ht="19.5" customHeight="1" x14ac:dyDescent="0.2">
      <c r="A21" s="3">
        <f>IFERROR(VLOOKUP(B21,'[1]DADOS (OCULTAR)'!$Q$3:$S$136,3,0),"")</f>
        <v>10894988000648</v>
      </c>
      <c r="B21" s="4" t="str">
        <f>'[1]TCE - ANEXO IV - Preencher'!C30</f>
        <v>HOSPITAL SÃO SEBASTIÃO</v>
      </c>
      <c r="C21" s="4" t="str">
        <f>'[1]TCE - ANEXO IV - Preencher'!E30</f>
        <v>3.12 - Material Hospitalar</v>
      </c>
      <c r="D21" s="3">
        <f>'[1]TCE - ANEXO IV - Preencher'!F30</f>
        <v>10779833000156</v>
      </c>
      <c r="E21" s="5" t="str">
        <f>'[1]TCE - ANEXO IV - Preencher'!G30</f>
        <v>MEDICAL MERCANTIL DE APARELHAGEM MEDICA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682283</v>
      </c>
      <c r="I21" s="6">
        <f>IF('[1]TCE - ANEXO IV - Preencher'!K30="","",'[1]TCE - ANEXO IV - Preencher'!K30)</f>
        <v>46227</v>
      </c>
      <c r="J21" s="5" t="str">
        <f>'[1]TCE - ANEXO IV - Preencher'!L30</f>
        <v>26260710779833000156550010006822831684309009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300.12</v>
      </c>
    </row>
    <row r="22" spans="1:12" s="8" customFormat="1" ht="19.5" customHeight="1" x14ac:dyDescent="0.2">
      <c r="A22" s="3">
        <f>IFERROR(VLOOKUP(B22,'[1]DADOS (OCULTAR)'!$Q$3:$S$136,3,0),"")</f>
        <v>10894988000648</v>
      </c>
      <c r="B22" s="4" t="str">
        <f>'[1]TCE - ANEXO IV - Preencher'!C31</f>
        <v>HOSPITAL SÃO SEBASTIÃO</v>
      </c>
      <c r="C22" s="4" t="str">
        <f>'[1]TCE - ANEXO IV - Preencher'!E31</f>
        <v>3.12 - Material Hospitalar</v>
      </c>
      <c r="D22" s="3">
        <f>'[1]TCE - ANEXO IV - Preencher'!F31</f>
        <v>5932624000160</v>
      </c>
      <c r="E22" s="5" t="str">
        <f>'[1]TCE - ANEXO IV - Preencher'!G31</f>
        <v>MEGAMED COMERCIO</v>
      </c>
      <c r="F22" s="5" t="str">
        <f>'[1]TCE - ANEXO IV - Preencher'!H31</f>
        <v>B</v>
      </c>
      <c r="G22" s="5" t="str">
        <f>'[1]TCE - ANEXO IV - Preencher'!I31</f>
        <v>S</v>
      </c>
      <c r="H22" s="5">
        <f>'[1]TCE - ANEXO IV - Preencher'!J31</f>
        <v>27332</v>
      </c>
      <c r="I22" s="6">
        <f>IF('[1]TCE - ANEXO IV - Preencher'!K31="","",'[1]TCE - ANEXO IV - Preencher'!K31)</f>
        <v>46233</v>
      </c>
      <c r="J22" s="5" t="str">
        <f>'[1]TCE - ANEXO IV - Preencher'!L31</f>
        <v>26260705932624000160550010000273321509483989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2303</v>
      </c>
    </row>
    <row r="23" spans="1:12" s="8" customFormat="1" ht="19.5" customHeight="1" x14ac:dyDescent="0.2">
      <c r="A23" s="3">
        <f>IFERROR(VLOOKUP(B23,'[1]DADOS (OCULTAR)'!$Q$3:$S$136,3,0),"")</f>
        <v>10894988000648</v>
      </c>
      <c r="B23" s="4" t="str">
        <f>'[1]TCE - ANEXO IV - Preencher'!C32</f>
        <v>HOSPITAL SÃO SEBASTIÃO</v>
      </c>
      <c r="C23" s="4" t="str">
        <f>'[1]TCE - ANEXO IV - Preencher'!E32</f>
        <v>3.12 - Material Hospitalar</v>
      </c>
      <c r="D23" s="3">
        <f>'[1]TCE - ANEXO IV - Preencher'!F32</f>
        <v>8674752000140</v>
      </c>
      <c r="E23" s="5" t="str">
        <f>'[1]TCE - ANEXO IV - Preencher'!G32</f>
        <v>MONTEBELLO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259308</v>
      </c>
      <c r="I23" s="6">
        <f>IF('[1]TCE - ANEXO IV - Preencher'!K32="","",'[1]TCE - ANEXO IV - Preencher'!K32)</f>
        <v>46213</v>
      </c>
      <c r="J23" s="5" t="str">
        <f>'[1]TCE - ANEXO IV - Preencher'!L32</f>
        <v>26260708674752000140550010002593081641586357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2738.85</v>
      </c>
    </row>
    <row r="24" spans="1:12" s="8" customFormat="1" ht="19.5" customHeight="1" x14ac:dyDescent="0.2">
      <c r="A24" s="3">
        <f>IFERROR(VLOOKUP(B24,'[1]DADOS (OCULTAR)'!$Q$3:$S$136,3,0),"")</f>
        <v>10894988000648</v>
      </c>
      <c r="B24" s="4" t="str">
        <f>'[1]TCE - ANEXO IV - Preencher'!C33</f>
        <v>HOSPITAL SÃO SEBASTIÃO</v>
      </c>
      <c r="C24" s="4" t="str">
        <f>'[1]TCE - ANEXO IV - Preencher'!E33</f>
        <v>3.12 - Material Hospitalar</v>
      </c>
      <c r="D24" s="3">
        <f>'[1]TCE - ANEXO IV - Preencher'!F33</f>
        <v>3817043000152</v>
      </c>
      <c r="E24" s="5" t="str">
        <f>'[1]TCE - ANEXO IV - Preencher'!G33</f>
        <v>PHARMAPLUS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95818</v>
      </c>
      <c r="I24" s="6">
        <f>IF('[1]TCE - ANEXO IV - Preencher'!K33="","",'[1]TCE - ANEXO IV - Preencher'!K33)</f>
        <v>46216</v>
      </c>
      <c r="J24" s="5" t="str">
        <f>'[1]TCE - ANEXO IV - Preencher'!L33</f>
        <v>26260703817043000152550010000958181933019712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7732.11</v>
      </c>
    </row>
    <row r="25" spans="1:12" s="8" customFormat="1" ht="19.5" customHeight="1" x14ac:dyDescent="0.2">
      <c r="A25" s="3">
        <f>IFERROR(VLOOKUP(B25,'[1]DADOS (OCULTAR)'!$Q$3:$S$136,3,0),"")</f>
        <v>10894988000648</v>
      </c>
      <c r="B25" s="4" t="str">
        <f>'[1]TCE - ANEXO IV - Preencher'!C34</f>
        <v>HOSPITAL SÃO SEBASTIÃO</v>
      </c>
      <c r="C25" s="4" t="str">
        <f>'[1]TCE - ANEXO IV - Preencher'!E34</f>
        <v>3.12 - Material Hospitalar</v>
      </c>
      <c r="D25" s="3">
        <f>'[1]TCE - ANEXO IV - Preencher'!F34</f>
        <v>39500546000147</v>
      </c>
      <c r="E25" s="5" t="str">
        <f>'[1]TCE - ANEXO IV - Preencher'!G34</f>
        <v>REC HOSPITALAR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5887</v>
      </c>
      <c r="I25" s="6">
        <f>IF('[1]TCE - ANEXO IV - Preencher'!K34="","",'[1]TCE - ANEXO IV - Preencher'!K34)</f>
        <v>46220</v>
      </c>
      <c r="J25" s="5" t="str">
        <f>'[1]TCE - ANEXO IV - Preencher'!L34</f>
        <v>26260739500546000147550010000058871225785105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7214.35</v>
      </c>
    </row>
    <row r="26" spans="1:12" s="8" customFormat="1" ht="19.5" customHeight="1" x14ac:dyDescent="0.2">
      <c r="A26" s="3">
        <f>IFERROR(VLOOKUP(B26,'[1]DADOS (OCULTAR)'!$Q$3:$S$136,3,0),"")</f>
        <v>10894988000648</v>
      </c>
      <c r="B26" s="4" t="str">
        <f>'[1]TCE - ANEXO IV - Preencher'!C35</f>
        <v>HOSPITAL SÃO SEBASTIÃO</v>
      </c>
      <c r="C26" s="4" t="str">
        <f>'[1]TCE - ANEXO IV - Preencher'!E35</f>
        <v>3.12 - Material Hospitalar</v>
      </c>
      <c r="D26" s="3">
        <f>'[1]TCE - ANEXO IV - Preencher'!F35</f>
        <v>1884446000199</v>
      </c>
      <c r="E26" s="5" t="str">
        <f>'[1]TCE - ANEXO IV - Preencher'!G35</f>
        <v>TECNOVIDA COMERCIAL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148997</v>
      </c>
      <c r="I26" s="6">
        <f>IF('[1]TCE - ANEXO IV - Preencher'!K35="","",'[1]TCE - ANEXO IV - Preencher'!K35)</f>
        <v>46213</v>
      </c>
      <c r="J26" s="5" t="str">
        <f>'[1]TCE - ANEXO IV - Preencher'!L35</f>
        <v>26260701884446000199550010001489971151023000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820</v>
      </c>
    </row>
    <row r="27" spans="1:12" s="8" customFormat="1" ht="19.5" customHeight="1" x14ac:dyDescent="0.2">
      <c r="A27" s="3">
        <f>IFERROR(VLOOKUP(B27,'[1]DADOS (OCULTAR)'!$Q$3:$S$136,3,0),"")</f>
        <v>10894988000648</v>
      </c>
      <c r="B27" s="4" t="str">
        <f>'[1]TCE - ANEXO IV - Preencher'!C36</f>
        <v>HOSPITAL SÃO SEBASTIÃO</v>
      </c>
      <c r="C27" s="4" t="str">
        <f>'[1]TCE - ANEXO IV - Preencher'!E36</f>
        <v>3.12 - Material Hospitalar</v>
      </c>
      <c r="D27" s="3" t="str">
        <f>'[1]TCE - ANEXO IV - Preencher'!F36</f>
        <v>21.596.736/0001-44</v>
      </c>
      <c r="E27" s="5" t="str">
        <f>'[1]TCE - ANEXO IV - Preencher'!G36</f>
        <v>ULTRAMEGA DISTRIBUIDORA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307986</v>
      </c>
      <c r="I27" s="6">
        <f>IF('[1]TCE - ANEXO IV - Preencher'!K36="","",'[1]TCE - ANEXO IV - Preencher'!K36)</f>
        <v>46213</v>
      </c>
      <c r="J27" s="5" t="str">
        <f>'[1]TCE - ANEXO IV - Preencher'!L36</f>
        <v>26260721596736000144550010003079861659591138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2044.42</v>
      </c>
    </row>
    <row r="28" spans="1:12" s="8" customFormat="1" ht="19.5" customHeight="1" x14ac:dyDescent="0.2">
      <c r="A28" s="3">
        <f>IFERROR(VLOOKUP(B28,'[1]DADOS (OCULTAR)'!$Q$3:$S$136,3,0),"")</f>
        <v>10894988000648</v>
      </c>
      <c r="B28" s="4" t="str">
        <f>'[1]TCE - ANEXO IV - Preencher'!C37</f>
        <v>HOSPITAL SÃO SEBASTIÃO</v>
      </c>
      <c r="C28" s="4" t="str">
        <f>'[1]TCE - ANEXO IV - Preencher'!E37</f>
        <v>3.12 - Material Hospitalar</v>
      </c>
      <c r="D28" s="3">
        <f>'[1]TCE - ANEXO IV - Preencher'!F37</f>
        <v>44611020000174</v>
      </c>
      <c r="E28" s="5" t="str">
        <f>'[1]TCE - ANEXO IV - Preencher'!G37</f>
        <v>VITAL SAUDE DISTRIBUIDORA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873</v>
      </c>
      <c r="I28" s="6">
        <f>IF('[1]TCE - ANEXO IV - Preencher'!K37="","",'[1]TCE - ANEXO IV - Preencher'!K37)</f>
        <v>46218</v>
      </c>
      <c r="J28" s="5" t="str">
        <f>'[1]TCE - ANEXO IV - Preencher'!L37</f>
        <v>26260744611020000174550010000008731076220490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207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>
        <f>IFERROR(VLOOKUP(B31,'[1]DADOS (OCULTAR)'!$Q$3:$S$136,3,0),"")</f>
        <v>10894988000648</v>
      </c>
      <c r="B31" s="4" t="str">
        <f>'[1]TCE - ANEXO IV - Preencher'!C40</f>
        <v>HOSPITAL SÃO SEBASTIÃO</v>
      </c>
      <c r="C31" s="4" t="str">
        <f>'[1]TCE - ANEXO IV - Preencher'!E40</f>
        <v>3.4 - Material Farmacológico</v>
      </c>
      <c r="D31" s="3">
        <f>'[1]TCE - ANEXO IV - Preencher'!F40</f>
        <v>21939878000167</v>
      </c>
      <c r="E31" s="5" t="str">
        <f>'[1]TCE - ANEXO IV - Preencher'!G40</f>
        <v>BEM ESTAR PRODUTOS</v>
      </c>
      <c r="F31" s="5" t="str">
        <f>'[1]TCE - ANEXO IV - Preencher'!H40</f>
        <v>B</v>
      </c>
      <c r="G31" s="5" t="str">
        <f>'[1]TCE - ANEXO IV - Preencher'!I40</f>
        <v>S</v>
      </c>
      <c r="H31" s="5">
        <f>'[1]TCE - ANEXO IV - Preencher'!J40</f>
        <v>14262</v>
      </c>
      <c r="I31" s="6">
        <f>IF('[1]TCE - ANEXO IV - Preencher'!K40="","",'[1]TCE - ANEXO IV - Preencher'!K40)</f>
        <v>46227</v>
      </c>
      <c r="J31" s="5" t="str">
        <f>'[1]TCE - ANEXO IV - Preencher'!L40</f>
        <v>26260721939878000167550010000142621162880006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912</v>
      </c>
    </row>
    <row r="32" spans="1:12" s="8" customFormat="1" ht="19.5" customHeight="1" x14ac:dyDescent="0.2">
      <c r="A32" s="3">
        <f>IFERROR(VLOOKUP(B32,'[1]DADOS (OCULTAR)'!$Q$3:$S$136,3,0),"")</f>
        <v>10894988000648</v>
      </c>
      <c r="B32" s="4" t="str">
        <f>'[1]TCE - ANEXO IV - Preencher'!C41</f>
        <v>HOSPITAL SÃO SEBASTIÃO</v>
      </c>
      <c r="C32" s="4" t="str">
        <f>'[1]TCE - ANEXO IV - Preencher'!E41</f>
        <v>3.4 - Material Farmacológico</v>
      </c>
      <c r="D32" s="3">
        <f>'[1]TCE - ANEXO IV - Preencher'!F41</f>
        <v>8674752000140</v>
      </c>
      <c r="E32" s="5" t="str">
        <f>'[1]TCE - ANEXO IV - Preencher'!G41</f>
        <v>CIRURGICA MONTEBELLO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259307</v>
      </c>
      <c r="I32" s="6">
        <f>IF('[1]TCE - ANEXO IV - Preencher'!K41="","",'[1]TCE - ANEXO IV - Preencher'!K41)</f>
        <v>46213</v>
      </c>
      <c r="J32" s="5" t="str">
        <f>'[1]TCE - ANEXO IV - Preencher'!L41</f>
        <v>26260708674752000140550010002593071727724190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770.75</v>
      </c>
    </row>
    <row r="33" spans="1:12" s="8" customFormat="1" ht="19.5" customHeight="1" x14ac:dyDescent="0.2">
      <c r="A33" s="3">
        <f>IFERROR(VLOOKUP(B33,'[1]DADOS (OCULTAR)'!$Q$3:$S$136,3,0),"")</f>
        <v>10894988000648</v>
      </c>
      <c r="B33" s="4" t="str">
        <f>'[1]TCE - ANEXO IV - Preencher'!C42</f>
        <v>HOSPITAL SÃO SEBASTIÃO</v>
      </c>
      <c r="C33" s="4" t="str">
        <f>'[1]TCE - ANEXO IV - Preencher'!E42</f>
        <v>3.4 - Material Farmacológico</v>
      </c>
      <c r="D33" s="3">
        <f>'[1]TCE - ANEXO IV - Preencher'!F42</f>
        <v>67729178000653</v>
      </c>
      <c r="E33" s="5" t="str">
        <f>'[1]TCE - ANEXO IV - Preencher'!G42</f>
        <v>COMERCIAL RIOCLARENSE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139818</v>
      </c>
      <c r="I33" s="6">
        <f>IF('[1]TCE - ANEXO IV - Preencher'!K42="","",'[1]TCE - ANEXO IV - Preencher'!K42)</f>
        <v>46213</v>
      </c>
      <c r="J33" s="5" t="str">
        <f>'[1]TCE - ANEXO IV - Preencher'!L42</f>
        <v>26260767729178000653550010001398181989957906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15146.6</v>
      </c>
    </row>
    <row r="34" spans="1:12" s="8" customFormat="1" ht="19.5" customHeight="1" x14ac:dyDescent="0.2">
      <c r="A34" s="3">
        <f>IFERROR(VLOOKUP(B34,'[1]DADOS (OCULTAR)'!$Q$3:$S$136,3,0),"")</f>
        <v>10894988000648</v>
      </c>
      <c r="B34" s="4" t="str">
        <f>'[1]TCE - ANEXO IV - Preencher'!C43</f>
        <v>HOSPITAL SÃO SEBASTIÃO</v>
      </c>
      <c r="C34" s="4" t="str">
        <f>'[1]TCE - ANEXO IV - Preencher'!E43</f>
        <v>3.4 - Material Farmacológico</v>
      </c>
      <c r="D34" s="3">
        <f>'[1]TCE - ANEXO IV - Preencher'!F43</f>
        <v>67729178000653</v>
      </c>
      <c r="E34" s="5" t="str">
        <f>'[1]TCE - ANEXO IV - Preencher'!G43</f>
        <v>COMERCIAL RIOCLARENSE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139923</v>
      </c>
      <c r="I34" s="6">
        <f>IF('[1]TCE - ANEXO IV - Preencher'!K43="","",'[1]TCE - ANEXO IV - Preencher'!K43)</f>
        <v>46216</v>
      </c>
      <c r="J34" s="5" t="str">
        <f>'[1]TCE - ANEXO IV - Preencher'!L43</f>
        <v>26260767729178000653550010001399231010974948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1491.6</v>
      </c>
    </row>
    <row r="35" spans="1:12" s="8" customFormat="1" ht="19.5" customHeight="1" x14ac:dyDescent="0.2">
      <c r="A35" s="3">
        <f>IFERROR(VLOOKUP(B35,'[1]DADOS (OCULTAR)'!$Q$3:$S$136,3,0),"")</f>
        <v>10894988000648</v>
      </c>
      <c r="B35" s="4" t="str">
        <f>'[1]TCE - ANEXO IV - Preencher'!C44</f>
        <v>HOSPITAL SÃO SEBASTIÃO</v>
      </c>
      <c r="C35" s="4" t="str">
        <f>'[1]TCE - ANEXO IV - Preencher'!E44</f>
        <v>3.4 - Material Farmacológico</v>
      </c>
      <c r="D35" s="3">
        <f>'[1]TCE - ANEXO IV - Preencher'!F44</f>
        <v>67729178000653</v>
      </c>
      <c r="E35" s="5" t="str">
        <f>'[1]TCE - ANEXO IV - Preencher'!G44</f>
        <v>COMERCIAL RIOCLARENSE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140355</v>
      </c>
      <c r="I35" s="6">
        <f>IF('[1]TCE - ANEXO IV - Preencher'!K44="","",'[1]TCE - ANEXO IV - Preencher'!K44)</f>
        <v>46219</v>
      </c>
      <c r="J35" s="5" t="str">
        <f>'[1]TCE - ANEXO IV - Preencher'!L44</f>
        <v>26260767729178000653550010001403551231739376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1530</v>
      </c>
    </row>
    <row r="36" spans="1:12" s="8" customFormat="1" ht="19.5" customHeight="1" x14ac:dyDescent="0.2">
      <c r="A36" s="3">
        <f>IFERROR(VLOOKUP(B36,'[1]DADOS (OCULTAR)'!$Q$3:$S$136,3,0),"")</f>
        <v>10894988000648</v>
      </c>
      <c r="B36" s="4" t="str">
        <f>'[1]TCE - ANEXO IV - Preencher'!C45</f>
        <v>HOSPITAL SÃO SEBASTIÃO</v>
      </c>
      <c r="C36" s="4" t="str">
        <f>'[1]TCE - ANEXO IV - Preencher'!E45</f>
        <v>3.4 - Material Farmacológico</v>
      </c>
      <c r="D36" s="3">
        <f>'[1]TCE - ANEXO IV - Preencher'!F45</f>
        <v>67729178000653</v>
      </c>
      <c r="E36" s="5" t="str">
        <f>'[1]TCE - ANEXO IV - Preencher'!G45</f>
        <v>COMERCIAL RIOCLARENSE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140521</v>
      </c>
      <c r="I36" s="6">
        <f>IF('[1]TCE - ANEXO IV - Preencher'!K45="","",'[1]TCE - ANEXO IV - Preencher'!K45)</f>
        <v>46220</v>
      </c>
      <c r="J36" s="5" t="str">
        <f>'[1]TCE - ANEXO IV - Preencher'!L45</f>
        <v>26260767729178000653550010001405211372402028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10240</v>
      </c>
    </row>
    <row r="37" spans="1:12" s="8" customFormat="1" ht="19.5" customHeight="1" x14ac:dyDescent="0.2">
      <c r="A37" s="3">
        <f>IFERROR(VLOOKUP(B37,'[1]DADOS (OCULTAR)'!$Q$3:$S$136,3,0),"")</f>
        <v>10894988000648</v>
      </c>
      <c r="B37" s="4" t="str">
        <f>'[1]TCE - ANEXO IV - Preencher'!C46</f>
        <v>HOSPITAL SÃO SEBASTIÃO</v>
      </c>
      <c r="C37" s="4" t="str">
        <f>'[1]TCE - ANEXO IV - Preencher'!E46</f>
        <v>3.4 - Material Farmacológico</v>
      </c>
      <c r="D37" s="3">
        <f>'[1]TCE - ANEXO IV - Preencher'!F46</f>
        <v>67729178000653</v>
      </c>
      <c r="E37" s="5" t="str">
        <f>'[1]TCE - ANEXO IV - Preencher'!G46</f>
        <v>COMERCIAL RIOCLARENSE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140676</v>
      </c>
      <c r="I37" s="6">
        <f>IF('[1]TCE - ANEXO IV - Preencher'!K46="","",'[1]TCE - ANEXO IV - Preencher'!K46)</f>
        <v>46223</v>
      </c>
      <c r="J37" s="5" t="str">
        <f>'[1]TCE - ANEXO IV - Preencher'!L46</f>
        <v>26260767729178000653550010001406761726953999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1068</v>
      </c>
    </row>
    <row r="38" spans="1:12" s="8" customFormat="1" ht="19.5" customHeight="1" x14ac:dyDescent="0.2">
      <c r="A38" s="3">
        <f>IFERROR(VLOOKUP(B38,'[1]DADOS (OCULTAR)'!$Q$3:$S$136,3,0),"")</f>
        <v>10894988000648</v>
      </c>
      <c r="B38" s="4" t="str">
        <f>'[1]TCE - ANEXO IV - Preencher'!C47</f>
        <v>HOSPITAL SÃO SEBASTIÃO</v>
      </c>
      <c r="C38" s="4" t="str">
        <f>'[1]TCE - ANEXO IV - Preencher'!E47</f>
        <v>3.4 - Material Farmacológico</v>
      </c>
      <c r="D38" s="3">
        <f>'[1]TCE - ANEXO IV - Preencher'!F47</f>
        <v>67729178000653</v>
      </c>
      <c r="E38" s="5" t="str">
        <f>'[1]TCE - ANEXO IV - Preencher'!G47</f>
        <v>COMERCIAL RIOCLARENSE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141097</v>
      </c>
      <c r="I38" s="6">
        <f>IF('[1]TCE - ANEXO IV - Preencher'!K47="","",'[1]TCE - ANEXO IV - Preencher'!K47)</f>
        <v>46226</v>
      </c>
      <c r="J38" s="5" t="str">
        <f>'[1]TCE - ANEXO IV - Preencher'!L47</f>
        <v>26260767729178000653550010001410971513098449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1868</v>
      </c>
    </row>
    <row r="39" spans="1:12" s="8" customFormat="1" ht="19.5" customHeight="1" x14ac:dyDescent="0.2">
      <c r="A39" s="3">
        <f>IFERROR(VLOOKUP(B39,'[1]DADOS (OCULTAR)'!$Q$3:$S$136,3,0),"")</f>
        <v>10894988000648</v>
      </c>
      <c r="B39" s="4" t="str">
        <f>'[1]TCE - ANEXO IV - Preencher'!C48</f>
        <v>HOSPITAL SÃO SEBASTIÃO</v>
      </c>
      <c r="C39" s="4" t="str">
        <f>'[1]TCE - ANEXO IV - Preencher'!E48</f>
        <v>3.4 - Material Farmacológico</v>
      </c>
      <c r="D39" s="3">
        <f>'[1]TCE - ANEXO IV - Preencher'!F48</f>
        <v>12882932000194</v>
      </c>
      <c r="E39" s="5" t="str">
        <f>'[1]TCE - ANEXO IV - Preencher'!G48</f>
        <v>EXOMED COMERCIO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201526</v>
      </c>
      <c r="I39" s="6">
        <f>IF('[1]TCE - ANEXO IV - Preencher'!K48="","",'[1]TCE - ANEXO IV - Preencher'!K48)</f>
        <v>46216</v>
      </c>
      <c r="J39" s="5" t="str">
        <f>'[1]TCE - ANEXO IV - Preencher'!L48</f>
        <v>26260712882932000194550010002015261559099916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1307</v>
      </c>
    </row>
    <row r="40" spans="1:12" s="8" customFormat="1" ht="19.5" customHeight="1" x14ac:dyDescent="0.2">
      <c r="A40" s="3">
        <f>IFERROR(VLOOKUP(B40,'[1]DADOS (OCULTAR)'!$Q$3:$S$136,3,0),"")</f>
        <v>10894988000648</v>
      </c>
      <c r="B40" s="4" t="str">
        <f>'[1]TCE - ANEXO IV - Preencher'!C49</f>
        <v>HOSPITAL SÃO SEBASTIÃO</v>
      </c>
      <c r="C40" s="4" t="str">
        <f>'[1]TCE - ANEXO IV - Preencher'!E49</f>
        <v>3.4 - Material Farmacológico</v>
      </c>
      <c r="D40" s="3">
        <f>'[1]TCE - ANEXO IV - Preencher'!F49</f>
        <v>12882932000194</v>
      </c>
      <c r="E40" s="5" t="str">
        <f>'[1]TCE - ANEXO IV - Preencher'!G49</f>
        <v>EXOMED COMERCIO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201956</v>
      </c>
      <c r="I40" s="6">
        <f>IF('[1]TCE - ANEXO IV - Preencher'!K49="","",'[1]TCE - ANEXO IV - Preencher'!K49)</f>
        <v>46226</v>
      </c>
      <c r="J40" s="5" t="str">
        <f>'[1]TCE - ANEXO IV - Preencher'!L49</f>
        <v>26260712882932000194550010002019561094598852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1852</v>
      </c>
    </row>
    <row r="41" spans="1:12" s="8" customFormat="1" ht="19.5" customHeight="1" x14ac:dyDescent="0.2">
      <c r="A41" s="3">
        <f>IFERROR(VLOOKUP(B41,'[1]DADOS (OCULTAR)'!$Q$3:$S$136,3,0),"")</f>
        <v>10894988000648</v>
      </c>
      <c r="B41" s="4" t="str">
        <f>'[1]TCE - ANEXO IV - Preencher'!C50</f>
        <v>HOSPITAL SÃO SEBASTIÃO</v>
      </c>
      <c r="C41" s="4" t="str">
        <f>'[1]TCE - ANEXO IV - Preencher'!E50</f>
        <v>3.4 - Material Farmacológico</v>
      </c>
      <c r="D41" s="3">
        <f>'[1]TCE - ANEXO IV - Preencher'!F50</f>
        <v>10854165000184</v>
      </c>
      <c r="E41" s="5" t="str">
        <f>'[1]TCE - ANEXO IV - Preencher'!G50</f>
        <v>F E F DISTR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370265</v>
      </c>
      <c r="I41" s="6">
        <f>IF('[1]TCE - ANEXO IV - Preencher'!K50="","",'[1]TCE - ANEXO IV - Preencher'!K50)</f>
        <v>46217</v>
      </c>
      <c r="J41" s="5" t="str">
        <f>'[1]TCE - ANEXO IV - Preencher'!L50</f>
        <v>26260710854165000184550010003702651370218782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610</v>
      </c>
    </row>
    <row r="42" spans="1:12" s="8" customFormat="1" ht="19.5" customHeight="1" x14ac:dyDescent="0.2">
      <c r="A42" s="3">
        <f>IFERROR(VLOOKUP(B42,'[1]DADOS (OCULTAR)'!$Q$3:$S$136,3,0),"")</f>
        <v>10894988000648</v>
      </c>
      <c r="B42" s="4" t="str">
        <f>'[1]TCE - ANEXO IV - Preencher'!C51</f>
        <v>HOSPITAL SÃO SEBASTIÃO</v>
      </c>
      <c r="C42" s="4" t="str">
        <f>'[1]TCE - ANEXO IV - Preencher'!E51</f>
        <v>3.4 - Material Farmacológico</v>
      </c>
      <c r="D42" s="3">
        <f>'[1]TCE - ANEXO IV - Preencher'!F51</f>
        <v>25966283000151</v>
      </c>
      <c r="E42" s="5" t="str">
        <f>'[1]TCE - ANEXO IV - Preencher'!G51</f>
        <v>FARMACIAS CAVALCANTES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3576</v>
      </c>
      <c r="I42" s="6">
        <f>IF('[1]TCE - ANEXO IV - Preencher'!K51="","",'[1]TCE - ANEXO IV - Preencher'!K51)</f>
        <v>46225</v>
      </c>
      <c r="J42" s="5" t="str">
        <f>'[1]TCE - ANEXO IV - Preencher'!L51</f>
        <v>26260725966283000151550010000035761393204720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777.8</v>
      </c>
    </row>
    <row r="43" spans="1:12" s="8" customFormat="1" ht="19.5" customHeight="1" x14ac:dyDescent="0.2">
      <c r="A43" s="3">
        <f>IFERROR(VLOOKUP(B43,'[1]DADOS (OCULTAR)'!$Q$3:$S$136,3,0),"")</f>
        <v>10894988000648</v>
      </c>
      <c r="B43" s="4" t="str">
        <f>'[1]TCE - ANEXO IV - Preencher'!C52</f>
        <v>HOSPITAL SÃO SEBASTIÃO</v>
      </c>
      <c r="C43" s="4" t="str">
        <f>'[1]TCE - ANEXO IV - Preencher'!E52</f>
        <v>3.4 - Material Farmacológico</v>
      </c>
      <c r="D43" s="3">
        <f>'[1]TCE - ANEXO IV - Preencher'!F52</f>
        <v>42705829000130</v>
      </c>
      <c r="E43" s="5" t="str">
        <f>'[1]TCE - ANEXO IV - Preencher'!G52</f>
        <v>HUB HEALTH DISTRIBUIDORA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11982</v>
      </c>
      <c r="I43" s="6">
        <f>IF('[1]TCE - ANEXO IV - Preencher'!K52="","",'[1]TCE - ANEXO IV - Preencher'!K52)</f>
        <v>46213</v>
      </c>
      <c r="J43" s="5" t="str">
        <f>'[1]TCE - ANEXO IV - Preencher'!L52</f>
        <v>23260742705829000130550010000119821112182580</v>
      </c>
      <c r="K43" s="5" t="str">
        <f>IF(F43="B",LEFT('[1]TCE - ANEXO IV - Preencher'!M52,2),IF(F43="S",LEFT('[1]TCE - ANEXO IV - Preencher'!M52,7),IF('[1]TCE - ANEXO IV - Preencher'!H52="","")))</f>
        <v>23</v>
      </c>
      <c r="L43" s="7">
        <f>'[1]TCE - ANEXO IV - Preencher'!N52</f>
        <v>21203</v>
      </c>
    </row>
    <row r="44" spans="1:12" s="8" customFormat="1" ht="19.5" customHeight="1" x14ac:dyDescent="0.2">
      <c r="A44" s="3">
        <f>IFERROR(VLOOKUP(B44,'[1]DADOS (OCULTAR)'!$Q$3:$S$136,3,0),"")</f>
        <v>10894988000648</v>
      </c>
      <c r="B44" s="4" t="str">
        <f>'[1]TCE - ANEXO IV - Preencher'!C53</f>
        <v>HOSPITAL SÃO SEBASTIÃO</v>
      </c>
      <c r="C44" s="4" t="str">
        <f>'[1]TCE - ANEXO IV - Preencher'!E53</f>
        <v>3.4 - Material Farmacológico</v>
      </c>
      <c r="D44" s="3">
        <f>'[1]TCE - ANEXO IV - Preencher'!F53</f>
        <v>35753111000153</v>
      </c>
      <c r="E44" s="5" t="str">
        <f>'[1]TCE - ANEXO IV - Preencher'!G53</f>
        <v>NORD PRODUTOS EM SAUDE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60177</v>
      </c>
      <c r="I44" s="6">
        <f>IF('[1]TCE - ANEXO IV - Preencher'!K53="","",'[1]TCE - ANEXO IV - Preencher'!K53)</f>
        <v>46202</v>
      </c>
      <c r="J44" s="5" t="str">
        <f>'[1]TCE - ANEXO IV - Preencher'!L53</f>
        <v>26260635753111000153550010000601771201649210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104</v>
      </c>
    </row>
    <row r="45" spans="1:12" s="8" customFormat="1" ht="19.5" customHeight="1" x14ac:dyDescent="0.2">
      <c r="A45" s="3">
        <f>IFERROR(VLOOKUP(B45,'[1]DADOS (OCULTAR)'!$Q$3:$S$136,3,0),"")</f>
        <v>10894988000648</v>
      </c>
      <c r="B45" s="4" t="str">
        <f>'[1]TCE - ANEXO IV - Preencher'!C54</f>
        <v>HOSPITAL SÃO SEBASTIÃO</v>
      </c>
      <c r="C45" s="4" t="str">
        <f>'[1]TCE - ANEXO IV - Preencher'!E54</f>
        <v>3.4 - Material Farmacológico</v>
      </c>
      <c r="D45" s="3">
        <f>'[1]TCE - ANEXO IV - Preencher'!F54</f>
        <v>3817043000152</v>
      </c>
      <c r="E45" s="5" t="str">
        <f>'[1]TCE - ANEXO IV - Preencher'!G54</f>
        <v>PHARMAPLUS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95771</v>
      </c>
      <c r="I45" s="6">
        <f>IF('[1]TCE - ANEXO IV - Preencher'!K54="","",'[1]TCE - ANEXO IV - Preencher'!K54)</f>
        <v>46214</v>
      </c>
      <c r="J45" s="5" t="str">
        <f>'[1]TCE - ANEXO IV - Preencher'!L54</f>
        <v>26260703817043000152550010000957711173732425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283.38</v>
      </c>
    </row>
    <row r="46" spans="1:12" s="8" customFormat="1" ht="19.5" customHeight="1" x14ac:dyDescent="0.2">
      <c r="A46" s="3">
        <f>IFERROR(VLOOKUP(B46,'[1]DADOS (OCULTAR)'!$Q$3:$S$136,3,0),"")</f>
        <v>10894988000648</v>
      </c>
      <c r="B46" s="4" t="str">
        <f>'[1]TCE - ANEXO IV - Preencher'!C55</f>
        <v>HOSPITAL SÃO SEBASTIÃO</v>
      </c>
      <c r="C46" s="4" t="str">
        <f>'[1]TCE - ANEXO IV - Preencher'!E55</f>
        <v>3.4 - Material Farmacológico</v>
      </c>
      <c r="D46" s="3">
        <f>'[1]TCE - ANEXO IV - Preencher'!F55</f>
        <v>3817043000152</v>
      </c>
      <c r="E46" s="5" t="str">
        <f>'[1]TCE - ANEXO IV - Preencher'!G55</f>
        <v>PHARMAPLUS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95857</v>
      </c>
      <c r="I46" s="6">
        <f>IF('[1]TCE - ANEXO IV - Preencher'!K55="","",'[1]TCE - ANEXO IV - Preencher'!K55)</f>
        <v>46217</v>
      </c>
      <c r="J46" s="5" t="str">
        <f>'[1]TCE - ANEXO IV - Preencher'!L55</f>
        <v>26260703817043000152550010000958571135951383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22163.74</v>
      </c>
    </row>
    <row r="47" spans="1:12" s="8" customFormat="1" ht="19.5" customHeight="1" x14ac:dyDescent="0.2">
      <c r="A47" s="3">
        <f>IFERROR(VLOOKUP(B47,'[1]DADOS (OCULTAR)'!$Q$3:$S$136,3,0),"")</f>
        <v>10894988000648</v>
      </c>
      <c r="B47" s="4" t="str">
        <f>'[1]TCE - ANEXO IV - Preencher'!C56</f>
        <v>HOSPITAL SÃO SEBASTIÃO</v>
      </c>
      <c r="C47" s="4" t="str">
        <f>'[1]TCE - ANEXO IV - Preencher'!E56</f>
        <v>3.4 - Material Farmacológico</v>
      </c>
      <c r="D47" s="3">
        <f>'[1]TCE - ANEXO IV - Preencher'!F56</f>
        <v>3817043000152</v>
      </c>
      <c r="E47" s="5" t="str">
        <f>'[1]TCE - ANEXO IV - Preencher'!G56</f>
        <v>PHARMAPLUS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95952</v>
      </c>
      <c r="I47" s="6">
        <f>IF('[1]TCE - ANEXO IV - Preencher'!K56="","",'[1]TCE - ANEXO IV - Preencher'!K56)</f>
        <v>46219</v>
      </c>
      <c r="J47" s="5" t="str">
        <f>'[1]TCE - ANEXO IV - Preencher'!L56</f>
        <v>26260703817043000152550010000959521382332000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3843</v>
      </c>
    </row>
    <row r="48" spans="1:12" s="8" customFormat="1" ht="19.5" customHeight="1" x14ac:dyDescent="0.2">
      <c r="A48" s="3">
        <f>IFERROR(VLOOKUP(B48,'[1]DADOS (OCULTAR)'!$Q$3:$S$136,3,0),"")</f>
        <v>10894988000648</v>
      </c>
      <c r="B48" s="4" t="str">
        <f>'[1]TCE - ANEXO IV - Preencher'!C57</f>
        <v>HOSPITAL SÃO SEBASTIÃO</v>
      </c>
      <c r="C48" s="4" t="str">
        <f>'[1]TCE - ANEXO IV - Preencher'!E57</f>
        <v>3.4 - Material Farmacológico</v>
      </c>
      <c r="D48" s="3">
        <f>'[1]TCE - ANEXO IV - Preencher'!F57</f>
        <v>21596736000144</v>
      </c>
      <c r="E48" s="5" t="str">
        <f>'[1]TCE - ANEXO IV - Preencher'!G57</f>
        <v>ULTRAMEGA DISTRIBUIDORA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307989</v>
      </c>
      <c r="I48" s="6">
        <f>IF('[1]TCE - ANEXO IV - Preencher'!K57="","",'[1]TCE - ANEXO IV - Preencher'!K57)</f>
        <v>46213</v>
      </c>
      <c r="J48" s="5" t="str">
        <f>'[1]TCE - ANEXO IV - Preencher'!L57</f>
        <v>26260721596736000144550010003079891835921109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656.67</v>
      </c>
    </row>
    <row r="49" spans="1:12" s="8" customFormat="1" ht="19.5" customHeight="1" x14ac:dyDescent="0.2">
      <c r="A49" s="3">
        <f>IFERROR(VLOOKUP(B49,'[1]DADOS (OCULTAR)'!$Q$3:$S$136,3,0),"")</f>
        <v>10894988000648</v>
      </c>
      <c r="B49" s="4" t="str">
        <f>'[1]TCE - ANEXO IV - Preencher'!C58</f>
        <v>HOSPITAL SÃO SEBASTIÃO</v>
      </c>
      <c r="C49" s="4" t="str">
        <f>'[1]TCE - ANEXO IV - Preencher'!E58</f>
        <v>3.4 - Material Farmacológico</v>
      </c>
      <c r="D49" s="3">
        <f>'[1]TCE - ANEXO IV - Preencher'!F58</f>
        <v>21596736000144</v>
      </c>
      <c r="E49" s="5" t="str">
        <f>'[1]TCE - ANEXO IV - Preencher'!G58</f>
        <v>ULTRAMEGA DISTRIBUIDORA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309928</v>
      </c>
      <c r="I49" s="6">
        <f>IF('[1]TCE - ANEXO IV - Preencher'!K58="","",'[1]TCE - ANEXO IV - Preencher'!K58)</f>
        <v>46225</v>
      </c>
      <c r="J49" s="5" t="str">
        <f>'[1]TCE - ANEXO IV - Preencher'!L58</f>
        <v>26260721596736000144550010003099281254374153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525.70000000000005</v>
      </c>
    </row>
    <row r="50" spans="1:12" s="8" customFormat="1" ht="19.5" customHeight="1" x14ac:dyDescent="0.2">
      <c r="A50" s="3">
        <f>IFERROR(VLOOKUP(B50,'[1]DADOS (OCULTAR)'!$Q$3:$S$136,3,0),"")</f>
        <v>10894988000648</v>
      </c>
      <c r="B50" s="4" t="str">
        <f>'[1]TCE - ANEXO IV - Preencher'!C59</f>
        <v>HOSPITAL SÃO SEBASTIÃO</v>
      </c>
      <c r="C50" s="4" t="str">
        <f>'[1]TCE - ANEXO IV - Preencher'!E59</f>
        <v>3.4 - Material Farmacológico</v>
      </c>
      <c r="D50" s="3">
        <f>'[1]TCE - ANEXO IV - Preencher'!F59</f>
        <v>22580510000118</v>
      </c>
      <c r="E50" s="5" t="str">
        <f>'[1]TCE - ANEXO IV - Preencher'!G59</f>
        <v>UNIFAR DISTRIBUIDORA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78681</v>
      </c>
      <c r="I50" s="6">
        <f>IF('[1]TCE - ANEXO IV - Preencher'!K59="","",'[1]TCE - ANEXO IV - Preencher'!K59)</f>
        <v>46218</v>
      </c>
      <c r="J50" s="5" t="str">
        <f>'[1]TCE - ANEXO IV - Preencher'!L59</f>
        <v>26260722580510000118550010000786811000677264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1753.66</v>
      </c>
    </row>
    <row r="51" spans="1:12" s="8" customFormat="1" ht="19.5" customHeight="1" x14ac:dyDescent="0.2">
      <c r="A51" s="3">
        <f>IFERROR(VLOOKUP(B51,'[1]DADOS (OCULTAR)'!$Q$3:$S$136,3,0),"")</f>
        <v>10894988000648</v>
      </c>
      <c r="B51" s="4" t="str">
        <f>'[1]TCE - ANEXO IV - Preencher'!C60</f>
        <v>HOSPITAL SÃO SEBASTIÃO</v>
      </c>
      <c r="C51" s="4" t="str">
        <f>'[1]TCE - ANEXO IV - Preencher'!E60</f>
        <v>3.4 - Material Farmacológico</v>
      </c>
      <c r="D51" s="3">
        <f>'[1]TCE - ANEXO IV - Preencher'!F60</f>
        <v>22580510000118</v>
      </c>
      <c r="E51" s="5" t="str">
        <f>'[1]TCE - ANEXO IV - Preencher'!G60</f>
        <v>UNIFAR DISTRIBUIDORA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78797</v>
      </c>
      <c r="I51" s="6">
        <f>IF('[1]TCE - ANEXO IV - Preencher'!K60="","",'[1]TCE - ANEXO IV - Preencher'!K60)</f>
        <v>46225</v>
      </c>
      <c r="J51" s="5" t="str">
        <f>'[1]TCE - ANEXO IV - Preencher'!L60</f>
        <v>26260722580510000118550010000787971000678312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61.2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>
        <f>IFERROR(VLOOKUP(B53,'[1]DADOS (OCULTAR)'!$Q$3:$S$136,3,0),"")</f>
        <v>10894988000648</v>
      </c>
      <c r="B53" s="4" t="str">
        <f>'[1]TCE - ANEXO IV - Preencher'!C62</f>
        <v>HOSPITAL SÃO SEBASTIÃO</v>
      </c>
      <c r="C53" s="4" t="str">
        <f>'[1]TCE - ANEXO IV - Preencher'!E62</f>
        <v>3.14 - Alimentação Preparada</v>
      </c>
      <c r="D53" s="3">
        <f>'[1]TCE - ANEXO IV - Preencher'!F62</f>
        <v>2975570000122</v>
      </c>
      <c r="E53" s="5" t="str">
        <f>'[1]TCE - ANEXO IV - Preencher'!G62</f>
        <v>DIET FOOD NUTRICAO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22010</v>
      </c>
      <c r="I53" s="6">
        <f>IF('[1]TCE - ANEXO IV - Preencher'!K62="","",'[1]TCE - ANEXO IV - Preencher'!K62)</f>
        <v>46217</v>
      </c>
      <c r="J53" s="5" t="str">
        <f>'[1]TCE - ANEXO IV - Preencher'!L62</f>
        <v>26260702975570000122550010000220101240360005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3311</v>
      </c>
    </row>
    <row r="54" spans="1:12" s="8" customFormat="1" ht="19.5" customHeight="1" x14ac:dyDescent="0.2">
      <c r="A54" s="3">
        <f>IFERROR(VLOOKUP(B54,'[1]DADOS (OCULTAR)'!$Q$3:$S$136,3,0),"")</f>
        <v>10894988000648</v>
      </c>
      <c r="B54" s="4" t="str">
        <f>'[1]TCE - ANEXO IV - Preencher'!C63</f>
        <v>HOSPITAL SÃO SEBASTIÃO</v>
      </c>
      <c r="C54" s="4" t="str">
        <f>'[1]TCE - ANEXO IV - Preencher'!E63</f>
        <v>3.14 - Alimentação Preparada</v>
      </c>
      <c r="D54" s="3">
        <f>'[1]TCE - ANEXO IV - Preencher'!F63</f>
        <v>54025310000190</v>
      </c>
      <c r="E54" s="5" t="str">
        <f>'[1]TCE - ANEXO IV - Preencher'!G63</f>
        <v>PIVOTAL COMERCIO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103</v>
      </c>
      <c r="I54" s="6">
        <f>IF('[1]TCE - ANEXO IV - Preencher'!K63="","",'[1]TCE - ANEXO IV - Preencher'!K63)</f>
        <v>46211</v>
      </c>
      <c r="J54" s="5" t="str">
        <f>'[1]TCE - ANEXO IV - Preencher'!L63</f>
        <v>26260754025310000190550010000001031373368498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2418.6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>
        <f>IFERROR(VLOOKUP(B57,'[1]DADOS (OCULTAR)'!$Q$3:$S$136,3,0),"")</f>
        <v>10894988000648</v>
      </c>
      <c r="B57" s="4" t="str">
        <f>'[1]TCE - ANEXO IV - Preencher'!C66</f>
        <v>HOSPITAL SÃO SEBASTIÃO</v>
      </c>
      <c r="C57" s="4" t="str">
        <f>'[1]TCE - ANEXO IV - Preencher'!E66</f>
        <v>3.2 - Gás e Outros Materiais Engarrafados</v>
      </c>
      <c r="D57" s="3">
        <f>'[1]TCE - ANEXO IV - Preencher'!F66</f>
        <v>24380578002203</v>
      </c>
      <c r="E57" s="5" t="str">
        <f>'[1]TCE - ANEXO IV - Preencher'!G66</f>
        <v>WHITE MARTINS GASES INDUSTRIAIS DO NORDESTE</v>
      </c>
      <c r="F57" s="5" t="str">
        <f>'[1]TCE - ANEXO IV - Preencher'!H66</f>
        <v>B</v>
      </c>
      <c r="G57" s="5" t="str">
        <f>'[1]TCE - ANEXO IV - Preencher'!I66</f>
        <v>S</v>
      </c>
      <c r="H57" s="5">
        <f>'[1]TCE - ANEXO IV - Preencher'!J66</f>
        <v>1153</v>
      </c>
      <c r="I57" s="6">
        <f>IF('[1]TCE - ANEXO IV - Preencher'!K66="","",'[1]TCE - ANEXO IV - Preencher'!K66)</f>
        <v>46234</v>
      </c>
      <c r="J57" s="5" t="str">
        <f>'[1]TCE - ANEXO IV - Preencher'!L66</f>
        <v>26260724380578002203556200000011531142077924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16816.71</v>
      </c>
    </row>
    <row r="58" spans="1:12" s="8" customFormat="1" ht="19.5" customHeight="1" x14ac:dyDescent="0.2">
      <c r="A58" s="3">
        <f>IFERROR(VLOOKUP(B58,'[1]DADOS (OCULTAR)'!$Q$3:$S$136,3,0),"")</f>
        <v>10894988000648</v>
      </c>
      <c r="B58" s="4" t="str">
        <f>'[1]TCE - ANEXO IV - Preencher'!C67</f>
        <v>HOSPITAL SÃO SEBASTIÃO</v>
      </c>
      <c r="C58" s="4" t="str">
        <f>'[1]TCE - ANEXO IV - Preencher'!E67</f>
        <v>3.2 - Gás e Outros Materiais Engarrafados</v>
      </c>
      <c r="D58" s="3">
        <f>'[1]TCE - ANEXO IV - Preencher'!F67</f>
        <v>24380578002041</v>
      </c>
      <c r="E58" s="5" t="str">
        <f>'[1]TCE - ANEXO IV - Preencher'!G67</f>
        <v>WHITE MARTINS</v>
      </c>
      <c r="F58" s="5" t="str">
        <f>'[1]TCE - ANEXO IV - Preencher'!H67</f>
        <v>B</v>
      </c>
      <c r="G58" s="5" t="str">
        <f>'[1]TCE - ANEXO IV - Preencher'!I67</f>
        <v>S</v>
      </c>
      <c r="H58" s="5">
        <f>'[1]TCE - ANEXO IV - Preencher'!J67</f>
        <v>165936</v>
      </c>
      <c r="I58" s="6">
        <f>IF('[1]TCE - ANEXO IV - Preencher'!K67="","",'[1]TCE - ANEXO IV - Preencher'!K67)</f>
        <v>46224</v>
      </c>
      <c r="J58" s="5" t="str">
        <f>'[1]TCE - ANEXO IV - Preencher'!L67</f>
        <v>26260724380578002041554000001659361640820483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90.49</v>
      </c>
    </row>
    <row r="59" spans="1:12" s="8" customFormat="1" ht="19.5" customHeight="1" x14ac:dyDescent="0.2">
      <c r="A59" s="3">
        <f>IFERROR(VLOOKUP(B59,'[1]DADOS (OCULTAR)'!$Q$3:$S$136,3,0),"")</f>
        <v>10894988000648</v>
      </c>
      <c r="B59" s="4" t="str">
        <f>'[1]TCE - ANEXO IV - Preencher'!C68</f>
        <v>HOSPITAL SÃO SEBASTIÃO</v>
      </c>
      <c r="C59" s="4" t="str">
        <f>'[1]TCE - ANEXO IV - Preencher'!E68</f>
        <v>3.2 - Gás e Outros Materiais Engarrafados</v>
      </c>
      <c r="D59" s="3">
        <f>'[1]TCE - ANEXO IV - Preencher'!F68</f>
        <v>24380578002041</v>
      </c>
      <c r="E59" s="5" t="str">
        <f>'[1]TCE - ANEXO IV - Preencher'!G68</f>
        <v>WHITE MARTINS</v>
      </c>
      <c r="F59" s="5" t="str">
        <f>'[1]TCE - ANEXO IV - Preencher'!H68</f>
        <v>B</v>
      </c>
      <c r="G59" s="5" t="str">
        <f>'[1]TCE - ANEXO IV - Preencher'!I68</f>
        <v>S</v>
      </c>
      <c r="H59" s="5">
        <f>'[1]TCE - ANEXO IV - Preencher'!J68</f>
        <v>165937</v>
      </c>
      <c r="I59" s="6">
        <f>IF('[1]TCE - ANEXO IV - Preencher'!K68="","",'[1]TCE - ANEXO IV - Preencher'!K68)</f>
        <v>46224</v>
      </c>
      <c r="J59" s="5" t="str">
        <f>'[1]TCE - ANEXO IV - Preencher'!L68</f>
        <v>26260724380578002041554000001659371339675256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1124.82</v>
      </c>
    </row>
    <row r="60" spans="1:12" s="8" customFormat="1" ht="19.5" customHeight="1" x14ac:dyDescent="0.2">
      <c r="A60" s="3">
        <f>IFERROR(VLOOKUP(B60,'[1]DADOS (OCULTAR)'!$Q$3:$S$136,3,0),"")</f>
        <v>10894988000648</v>
      </c>
      <c r="B60" s="4" t="str">
        <f>'[1]TCE - ANEXO IV - Preencher'!C69</f>
        <v>HOSPITAL SÃO SEBASTIÃO</v>
      </c>
      <c r="C60" s="4" t="str">
        <f>'[1]TCE - ANEXO IV - Preencher'!E69</f>
        <v>3.2 - Gás e Outros Materiais Engarrafados</v>
      </c>
      <c r="D60" s="3">
        <f>'[1]TCE - ANEXO IV - Preencher'!F69</f>
        <v>24380578002041</v>
      </c>
      <c r="E60" s="5" t="str">
        <f>'[1]TCE - ANEXO IV - Preencher'!G69</f>
        <v>WHITE MARTINS</v>
      </c>
      <c r="F60" s="5" t="str">
        <f>'[1]TCE - ANEXO IV - Preencher'!H69</f>
        <v>B</v>
      </c>
      <c r="G60" s="5" t="str">
        <f>'[1]TCE - ANEXO IV - Preencher'!I69</f>
        <v>S</v>
      </c>
      <c r="H60" s="5">
        <f>'[1]TCE - ANEXO IV - Preencher'!J69</f>
        <v>165938</v>
      </c>
      <c r="I60" s="6">
        <f>IF('[1]TCE - ANEXO IV - Preencher'!K69="","",'[1]TCE - ANEXO IV - Preencher'!K69)</f>
        <v>46224</v>
      </c>
      <c r="J60" s="5" t="str">
        <f>'[1]TCE - ANEXO IV - Preencher'!L69</f>
        <v>26260724380578002041554000001659381573593616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1034.33</v>
      </c>
    </row>
    <row r="61" spans="1:12" s="8" customFormat="1" ht="19.5" customHeight="1" x14ac:dyDescent="0.2">
      <c r="A61" s="3">
        <f>IFERROR(VLOOKUP(B61,'[1]DADOS (OCULTAR)'!$Q$3:$S$136,3,0),"")</f>
        <v>10894988000648</v>
      </c>
      <c r="B61" s="4" t="str">
        <f>'[1]TCE - ANEXO IV - Preencher'!C70</f>
        <v>HOSPITAL SÃO SEBASTIÃO</v>
      </c>
      <c r="C61" s="4" t="str">
        <f>'[1]TCE - ANEXO IV - Preencher'!E70</f>
        <v>3.2 - Gás e Outros Materiais Engarrafados</v>
      </c>
      <c r="D61" s="3">
        <f>'[1]TCE - ANEXO IV - Preencher'!F70</f>
        <v>24380578002041</v>
      </c>
      <c r="E61" s="5" t="str">
        <f>'[1]TCE - ANEXO IV - Preencher'!G70</f>
        <v>WHITE MARTINS</v>
      </c>
      <c r="F61" s="5" t="str">
        <f>'[1]TCE - ANEXO IV - Preencher'!H70</f>
        <v>B</v>
      </c>
      <c r="G61" s="5" t="str">
        <f>'[1]TCE - ANEXO IV - Preencher'!I70</f>
        <v>S</v>
      </c>
      <c r="H61" s="5">
        <f>'[1]TCE - ANEXO IV - Preencher'!J70</f>
        <v>166123</v>
      </c>
      <c r="I61" s="6">
        <f>IF('[1]TCE - ANEXO IV - Preencher'!K70="","",'[1]TCE - ANEXO IV - Preencher'!K70)</f>
        <v>46226</v>
      </c>
      <c r="J61" s="5" t="str">
        <f>'[1]TCE - ANEXO IV - Preencher'!L70</f>
        <v>26260724380578002041554000001661231301968499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361.67</v>
      </c>
    </row>
    <row r="62" spans="1:12" s="8" customFormat="1" ht="19.5" customHeight="1" x14ac:dyDescent="0.2">
      <c r="A62" s="3">
        <f>IFERROR(VLOOKUP(B62,'[1]DADOS (OCULTAR)'!$Q$3:$S$136,3,0),"")</f>
        <v>10894988000648</v>
      </c>
      <c r="B62" s="4" t="str">
        <f>'[1]TCE - ANEXO IV - Preencher'!C71</f>
        <v>HOSPITAL SÃO SEBASTIÃO</v>
      </c>
      <c r="C62" s="4" t="str">
        <f>'[1]TCE - ANEXO IV - Preencher'!E71</f>
        <v>3.2 - Gás e Outros Materiais Engarrafados</v>
      </c>
      <c r="D62" s="3">
        <f>'[1]TCE - ANEXO IV - Preencher'!F71</f>
        <v>24380578002041</v>
      </c>
      <c r="E62" s="5" t="str">
        <f>'[1]TCE - ANEXO IV - Preencher'!G71</f>
        <v>WHITE MARTINS</v>
      </c>
      <c r="F62" s="5" t="str">
        <f>'[1]TCE - ANEXO IV - Preencher'!H71</f>
        <v>B</v>
      </c>
      <c r="G62" s="5" t="str">
        <f>'[1]TCE - ANEXO IV - Preencher'!I71</f>
        <v>S</v>
      </c>
      <c r="H62" s="5">
        <f>'[1]TCE - ANEXO IV - Preencher'!J71</f>
        <v>166486</v>
      </c>
      <c r="I62" s="6">
        <f>IF('[1]TCE - ANEXO IV - Preencher'!K71="","",'[1]TCE - ANEXO IV - Preencher'!K71)</f>
        <v>46232</v>
      </c>
      <c r="J62" s="5" t="str">
        <f>'[1]TCE - ANEXO IV - Preencher'!L71</f>
        <v>26260724380578002041554000001664861147173718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1034.33</v>
      </c>
    </row>
    <row r="63" spans="1:12" s="8" customFormat="1" ht="19.5" customHeight="1" x14ac:dyDescent="0.2">
      <c r="A63" s="3">
        <f>IFERROR(VLOOKUP(B63,'[1]DADOS (OCULTAR)'!$Q$3:$S$136,3,0),"")</f>
        <v>10894988000648</v>
      </c>
      <c r="B63" s="4" t="str">
        <f>'[1]TCE - ANEXO IV - Preencher'!C72</f>
        <v>HOSPITAL SÃO SEBASTIÃO</v>
      </c>
      <c r="C63" s="4" t="str">
        <f>'[1]TCE - ANEXO IV - Preencher'!E72</f>
        <v>3.2 - Gás e Outros Materiais Engarrafados</v>
      </c>
      <c r="D63" s="3">
        <f>'[1]TCE - ANEXO IV - Preencher'!F72</f>
        <v>24380578002041</v>
      </c>
      <c r="E63" s="5" t="str">
        <f>'[1]TCE - ANEXO IV - Preencher'!G72</f>
        <v>WHITE MARTINS</v>
      </c>
      <c r="F63" s="5" t="str">
        <f>'[1]TCE - ANEXO IV - Preencher'!H72</f>
        <v>B</v>
      </c>
      <c r="G63" s="5" t="str">
        <f>'[1]TCE - ANEXO IV - Preencher'!I72</f>
        <v>S</v>
      </c>
      <c r="H63" s="5">
        <f>'[1]TCE - ANEXO IV - Preencher'!J72</f>
        <v>166703</v>
      </c>
      <c r="I63" s="6">
        <f>IF('[1]TCE - ANEXO IV - Preencher'!K72="","",'[1]TCE - ANEXO IV - Preencher'!K72)</f>
        <v>46234</v>
      </c>
      <c r="J63" s="5" t="str">
        <f>'[1]TCE - ANEXO IV - Preencher'!L72</f>
        <v>26260724380578002041554000001667031293373515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1077.1500000000001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>
        <f>IFERROR(VLOOKUP(B65,'[1]DADOS (OCULTAR)'!$Q$3:$S$136,3,0),"")</f>
        <v>10894988000648</v>
      </c>
      <c r="B65" s="4" t="str">
        <f>'[1]TCE - ANEXO IV - Preencher'!C74</f>
        <v>HOSPITAL SÃO SEBASTIÃO</v>
      </c>
      <c r="C65" s="4" t="str">
        <f>'[1]TCE - ANEXO IV - Preencher'!E74</f>
        <v>3.99 - Outras despesas com Material de Consumo</v>
      </c>
      <c r="D65" s="3">
        <f>'[1]TCE - ANEXO IV - Preencher'!F74</f>
        <v>68905074000100</v>
      </c>
      <c r="E65" s="5" t="str">
        <f>'[1]TCE - ANEXO IV - Preencher'!G74</f>
        <v>DGA DISTRIBUIDORA</v>
      </c>
      <c r="F65" s="5" t="str">
        <f>'[1]TCE - ANEXO IV - Preencher'!H74</f>
        <v>S</v>
      </c>
      <c r="G65" s="5" t="str">
        <f>'[1]TCE - ANEXO IV - Preencher'!I74</f>
        <v>S</v>
      </c>
      <c r="H65" s="5" t="str">
        <f>'[1]TCE - ANEXO IV - Preencher'!J74</f>
        <v>4396</v>
      </c>
      <c r="I65" s="6">
        <f>IF('[1]TCE - ANEXO IV - Preencher'!K74="","",'[1]TCE - ANEXO IV - Preencher'!K74)</f>
        <v>46225</v>
      </c>
      <c r="J65" s="5" t="str">
        <f>'[1]TCE - ANEXO IV - Preencher'!L74</f>
        <v>35260768905074000100550010000043961309840007</v>
      </c>
      <c r="K65" s="5" t="str">
        <f>IF(F65="B",LEFT('[1]TCE - ANEXO IV - Preencher'!M74,2),IF(F65="S",LEFT('[1]TCE - ANEXO IV - Preencher'!M74,7),IF('[1]TCE - ANEXO IV - Preencher'!H74="","")))</f>
        <v>26 -  P</v>
      </c>
      <c r="L65" s="7">
        <f>'[1]TCE - ANEXO IV - Preencher'!N74</f>
        <v>1150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>
        <f>IFERROR(VLOOKUP(B67,'[1]DADOS (OCULTAR)'!$Q$3:$S$136,3,0),"")</f>
        <v>10894988000648</v>
      </c>
      <c r="B67" s="4" t="str">
        <f>'[1]TCE - ANEXO IV - Preencher'!C76</f>
        <v>HOSPITAL SÃO SEBASTIÃO</v>
      </c>
      <c r="C67" s="4" t="str">
        <f>'[1]TCE - ANEXO IV - Preencher'!E76</f>
        <v>3.7 - Material de Limpeza e Produtos de Hgienização</v>
      </c>
      <c r="D67" s="3">
        <f>'[1]TCE - ANEXO IV - Preencher'!F76</f>
        <v>39953513000152</v>
      </c>
      <c r="E67" s="5" t="str">
        <f>'[1]TCE - ANEXO IV - Preencher'!G76</f>
        <v>COMERCIAL RECIFE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217</v>
      </c>
      <c r="I67" s="6">
        <f>IF('[1]TCE - ANEXO IV - Preencher'!K76="","",'[1]TCE - ANEXO IV - Preencher'!K76)</f>
        <v>46224</v>
      </c>
      <c r="J67" s="5" t="str">
        <f>'[1]TCE - ANEXO IV - Preencher'!L76</f>
        <v>26260739953513000152550020000002171900032753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93.6</v>
      </c>
    </row>
    <row r="68" spans="1:12" s="8" customFormat="1" ht="19.5" customHeight="1" x14ac:dyDescent="0.2">
      <c r="A68" s="3">
        <f>IFERROR(VLOOKUP(B68,'[1]DADOS (OCULTAR)'!$Q$3:$S$136,3,0),"")</f>
        <v>10894988000648</v>
      </c>
      <c r="B68" s="4" t="str">
        <f>'[1]TCE - ANEXO IV - Preencher'!C77</f>
        <v>HOSPITAL SÃO SEBASTIÃO</v>
      </c>
      <c r="C68" s="4" t="str">
        <f>'[1]TCE - ANEXO IV - Preencher'!E77</f>
        <v>3.7 - Material de Limpeza e Produtos de Hgienização</v>
      </c>
      <c r="D68" s="3">
        <f>'[1]TCE - ANEXO IV - Preencher'!F77</f>
        <v>29589907000110</v>
      </c>
      <c r="E68" s="5" t="str">
        <f>'[1]TCE - ANEXO IV - Preencher'!G77</f>
        <v>ELIZANGELA MARIA DA SILVA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2325</v>
      </c>
      <c r="I68" s="6">
        <f>IF('[1]TCE - ANEXO IV - Preencher'!K77="","",'[1]TCE - ANEXO IV - Preencher'!K77)</f>
        <v>46206</v>
      </c>
      <c r="J68" s="5" t="str">
        <f>'[1]TCE - ANEXO IV - Preencher'!L77</f>
        <v>26260729589907000110650010000023251391083750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64</v>
      </c>
    </row>
    <row r="69" spans="1:12" s="8" customFormat="1" ht="19.5" customHeight="1" x14ac:dyDescent="0.2">
      <c r="A69" s="3">
        <f>IFERROR(VLOOKUP(B69,'[1]DADOS (OCULTAR)'!$Q$3:$S$136,3,0),"")</f>
        <v>10894988000648</v>
      </c>
      <c r="B69" s="4" t="str">
        <f>'[1]TCE - ANEXO IV - Preencher'!C78</f>
        <v>HOSPITAL SÃO SEBASTIÃO</v>
      </c>
      <c r="C69" s="4" t="str">
        <f>'[1]TCE - ANEXO IV - Preencher'!E78</f>
        <v>3.7 - Material de Limpeza e Produtos de Hgienização</v>
      </c>
      <c r="D69" s="3">
        <f>'[1]TCE - ANEXO IV - Preencher'!F78</f>
        <v>27058274000198</v>
      </c>
      <c r="E69" s="5" t="str">
        <f>'[1]TCE - ANEXO IV - Preencher'!G78</f>
        <v>JATOBARRETTO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74483</v>
      </c>
      <c r="I69" s="6">
        <f>IF('[1]TCE - ANEXO IV - Preencher'!K78="","",'[1]TCE - ANEXO IV - Preencher'!K78)</f>
        <v>46220</v>
      </c>
      <c r="J69" s="5" t="str">
        <f>'[1]TCE - ANEXO IV - Preencher'!L78</f>
        <v>26260727058274000198550010000744831937383088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1800.17</v>
      </c>
    </row>
    <row r="70" spans="1:12" s="8" customFormat="1" ht="19.5" customHeight="1" x14ac:dyDescent="0.2">
      <c r="A70" s="3">
        <f>IFERROR(VLOOKUP(B70,'[1]DADOS (OCULTAR)'!$Q$3:$S$136,3,0),"")</f>
        <v>10894988000648</v>
      </c>
      <c r="B70" s="4" t="str">
        <f>'[1]TCE - ANEXO IV - Preencher'!C79</f>
        <v>HOSPITAL SÃO SEBASTIÃO</v>
      </c>
      <c r="C70" s="4" t="str">
        <f>'[1]TCE - ANEXO IV - Preencher'!E79</f>
        <v>3.7 - Material de Limpeza e Produtos de Hgienização</v>
      </c>
      <c r="D70" s="3">
        <f>'[1]TCE - ANEXO IV - Preencher'!F79</f>
        <v>37859942000130</v>
      </c>
      <c r="E70" s="5" t="str">
        <f>'[1]TCE - ANEXO IV - Preencher'!G79</f>
        <v>MAX PAPERS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9815</v>
      </c>
      <c r="I70" s="6">
        <f>IF('[1]TCE - ANEXO IV - Preencher'!K79="","",'[1]TCE - ANEXO IV - Preencher'!K79)</f>
        <v>46226</v>
      </c>
      <c r="J70" s="5" t="str">
        <f>'[1]TCE - ANEXO IV - Preencher'!L79</f>
        <v>26260737853742000130550010000098151000098169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2071.42</v>
      </c>
    </row>
    <row r="71" spans="1:12" s="8" customFormat="1" ht="19.5" customHeight="1" x14ac:dyDescent="0.2">
      <c r="A71" s="3">
        <f>IFERROR(VLOOKUP(B71,'[1]DADOS (OCULTAR)'!$Q$3:$S$136,3,0),"")</f>
        <v>10894988000648</v>
      </c>
      <c r="B71" s="4" t="str">
        <f>'[1]TCE - ANEXO IV - Preencher'!C80</f>
        <v>HOSPITAL SÃO SEBASTIÃO</v>
      </c>
      <c r="C71" s="4" t="str">
        <f>'[1]TCE - ANEXO IV - Preencher'!E80</f>
        <v>3.7 - Material de Limpeza e Produtos de Hgienização</v>
      </c>
      <c r="D71" s="3">
        <f>'[1]TCE - ANEXO IV - Preencher'!F80</f>
        <v>13714064000104</v>
      </c>
      <c r="E71" s="5" t="str">
        <f>'[1]TCE - ANEXO IV - Preencher'!G80</f>
        <v>R A PRODUTOS E EQUIPAMENTOS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48733</v>
      </c>
      <c r="I71" s="6">
        <f>IF('[1]TCE - ANEXO IV - Preencher'!K80="","",'[1]TCE - ANEXO IV - Preencher'!K80)</f>
        <v>46190</v>
      </c>
      <c r="J71" s="5" t="str">
        <f>'[1]TCE - ANEXO IV - Preencher'!L80</f>
        <v>26260613714064000104550010000487331943691438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880</v>
      </c>
    </row>
    <row r="72" spans="1:12" s="8" customFormat="1" ht="19.5" customHeight="1" x14ac:dyDescent="0.2">
      <c r="A72" s="3">
        <f>IFERROR(VLOOKUP(B72,'[1]DADOS (OCULTAR)'!$Q$3:$S$136,3,0),"")</f>
        <v>10894988000648</v>
      </c>
      <c r="B72" s="4" t="str">
        <f>'[1]TCE - ANEXO IV - Preencher'!C81</f>
        <v>HOSPITAL SÃO SEBASTIÃO</v>
      </c>
      <c r="C72" s="4" t="str">
        <f>'[1]TCE - ANEXO IV - Preencher'!E81</f>
        <v>3.7 - Material de Limpeza e Produtos de Hgienização</v>
      </c>
      <c r="D72" s="3">
        <f>'[1]TCE - ANEXO IV - Preencher'!F81</f>
        <v>46265148000159</v>
      </c>
      <c r="E72" s="5" t="str">
        <f>'[1]TCE - ANEXO IV - Preencher'!G81</f>
        <v>TECNOQUIMY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1554</v>
      </c>
      <c r="I72" s="6">
        <f>IF('[1]TCE - ANEXO IV - Preencher'!K81="","",'[1]TCE - ANEXO IV - Preencher'!K81)</f>
        <v>46209</v>
      </c>
      <c r="J72" s="5" t="str">
        <f>'[1]TCE - ANEXO IV - Preencher'!L81</f>
        <v>26260746265148000159550010000015541000015558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544</v>
      </c>
    </row>
    <row r="73" spans="1:12" s="8" customFormat="1" ht="19.5" customHeight="1" x14ac:dyDescent="0.2">
      <c r="A73" s="3">
        <f>IFERROR(VLOOKUP(B73,'[1]DADOS (OCULTAR)'!$Q$3:$S$136,3,0),"")</f>
        <v>10894988000648</v>
      </c>
      <c r="B73" s="4" t="str">
        <f>'[1]TCE - ANEXO IV - Preencher'!C82</f>
        <v>HOSPITAL SÃO SEBASTIÃO</v>
      </c>
      <c r="C73" s="4" t="str">
        <f>'[1]TCE - ANEXO IV - Preencher'!E82</f>
        <v>3.7 - Material de Limpeza e Produtos de Hgienização</v>
      </c>
      <c r="D73" s="3">
        <f>'[1]TCE - ANEXO IV - Preencher'!F82</f>
        <v>46265148000159</v>
      </c>
      <c r="E73" s="5" t="str">
        <f>'[1]TCE - ANEXO IV - Preencher'!G82</f>
        <v>TECNOQUIMY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1588</v>
      </c>
      <c r="I73" s="6">
        <f>IF('[1]TCE - ANEXO IV - Preencher'!K82="","",'[1]TCE - ANEXO IV - Preencher'!K82)</f>
        <v>46223</v>
      </c>
      <c r="J73" s="5" t="str">
        <f>'[1]TCE - ANEXO IV - Preencher'!L82</f>
        <v>26260746265148000159550010000015881000015890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3086.4</v>
      </c>
    </row>
    <row r="74" spans="1:12" s="8" customFormat="1" ht="19.5" customHeight="1" x14ac:dyDescent="0.2">
      <c r="A74" s="3">
        <f>IFERROR(VLOOKUP(B74,'[1]DADOS (OCULTAR)'!$Q$3:$S$136,3,0),"")</f>
        <v>10894988000648</v>
      </c>
      <c r="B74" s="4" t="str">
        <f>'[1]TCE - ANEXO IV - Preencher'!C83</f>
        <v>HOSPITAL SÃO SEBASTIÃO</v>
      </c>
      <c r="C74" s="4" t="str">
        <f>'[1]TCE - ANEXO IV - Preencher'!E83</f>
        <v>3.7 - Material de Limpeza e Produtos de Hgienização</v>
      </c>
      <c r="D74" s="3">
        <f>'[1]TCE - ANEXO IV - Preencher'!F83</f>
        <v>64299077000197</v>
      </c>
      <c r="E74" s="5" t="str">
        <f>'[1]TCE - ANEXO IV - Preencher'!G83</f>
        <v>W DOS SANTOS TELLES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2033</v>
      </c>
      <c r="I74" s="6">
        <f>IF('[1]TCE - ANEXO IV - Preencher'!K83="","",'[1]TCE - ANEXO IV - Preencher'!K83)</f>
        <v>46220</v>
      </c>
      <c r="J74" s="5" t="str">
        <f>'[1]TCE - ANEXO IV - Preencher'!L83</f>
        <v xml:space="preserve">26260764299077000197550010000020331171893080 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2532.5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>
        <f>IFERROR(VLOOKUP(B77,'[1]DADOS (OCULTAR)'!$Q$3:$S$136,3,0),"")</f>
        <v>10894988000648</v>
      </c>
      <c r="B77" s="4" t="str">
        <f>'[1]TCE - ANEXO IV - Preencher'!C86</f>
        <v>HOSPITAL SÃO SEBASTIÃO</v>
      </c>
      <c r="C77" s="4" t="str">
        <f>'[1]TCE - ANEXO IV - Preencher'!E86</f>
        <v>3.14 - Alimentação Preparada</v>
      </c>
      <c r="D77" s="3">
        <f>'[1]TCE - ANEXO IV - Preencher'!F86</f>
        <v>63851127000134</v>
      </c>
      <c r="E77" s="5" t="str">
        <f>'[1]TCE - ANEXO IV - Preencher'!G86</f>
        <v>ADM COMERCIO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316</v>
      </c>
      <c r="I77" s="6">
        <f>IF('[1]TCE - ANEXO IV - Preencher'!K86="","",'[1]TCE - ANEXO IV - Preencher'!K86)</f>
        <v>46219</v>
      </c>
      <c r="J77" s="5" t="str">
        <f>'[1]TCE - ANEXO IV - Preencher'!L86</f>
        <v>26260763851127000134550010000003161531409565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2970</v>
      </c>
    </row>
    <row r="78" spans="1:12" s="8" customFormat="1" ht="19.5" customHeight="1" x14ac:dyDescent="0.2">
      <c r="A78" s="3">
        <f>IFERROR(VLOOKUP(B78,'[1]DADOS (OCULTAR)'!$Q$3:$S$136,3,0),"")</f>
        <v>10894988000648</v>
      </c>
      <c r="B78" s="4" t="str">
        <f>'[1]TCE - ANEXO IV - Preencher'!C87</f>
        <v>HOSPITAL SÃO SEBASTIÃO</v>
      </c>
      <c r="C78" s="4" t="str">
        <f>'[1]TCE - ANEXO IV - Preencher'!E87</f>
        <v>3.14 - Alimentação Preparada</v>
      </c>
      <c r="D78" s="3">
        <f>'[1]TCE - ANEXO IV - Preencher'!F87</f>
        <v>43411126000161</v>
      </c>
      <c r="E78" s="5" t="str">
        <f>'[1]TCE - ANEXO IV - Preencher'!G87</f>
        <v>C E PEREIRA DA SILVA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1240</v>
      </c>
      <c r="I78" s="6">
        <f>IF('[1]TCE - ANEXO IV - Preencher'!K87="","",'[1]TCE - ANEXO IV - Preencher'!K87)</f>
        <v>46205</v>
      </c>
      <c r="J78" s="5" t="str">
        <f>'[1]TCE - ANEXO IV - Preencher'!L87</f>
        <v>26260743411126000161550010000012401760166560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90</v>
      </c>
    </row>
    <row r="79" spans="1:12" s="8" customFormat="1" ht="19.5" customHeight="1" x14ac:dyDescent="0.2">
      <c r="A79" s="3">
        <f>IFERROR(VLOOKUP(B79,'[1]DADOS (OCULTAR)'!$Q$3:$S$136,3,0),"")</f>
        <v>10894988000648</v>
      </c>
      <c r="B79" s="4" t="str">
        <f>'[1]TCE - ANEXO IV - Preencher'!C88</f>
        <v>HOSPITAL SÃO SEBASTIÃO</v>
      </c>
      <c r="C79" s="4" t="str">
        <f>'[1]TCE - ANEXO IV - Preencher'!E88</f>
        <v>3.14 - Alimentação Preparada</v>
      </c>
      <c r="D79" s="3">
        <f>'[1]TCE - ANEXO IV - Preencher'!F88</f>
        <v>11840014000130</v>
      </c>
      <c r="E79" s="5" t="str">
        <f>'[1]TCE - ANEXO IV - Preencher'!G88</f>
        <v>MACROPAC PROTECAO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581787</v>
      </c>
      <c r="I79" s="6">
        <f>IF('[1]TCE - ANEXO IV - Preencher'!K88="","",'[1]TCE - ANEXO IV - Preencher'!K88)</f>
        <v>46203</v>
      </c>
      <c r="J79" s="5" t="str">
        <f>'[1]TCE - ANEXO IV - Preencher'!L88</f>
        <v>26260611840014000130550010005817871135591625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1597.64</v>
      </c>
    </row>
    <row r="80" spans="1:12" s="8" customFormat="1" ht="19.5" customHeight="1" x14ac:dyDescent="0.2">
      <c r="A80" s="3">
        <f>IFERROR(VLOOKUP(B80,'[1]DADOS (OCULTAR)'!$Q$3:$S$136,3,0),"")</f>
        <v>10894988000648</v>
      </c>
      <c r="B80" s="4" t="str">
        <f>'[1]TCE - ANEXO IV - Preencher'!C89</f>
        <v>HOSPITAL SÃO SEBASTIÃO</v>
      </c>
      <c r="C80" s="4" t="str">
        <f>'[1]TCE - ANEXO IV - Preencher'!E89</f>
        <v>3.14 - Alimentação Preparada</v>
      </c>
      <c r="D80" s="3">
        <f>'[1]TCE - ANEXO IV - Preencher'!F89</f>
        <v>11840014000130</v>
      </c>
      <c r="E80" s="5" t="str">
        <f>'[1]TCE - ANEXO IV - Preencher'!G89</f>
        <v>MACROPAC PROTECAO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582862</v>
      </c>
      <c r="I80" s="6">
        <f>IF('[1]TCE - ANEXO IV - Preencher'!K89="","",'[1]TCE - ANEXO IV - Preencher'!K89)</f>
        <v>46210</v>
      </c>
      <c r="J80" s="5" t="str">
        <f>'[1]TCE - ANEXO IV - Preencher'!L89</f>
        <v>26260711840014000130550010005828621149109167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345</v>
      </c>
    </row>
    <row r="81" spans="1:12" s="8" customFormat="1" ht="19.5" customHeight="1" x14ac:dyDescent="0.2">
      <c r="A81" s="3">
        <f>IFERROR(VLOOKUP(B81,'[1]DADOS (OCULTAR)'!$Q$3:$S$136,3,0),"")</f>
        <v>10894988000648</v>
      </c>
      <c r="B81" s="4" t="str">
        <f>'[1]TCE - ANEXO IV - Preencher'!C90</f>
        <v>HOSPITAL SÃO SEBASTIÃO</v>
      </c>
      <c r="C81" s="4" t="str">
        <f>'[1]TCE - ANEXO IV - Preencher'!E90</f>
        <v>3.14 - Alimentação Preparada</v>
      </c>
      <c r="D81" s="3">
        <f>'[1]TCE - ANEXO IV - Preencher'!F90</f>
        <v>11840014000130</v>
      </c>
      <c r="E81" s="5" t="str">
        <f>'[1]TCE - ANEXO IV - Preencher'!G90</f>
        <v>MACROPAC PROTECAO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584423</v>
      </c>
      <c r="I81" s="6">
        <f>IF('[1]TCE - ANEXO IV - Preencher'!K90="","",'[1]TCE - ANEXO IV - Preencher'!K90)</f>
        <v>46223</v>
      </c>
      <c r="J81" s="5" t="str">
        <f>'[1]TCE - ANEXO IV - Preencher'!L90</f>
        <v>26260711840014000130550010005844231598438159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2260.8000000000002</v>
      </c>
    </row>
    <row r="82" spans="1:12" s="8" customFormat="1" ht="19.5" customHeight="1" x14ac:dyDescent="0.2">
      <c r="A82" s="3">
        <f>IFERROR(VLOOKUP(B82,'[1]DADOS (OCULTAR)'!$Q$3:$S$136,3,0),"")</f>
        <v>10894988000648</v>
      </c>
      <c r="B82" s="4" t="str">
        <f>'[1]TCE - ANEXO IV - Preencher'!C91</f>
        <v>HOSPITAL SÃO SEBASTIÃO</v>
      </c>
      <c r="C82" s="4" t="str">
        <f>'[1]TCE - ANEXO IV - Preencher'!E91</f>
        <v>3.14 - Alimentação Preparada</v>
      </c>
      <c r="D82" s="3">
        <f>'[1]TCE - ANEXO IV - Preencher'!F91</f>
        <v>67263680000107</v>
      </c>
      <c r="E82" s="5" t="str">
        <f>'[1]TCE - ANEXO IV - Preencher'!G91</f>
        <v>SUPRIMENTO ENTERPRISE</v>
      </c>
      <c r="F82" s="5" t="str">
        <f>'[1]TCE - ANEXO IV - Preencher'!H91</f>
        <v>B</v>
      </c>
      <c r="G82" s="5" t="str">
        <f>'[1]TCE - ANEXO IV - Preencher'!I91</f>
        <v>S</v>
      </c>
      <c r="H82" s="5">
        <f>'[1]TCE - ANEXO IV - Preencher'!J91</f>
        <v>125</v>
      </c>
      <c r="I82" s="6">
        <f>IF('[1]TCE - ANEXO IV - Preencher'!K91="","",'[1]TCE - ANEXO IV - Preencher'!K91)</f>
        <v>46226</v>
      </c>
      <c r="J82" s="5" t="str">
        <f>'[1]TCE - ANEXO IV - Preencher'!L91</f>
        <v>26260767263680000107550010000001251120519835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1550</v>
      </c>
    </row>
    <row r="83" spans="1:12" s="8" customFormat="1" ht="19.5" customHeight="1" x14ac:dyDescent="0.2">
      <c r="A83" s="3">
        <f>IFERROR(VLOOKUP(B83,'[1]DADOS (OCULTAR)'!$Q$3:$S$136,3,0),"")</f>
        <v>10894988000648</v>
      </c>
      <c r="B83" s="4" t="str">
        <f>'[1]TCE - ANEXO IV - Preencher'!C92</f>
        <v>HOSPITAL SÃO SEBASTIÃO</v>
      </c>
      <c r="C83" s="4" t="str">
        <f>'[1]TCE - ANEXO IV - Preencher'!E92</f>
        <v>3.14 - Alimentação Preparada</v>
      </c>
      <c r="D83" s="3">
        <f>'[1]TCE - ANEXO IV - Preencher'!F92</f>
        <v>62545815000103</v>
      </c>
      <c r="E83" s="5" t="str">
        <f>'[1]TCE - ANEXO IV - Preencher'!G92</f>
        <v>W D N COMERCIO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438</v>
      </c>
      <c r="I83" s="6">
        <f>IF('[1]TCE - ANEXO IV - Preencher'!K92="","",'[1]TCE - ANEXO IV - Preencher'!K92)</f>
        <v>46231</v>
      </c>
      <c r="J83" s="5" t="str">
        <f>'[1]TCE - ANEXO IV - Preencher'!L92</f>
        <v>26260762545815000103550010000004381930975750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520</v>
      </c>
    </row>
    <row r="84" spans="1:12" s="8" customFormat="1" ht="19.5" customHeight="1" x14ac:dyDescent="0.2">
      <c r="A84" s="3">
        <f>IFERROR(VLOOKUP(B84,'[1]DADOS (OCULTAR)'!$Q$3:$S$136,3,0),"")</f>
        <v>10894988000648</v>
      </c>
      <c r="B84" s="4" t="str">
        <f>'[1]TCE - ANEXO IV - Preencher'!C93</f>
        <v>HOSPITAL SÃO SEBASTIÃO</v>
      </c>
      <c r="C84" s="4" t="str">
        <f>'[1]TCE - ANEXO IV - Preencher'!E93</f>
        <v>3.14 - Alimentação Preparada</v>
      </c>
      <c r="D84" s="3">
        <f>'[1]TCE - ANEXO IV - Preencher'!F93</f>
        <v>30678108000107</v>
      </c>
      <c r="E84" s="5" t="str">
        <f>'[1]TCE - ANEXO IV - Preencher'!G93</f>
        <v>ELVIS LUIZ DA SILVA DISTRIBUIDORA DE AGUA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2825</v>
      </c>
      <c r="I84" s="6">
        <f>IF('[1]TCE - ANEXO IV - Preencher'!K93="","",'[1]TCE - ANEXO IV - Preencher'!K93)</f>
        <v>46234</v>
      </c>
      <c r="J84" s="5" t="str">
        <f>'[1]TCE - ANEXO IV - Preencher'!L93</f>
        <v>26260730678108000107550010000028251621978503</v>
      </c>
      <c r="K84" s="5" t="str">
        <f>IF(F84="B",LEFT('[1]TCE - ANEXO IV - Preencher'!M93,2),IF(F84="S",LEFT('[1]TCE - ANEXO IV - Preencher'!M93,7),IF('[1]TCE - ANEXO IV - Preencher'!H93="","")))</f>
        <v>26 -  P</v>
      </c>
      <c r="L84" s="7">
        <f>'[1]TCE - ANEXO IV - Preencher'!N93</f>
        <v>2310</v>
      </c>
    </row>
    <row r="85" spans="1:12" s="8" customFormat="1" ht="19.5" customHeight="1" x14ac:dyDescent="0.2">
      <c r="A85" s="3">
        <f>IFERROR(VLOOKUP(B85,'[1]DADOS (OCULTAR)'!$Q$3:$S$136,3,0),"")</f>
        <v>10894988000648</v>
      </c>
      <c r="B85" s="4" t="str">
        <f>'[1]TCE - ANEXO IV - Preencher'!C94</f>
        <v>HOSPITAL SÃO SEBASTIÃO</v>
      </c>
      <c r="C85" s="4" t="str">
        <f>'[1]TCE - ANEXO IV - Preencher'!E94</f>
        <v>3.14 - Alimentação Preparada</v>
      </c>
      <c r="D85" s="3">
        <f>'[1]TCE - ANEXO IV - Preencher'!F94</f>
        <v>38446162000120</v>
      </c>
      <c r="E85" s="5" t="str">
        <f>'[1]TCE - ANEXO IV - Preencher'!G94</f>
        <v>R S SOLUCOES</v>
      </c>
      <c r="F85" s="5" t="str">
        <f>'[1]TCE - ANEXO IV - Preencher'!H94</f>
        <v>B</v>
      </c>
      <c r="G85" s="5" t="str">
        <f>'[1]TCE - ANEXO IV - Preencher'!I94</f>
        <v>S</v>
      </c>
      <c r="H85" s="5">
        <f>'[1]TCE - ANEXO IV - Preencher'!J94</f>
        <v>917</v>
      </c>
      <c r="I85" s="6">
        <f>IF('[1]TCE - ANEXO IV - Preencher'!K94="","",'[1]TCE - ANEXO IV - Preencher'!K94)</f>
        <v>46234</v>
      </c>
      <c r="J85" s="5" t="str">
        <f>'[1]TCE - ANEXO IV - Preencher'!L94</f>
        <v>26260738446162000120550010000009171000009522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93330.8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>
        <f>IFERROR(VLOOKUP(B88,'[1]DADOS (OCULTAR)'!$Q$3:$S$136,3,0),"")</f>
        <v>10894988000648</v>
      </c>
      <c r="B88" s="4" t="str">
        <f>'[1]TCE - ANEXO IV - Preencher'!C97</f>
        <v>HOSPITAL SÃO SEBASTIÃO</v>
      </c>
      <c r="C88" s="4" t="str">
        <f>'[1]TCE - ANEXO IV - Preencher'!E97</f>
        <v>3.6 - Material de Expediente</v>
      </c>
      <c r="D88" s="3">
        <f>'[1]TCE - ANEXO IV - Preencher'!F97</f>
        <v>10731605000106</v>
      </c>
      <c r="E88" s="5" t="str">
        <f>'[1]TCE - ANEXO IV - Preencher'!G97</f>
        <v>ELETRONICA CENTRAL CARUARU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345671</v>
      </c>
      <c r="I88" s="6">
        <f>IF('[1]TCE - ANEXO IV - Preencher'!K97="","",'[1]TCE - ANEXO IV - Preencher'!K97)</f>
        <v>46217</v>
      </c>
      <c r="J88" s="5" t="str">
        <f>'[1]TCE - ANEXO IV - Preencher'!L97</f>
        <v>26260710731605000106650010003456711443083074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37.5</v>
      </c>
    </row>
    <row r="89" spans="1:12" s="8" customFormat="1" ht="19.5" customHeight="1" x14ac:dyDescent="0.2">
      <c r="A89" s="3">
        <f>IFERROR(VLOOKUP(B89,'[1]DADOS (OCULTAR)'!$Q$3:$S$136,3,0),"")</f>
        <v>10894988000648</v>
      </c>
      <c r="B89" s="4" t="str">
        <f>'[1]TCE - ANEXO IV - Preencher'!C98</f>
        <v>HOSPITAL SÃO SEBASTIÃO</v>
      </c>
      <c r="C89" s="4" t="str">
        <f>'[1]TCE - ANEXO IV - Preencher'!E98</f>
        <v>3.6 - Material de Expediente</v>
      </c>
      <c r="D89" s="3">
        <f>'[1]TCE - ANEXO IV - Preencher'!F98</f>
        <v>15610582000103</v>
      </c>
      <c r="E89" s="5" t="str">
        <f>'[1]TCE - ANEXO IV - Preencher'!G98</f>
        <v>ETIQUETAS RECIFE</v>
      </c>
      <c r="F89" s="5" t="str">
        <f>'[1]TCE - ANEXO IV - Preencher'!H98</f>
        <v>B</v>
      </c>
      <c r="G89" s="5" t="str">
        <f>'[1]TCE - ANEXO IV - Preencher'!I98</f>
        <v>S</v>
      </c>
      <c r="H89" s="5">
        <f>'[1]TCE - ANEXO IV - Preencher'!J98</f>
        <v>2038</v>
      </c>
      <c r="I89" s="6">
        <f>IF('[1]TCE - ANEXO IV - Preencher'!K98="","",'[1]TCE - ANEXO IV - Preencher'!K98)</f>
        <v>46231</v>
      </c>
      <c r="J89" s="5" t="str">
        <f>'[1]TCE - ANEXO IV - Preencher'!L98</f>
        <v>26260715610582000103550010000020381479912211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2113.4</v>
      </c>
    </row>
    <row r="90" spans="1:12" s="8" customFormat="1" ht="19.5" customHeight="1" x14ac:dyDescent="0.2">
      <c r="A90" s="3">
        <f>IFERROR(VLOOKUP(B90,'[1]DADOS (OCULTAR)'!$Q$3:$S$136,3,0),"")</f>
        <v>10894988000648</v>
      </c>
      <c r="B90" s="4" t="str">
        <f>'[1]TCE - ANEXO IV - Preencher'!C99</f>
        <v>HOSPITAL SÃO SEBASTIÃO</v>
      </c>
      <c r="C90" s="4" t="str">
        <f>'[1]TCE - ANEXO IV - Preencher'!E99</f>
        <v>3.6 - Material de Expediente</v>
      </c>
      <c r="D90" s="3">
        <f>'[1]TCE - ANEXO IV - Preencher'!F99</f>
        <v>4251235000107</v>
      </c>
      <c r="E90" s="5" t="str">
        <f>'[1]TCE - ANEXO IV - Preencher'!G99</f>
        <v>JOSE DA ROCHA DE AQUINO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299</v>
      </c>
      <c r="I90" s="6">
        <f>IF('[1]TCE - ANEXO IV - Preencher'!K99="","",'[1]TCE - ANEXO IV - Preencher'!K99)</f>
        <v>46218</v>
      </c>
      <c r="J90" s="5" t="str">
        <f>'[1]TCE - ANEXO IV - Preencher'!L99</f>
        <v>26041062204251235000107000000000029926076977580007</v>
      </c>
      <c r="K90" s="5" t="str">
        <f>IF(F90="B",LEFT('[1]TCE - ANEXO IV - Preencher'!M99,2),IF(F90="S",LEFT('[1]TCE - ANEXO IV - Preencher'!M99,7),IF('[1]TCE - ANEXO IV - Preencher'!H99="","")))</f>
        <v>2604106</v>
      </c>
      <c r="L90" s="7">
        <f>'[1]TCE - ANEXO IV - Preencher'!N99</f>
        <v>40</v>
      </c>
    </row>
    <row r="91" spans="1:12" s="8" customFormat="1" ht="19.5" customHeight="1" x14ac:dyDescent="0.2">
      <c r="A91" s="3">
        <f>IFERROR(VLOOKUP(B91,'[1]DADOS (OCULTAR)'!$Q$3:$S$136,3,0),"")</f>
        <v>10894988000648</v>
      </c>
      <c r="B91" s="4" t="str">
        <f>'[1]TCE - ANEXO IV - Preencher'!C100</f>
        <v>HOSPITAL SÃO SEBASTIÃO</v>
      </c>
      <c r="C91" s="4" t="str">
        <f>'[1]TCE - ANEXO IV - Preencher'!E100</f>
        <v>3.6 - Material de Expediente</v>
      </c>
      <c r="D91" s="3">
        <f>'[1]TCE - ANEXO IV - Preencher'!F100</f>
        <v>64860483000187</v>
      </c>
      <c r="E91" s="5" t="str">
        <f>'[1]TCE - ANEXO IV - Preencher'!G100</f>
        <v>LAERTHY OLIVEIRA DO NASCIMENTO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55</v>
      </c>
      <c r="I91" s="6">
        <f>IF('[1]TCE - ANEXO IV - Preencher'!K100="","",'[1]TCE - ANEXO IV - Preencher'!K100)</f>
        <v>46211</v>
      </c>
      <c r="J91" s="5" t="str">
        <f>'[1]TCE - ANEXO IV - Preencher'!L100</f>
        <v>26116062264860483000187000000000005526073432786315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1380</v>
      </c>
    </row>
    <row r="92" spans="1:12" s="8" customFormat="1" ht="19.5" customHeight="1" x14ac:dyDescent="0.2">
      <c r="A92" s="3">
        <f>IFERROR(VLOOKUP(B92,'[1]DADOS (OCULTAR)'!$Q$3:$S$136,3,0),"")</f>
        <v>10894988000648</v>
      </c>
      <c r="B92" s="4" t="str">
        <f>'[1]TCE - ANEXO IV - Preencher'!C101</f>
        <v>HOSPITAL SÃO SEBASTIÃO</v>
      </c>
      <c r="C92" s="4" t="str">
        <f>'[1]TCE - ANEXO IV - Preencher'!E101</f>
        <v>3.6 - Material de Expediente</v>
      </c>
      <c r="D92" s="3">
        <f>'[1]TCE - ANEXO IV - Preencher'!F101</f>
        <v>64860483000187</v>
      </c>
      <c r="E92" s="5" t="str">
        <f>'[1]TCE - ANEXO IV - Preencher'!G101</f>
        <v>LAERTHY OLIVEIRA DO NASCIMENTO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64</v>
      </c>
      <c r="I92" s="6">
        <f>IF('[1]TCE - ANEXO IV - Preencher'!K101="","",'[1]TCE - ANEXO IV - Preencher'!K101)</f>
        <v>46225</v>
      </c>
      <c r="J92" s="5" t="str">
        <f>'[1]TCE - ANEXO IV - Preencher'!L101</f>
        <v>26116062264860483000187000000000006426072398147174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620</v>
      </c>
    </row>
    <row r="93" spans="1:12" s="8" customFormat="1" ht="19.5" customHeight="1" x14ac:dyDescent="0.2">
      <c r="A93" s="3">
        <f>IFERROR(VLOOKUP(B93,'[1]DADOS (OCULTAR)'!$Q$3:$S$136,3,0),"")</f>
        <v>10894988000648</v>
      </c>
      <c r="B93" s="4" t="str">
        <f>'[1]TCE - ANEXO IV - Preencher'!C102</f>
        <v>HOSPITAL SÃO SEBASTIÃO</v>
      </c>
      <c r="C93" s="4" t="str">
        <f>'[1]TCE - ANEXO IV - Preencher'!E102</f>
        <v>3.6 - Material de Expediente</v>
      </c>
      <c r="D93" s="3">
        <f>'[1]TCE - ANEXO IV - Preencher'!F102</f>
        <v>34351431000114</v>
      </c>
      <c r="E93" s="5" t="str">
        <f>'[1]TCE - ANEXO IV - Preencher'!G102</f>
        <v>MIL COMERCIO DE MATERIAIS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4165</v>
      </c>
      <c r="I93" s="6">
        <f>IF('[1]TCE - ANEXO IV - Preencher'!K102="","",'[1]TCE - ANEXO IV - Preencher'!K102)</f>
        <v>46224</v>
      </c>
      <c r="J93" s="5" t="str">
        <f>'[1]TCE - ANEXO IV - Preencher'!L102</f>
        <v>26260734351431000114550010000041651256793446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150</v>
      </c>
    </row>
    <row r="94" spans="1:12" s="8" customFormat="1" ht="19.5" customHeight="1" x14ac:dyDescent="0.2">
      <c r="A94" s="3">
        <f>IFERROR(VLOOKUP(B94,'[1]DADOS (OCULTAR)'!$Q$3:$S$136,3,0),"")</f>
        <v>10894988000648</v>
      </c>
      <c r="B94" s="4" t="str">
        <f>'[1]TCE - ANEXO IV - Preencher'!C103</f>
        <v>HOSPITAL SÃO SEBASTIÃO</v>
      </c>
      <c r="C94" s="4" t="str">
        <f>'[1]TCE - ANEXO IV - Preencher'!E103</f>
        <v>3.6 - Material de Expediente</v>
      </c>
      <c r="D94" s="3">
        <f>'[1]TCE - ANEXO IV - Preencher'!F103</f>
        <v>34351431000114</v>
      </c>
      <c r="E94" s="5" t="str">
        <f>'[1]TCE - ANEXO IV - Preencher'!G103</f>
        <v>MIL COMERCIO DE MATERIAIS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4169</v>
      </c>
      <c r="I94" s="6">
        <f>IF('[1]TCE - ANEXO IV - Preencher'!K103="","",'[1]TCE - ANEXO IV - Preencher'!K103)</f>
        <v>46226</v>
      </c>
      <c r="J94" s="5" t="str">
        <f>'[1]TCE - ANEXO IV - Preencher'!L103</f>
        <v>26260734351431000114550010000041691573992243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75</v>
      </c>
    </row>
    <row r="95" spans="1:12" s="8" customFormat="1" ht="19.5" customHeight="1" x14ac:dyDescent="0.2">
      <c r="A95" s="3">
        <f>IFERROR(VLOOKUP(B95,'[1]DADOS (OCULTAR)'!$Q$3:$S$136,3,0),"")</f>
        <v>10894988000648</v>
      </c>
      <c r="B95" s="4" t="str">
        <f>'[1]TCE - ANEXO IV - Preencher'!C104</f>
        <v>HOSPITAL SÃO SEBASTIÃO</v>
      </c>
      <c r="C95" s="4" t="str">
        <f>'[1]TCE - ANEXO IV - Preencher'!E104</f>
        <v>3.6 - Material de Expediente</v>
      </c>
      <c r="D95" s="3">
        <f>'[1]TCE - ANEXO IV - Preencher'!F104</f>
        <v>43559107000187</v>
      </c>
      <c r="E95" s="5" t="str">
        <f>'[1]TCE - ANEXO IV - Preencher'!G104</f>
        <v>SARAH LIMA GUSMAO NERES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3046</v>
      </c>
      <c r="I95" s="6">
        <f>IF('[1]TCE - ANEXO IV - Preencher'!K104="","",'[1]TCE - ANEXO IV - Preencher'!K104)</f>
        <v>46231</v>
      </c>
      <c r="J95" s="5" t="str">
        <f>'[1]TCE - ANEXO IV - Preencher'!L104</f>
        <v>26260743559107000187550010000030467305047830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400</v>
      </c>
    </row>
    <row r="96" spans="1:12" s="8" customFormat="1" ht="19.5" customHeight="1" x14ac:dyDescent="0.2">
      <c r="A96" s="3">
        <f>IFERROR(VLOOKUP(B96,'[1]DADOS (OCULTAR)'!$Q$3:$S$136,3,0),"")</f>
        <v>10894988000648</v>
      </c>
      <c r="B96" s="4" t="str">
        <f>'[1]TCE - ANEXO IV - Preencher'!C105</f>
        <v>HOSPITAL SÃO SEBASTIÃO</v>
      </c>
      <c r="C96" s="4" t="str">
        <f>'[1]TCE - ANEXO IV - Preencher'!E105</f>
        <v>3.6 - Material de Expediente</v>
      </c>
      <c r="D96" s="3">
        <f>'[1]TCE - ANEXO IV - Preencher'!F105</f>
        <v>50145448000171</v>
      </c>
      <c r="E96" s="5" t="str">
        <f>'[1]TCE - ANEXO IV - Preencher'!G105</f>
        <v>TEND TUDO BAZAR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5053</v>
      </c>
      <c r="I96" s="6">
        <f>IF('[1]TCE - ANEXO IV - Preencher'!K105="","",'[1]TCE - ANEXO IV - Preencher'!K105)</f>
        <v>46220</v>
      </c>
      <c r="J96" s="5" t="str">
        <f>'[1]TCE - ANEXO IV - Preencher'!L105</f>
        <v>26260750145448000171550010000050531000067649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358.81</v>
      </c>
    </row>
    <row r="97" spans="1:12" s="8" customFormat="1" ht="19.5" customHeight="1" x14ac:dyDescent="0.2">
      <c r="A97" s="3">
        <f>IFERROR(VLOOKUP(B97,'[1]DADOS (OCULTAR)'!$Q$3:$S$136,3,0),"")</f>
        <v>10894988000648</v>
      </c>
      <c r="B97" s="4" t="str">
        <f>'[1]TCE - ANEXO IV - Preencher'!C106</f>
        <v>HOSPITAL SÃO SEBASTIÃO</v>
      </c>
      <c r="C97" s="4" t="str">
        <f>'[1]TCE - ANEXO IV - Preencher'!E106</f>
        <v>3.6 - Material de Expediente</v>
      </c>
      <c r="D97" s="3">
        <f>'[1]TCE - ANEXO IV - Preencher'!F106</f>
        <v>30743270000153</v>
      </c>
      <c r="E97" s="5" t="str">
        <f>'[1]TCE - ANEXO IV - Preencher'!G106</f>
        <v>TRIUNFO COMERCIO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40772</v>
      </c>
      <c r="I97" s="6">
        <f>IF('[1]TCE - ANEXO IV - Preencher'!K106="","",'[1]TCE - ANEXO IV - Preencher'!K106)</f>
        <v>46219</v>
      </c>
      <c r="J97" s="5" t="str">
        <f>'[1]TCE - ANEXO IV - Preencher'!L106</f>
        <v>26260730743270000153550010000407721779246794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979.6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>
        <f>IFERROR(VLOOKUP(B99,'[1]DADOS (OCULTAR)'!$Q$3:$S$136,3,0),"")</f>
        <v>10894988000648</v>
      </c>
      <c r="B99" s="4" t="str">
        <f>'[1]TCE - ANEXO IV - Preencher'!C108</f>
        <v>HOSPITAL SÃO SEBASTIÃO</v>
      </c>
      <c r="C99" s="4" t="str">
        <f>'[1]TCE - ANEXO IV - Preencher'!E108</f>
        <v>3.1 - Combustíveis e Lubrificantes Automotivos</v>
      </c>
      <c r="D99" s="3">
        <f>'[1]TCE - ANEXO IV - Preencher'!F108</f>
        <v>27284516000161</v>
      </c>
      <c r="E99" s="5" t="str">
        <f>'[1]TCE - ANEXO IV - Preencher'!G108</f>
        <v>MAXIFROTA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474174</v>
      </c>
      <c r="I99" s="6">
        <f>IF('[1]TCE - ANEXO IV - Preencher'!K108="","",'[1]TCE - ANEXO IV - Preencher'!K108)</f>
        <v>46219</v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>2927408</v>
      </c>
      <c r="L99" s="7">
        <f>'[1]TCE - ANEXO IV - Preencher'!N108</f>
        <v>1507.5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>
        <f>IFERROR(VLOOKUP(B101,'[1]DADOS (OCULTAR)'!$Q$3:$S$136,3,0),"")</f>
        <v>10894988000648</v>
      </c>
      <c r="B101" s="4" t="str">
        <f>'[1]TCE - ANEXO IV - Preencher'!C110</f>
        <v>HOSPITAL SÃO SEBASTIÃO</v>
      </c>
      <c r="C101" s="4" t="str">
        <f>'[1]TCE - ANEXO IV - Preencher'!E110</f>
        <v xml:space="preserve">3.9 - Material para Manutenção de Bens Imóveis </v>
      </c>
      <c r="D101" s="3">
        <f>'[1]TCE - ANEXO IV - Preencher'!F110</f>
        <v>24556839000179</v>
      </c>
      <c r="E101" s="5" t="str">
        <f>'[1]TCE - ANEXO IV - Preencher'!G110</f>
        <v>ARMAZEM NOVO LAR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14628</v>
      </c>
      <c r="I101" s="6">
        <f>IF('[1]TCE - ANEXO IV - Preencher'!K110="","",'[1]TCE - ANEXO IV - Preencher'!K110)</f>
        <v>46212</v>
      </c>
      <c r="J101" s="5" t="str">
        <f>'[1]TCE - ANEXO IV - Preencher'!L110</f>
        <v>26260724556839000179550010000146281542696180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247.2</v>
      </c>
    </row>
    <row r="102" spans="1:12" s="8" customFormat="1" ht="19.5" customHeight="1" x14ac:dyDescent="0.2">
      <c r="A102" s="3">
        <f>IFERROR(VLOOKUP(B102,'[1]DADOS (OCULTAR)'!$Q$3:$S$136,3,0),"")</f>
        <v>10894988000648</v>
      </c>
      <c r="B102" s="4" t="str">
        <f>'[1]TCE - ANEXO IV - Preencher'!C111</f>
        <v>HOSPITAL SÃO SEBASTIÃO</v>
      </c>
      <c r="C102" s="4" t="str">
        <f>'[1]TCE - ANEXO IV - Preencher'!E111</f>
        <v xml:space="preserve">3.9 - Material para Manutenção de Bens Imóveis </v>
      </c>
      <c r="D102" s="3">
        <f>'[1]TCE - ANEXO IV - Preencher'!F111</f>
        <v>8758191000167</v>
      </c>
      <c r="E102" s="5" t="str">
        <f>'[1]TCE - ANEXO IV - Preencher'!G111</f>
        <v>CONSTRUMAX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4688</v>
      </c>
      <c r="I102" s="6">
        <f>IF('[1]TCE - ANEXO IV - Preencher'!K111="","",'[1]TCE - ANEXO IV - Preencher'!K111)</f>
        <v>46218</v>
      </c>
      <c r="J102" s="5" t="str">
        <f>'[1]TCE - ANEXO IV - Preencher'!L111</f>
        <v>26260708758191000167550010000046881023829731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839.9</v>
      </c>
    </row>
    <row r="103" spans="1:12" s="8" customFormat="1" ht="19.5" customHeight="1" x14ac:dyDescent="0.2">
      <c r="A103" s="3">
        <f>IFERROR(VLOOKUP(B103,'[1]DADOS (OCULTAR)'!$Q$3:$S$136,3,0),"")</f>
        <v>10894988000648</v>
      </c>
      <c r="B103" s="4" t="str">
        <f>'[1]TCE - ANEXO IV - Preencher'!C112</f>
        <v>HOSPITAL SÃO SEBASTIÃO</v>
      </c>
      <c r="C103" s="4" t="str">
        <f>'[1]TCE - ANEXO IV - Preencher'!E112</f>
        <v xml:space="preserve">3.9 - Material para Manutenção de Bens Imóveis </v>
      </c>
      <c r="D103" s="3">
        <f>'[1]TCE - ANEXO IV - Preencher'!F112</f>
        <v>8758191000167</v>
      </c>
      <c r="E103" s="5" t="str">
        <f>'[1]TCE - ANEXO IV - Preencher'!G112</f>
        <v>CONSTRUMAX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4689</v>
      </c>
      <c r="I103" s="6">
        <f>IF('[1]TCE - ANEXO IV - Preencher'!K112="","",'[1]TCE - ANEXO IV - Preencher'!K112)</f>
        <v>46218</v>
      </c>
      <c r="J103" s="5" t="str">
        <f>'[1]TCE - ANEXO IV - Preencher'!L112</f>
        <v>26260708758191000167550010000046891023829780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94.75</v>
      </c>
    </row>
    <row r="104" spans="1:12" s="8" customFormat="1" ht="19.5" customHeight="1" x14ac:dyDescent="0.2">
      <c r="A104" s="3">
        <f>IFERROR(VLOOKUP(B104,'[1]DADOS (OCULTAR)'!$Q$3:$S$136,3,0),"")</f>
        <v>10894988000648</v>
      </c>
      <c r="B104" s="4" t="str">
        <f>'[1]TCE - ANEXO IV - Preencher'!C113</f>
        <v>HOSPITAL SÃO SEBASTIÃO</v>
      </c>
      <c r="C104" s="4" t="str">
        <f>'[1]TCE - ANEXO IV - Preencher'!E113</f>
        <v xml:space="preserve">3.9 - Material para Manutenção de Bens Imóveis </v>
      </c>
      <c r="D104" s="3">
        <f>'[1]TCE - ANEXO IV - Preencher'!F113</f>
        <v>10731605000106</v>
      </c>
      <c r="E104" s="5" t="str">
        <f>'[1]TCE - ANEXO IV - Preencher'!G113</f>
        <v>ELETRONICA CENTRAL CARUARU LTDA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345671</v>
      </c>
      <c r="I104" s="6">
        <f>IF('[1]TCE - ANEXO IV - Preencher'!K113="","",'[1]TCE - ANEXO IV - Preencher'!K113)</f>
        <v>46217</v>
      </c>
      <c r="J104" s="5" t="str">
        <f>'[1]TCE - ANEXO IV - Preencher'!L113</f>
        <v>26260710731605000106650010003456711443083074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48</v>
      </c>
    </row>
    <row r="105" spans="1:12" s="8" customFormat="1" ht="19.5" customHeight="1" x14ac:dyDescent="0.2">
      <c r="A105" s="3">
        <f>IFERROR(VLOOKUP(B105,'[1]DADOS (OCULTAR)'!$Q$3:$S$136,3,0),"")</f>
        <v>10894988000648</v>
      </c>
      <c r="B105" s="4" t="str">
        <f>'[1]TCE - ANEXO IV - Preencher'!C114</f>
        <v>HOSPITAL SÃO SEBASTIÃO</v>
      </c>
      <c r="C105" s="4" t="str">
        <f>'[1]TCE - ANEXO IV - Preencher'!E114</f>
        <v xml:space="preserve">3.9 - Material para Manutenção de Bens Imóveis </v>
      </c>
      <c r="D105" s="3">
        <f>'[1]TCE - ANEXO IV - Preencher'!F114</f>
        <v>17801543000100</v>
      </c>
      <c r="E105" s="5" t="str">
        <f>'[1]TCE - ANEXO IV - Preencher'!G114</f>
        <v>GILSON CRISTOVAO DE AGUIAR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3985</v>
      </c>
      <c r="I105" s="6">
        <f>IF('[1]TCE - ANEXO IV - Preencher'!K114="","",'[1]TCE - ANEXO IV - Preencher'!K114)</f>
        <v>46224</v>
      </c>
      <c r="J105" s="5" t="str">
        <f>'[1]TCE - ANEXO IV - Preencher'!L114</f>
        <v>26260717801543000100550010000039851891038790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469.5</v>
      </c>
    </row>
    <row r="106" spans="1:12" s="8" customFormat="1" ht="19.5" customHeight="1" x14ac:dyDescent="0.2">
      <c r="A106" s="3">
        <f>IFERROR(VLOOKUP(B106,'[1]DADOS (OCULTAR)'!$Q$3:$S$136,3,0),"")</f>
        <v>10894988000648</v>
      </c>
      <c r="B106" s="4" t="str">
        <f>'[1]TCE - ANEXO IV - Preencher'!C115</f>
        <v>HOSPITAL SÃO SEBASTIÃO</v>
      </c>
      <c r="C106" s="4" t="str">
        <f>'[1]TCE - ANEXO IV - Preencher'!E115</f>
        <v xml:space="preserve">3.9 - Material para Manutenção de Bens Imóveis </v>
      </c>
      <c r="D106" s="3">
        <f>'[1]TCE - ANEXO IV - Preencher'!F115</f>
        <v>63106654000114</v>
      </c>
      <c r="E106" s="5" t="str">
        <f>'[1]TCE - ANEXO IV - Preencher'!G115</f>
        <v>MGS REFRIGERACAO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603</v>
      </c>
      <c r="I106" s="6">
        <f>IF('[1]TCE - ANEXO IV - Preencher'!K115="","",'[1]TCE - ANEXO IV - Preencher'!K115)</f>
        <v>46232</v>
      </c>
      <c r="J106" s="5" t="str">
        <f>'[1]TCE - ANEXO IV - Preencher'!L115</f>
        <v>26260763106654000114550010000006031000040917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3082</v>
      </c>
    </row>
    <row r="107" spans="1:12" s="8" customFormat="1" ht="19.5" customHeight="1" x14ac:dyDescent="0.2">
      <c r="A107" s="3">
        <f>IFERROR(VLOOKUP(B107,'[1]DADOS (OCULTAR)'!$Q$3:$S$136,3,0),"")</f>
        <v>10894988000648</v>
      </c>
      <c r="B107" s="4" t="str">
        <f>'[1]TCE - ANEXO IV - Preencher'!C116</f>
        <v>HOSPITAL SÃO SEBASTIÃO</v>
      </c>
      <c r="C107" s="4" t="str">
        <f>'[1]TCE - ANEXO IV - Preencher'!E116</f>
        <v xml:space="preserve">3.9 - Material para Manutenção de Bens Imóveis </v>
      </c>
      <c r="D107" s="3">
        <f>'[1]TCE - ANEXO IV - Preencher'!F116</f>
        <v>34351431000114</v>
      </c>
      <c r="E107" s="5" t="str">
        <f>'[1]TCE - ANEXO IV - Preencher'!G116</f>
        <v>MIL COMERCIO DE MATERIAIS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4165</v>
      </c>
      <c r="I107" s="6">
        <f>IF('[1]TCE - ANEXO IV - Preencher'!K116="","",'[1]TCE - ANEXO IV - Preencher'!K116)</f>
        <v>46224</v>
      </c>
      <c r="J107" s="5" t="str">
        <f>'[1]TCE - ANEXO IV - Preencher'!L116</f>
        <v>26260734351431000114550010000041651256793446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90.4</v>
      </c>
    </row>
    <row r="108" spans="1:12" s="8" customFormat="1" ht="19.5" customHeight="1" x14ac:dyDescent="0.2">
      <c r="A108" s="3">
        <f>IFERROR(VLOOKUP(B108,'[1]DADOS (OCULTAR)'!$Q$3:$S$136,3,0),"")</f>
        <v>10894988000648</v>
      </c>
      <c r="B108" s="4" t="str">
        <f>'[1]TCE - ANEXO IV - Preencher'!C117</f>
        <v>HOSPITAL SÃO SEBASTIÃO</v>
      </c>
      <c r="C108" s="4" t="str">
        <f>'[1]TCE - ANEXO IV - Preencher'!E117</f>
        <v xml:space="preserve">3.9 - Material para Manutenção de Bens Imóveis </v>
      </c>
      <c r="D108" s="3">
        <f>'[1]TCE - ANEXO IV - Preencher'!F117</f>
        <v>51413651000144</v>
      </c>
      <c r="E108" s="5" t="str">
        <f>'[1]TCE - ANEXO IV - Preencher'!G117</f>
        <v>PROSPEQTUS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2035</v>
      </c>
      <c r="I108" s="6">
        <f>IF('[1]TCE - ANEXO IV - Preencher'!K117="","",'[1]TCE - ANEXO IV - Preencher'!K117)</f>
        <v>46206</v>
      </c>
      <c r="J108" s="5" t="str">
        <f>'[1]TCE - ANEXO IV - Preencher'!L117</f>
        <v>26260751413651000144550010000020351792176643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343.17</v>
      </c>
    </row>
    <row r="109" spans="1:12" s="8" customFormat="1" ht="19.5" customHeight="1" x14ac:dyDescent="0.2">
      <c r="A109" s="3">
        <f>IFERROR(VLOOKUP(B109,'[1]DADOS (OCULTAR)'!$Q$3:$S$136,3,0),"")</f>
        <v>10894988000648</v>
      </c>
      <c r="B109" s="4" t="str">
        <f>'[1]TCE - ANEXO IV - Preencher'!C118</f>
        <v>HOSPITAL SÃO SEBASTIÃO</v>
      </c>
      <c r="C109" s="4" t="str">
        <f>'[1]TCE - ANEXO IV - Preencher'!E118</f>
        <v xml:space="preserve">3.9 - Material para Manutenção de Bens Imóveis </v>
      </c>
      <c r="D109" s="3">
        <f>'[1]TCE - ANEXO IV - Preencher'!F118</f>
        <v>51413651000144</v>
      </c>
      <c r="E109" s="5" t="str">
        <f>'[1]TCE - ANEXO IV - Preencher'!G118</f>
        <v>PROSPEQTUS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2036</v>
      </c>
      <c r="I109" s="6">
        <f>IF('[1]TCE - ANEXO IV - Preencher'!K118="","",'[1]TCE - ANEXO IV - Preencher'!K118)</f>
        <v>46206</v>
      </c>
      <c r="J109" s="5" t="str">
        <f>'[1]TCE - ANEXO IV - Preencher'!L118</f>
        <v>26260751413651000144550010000020361156679033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123.08</v>
      </c>
    </row>
    <row r="110" spans="1:12" s="8" customFormat="1" ht="19.5" customHeight="1" x14ac:dyDescent="0.2">
      <c r="A110" s="3">
        <f>IFERROR(VLOOKUP(B110,'[1]DADOS (OCULTAR)'!$Q$3:$S$136,3,0),"")</f>
        <v>10894988000648</v>
      </c>
      <c r="B110" s="4" t="str">
        <f>'[1]TCE - ANEXO IV - Preencher'!C119</f>
        <v>HOSPITAL SÃO SEBASTIÃO</v>
      </c>
      <c r="C110" s="4" t="str">
        <f>'[1]TCE - ANEXO IV - Preencher'!E119</f>
        <v xml:space="preserve">3.9 - Material para Manutenção de Bens Imóveis </v>
      </c>
      <c r="D110" s="3">
        <f>'[1]TCE - ANEXO IV - Preencher'!F119</f>
        <v>24560896000121</v>
      </c>
      <c r="E110" s="5" t="str">
        <f>'[1]TCE - ANEXO IV - Preencher'!G119</f>
        <v>ROBERTA M OLIVEIRA COMERCIO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5386</v>
      </c>
      <c r="I110" s="6">
        <f>IF('[1]TCE - ANEXO IV - Preencher'!K119="","",'[1]TCE - ANEXO IV - Preencher'!K119)</f>
        <v>46211</v>
      </c>
      <c r="J110" s="5" t="str">
        <f>'[1]TCE - ANEXO IV - Preencher'!L119</f>
        <v>26260724560896000121550010000053861450190635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30</v>
      </c>
    </row>
    <row r="111" spans="1:12" s="8" customFormat="1" ht="19.5" customHeight="1" x14ac:dyDescent="0.2">
      <c r="A111" s="3">
        <f>IFERROR(VLOOKUP(B111,'[1]DADOS (OCULTAR)'!$Q$3:$S$136,3,0),"")</f>
        <v>10894988000648</v>
      </c>
      <c r="B111" s="4" t="str">
        <f>'[1]TCE - ANEXO IV - Preencher'!C120</f>
        <v>HOSPITAL SÃO SEBASTIÃO</v>
      </c>
      <c r="C111" s="4" t="str">
        <f>'[1]TCE - ANEXO IV - Preencher'!E120</f>
        <v xml:space="preserve">3.9 - Material para Manutenção de Bens Imóveis </v>
      </c>
      <c r="D111" s="3">
        <f>'[1]TCE - ANEXO IV - Preencher'!F120</f>
        <v>24560896000121</v>
      </c>
      <c r="E111" s="5" t="str">
        <f>'[1]TCE - ANEXO IV - Preencher'!G120</f>
        <v>ROBERTA M OLIVEIRA COMERCIO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5467</v>
      </c>
      <c r="I111" s="6">
        <f>IF('[1]TCE - ANEXO IV - Preencher'!K120="","",'[1]TCE - ANEXO IV - Preencher'!K120)</f>
        <v>46227</v>
      </c>
      <c r="J111" s="5" t="str">
        <f>'[1]TCE - ANEXO IV - Preencher'!L120</f>
        <v>26260724560896000121550010000054671995030970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332.4</v>
      </c>
    </row>
    <row r="112" spans="1:12" s="8" customFormat="1" ht="19.5" customHeight="1" x14ac:dyDescent="0.2">
      <c r="A112" s="3">
        <f>IFERROR(VLOOKUP(B112,'[1]DADOS (OCULTAR)'!$Q$3:$S$136,3,0),"")</f>
        <v>10894988000648</v>
      </c>
      <c r="B112" s="4" t="str">
        <f>'[1]TCE - ANEXO IV - Preencher'!C121</f>
        <v>HOSPITAL SÃO SEBASTIÃO</v>
      </c>
      <c r="C112" s="4" t="str">
        <f>'[1]TCE - ANEXO IV - Preencher'!E121</f>
        <v xml:space="preserve">3.9 - Material para Manutenção de Bens Imóveis </v>
      </c>
      <c r="D112" s="3">
        <f>'[1]TCE - ANEXO IV - Preencher'!F121</f>
        <v>24560896000121</v>
      </c>
      <c r="E112" s="5" t="str">
        <f>'[1]TCE - ANEXO IV - Preencher'!G121</f>
        <v>ROBERTA M OLIVEIRA COMERCIO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5468</v>
      </c>
      <c r="I112" s="6">
        <f>IF('[1]TCE - ANEXO IV - Preencher'!K121="","",'[1]TCE - ANEXO IV - Preencher'!K121)</f>
        <v>46227</v>
      </c>
      <c r="J112" s="5" t="str">
        <f>'[1]TCE - ANEXO IV - Preencher'!L121</f>
        <v>26260724560896000121550010000054681116485387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87.07</v>
      </c>
    </row>
    <row r="113" spans="1:12" s="8" customFormat="1" ht="19.5" customHeight="1" x14ac:dyDescent="0.2">
      <c r="A113" s="3">
        <f>IFERROR(VLOOKUP(B113,'[1]DADOS (OCULTAR)'!$Q$3:$S$136,3,0),"")</f>
        <v>10894988000648</v>
      </c>
      <c r="B113" s="4" t="str">
        <f>'[1]TCE - ANEXO IV - Preencher'!C122</f>
        <v>HOSPITAL SÃO SEBASTIÃO</v>
      </c>
      <c r="C113" s="4" t="str">
        <f>'[1]TCE - ANEXO IV - Preencher'!E122</f>
        <v xml:space="preserve">3.9 - Material para Manutenção de Bens Imóveis </v>
      </c>
      <c r="D113" s="3">
        <f>'[1]TCE - ANEXO IV - Preencher'!F122</f>
        <v>24560896000121</v>
      </c>
      <c r="E113" s="5" t="str">
        <f>'[1]TCE - ANEXO IV - Preencher'!G122</f>
        <v>ROBERTA M OLIVEIRA COMERCIO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5477</v>
      </c>
      <c r="I113" s="6">
        <f>IF('[1]TCE - ANEXO IV - Preencher'!K122="","",'[1]TCE - ANEXO IV - Preencher'!K122)</f>
        <v>46227</v>
      </c>
      <c r="J113" s="5" t="str">
        <f>'[1]TCE - ANEXO IV - Preencher'!L122</f>
        <v>26260724560896000121550010000054771396365610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1258.4000000000001</v>
      </c>
    </row>
    <row r="114" spans="1:12" s="8" customFormat="1" ht="19.5" customHeight="1" x14ac:dyDescent="0.2">
      <c r="A114" s="3">
        <f>IFERROR(VLOOKUP(B114,'[1]DADOS (OCULTAR)'!$Q$3:$S$136,3,0),"")</f>
        <v>10894988000648</v>
      </c>
      <c r="B114" s="4" t="str">
        <f>'[1]TCE - ANEXO IV - Preencher'!C123</f>
        <v>HOSPITAL SÃO SEBASTIÃO</v>
      </c>
      <c r="C114" s="4" t="str">
        <f>'[1]TCE - ANEXO IV - Preencher'!E123</f>
        <v xml:space="preserve">3.9 - Material para Manutenção de Bens Imóveis </v>
      </c>
      <c r="D114" s="3">
        <f>'[1]TCE - ANEXO IV - Preencher'!F123</f>
        <v>46012702000196</v>
      </c>
      <c r="E114" s="5" t="str">
        <f>'[1]TCE - ANEXO IV - Preencher'!G123</f>
        <v>TEC EQUIPAMENTOS E SERVICOS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3713</v>
      </c>
      <c r="I114" s="6" t="str">
        <f>IF('[1]TCE - ANEXO IV - Preencher'!K123="","",'[1]TCE - ANEXO IV - Preencher'!K123)</f>
        <v>01/06/2026</v>
      </c>
      <c r="J114" s="5" t="str">
        <f>'[1]TCE - ANEXO IV - Preencher'!L123</f>
        <v>35260646012702000196550010000037131047219375</v>
      </c>
      <c r="K114" s="5" t="str">
        <f>IF(F114="B",LEFT('[1]TCE - ANEXO IV - Preencher'!M123,2),IF(F114="S",LEFT('[1]TCE - ANEXO IV - Preencher'!M123,7),IF('[1]TCE - ANEXO IV - Preencher'!H123="","")))</f>
        <v>35</v>
      </c>
      <c r="L114" s="7">
        <f>'[1]TCE - ANEXO IV - Preencher'!N123</f>
        <v>1115</v>
      </c>
    </row>
    <row r="115" spans="1:12" s="8" customFormat="1" ht="19.5" customHeight="1" x14ac:dyDescent="0.2">
      <c r="A115" s="3">
        <f>IFERROR(VLOOKUP(B115,'[1]DADOS (OCULTAR)'!$Q$3:$S$136,3,0),"")</f>
        <v>10894988000648</v>
      </c>
      <c r="B115" s="4" t="str">
        <f>'[1]TCE - ANEXO IV - Preencher'!C124</f>
        <v>HOSPITAL SÃO SEBASTIÃO</v>
      </c>
      <c r="C115" s="4" t="str">
        <f>'[1]TCE - ANEXO IV - Preencher'!E124</f>
        <v xml:space="preserve">3.9 - Material para Manutenção de Bens Imóveis </v>
      </c>
      <c r="D115" s="3">
        <f>'[1]TCE - ANEXO IV - Preencher'!F124</f>
        <v>46012702000196</v>
      </c>
      <c r="E115" s="5" t="str">
        <f>'[1]TCE - ANEXO IV - Preencher'!G124</f>
        <v>TEC EQUIPAMENTOS E SERVICOS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3803</v>
      </c>
      <c r="I115" s="6">
        <f>IF('[1]TCE - ANEXO IV - Preencher'!K124="","",'[1]TCE - ANEXO IV - Preencher'!K124)</f>
        <v>46191</v>
      </c>
      <c r="J115" s="5" t="str">
        <f>'[1]TCE - ANEXO IV - Preencher'!L124</f>
        <v>35260646012702000196550010000038031977118866</v>
      </c>
      <c r="K115" s="5" t="str">
        <f>IF(F115="B",LEFT('[1]TCE - ANEXO IV - Preencher'!M124,2),IF(F115="S",LEFT('[1]TCE - ANEXO IV - Preencher'!M124,7),IF('[1]TCE - ANEXO IV - Preencher'!H124="","")))</f>
        <v>35</v>
      </c>
      <c r="L115" s="7">
        <f>'[1]TCE - ANEXO IV - Preencher'!N124</f>
        <v>360</v>
      </c>
    </row>
    <row r="116" spans="1:12" s="8" customFormat="1" ht="19.5" customHeight="1" x14ac:dyDescent="0.2">
      <c r="A116" s="3">
        <f>IFERROR(VLOOKUP(B116,'[1]DADOS (OCULTAR)'!$Q$3:$S$136,3,0),"")</f>
        <v>10894988000648</v>
      </c>
      <c r="B116" s="4" t="str">
        <f>'[1]TCE - ANEXO IV - Preencher'!C125</f>
        <v>HOSPITAL SÃO SEBASTIÃO</v>
      </c>
      <c r="C116" s="4" t="str">
        <f>'[1]TCE - ANEXO IV - Preencher'!E125</f>
        <v xml:space="preserve">3.9 - Material para Manutenção de Bens Imóveis </v>
      </c>
      <c r="D116" s="3">
        <f>'[1]TCE - ANEXO IV - Preencher'!F125</f>
        <v>46012702000196</v>
      </c>
      <c r="E116" s="5" t="str">
        <f>'[1]TCE - ANEXO IV - Preencher'!G125</f>
        <v>TEC EQUIPAMENTOS E SERVICOS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3941</v>
      </c>
      <c r="I116" s="6">
        <f>IF('[1]TCE - ANEXO IV - Preencher'!K125="","",'[1]TCE - ANEXO IV - Preencher'!K125)</f>
        <v>46224</v>
      </c>
      <c r="J116" s="5" t="str">
        <f>'[1]TCE - ANEXO IV - Preencher'!L125</f>
        <v>35260746012702000196550010000039411490434912</v>
      </c>
      <c r="K116" s="5" t="str">
        <f>IF(F116="B",LEFT('[1]TCE - ANEXO IV - Preencher'!M125,2),IF(F116="S",LEFT('[1]TCE - ANEXO IV - Preencher'!M125,7),IF('[1]TCE - ANEXO IV - Preencher'!H125="","")))</f>
        <v>35</v>
      </c>
      <c r="L116" s="7">
        <f>'[1]TCE - ANEXO IV - Preencher'!N125</f>
        <v>575.98</v>
      </c>
    </row>
    <row r="117" spans="1:12" s="8" customFormat="1" ht="19.5" customHeight="1" x14ac:dyDescent="0.2">
      <c r="A117" s="3">
        <f>IFERROR(VLOOKUP(B117,'[1]DADOS (OCULTAR)'!$Q$3:$S$136,3,0),"")</f>
        <v>10894988000648</v>
      </c>
      <c r="B117" s="4" t="str">
        <f>'[1]TCE - ANEXO IV - Preencher'!C126</f>
        <v>HOSPITAL SÃO SEBASTIÃO</v>
      </c>
      <c r="C117" s="4" t="str">
        <f>'[1]TCE - ANEXO IV - Preencher'!E126</f>
        <v xml:space="preserve">3.9 - Material para Manutenção de Bens Imóveis </v>
      </c>
      <c r="D117" s="3">
        <f>'[1]TCE - ANEXO IV - Preencher'!F126</f>
        <v>21854632000192</v>
      </c>
      <c r="E117" s="5" t="str">
        <f>'[1]TCE - ANEXO IV - Preencher'!G126</f>
        <v>VITA ELEVADORES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80</v>
      </c>
      <c r="I117" s="6">
        <f>IF('[1]TCE - ANEXO IV - Preencher'!K126="","",'[1]TCE - ANEXO IV - Preencher'!K126)</f>
        <v>46211</v>
      </c>
      <c r="J117" s="5" t="str">
        <f>'[1]TCE - ANEXO IV - Preencher'!L126</f>
        <v>26260721854632000192550010000000801300000148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6400</v>
      </c>
    </row>
    <row r="118" spans="1:12" s="8" customFormat="1" ht="19.5" customHeight="1" x14ac:dyDescent="0.2">
      <c r="A118" s="3">
        <f>IFERROR(VLOOKUP(B118,'[1]DADOS (OCULTAR)'!$Q$3:$S$136,3,0),"")</f>
        <v>10894988000648</v>
      </c>
      <c r="B118" s="4" t="str">
        <f>'[1]TCE - ANEXO IV - Preencher'!C127</f>
        <v>HOSPITAL SÃO SEBASTIÃO</v>
      </c>
      <c r="C118" s="4" t="str">
        <f>'[1]TCE - ANEXO IV - Preencher'!E127</f>
        <v xml:space="preserve">3.9 - Material para Manutenção de Bens Imóveis </v>
      </c>
      <c r="D118" s="3">
        <f>'[1]TCE - ANEXO IV - Preencher'!F127</f>
        <v>53369089000124</v>
      </c>
      <c r="E118" s="5" t="str">
        <f>'[1]TCE - ANEXO IV - Preencher'!G127</f>
        <v>ZAX VAREJO E ATACADO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2252</v>
      </c>
      <c r="I118" s="6">
        <f>IF('[1]TCE - ANEXO IV - Preencher'!K127="","",'[1]TCE - ANEXO IV - Preencher'!K127)</f>
        <v>46212</v>
      </c>
      <c r="J118" s="5" t="str">
        <f>'[1]TCE - ANEXO IV - Preencher'!L127</f>
        <v>26260753369089000124550010000022521982716942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576.45000000000005</v>
      </c>
    </row>
    <row r="119" spans="1:12" s="8" customFormat="1" ht="19.5" customHeight="1" x14ac:dyDescent="0.2">
      <c r="A119" s="3">
        <f>IFERROR(VLOOKUP(B119,'[1]DADOS (OCULTAR)'!$Q$3:$S$136,3,0),"")</f>
        <v>10894988000648</v>
      </c>
      <c r="B119" s="4" t="str">
        <f>'[1]TCE - ANEXO IV - Preencher'!C128</f>
        <v>HOSPITAL SÃO SEBASTIÃO</v>
      </c>
      <c r="C119" s="4" t="str">
        <f>'[1]TCE - ANEXO IV - Preencher'!E128</f>
        <v xml:space="preserve">3.9 - Material para Manutenção de Bens Imóveis </v>
      </c>
      <c r="D119" s="3">
        <f>'[1]TCE - ANEXO IV - Preencher'!F128</f>
        <v>53369089000124</v>
      </c>
      <c r="E119" s="5" t="str">
        <f>'[1]TCE - ANEXO IV - Preencher'!G128</f>
        <v>ZAX VAREJO E ATACADO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2253</v>
      </c>
      <c r="I119" s="6" t="str">
        <f>IF('[1]TCE - ANEXO IV - Preencher'!K128="","",'[1]TCE - ANEXO IV - Preencher'!K128)</f>
        <v>09/07/2026</v>
      </c>
      <c r="J119" s="5" t="str">
        <f>'[1]TCE - ANEXO IV - Preencher'!L128</f>
        <v>26260753369089000124550010000022531767518845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1290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>
        <f>IFERROR(VLOOKUP(B121,'[1]DADOS (OCULTAR)'!$Q$3:$S$136,3,0),"")</f>
        <v>10894988000648</v>
      </c>
      <c r="B121" s="4" t="str">
        <f>'[1]TCE - ANEXO IV - Preencher'!C130</f>
        <v>HOSPITAL SÃO SEBASTIÃO</v>
      </c>
      <c r="C121" s="4" t="str">
        <f>'[1]TCE - ANEXO IV - Preencher'!E130</f>
        <v xml:space="preserve">3.10 - Material para Manutenção de Bens Móveis </v>
      </c>
      <c r="D121" s="3">
        <f>'[1]TCE - ANEXO IV - Preencher'!F130</f>
        <v>46012702000196</v>
      </c>
      <c r="E121" s="5" t="str">
        <f>'[1]TCE - ANEXO IV - Preencher'!G130</f>
        <v>TEC EQUIPAMENTOS E SERVICOS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3795</v>
      </c>
      <c r="I121" s="6" t="str">
        <f>IF('[1]TCE - ANEXO IV - Preencher'!K130="","",'[1]TCE - ANEXO IV - Preencher'!K130)</f>
        <v>16/06/2026</v>
      </c>
      <c r="J121" s="5" t="str">
        <f>'[1]TCE - ANEXO IV - Preencher'!L130</f>
        <v>26260646012702000196550010000037961050286164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1459</v>
      </c>
    </row>
    <row r="122" spans="1:12" s="8" customFormat="1" ht="19.5" customHeight="1" x14ac:dyDescent="0.2">
      <c r="A122" s="3">
        <f>IFERROR(VLOOKUP(B122,'[1]DADOS (OCULTAR)'!$Q$3:$S$136,3,0),"")</f>
        <v>10894988000648</v>
      </c>
      <c r="B122" s="4" t="str">
        <f>'[1]TCE - ANEXO IV - Preencher'!C131</f>
        <v>HOSPITAL SÃO SEBASTIÃO</v>
      </c>
      <c r="C122" s="4" t="str">
        <f>'[1]TCE - ANEXO IV - Preencher'!E131</f>
        <v xml:space="preserve">3.10 - Material para Manutenção de Bens Móveis </v>
      </c>
      <c r="D122" s="3" t="str">
        <f>'[1]TCE - ANEXO IV - Preencher'!F131</f>
        <v>62.545.815/0001-03</v>
      </c>
      <c r="E122" s="5" t="str">
        <f>'[1]TCE - ANEXO IV - Preencher'!G131</f>
        <v>W D N COMERCIO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431</v>
      </c>
      <c r="I122" s="6" t="str">
        <f>IF('[1]TCE - ANEXO IV - Preencher'!K131="","",'[1]TCE - ANEXO IV - Preencher'!K131)</f>
        <v>20/07/2026</v>
      </c>
      <c r="J122" s="5" t="str">
        <f>'[1]TCE - ANEXO IV - Preencher'!L131</f>
        <v>26260762545815000103550010000004311146133023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875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>
        <f>IFERROR(VLOOKUP(B124,'[1]DADOS (OCULTAR)'!$Q$3:$S$136,3,0),"")</f>
        <v>10894988000648</v>
      </c>
      <c r="B124" s="4" t="str">
        <f>'[1]TCE - ANEXO IV - Preencher'!C133</f>
        <v>HOSPITAL SÃO SEBASTIÃO</v>
      </c>
      <c r="C124" s="4" t="str">
        <f>'[1]TCE - ANEXO IV - Preencher'!E133</f>
        <v xml:space="preserve">3.8 - Uniformes, Tecidos e Aviamentos </v>
      </c>
      <c r="D124" s="3">
        <f>'[1]TCE - ANEXO IV - Preencher'!F133</f>
        <v>39953513000152</v>
      </c>
      <c r="E124" s="5" t="str">
        <f>'[1]TCE - ANEXO IV - Preencher'!G133</f>
        <v>COMERCIAL RECIFE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217</v>
      </c>
      <c r="I124" s="6">
        <f>IF('[1]TCE - ANEXO IV - Preencher'!K133="","",'[1]TCE - ANEXO IV - Preencher'!K133)</f>
        <v>46224</v>
      </c>
      <c r="J124" s="5" t="str">
        <f>'[1]TCE - ANEXO IV - Preencher'!L133</f>
        <v>26260739953513000152550020000002171900032753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132.5</v>
      </c>
    </row>
    <row r="125" spans="1:12" s="8" customFormat="1" ht="19.5" customHeight="1" x14ac:dyDescent="0.2">
      <c r="A125" s="3">
        <f>IFERROR(VLOOKUP(B125,'[1]DADOS (OCULTAR)'!$Q$3:$S$136,3,0),"")</f>
        <v>10894988000648</v>
      </c>
      <c r="B125" s="4" t="str">
        <f>'[1]TCE - ANEXO IV - Preencher'!C134</f>
        <v>HOSPITAL SÃO SEBASTIÃO</v>
      </c>
      <c r="C125" s="4" t="str">
        <f>'[1]TCE - ANEXO IV - Preencher'!E134</f>
        <v xml:space="preserve">3.8 - Uniformes, Tecidos e Aviamentos </v>
      </c>
      <c r="D125" s="3">
        <f>'[1]TCE - ANEXO IV - Preencher'!F134</f>
        <v>60386079000162</v>
      </c>
      <c r="E125" s="5" t="str">
        <f>'[1]TCE - ANEXO IV - Preencher'!G134</f>
        <v>FORTALEZA DISTRIBUIDORA MRO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2618</v>
      </c>
      <c r="I125" s="6">
        <f>IF('[1]TCE - ANEXO IV - Preencher'!K134="","",'[1]TCE - ANEXO IV - Preencher'!K134)</f>
        <v>46206</v>
      </c>
      <c r="J125" s="5" t="str">
        <f>'[1]TCE - ANEXO IV - Preencher'!L134</f>
        <v>26260760386079000162550010000026181267150048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146.5</v>
      </c>
    </row>
    <row r="126" spans="1:12" s="8" customFormat="1" ht="19.5" customHeight="1" x14ac:dyDescent="0.2">
      <c r="A126" s="3">
        <f>IFERROR(VLOOKUP(B126,'[1]DADOS (OCULTAR)'!$Q$3:$S$136,3,0),"")</f>
        <v>10894988000648</v>
      </c>
      <c r="B126" s="4" t="str">
        <f>'[1]TCE - ANEXO IV - Preencher'!C135</f>
        <v>HOSPITAL SÃO SEBASTIÃO</v>
      </c>
      <c r="C126" s="4" t="str">
        <f>'[1]TCE - ANEXO IV - Preencher'!E135</f>
        <v xml:space="preserve">3.8 - Uniformes, Tecidos e Aviamentos </v>
      </c>
      <c r="D126" s="3">
        <f>'[1]TCE - ANEXO IV - Preencher'!F135</f>
        <v>27058274000198</v>
      </c>
      <c r="E126" s="5" t="str">
        <f>'[1]TCE - ANEXO IV - Preencher'!G135</f>
        <v>JATOBARRETTO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72663</v>
      </c>
      <c r="I126" s="6">
        <f>IF('[1]TCE - ANEXO IV - Preencher'!K135="","",'[1]TCE - ANEXO IV - Preencher'!K135)</f>
        <v>46229</v>
      </c>
      <c r="J126" s="5" t="str">
        <f>'[1]TCE - ANEXO IV - Preencher'!L135</f>
        <v>26260627058274000198550010000726631590777158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388.05</v>
      </c>
    </row>
    <row r="127" spans="1:12" s="8" customFormat="1" ht="19.5" customHeight="1" x14ac:dyDescent="0.2">
      <c r="A127" s="3">
        <f>IFERROR(VLOOKUP(B127,'[1]DADOS (OCULTAR)'!$Q$3:$S$136,3,0),"")</f>
        <v>10894988000648</v>
      </c>
      <c r="B127" s="4" t="str">
        <f>'[1]TCE - ANEXO IV - Preencher'!C136</f>
        <v>HOSPITAL SÃO SEBASTIÃO</v>
      </c>
      <c r="C127" s="4" t="str">
        <f>'[1]TCE - ANEXO IV - Preencher'!E136</f>
        <v xml:space="preserve">3.8 - Uniformes, Tecidos e Aviamentos </v>
      </c>
      <c r="D127" s="3">
        <f>'[1]TCE - ANEXO IV - Preencher'!F136</f>
        <v>11348741000184</v>
      </c>
      <c r="E127" s="5" t="str">
        <f>'[1]TCE - ANEXO IV - Preencher'!G136</f>
        <v>M FATIMA CONFECCOES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2007</v>
      </c>
      <c r="I127" s="6">
        <f>IF('[1]TCE - ANEXO IV - Preencher'!K136="","",'[1]TCE - ANEXO IV - Preencher'!K136)</f>
        <v>46147</v>
      </c>
      <c r="J127" s="5" t="str">
        <f>'[1]TCE - ANEXO IV - Preencher'!L136</f>
        <v>26260511348741000184550010000020071012574545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2504</v>
      </c>
    </row>
    <row r="128" spans="1:12" s="8" customFormat="1" ht="19.5" customHeight="1" x14ac:dyDescent="0.2">
      <c r="A128" s="3">
        <f>IFERROR(VLOOKUP(B128,'[1]DADOS (OCULTAR)'!$Q$3:$S$136,3,0),"")</f>
        <v>10894988000648</v>
      </c>
      <c r="B128" s="4" t="str">
        <f>'[1]TCE - ANEXO IV - Preencher'!C137</f>
        <v>HOSPITAL SÃO SEBASTIÃO</v>
      </c>
      <c r="C128" s="4" t="str">
        <f>'[1]TCE - ANEXO IV - Preencher'!E137</f>
        <v xml:space="preserve">3.8 - Uniformes, Tecidos e Aviamentos </v>
      </c>
      <c r="D128" s="3">
        <f>'[1]TCE - ANEXO IV - Preencher'!F137</f>
        <v>11348741000184</v>
      </c>
      <c r="E128" s="5" t="str">
        <f>'[1]TCE - ANEXO IV - Preencher'!G137</f>
        <v>M FATIMA CONFECCOES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2034</v>
      </c>
      <c r="I128" s="6">
        <f>IF('[1]TCE - ANEXO IV - Preencher'!K137="","",'[1]TCE - ANEXO IV - Preencher'!K137)</f>
        <v>46191</v>
      </c>
      <c r="J128" s="5" t="str">
        <f>'[1]TCE - ANEXO IV - Preencher'!L137</f>
        <v>26260611348741000184550010000020341797005862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20826</v>
      </c>
    </row>
    <row r="129" spans="1:12" s="8" customFormat="1" ht="19.5" customHeight="1" x14ac:dyDescent="0.2">
      <c r="A129" s="3">
        <f>IFERROR(VLOOKUP(B129,'[1]DADOS (OCULTAR)'!$Q$3:$S$136,3,0),"")</f>
        <v>10894988000648</v>
      </c>
      <c r="B129" s="4" t="str">
        <f>'[1]TCE - ANEXO IV - Preencher'!C138</f>
        <v>HOSPITAL SÃO SEBASTIÃO</v>
      </c>
      <c r="C129" s="4" t="str">
        <f>'[1]TCE - ANEXO IV - Preencher'!E138</f>
        <v xml:space="preserve">3.8 - Uniformes, Tecidos e Aviamentos </v>
      </c>
      <c r="D129" s="3">
        <f>'[1]TCE - ANEXO IV - Preencher'!F138</f>
        <v>32090951000195</v>
      </c>
      <c r="E129" s="5" t="str">
        <f>'[1]TCE - ANEXO IV - Preencher'!G138</f>
        <v>MOTIVAS LTDA</v>
      </c>
      <c r="F129" s="5" t="str">
        <f>'[1]TCE - ANEXO IV - Preencher'!H138</f>
        <v>B</v>
      </c>
      <c r="G129" s="5" t="str">
        <f>'[1]TCE - ANEXO IV - Preencher'!I138</f>
        <v>S</v>
      </c>
      <c r="H129" s="5">
        <f>'[1]TCE - ANEXO IV - Preencher'!J138</f>
        <v>199</v>
      </c>
      <c r="I129" s="6">
        <f>IF('[1]TCE - ANEXO IV - Preencher'!K138="","",'[1]TCE - ANEXO IV - Preencher'!K138)</f>
        <v>46204</v>
      </c>
      <c r="J129" s="5" t="str">
        <f>'[1]TCE - ANEXO IV - Preencher'!L138</f>
        <v>26260732090951000195550010000001991246665820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53.8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>
        <f>IFERROR(VLOOKUP(B132,'[1]DADOS (OCULTAR)'!$Q$3:$S$136,3,0),"")</f>
        <v>10894988000648</v>
      </c>
      <c r="B132" s="4" t="str">
        <f>'[1]TCE - ANEXO IV - Preencher'!C141</f>
        <v>HOSPITAL SÃO SEBASTIÃO</v>
      </c>
      <c r="C132" s="4" t="str">
        <f>'[1]TCE - ANEXO IV - Preencher'!E141</f>
        <v>1.99 - Outras Despesas com Pessoal</v>
      </c>
      <c r="D132" s="3">
        <f>'[1]TCE - ANEXO IV - Preencher'!F141</f>
        <v>38446162000120</v>
      </c>
      <c r="E132" s="5" t="str">
        <f>'[1]TCE - ANEXO IV - Preencher'!G141</f>
        <v>PLUXEE BENEFICIOS BRASIL</v>
      </c>
      <c r="F132" s="5" t="str">
        <f>'[1]TCE - ANEXO IV - Preencher'!H141</f>
        <v>B</v>
      </c>
      <c r="G132" s="5" t="str">
        <f>'[1]TCE - ANEXO IV - Preencher'!I141</f>
        <v>N</v>
      </c>
      <c r="H132" s="5" t="str">
        <f>'[1]TCE - ANEXO IV - Preencher'!J141</f>
        <v>42950844/26</v>
      </c>
      <c r="I132" s="6">
        <f>IF('[1]TCE - ANEXO IV - Preencher'!K141="","",'[1]TCE - ANEXO IV - Preencher'!K141)</f>
        <v>46209</v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452.4</v>
      </c>
    </row>
    <row r="133" spans="1:12" s="8" customFormat="1" ht="19.5" customHeight="1" x14ac:dyDescent="0.2">
      <c r="A133" s="3">
        <f>IFERROR(VLOOKUP(B133,'[1]DADOS (OCULTAR)'!$Q$3:$S$136,3,0),"")</f>
        <v>10894988000648</v>
      </c>
      <c r="B133" s="4" t="str">
        <f>'[1]TCE - ANEXO IV - Preencher'!C142</f>
        <v>HOSPITAL SÃO SEBASTIÃO</v>
      </c>
      <c r="C133" s="4" t="str">
        <f>'[1]TCE - ANEXO IV - Preencher'!E142</f>
        <v>1.99 - Outras Despesas com Pessoal</v>
      </c>
      <c r="D133" s="3">
        <f>'[1]TCE - ANEXO IV - Preencher'!F142</f>
        <v>38446162000120</v>
      </c>
      <c r="E133" s="5" t="str">
        <f>'[1]TCE - ANEXO IV - Preencher'!G142</f>
        <v>PLUXEE BENEFICIOS BRASIL</v>
      </c>
      <c r="F133" s="5" t="str">
        <f>'[1]TCE - ANEXO IV - Preencher'!H142</f>
        <v>B</v>
      </c>
      <c r="G133" s="5" t="str">
        <f>'[1]TCE - ANEXO IV - Preencher'!I142</f>
        <v>N</v>
      </c>
      <c r="H133" s="5" t="str">
        <f>'[1]TCE - ANEXO IV - Preencher'!J142</f>
        <v>42745191/26</v>
      </c>
      <c r="I133" s="6">
        <f>IF('[1]TCE - ANEXO IV - Preencher'!K142="","",'[1]TCE - ANEXO IV - Preencher'!K142)</f>
        <v>46191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1452</v>
      </c>
    </row>
    <row r="134" spans="1:12" s="8" customFormat="1" ht="19.5" customHeight="1" x14ac:dyDescent="0.2">
      <c r="A134" s="3">
        <f>IFERROR(VLOOKUP(B134,'[1]DADOS (OCULTAR)'!$Q$3:$S$136,3,0),"")</f>
        <v>10894988000648</v>
      </c>
      <c r="B134" s="4" t="str">
        <f>'[1]TCE - ANEXO IV - Preencher'!C143</f>
        <v>HOSPITAL SÃO SEBASTIÃO</v>
      </c>
      <c r="C134" s="4" t="str">
        <f>'[1]TCE - ANEXO IV - Preencher'!E143</f>
        <v>1.99 - Outras Despesas com Pessoal</v>
      </c>
      <c r="D134" s="3">
        <f>'[1]TCE - ANEXO IV - Preencher'!F143</f>
        <v>69034668000156</v>
      </c>
      <c r="E134" s="5" t="str">
        <f>'[1]TCE - ANEXO IV - Preencher'!G143</f>
        <v>R S SOLUCOES EM REFEICOES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000918</v>
      </c>
      <c r="I134" s="6">
        <f>IF('[1]TCE - ANEXO IV - Preencher'!K143="","",'[1]TCE - ANEXO IV - Preencher'!K143)</f>
        <v>46234</v>
      </c>
      <c r="J134" s="5" t="str">
        <f>'[1]TCE - ANEXO IV - Preencher'!L143</f>
        <v>26260738446162000120550010000009181000009538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36191.9</v>
      </c>
    </row>
    <row r="135" spans="1:12" s="8" customFormat="1" ht="19.5" customHeight="1" x14ac:dyDescent="0.2">
      <c r="A135" s="3">
        <f>IFERROR(VLOOKUP(B135,'[1]DADOS (OCULTAR)'!$Q$3:$S$136,3,0),"")</f>
        <v>10894988000648</v>
      </c>
      <c r="B135" s="4" t="str">
        <f>'[1]TCE - ANEXO IV - Preencher'!C144</f>
        <v>HOSPITAL SÃO SEBASTIÃO</v>
      </c>
      <c r="C135" s="4" t="str">
        <f>'[1]TCE - ANEXO IV - Preencher'!E144</f>
        <v>1.99 - Outras Despesas com Pessoal</v>
      </c>
      <c r="D135" s="3">
        <f>'[1]TCE - ANEXO IV - Preencher'!F144</f>
        <v>46731059000150</v>
      </c>
      <c r="E135" s="5" t="str">
        <f>'[1]TCE - ANEXO IV - Preencher'!G144</f>
        <v>AGIBEN BENEFICIOS LTDA</v>
      </c>
      <c r="F135" s="5" t="str">
        <f>'[1]TCE - ANEXO IV - Preencher'!H144</f>
        <v>B</v>
      </c>
      <c r="G135" s="5" t="str">
        <f>'[1]TCE - ANEXO IV - Preencher'!I144</f>
        <v>N</v>
      </c>
      <c r="H135" s="5" t="str">
        <f>'[1]TCE - ANEXO IV - Preencher'!J144</f>
        <v>0013575</v>
      </c>
      <c r="I135" s="6">
        <f>IF('[1]TCE - ANEXO IV - Preencher'!K144="","",'[1]TCE - ANEXO IV - Preencher'!K144)</f>
        <v>46217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3109.6</v>
      </c>
    </row>
    <row r="136" spans="1:12" s="8" customFormat="1" ht="19.5" customHeight="1" x14ac:dyDescent="0.2">
      <c r="A136" s="3">
        <f>IFERROR(VLOOKUP(B136,'[1]DADOS (OCULTAR)'!$Q$3:$S$136,3,0),"")</f>
        <v>10894988000648</v>
      </c>
      <c r="B136" s="4" t="str">
        <f>'[1]TCE - ANEXO IV - Preencher'!C145</f>
        <v>HOSPITAL SÃO SEBASTIÃO</v>
      </c>
      <c r="C136" s="4" t="str">
        <f>'[1]TCE - ANEXO IV - Preencher'!E145</f>
        <v>1.99 - Outras Despesas com Pessoal</v>
      </c>
      <c r="D136" s="3" t="str">
        <f>'[1]TCE - ANEXO IV - Preencher'!F145</f>
        <v>02.102.498/0001-29</v>
      </c>
      <c r="E136" s="5" t="str">
        <f>'[1]TCE - ANEXO IV - Preencher'!G145</f>
        <v>METROPOLITAN L SEG P PRIV SA</v>
      </c>
      <c r="F136" s="5" t="str">
        <f>'[1]TCE - ANEXO IV - Preencher'!H145</f>
        <v>B</v>
      </c>
      <c r="G136" s="5" t="str">
        <f>'[1]TCE - ANEXO IV - Preencher'!I145</f>
        <v>N</v>
      </c>
      <c r="H136" s="5" t="str">
        <f>'[1]TCE - ANEXO IV - Preencher'!J145</f>
        <v>915620</v>
      </c>
      <c r="I136" s="6">
        <f>IF('[1]TCE - ANEXO IV - Preencher'!K145="","",'[1]TCE - ANEXO IV - Preencher'!K145)</f>
        <v>46239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35</v>
      </c>
      <c r="L136" s="7">
        <f>'[1]TCE - ANEXO IV - Preencher'!N145</f>
        <v>530.54</v>
      </c>
    </row>
    <row r="137" spans="1:12" s="8" customFormat="1" ht="19.5" customHeight="1" x14ac:dyDescent="0.2">
      <c r="A137" s="3">
        <f>IFERROR(VLOOKUP(B137,'[1]DADOS (OCULTAR)'!$Q$3:$S$136,3,0),"")</f>
        <v>10894988000648</v>
      </c>
      <c r="B137" s="4" t="str">
        <f>'[1]TCE - ANEXO IV - Preencher'!C146</f>
        <v>HOSPITAL SÃO SEBASTIÃO</v>
      </c>
      <c r="C137" s="4" t="str">
        <f>'[1]TCE - ANEXO IV - Preencher'!E146</f>
        <v>1.99 - Outras Despesas com Pessoal</v>
      </c>
      <c r="D137" s="3">
        <f>'[1]TCE - ANEXO IV - Preencher'!F146</f>
        <v>10548532000111</v>
      </c>
      <c r="E137" s="5" t="str">
        <f>'[1]TCE - ANEXO IV - Preencher'!G146</f>
        <v>ASSOCIAÇÃO DAS EMPRESAS DE TRANSPORTES DE PASSAGEIROS DO MUNICÍPIO DE CARUARU</v>
      </c>
      <c r="F137" s="5" t="str">
        <f>'[1]TCE - ANEXO IV - Preencher'!H146</f>
        <v>B</v>
      </c>
      <c r="G137" s="5" t="str">
        <f>'[1]TCE - ANEXO IV - Preencher'!I146</f>
        <v>N</v>
      </c>
      <c r="H137" s="5" t="str">
        <f>'[1]TCE - ANEXO IV - Preencher'!J146</f>
        <v>6a3d2e800f5ebd85e6640fe7</v>
      </c>
      <c r="I137" s="6">
        <f>IF('[1]TCE - ANEXO IV - Preencher'!K146="","",'[1]TCE - ANEXO IV - Preencher'!K146)</f>
        <v>46198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3200</v>
      </c>
    </row>
    <row r="138" spans="1:12" s="8" customFormat="1" ht="19.5" customHeight="1" x14ac:dyDescent="0.2">
      <c r="A138" s="3">
        <f>IFERROR(VLOOKUP(B138,'[1]DADOS (OCULTAR)'!$Q$3:$S$136,3,0),"")</f>
        <v>10894988000648</v>
      </c>
      <c r="B138" s="4" t="str">
        <f>'[1]TCE - ANEXO IV - Preencher'!C147</f>
        <v>HOSPITAL SÃO SEBASTIÃO</v>
      </c>
      <c r="C138" s="4" t="str">
        <f>'[1]TCE - ANEXO IV - Preencher'!E147</f>
        <v>1.99 - Outras Despesas com Pessoal</v>
      </c>
      <c r="D138" s="3">
        <f>'[1]TCE - ANEXO IV - Preencher'!F147</f>
        <v>9759606000180</v>
      </c>
      <c r="E138" s="5" t="str">
        <f>'[1]TCE - ANEXO IV - Preencher'!G147</f>
        <v>SIND DAS EMP DE TRANSP DE PASSAG DO EST DE PERNAMBUCO</v>
      </c>
      <c r="F138" s="5" t="str">
        <f>'[1]TCE - ANEXO IV - Preencher'!H147</f>
        <v>B</v>
      </c>
      <c r="G138" s="5" t="str">
        <f>'[1]TCE - ANEXO IV - Preencher'!I147</f>
        <v>N</v>
      </c>
      <c r="H138" s="5" t="str">
        <f>'[1]TCE - ANEXO IV - Preencher'!J147</f>
        <v>26439341</v>
      </c>
      <c r="I138" s="6">
        <f>IF('[1]TCE - ANEXO IV - Preencher'!K147="","",'[1]TCE - ANEXO IV - Preencher'!K147)</f>
        <v>46198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408.1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>
        <f>IFERROR(VLOOKUP(B141,'[1]DADOS (OCULTAR)'!$Q$3:$S$136,3,0),"")</f>
        <v>10894988000648</v>
      </c>
      <c r="B141" s="4" t="str">
        <f>'[1]TCE - ANEXO IV - Preencher'!C150</f>
        <v>HOSPITAL SÃO SEBASTIÃO</v>
      </c>
      <c r="C141" s="4" t="str">
        <f>'[1]TCE - ANEXO IV - Preencher'!E150</f>
        <v xml:space="preserve">5.21 - Seguros em geral </v>
      </c>
      <c r="D141" s="3">
        <f>'[1]TCE - ANEXO IV - Preencher'!F150</f>
        <v>61573796000166</v>
      </c>
      <c r="E141" s="5" t="str">
        <f>'[1]TCE - ANEXO IV - Preencher'!G150</f>
        <v>ALLIANZ SEGUROS S.A.</v>
      </c>
      <c r="F141" s="5" t="str">
        <f>'[1]TCE - ANEXO IV - Preencher'!H150</f>
        <v>S</v>
      </c>
      <c r="G141" s="5" t="str">
        <f>'[1]TCE - ANEXO IV - Preencher'!I150</f>
        <v>N</v>
      </c>
      <c r="H141" s="5" t="str">
        <f>'[1]TCE - ANEXO IV - Preencher'!J150</f>
        <v>5177202641180051176</v>
      </c>
      <c r="I141" s="6">
        <f>IF('[1]TCE - ANEXO IV - Preencher'!K150="","",'[1]TCE - ANEXO IV - Preencher'!K150)</f>
        <v>46111</v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>3550308</v>
      </c>
      <c r="L141" s="7">
        <f>'[1]TCE - ANEXO IV - Preencher'!N150</f>
        <v>571.72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>
        <f>IFERROR(VLOOKUP(B143,'[1]DADOS (OCULTAR)'!$Q$3:$S$136,3,0),"")</f>
        <v>10894988000648</v>
      </c>
      <c r="B143" s="4" t="str">
        <f>'[1]TCE - ANEXO IV - Preencher'!C152</f>
        <v>HOSPITAL SÃO SEBASTIÃO</v>
      </c>
      <c r="C143" s="4" t="str">
        <f>'[1]TCE - ANEXO IV - Preencher'!E152</f>
        <v>5.9 - Telefonia Móvel</v>
      </c>
      <c r="D143" s="3">
        <f>'[1]TCE - ANEXO IV - Preencher'!F152</f>
        <v>15544339000126</v>
      </c>
      <c r="E143" s="5" t="str">
        <f>'[1]TCE - ANEXO IV - Preencher'!G152</f>
        <v>ELO GAIVOTA - LOCAÇÃO, COMÉRCIO DE EQUIPAMENTOS ELETRONICOS LTDA</v>
      </c>
      <c r="F143" s="5" t="str">
        <f>'[1]TCE - ANEXO IV - Preencher'!H152</f>
        <v>S</v>
      </c>
      <c r="G143" s="5" t="str">
        <f>'[1]TCE - ANEXO IV - Preencher'!I152</f>
        <v>N</v>
      </c>
      <c r="H143" s="5" t="str">
        <f>'[1]TCE - ANEXO IV - Preencher'!J152</f>
        <v>18445/2026</v>
      </c>
      <c r="I143" s="6">
        <f>IF('[1]TCE - ANEXO IV - Preencher'!K152="","",'[1]TCE - ANEXO IV - Preencher'!K152)</f>
        <v>46224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3547809</v>
      </c>
      <c r="L143" s="7">
        <f>'[1]TCE - ANEXO IV - Preencher'!N152</f>
        <v>595.79999999999995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>
        <f>IFERROR(VLOOKUP(B145,'[1]DADOS (OCULTAR)'!$Q$3:$S$136,3,0),"")</f>
        <v>10894988000648</v>
      </c>
      <c r="B145" s="4" t="str">
        <f>'[1]TCE - ANEXO IV - Preencher'!C154</f>
        <v>HOSPITAL SÃO SEBASTIÃO</v>
      </c>
      <c r="C145" s="4" t="str">
        <f>'[1]TCE - ANEXO IV - Preencher'!E154</f>
        <v>5.18 - Teledonia Fixa</v>
      </c>
      <c r="D145" s="3" t="str">
        <f>'[1]TCE - ANEXO IV - Preencher'!F154</f>
        <v xml:space="preserve">06.985.306/0001-20 </v>
      </c>
      <c r="E145" s="5" t="str">
        <f>'[1]TCE - ANEXO IV - Preencher'!G154</f>
        <v>SERVHOST INTERNET LTDA</v>
      </c>
      <c r="F145" s="5" t="str">
        <f>'[1]TCE - ANEXO IV - Preencher'!H154</f>
        <v>S</v>
      </c>
      <c r="G145" s="5" t="str">
        <f>'[1]TCE - ANEXO IV - Preencher'!I154</f>
        <v>S</v>
      </c>
      <c r="H145" s="5">
        <f>'[1]TCE - ANEXO IV - Preencher'!J154</f>
        <v>1080</v>
      </c>
      <c r="I145" s="6">
        <f>IF('[1]TCE - ANEXO IV - Preencher'!K154="","",'[1]TCE - ANEXO IV - Preencher'!K154)</f>
        <v>46204</v>
      </c>
      <c r="J145" s="5" t="str">
        <f>'[1]TCE - ANEXO IV - Preencher'!L154</f>
        <v>26116062206985306000120000000000108026070858279214</v>
      </c>
      <c r="K145" s="5" t="str">
        <f>IF(F145="B",LEFT('[1]TCE - ANEXO IV - Preencher'!M154,2),IF(F145="S",LEFT('[1]TCE - ANEXO IV - Preencher'!M154,7),IF('[1]TCE - ANEXO IV - Preencher'!H154="","")))</f>
        <v>2611606</v>
      </c>
      <c r="L145" s="7">
        <f>'[1]TCE - ANEXO IV - Preencher'!N154</f>
        <v>356.71</v>
      </c>
    </row>
    <row r="146" spans="1:12" s="8" customFormat="1" ht="19.5" customHeight="1" x14ac:dyDescent="0.2">
      <c r="A146" s="3">
        <f>IFERROR(VLOOKUP(B146,'[1]DADOS (OCULTAR)'!$Q$3:$S$136,3,0),"")</f>
        <v>10894988000648</v>
      </c>
      <c r="B146" s="4" t="str">
        <f>'[1]TCE - ANEXO IV - Preencher'!C155</f>
        <v>HOSPITAL SÃO SEBASTIÃO</v>
      </c>
      <c r="C146" s="4" t="str">
        <f>'[1]TCE - ANEXO IV - Preencher'!E155</f>
        <v>5.18 - Teledonia Fixa</v>
      </c>
      <c r="D146" s="3">
        <f>'[1]TCE - ANEXO IV - Preencher'!F155</f>
        <v>73972002000116</v>
      </c>
      <c r="E146" s="5" t="str">
        <f>'[1]TCE - ANEXO IV - Preencher'!G155</f>
        <v>BRFIBRA TELECOMUNICACOES LTDA</v>
      </c>
      <c r="F146" s="5" t="str">
        <f>'[1]TCE - ANEXO IV - Preencher'!H155</f>
        <v>S</v>
      </c>
      <c r="G146" s="5" t="str">
        <f>'[1]TCE - ANEXO IV - Preencher'!I155</f>
        <v>S</v>
      </c>
      <c r="H146" s="5">
        <f>'[1]TCE - ANEXO IV - Preencher'!J155</f>
        <v>2962</v>
      </c>
      <c r="I146" s="6">
        <f>IF('[1]TCE - ANEXO IV - Preencher'!K155="","",'[1]TCE - ANEXO IV - Preencher'!K155)</f>
        <v>46220</v>
      </c>
      <c r="J146" s="5" t="str">
        <f>'[1]TCE - ANEXO IV - Preencher'!L155</f>
        <v>43260773972002000116626010000029621080222059</v>
      </c>
      <c r="K146" s="5" t="str">
        <f>IF(F146="B",LEFT('[1]TCE - ANEXO IV - Preencher'!M155,2),IF(F146="S",LEFT('[1]TCE - ANEXO IV - Preencher'!M155,7),IF('[1]TCE - ANEXO IV - Preencher'!H155="","")))</f>
        <v>4314902</v>
      </c>
      <c r="L146" s="7">
        <f>'[1]TCE - ANEXO IV - Preencher'!N155</f>
        <v>900</v>
      </c>
    </row>
    <row r="147" spans="1:12" s="8" customFormat="1" ht="19.5" customHeight="1" x14ac:dyDescent="0.2">
      <c r="A147" s="3">
        <f>IFERROR(VLOOKUP(B147,'[1]DADOS (OCULTAR)'!$Q$3:$S$136,3,0),"")</f>
        <v>10894988000648</v>
      </c>
      <c r="B147" s="4" t="str">
        <f>'[1]TCE - ANEXO IV - Preencher'!C156</f>
        <v>HOSPITAL SÃO SEBASTIÃO</v>
      </c>
      <c r="C147" s="4" t="str">
        <f>'[1]TCE - ANEXO IV - Preencher'!E156</f>
        <v>5.18 - Teledonia Fixa</v>
      </c>
      <c r="D147" s="3">
        <f>'[1]TCE - ANEXO IV - Preencher'!F156</f>
        <v>1757239000173</v>
      </c>
      <c r="E147" s="5" t="str">
        <f>'[1]TCE - ANEXO IV - Preencher'!G156</f>
        <v>HOTLINK INTERNET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000181250</v>
      </c>
      <c r="I147" s="6">
        <f>IF('[1]TCE - ANEXO IV - Preencher'!K156="","",'[1]TCE - ANEXO IV - Preencher'!K156)</f>
        <v>46235</v>
      </c>
      <c r="J147" s="5" t="str">
        <f>'[1]TCE - ANEXO IV - Preencher'!L156</f>
        <v>2626080175723900017320020001812501000995197</v>
      </c>
      <c r="K147" s="5" t="str">
        <f>IF(F147="B",LEFT('[1]TCE - ANEXO IV - Preencher'!M156,2),IF(F147="S",LEFT('[1]TCE - ANEXO IV - Preencher'!M156,7),IF('[1]TCE - ANEXO IV - Preencher'!H156="","")))</f>
        <v>2611606</v>
      </c>
      <c r="L147" s="7">
        <f>'[1]TCE - ANEXO IV - Preencher'!N156</f>
        <v>5</v>
      </c>
    </row>
    <row r="148" spans="1:12" s="8" customFormat="1" ht="19.5" customHeight="1" x14ac:dyDescent="0.2">
      <c r="A148" s="3">
        <f>IFERROR(VLOOKUP(B148,'[1]DADOS (OCULTAR)'!$Q$3:$S$136,3,0),"")</f>
        <v>10894988000648</v>
      </c>
      <c r="B148" s="4" t="str">
        <f>'[1]TCE - ANEXO IV - Preencher'!C157</f>
        <v>HOSPITAL SÃO SEBASTIÃO</v>
      </c>
      <c r="C148" s="4" t="str">
        <f>'[1]TCE - ANEXO IV - Preencher'!E157</f>
        <v>5.18 - Teledonia Fixa</v>
      </c>
      <c r="D148" s="3">
        <f>'[1]TCE - ANEXO IV - Preencher'!F157</f>
        <v>1757239000173</v>
      </c>
      <c r="E148" s="5" t="str">
        <f>'[1]TCE - ANEXO IV - Preencher'!G157</f>
        <v>HOTLINK INTERNET LTDA</v>
      </c>
      <c r="F148" s="5" t="str">
        <f>'[1]TCE - ANEXO IV - Preencher'!H157</f>
        <v>S</v>
      </c>
      <c r="G148" s="5" t="str">
        <f>'[1]TCE - ANEXO IV - Preencher'!I157</f>
        <v>N</v>
      </c>
      <c r="H148" s="5" t="str">
        <f>'[1]TCE - ANEXO IV - Preencher'!J157</f>
        <v>5693832</v>
      </c>
      <c r="I148" s="6">
        <f>IF('[1]TCE - ANEXO IV - Preencher'!K157="","",'[1]TCE - ANEXO IV - Preencher'!K157)</f>
        <v>46235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>2611606</v>
      </c>
      <c r="L148" s="7">
        <f>'[1]TCE - ANEXO IV - Preencher'!N157</f>
        <v>495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>
        <f>IFERROR(VLOOKUP(B151,'[1]DADOS (OCULTAR)'!$Q$3:$S$136,3,0),"")</f>
        <v>10894988000648</v>
      </c>
      <c r="B151" s="4" t="str">
        <f>'[1]TCE - ANEXO IV - Preencher'!C160</f>
        <v>HOSPITAL SÃO SEBASTIÃO</v>
      </c>
      <c r="C151" s="4" t="str">
        <f>'[1]TCE - ANEXO IV - Preencher'!E160</f>
        <v>5.13 - Água e Esgoto</v>
      </c>
      <c r="D151" s="3" t="str">
        <f>'[1]TCE - ANEXO IV - Preencher'!F160</f>
        <v xml:space="preserve">41.699.739/0001-10 </v>
      </c>
      <c r="E151" s="5" t="str">
        <f>'[1]TCE - ANEXO IV - Preencher'!G160</f>
        <v>MF TRANSPORTES DE AGUA EIRELI - LIG AGUA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000.000.589</v>
      </c>
      <c r="I151" s="6">
        <f>IF('[1]TCE - ANEXO IV - Preencher'!K160="","",'[1]TCE - ANEXO IV - Preencher'!K160)</f>
        <v>46237</v>
      </c>
      <c r="J151" s="5" t="str">
        <f>'[1]TCE - ANEXO IV - Preencher'!L160</f>
        <v>26260841699739000110550010000005891231261058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810</v>
      </c>
    </row>
    <row r="152" spans="1:12" s="8" customFormat="1" ht="19.5" customHeight="1" x14ac:dyDescent="0.2">
      <c r="A152" s="3">
        <f>IFERROR(VLOOKUP(B152,'[1]DADOS (OCULTAR)'!$Q$3:$S$136,3,0),"")</f>
        <v>10894988000648</v>
      </c>
      <c r="B152" s="4" t="str">
        <f>'[1]TCE - ANEXO IV - Preencher'!C161</f>
        <v>HOSPITAL SÃO SEBASTIÃO</v>
      </c>
      <c r="C152" s="4" t="str">
        <f>'[1]TCE - ANEXO IV - Preencher'!E161</f>
        <v>5.13 - Água e Esgoto</v>
      </c>
      <c r="D152" s="3" t="str">
        <f>'[1]TCE - ANEXO IV - Preencher'!F161</f>
        <v xml:space="preserve">10.572.048/0001-28 </v>
      </c>
      <c r="E152" s="5" t="str">
        <f>'[1]TCE - ANEXO IV - Preencher'!G161</f>
        <v>COMPANHIA PERNAMBUCANA DE SANEAMENTO</v>
      </c>
      <c r="F152" s="5" t="str">
        <f>'[1]TCE - ANEXO IV - Preencher'!H161</f>
        <v>S</v>
      </c>
      <c r="G152" s="5" t="str">
        <f>'[1]TCE - ANEXO IV - Preencher'!I161</f>
        <v>N</v>
      </c>
      <c r="H152" s="5">
        <f>'[1]TCE - ANEXO IV - Preencher'!J161</f>
        <v>6345263</v>
      </c>
      <c r="I152" s="6">
        <f>IF('[1]TCE - ANEXO IV - Preencher'!K161="","",'[1]TCE - ANEXO IV - Preencher'!K161)</f>
        <v>46230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2611606</v>
      </c>
      <c r="L152" s="7">
        <f>'[1]TCE - ANEXO IV - Preencher'!N161</f>
        <v>12959.71</v>
      </c>
    </row>
    <row r="153" spans="1:12" s="8" customFormat="1" ht="19.5" customHeight="1" x14ac:dyDescent="0.2">
      <c r="A153" s="3">
        <f>IFERROR(VLOOKUP(B153,'[1]DADOS (OCULTAR)'!$Q$3:$S$136,3,0),"")</f>
        <v>10894988000648</v>
      </c>
      <c r="B153" s="4" t="str">
        <f>'[1]TCE - ANEXO IV - Preencher'!C162</f>
        <v>HOSPITAL SÃO SEBASTIÃO</v>
      </c>
      <c r="C153" s="4" t="str">
        <f>'[1]TCE - ANEXO IV - Preencher'!E162</f>
        <v>5.13 - Água e Esgoto</v>
      </c>
      <c r="D153" s="3" t="str">
        <f>'[1]TCE - ANEXO IV - Preencher'!F162</f>
        <v xml:space="preserve">10.572.048/0001-28 </v>
      </c>
      <c r="E153" s="5" t="str">
        <f>'[1]TCE - ANEXO IV - Preencher'!G162</f>
        <v>COMPANHIA PERNAMBUCANA DE SANEAMENTO</v>
      </c>
      <c r="F153" s="5" t="str">
        <f>'[1]TCE - ANEXO IV - Preencher'!H162</f>
        <v>S</v>
      </c>
      <c r="G153" s="5" t="str">
        <f>'[1]TCE - ANEXO IV - Preencher'!I162</f>
        <v>N</v>
      </c>
      <c r="H153" s="5" t="str">
        <f>'[1]TCE - ANEXO IV - Preencher'!J162</f>
        <v>93050</v>
      </c>
      <c r="I153" s="6">
        <f>IF('[1]TCE - ANEXO IV - Preencher'!K162="","",'[1]TCE - ANEXO IV - Preencher'!K162)</f>
        <v>45968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2611606</v>
      </c>
      <c r="L153" s="7">
        <f>'[1]TCE - ANEXO IV - Preencher'!N162</f>
        <v>7863.18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>
        <f>IFERROR(VLOOKUP(B155,'[1]DADOS (OCULTAR)'!$Q$3:$S$136,3,0),"")</f>
        <v>10894988000648</v>
      </c>
      <c r="B155" s="4" t="str">
        <f>'[1]TCE - ANEXO IV - Preencher'!C164</f>
        <v>HOSPITAL SÃO SEBASTIÃO</v>
      </c>
      <c r="C155" s="4" t="str">
        <f>'[1]TCE - ANEXO IV - Preencher'!E164</f>
        <v>5.12 - Energia Elétrica</v>
      </c>
      <c r="D155" s="3" t="str">
        <f>'[1]TCE - ANEXO IV - Preencher'!F164</f>
        <v xml:space="preserve">10.835.932/0001-08 </v>
      </c>
      <c r="E155" s="5" t="str">
        <f>'[1]TCE - ANEXO IV - Preencher'!G164</f>
        <v>COMPANHIA ENERGETICA DE PERNAMBUCO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422589815</v>
      </c>
      <c r="I155" s="6">
        <f>IF('[1]TCE - ANEXO IV - Preencher'!K164="","",'[1]TCE - ANEXO IV - Preencher'!K164)</f>
        <v>46236</v>
      </c>
      <c r="J155" s="5" t="str">
        <f>'[1]TCE - ANEXO IV - Preencher'!L164</f>
        <v>2626 0810 8359 3200 0108 6600 0422 5898 1510 5513 7440</v>
      </c>
      <c r="K155" s="5" t="str">
        <f>IF(F155="B",LEFT('[1]TCE - ANEXO IV - Preencher'!M164,2),IF(F155="S",LEFT('[1]TCE - ANEXO IV - Preencher'!M164,7),IF('[1]TCE - ANEXO IV - Preencher'!H164="","")))</f>
        <v>2611606</v>
      </c>
      <c r="L155" s="7">
        <f>'[1]TCE - ANEXO IV - Preencher'!N164</f>
        <v>59927.839999999997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>
        <f>IFERROR(VLOOKUP(B157,'[1]DADOS (OCULTAR)'!$Q$3:$S$136,3,0),"")</f>
        <v>10894988000648</v>
      </c>
      <c r="B157" s="4" t="str">
        <f>'[1]TCE - ANEXO IV - Preencher'!C166</f>
        <v>HOSPITAL SÃO SEBASTIÃO</v>
      </c>
      <c r="C157" s="4" t="str">
        <f>'[1]TCE - ANEXO IV - Preencher'!E166</f>
        <v>5.3 - Locação de Máquinas e Equipamentos</v>
      </c>
      <c r="D157" s="3" t="str">
        <f>'[1]TCE - ANEXO IV - Preencher'!F166</f>
        <v>32.520.797/0001-44</v>
      </c>
      <c r="E157" s="5" t="str">
        <f>'[1]TCE - ANEXO IV - Preencher'!G166</f>
        <v>ALBERTE TONY DE SOUZA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212</v>
      </c>
      <c r="I157" s="6">
        <f>IF('[1]TCE - ANEXO IV - Preencher'!K166="","",'[1]TCE - ANEXO IV - Preencher'!K166)</f>
        <v>46210</v>
      </c>
      <c r="J157" s="5" t="str">
        <f>'[1]TCE - ANEXO IV - Preencher'!L166</f>
        <v>26116062232520797000144000000000021226071318145555</v>
      </c>
      <c r="K157" s="5" t="str">
        <f>IF(F157="B",LEFT('[1]TCE - ANEXO IV - Preencher'!M166,2),IF(F157="S",LEFT('[1]TCE - ANEXO IV - Preencher'!M166,7),IF('[1]TCE - ANEXO IV - Preencher'!H166="","")))</f>
        <v>2611606</v>
      </c>
      <c r="L157" s="7">
        <f>'[1]TCE - ANEXO IV - Preencher'!N166</f>
        <v>700</v>
      </c>
    </row>
    <row r="158" spans="1:12" s="8" customFormat="1" ht="19.5" customHeight="1" x14ac:dyDescent="0.2">
      <c r="A158" s="3">
        <f>IFERROR(VLOOKUP(B158,'[1]DADOS (OCULTAR)'!$Q$3:$S$136,3,0),"")</f>
        <v>10894988000648</v>
      </c>
      <c r="B158" s="4" t="str">
        <f>'[1]TCE - ANEXO IV - Preencher'!C167</f>
        <v>HOSPITAL SÃO SEBASTIÃO</v>
      </c>
      <c r="C158" s="4" t="str">
        <f>'[1]TCE - ANEXO IV - Preencher'!E167</f>
        <v>5.3 - Locação de Máquinas e Equipamentos</v>
      </c>
      <c r="D158" s="3" t="str">
        <f>'[1]TCE - ANEXO IV - Preencher'!F167</f>
        <v xml:space="preserve">41.096.520/0001-27 </v>
      </c>
      <c r="E158" s="5" t="str">
        <f>'[1]TCE - ANEXO IV - Preencher'!G167</f>
        <v>PRISMA TELECOMUNICAÇÕES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1368</v>
      </c>
      <c r="I158" s="6">
        <f>IF('[1]TCE - ANEXO IV - Preencher'!K167="","",'[1]TCE - ANEXO IV - Preencher'!K167)</f>
        <v>46237</v>
      </c>
      <c r="J158" s="5" t="str">
        <f>'[1]TCE - ANEXO IV - Preencher'!L167</f>
        <v>26116062241096520000127000000000136826082741260064</v>
      </c>
      <c r="K158" s="5" t="str">
        <f>IF(F158="B",LEFT('[1]TCE - ANEXO IV - Preencher'!M167,2),IF(F158="S",LEFT('[1]TCE - ANEXO IV - Preencher'!M167,7),IF('[1]TCE - ANEXO IV - Preencher'!H167="","")))</f>
        <v>2611606</v>
      </c>
      <c r="L158" s="7">
        <f>'[1]TCE - ANEXO IV - Preencher'!N167</f>
        <v>770</v>
      </c>
    </row>
    <row r="159" spans="1:12" s="8" customFormat="1" ht="19.5" customHeight="1" x14ac:dyDescent="0.2">
      <c r="A159" s="3">
        <f>IFERROR(VLOOKUP(B159,'[1]DADOS (OCULTAR)'!$Q$3:$S$136,3,0),"")</f>
        <v>10894988000648</v>
      </c>
      <c r="B159" s="4" t="str">
        <f>'[1]TCE - ANEXO IV - Preencher'!C168</f>
        <v>HOSPITAL SÃO SEBASTIÃO</v>
      </c>
      <c r="C159" s="4" t="str">
        <f>'[1]TCE - ANEXO IV - Preencher'!E168</f>
        <v>5.3 - Locação de Máquinas e Equipamentos</v>
      </c>
      <c r="D159" s="3" t="str">
        <f>'[1]TCE - ANEXO IV - Preencher'!F168</f>
        <v xml:space="preserve">31.673.254/0001-02 </v>
      </c>
      <c r="E159" s="5" t="str">
        <f>'[1]TCE - ANEXO IV - Preencher'!G168</f>
        <v>LABORATÓRIOS B. BRAUN S.A.</v>
      </c>
      <c r="F159" s="5" t="str">
        <f>'[1]TCE - ANEXO IV - Preencher'!H168</f>
        <v>S</v>
      </c>
      <c r="G159" s="5" t="str">
        <f>'[1]TCE - ANEXO IV - Preencher'!I168</f>
        <v>N</v>
      </c>
      <c r="H159" s="5" t="str">
        <f>'[1]TCE - ANEXO IV - Preencher'!J168</f>
        <v>76477</v>
      </c>
      <c r="I159" s="6">
        <f>IF('[1]TCE - ANEXO IV - Preencher'!K168="","",'[1]TCE - ANEXO IV - Preencher'!K168)</f>
        <v>46209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3304904</v>
      </c>
      <c r="L159" s="7">
        <f>'[1]TCE - ANEXO IV - Preencher'!N168</f>
        <v>1080.3</v>
      </c>
    </row>
    <row r="160" spans="1:12" s="8" customFormat="1" ht="19.5" customHeight="1" x14ac:dyDescent="0.2">
      <c r="A160" s="3">
        <f>IFERROR(VLOOKUP(B160,'[1]DADOS (OCULTAR)'!$Q$3:$S$136,3,0),"")</f>
        <v>10894988000648</v>
      </c>
      <c r="B160" s="4" t="str">
        <f>'[1]TCE - ANEXO IV - Preencher'!C169</f>
        <v>HOSPITAL SÃO SEBASTIÃO</v>
      </c>
      <c r="C160" s="4" t="str">
        <f>'[1]TCE - ANEXO IV - Preencher'!E169</f>
        <v>5.3 - Locação de Máquinas e Equipamentos</v>
      </c>
      <c r="D160" s="3">
        <f>'[1]TCE - ANEXO IV - Preencher'!F169</f>
        <v>15064893000106</v>
      </c>
      <c r="E160" s="5" t="str">
        <f>'[1]TCE - ANEXO IV - Preencher'!G169</f>
        <v>FERNANDO FERREIRA DE LIMA JUNIOR</v>
      </c>
      <c r="F160" s="5" t="str">
        <f>'[1]TCE - ANEXO IV - Preencher'!H169</f>
        <v>S</v>
      </c>
      <c r="G160" s="5" t="str">
        <f>'[1]TCE - ANEXO IV - Preencher'!I169</f>
        <v>N</v>
      </c>
      <c r="H160" s="5" t="str">
        <f>'[1]TCE - ANEXO IV - Preencher'!J169</f>
        <v>10446</v>
      </c>
      <c r="I160" s="6">
        <f>IF('[1]TCE - ANEXO IV - Preencher'!K169="","",'[1]TCE - ANEXO IV - Preencher'!K169)</f>
        <v>46235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2611606</v>
      </c>
      <c r="L160" s="7">
        <f>'[1]TCE - ANEXO IV - Preencher'!N169</f>
        <v>330</v>
      </c>
    </row>
    <row r="161" spans="1:12" s="8" customFormat="1" ht="19.5" customHeight="1" x14ac:dyDescent="0.2">
      <c r="A161" s="3">
        <f>IFERROR(VLOOKUP(B161,'[1]DADOS (OCULTAR)'!$Q$3:$S$136,3,0),"")</f>
        <v>10894988000648</v>
      </c>
      <c r="B161" s="4" t="str">
        <f>'[1]TCE - ANEXO IV - Preencher'!C170</f>
        <v>HOSPITAL SÃO SEBASTIÃO</v>
      </c>
      <c r="C161" s="4" t="str">
        <f>'[1]TCE - ANEXO IV - Preencher'!E170</f>
        <v>5.3 - Locação de Máquinas e Equipamentos</v>
      </c>
      <c r="D161" s="3">
        <f>'[1]TCE - ANEXO IV - Preencher'!F170</f>
        <v>24380578002041</v>
      </c>
      <c r="E161" s="5" t="str">
        <f>'[1]TCE - ANEXO IV - Preencher'!G170</f>
        <v>WHITE MARTINS GASES INDUSTRIAIS DO NORDESTE LTDA.</v>
      </c>
      <c r="F161" s="5" t="str">
        <f>'[1]TCE - ANEXO IV - Preencher'!H170</f>
        <v>S</v>
      </c>
      <c r="G161" s="5" t="str">
        <f>'[1]TCE - ANEXO IV - Preencher'!I170</f>
        <v>N</v>
      </c>
      <c r="H161" s="5" t="str">
        <f>'[1]TCE - ANEXO IV - Preencher'!J170</f>
        <v>0100970146</v>
      </c>
      <c r="I161" s="6">
        <f>IF('[1]TCE - ANEXO IV - Preencher'!K170="","",'[1]TCE - ANEXO IV - Preencher'!K170)</f>
        <v>46211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2607901</v>
      </c>
      <c r="L161" s="7">
        <f>'[1]TCE - ANEXO IV - Preencher'!N170</f>
        <v>3259.91</v>
      </c>
    </row>
    <row r="162" spans="1:12" s="8" customFormat="1" ht="19.5" customHeight="1" x14ac:dyDescent="0.2">
      <c r="A162" s="3">
        <f>IFERROR(VLOOKUP(B162,'[1]DADOS (OCULTAR)'!$Q$3:$S$136,3,0),"")</f>
        <v>10894988000648</v>
      </c>
      <c r="B162" s="4" t="str">
        <f>'[1]TCE - ANEXO IV - Preencher'!C171</f>
        <v>HOSPITAL SÃO SEBASTIÃO</v>
      </c>
      <c r="C162" s="4" t="str">
        <f>'[1]TCE - ANEXO IV - Preencher'!E171</f>
        <v>5.3 - Locação de Máquinas e Equipamentos</v>
      </c>
      <c r="D162" s="3">
        <f>'[1]TCE - ANEXO IV - Preencher'!F171</f>
        <v>19533734000164</v>
      </c>
      <c r="E162" s="5" t="str">
        <f>'[1]TCE - ANEXO IV - Preencher'!G171</f>
        <v>ALEXSANDRA DE GUSMÃO NERES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2077</v>
      </c>
      <c r="I162" s="6">
        <f>IF('[1]TCE - ANEXO IV - Preencher'!K171="","",'[1]TCE - ANEXO IV - Preencher'!K171)</f>
        <v>46239</v>
      </c>
      <c r="J162" s="5" t="str">
        <f>'[1]TCE - ANEXO IV - Preencher'!L171</f>
        <v>26116062219533734000164000000000207726080029287992</v>
      </c>
      <c r="K162" s="5" t="str">
        <f>IF(F162="B",LEFT('[1]TCE - ANEXO IV - Preencher'!M171,2),IF(F162="S",LEFT('[1]TCE - ANEXO IV - Preencher'!M171,7),IF('[1]TCE - ANEXO IV - Preencher'!H171="","")))</f>
        <v>2611606</v>
      </c>
      <c r="L162" s="7">
        <f>'[1]TCE - ANEXO IV - Preencher'!N171</f>
        <v>2488.1</v>
      </c>
    </row>
    <row r="163" spans="1:12" s="8" customFormat="1" ht="19.5" customHeight="1" x14ac:dyDescent="0.2">
      <c r="A163" s="3">
        <f>IFERROR(VLOOKUP(B163,'[1]DADOS (OCULTAR)'!$Q$3:$S$136,3,0),"")</f>
        <v>10894988000648</v>
      </c>
      <c r="B163" s="4" t="str">
        <f>'[1]TCE - ANEXO IV - Preencher'!C172</f>
        <v>HOSPITAL SÃO SEBASTIÃO</v>
      </c>
      <c r="C163" s="4" t="str">
        <f>'[1]TCE - ANEXO IV - Preencher'!E172</f>
        <v>5.3 - Locação de Máquinas e Equipamentos</v>
      </c>
      <c r="D163" s="3">
        <f>'[1]TCE - ANEXO IV - Preencher'!F172</f>
        <v>43559107000187</v>
      </c>
      <c r="E163" s="5" t="str">
        <f>'[1]TCE - ANEXO IV - Preencher'!G172</f>
        <v>SARAH LIMA GUSMAO NERES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1368</v>
      </c>
      <c r="I163" s="6">
        <f>IF('[1]TCE - ANEXO IV - Preencher'!K172="","",'[1]TCE - ANEXO IV - Preencher'!K172)</f>
        <v>46239</v>
      </c>
      <c r="J163" s="5" t="str">
        <f>'[1]TCE - ANEXO IV - Preencher'!L172</f>
        <v>26116062243559107000187000000000059126086283892453</v>
      </c>
      <c r="K163" s="5" t="str">
        <f>IF(F163="B",LEFT('[1]TCE - ANEXO IV - Preencher'!M172,2),IF(F163="S",LEFT('[1]TCE - ANEXO IV - Preencher'!M172,7),IF('[1]TCE - ANEXO IV - Preencher'!H172="","")))</f>
        <v>2611606</v>
      </c>
      <c r="L163" s="7">
        <f>'[1]TCE - ANEXO IV - Preencher'!N172</f>
        <v>1120</v>
      </c>
    </row>
    <row r="164" spans="1:12" s="8" customFormat="1" ht="19.5" customHeight="1" x14ac:dyDescent="0.2">
      <c r="A164" s="3">
        <f>IFERROR(VLOOKUP(B164,'[1]DADOS (OCULTAR)'!$Q$3:$S$136,3,0),"")</f>
        <v>10894988000648</v>
      </c>
      <c r="B164" s="4" t="str">
        <f>'[1]TCE - ANEXO IV - Preencher'!C173</f>
        <v>HOSPITAL SÃO SEBASTIÃO</v>
      </c>
      <c r="C164" s="4" t="str">
        <f>'[1]TCE - ANEXO IV - Preencher'!E173</f>
        <v>5.3 - Locação de Máquinas e Equipamentos</v>
      </c>
      <c r="D164" s="3">
        <f>'[1]TCE - ANEXO IV - Preencher'!F173</f>
        <v>845661000118</v>
      </c>
      <c r="E164" s="5" t="str">
        <f>'[1]TCE - ANEXO IV - Preencher'!G173</f>
        <v>OFFICE TOTAL S.A.</v>
      </c>
      <c r="F164" s="5" t="str">
        <f>'[1]TCE - ANEXO IV - Preencher'!H173</f>
        <v>S</v>
      </c>
      <c r="G164" s="5" t="str">
        <f>'[1]TCE - ANEXO IV - Preencher'!I173</f>
        <v>N</v>
      </c>
      <c r="H164" s="5" t="str">
        <f>'[1]TCE - ANEXO IV - Preencher'!J173</f>
        <v>000156084</v>
      </c>
      <c r="I164" s="6">
        <f>IF('[1]TCE - ANEXO IV - Preencher'!K173="","",'[1]TCE - ANEXO IV - Preencher'!K173)</f>
        <v>46211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3304557</v>
      </c>
      <c r="L164" s="7">
        <f>'[1]TCE - ANEXO IV - Preencher'!N173</f>
        <v>1030.58</v>
      </c>
    </row>
    <row r="165" spans="1:12" s="8" customFormat="1" ht="19.5" customHeight="1" x14ac:dyDescent="0.2">
      <c r="A165" s="3">
        <f>IFERROR(VLOOKUP(B165,'[1]DADOS (OCULTAR)'!$Q$3:$S$136,3,0),"")</f>
        <v>10894988000648</v>
      </c>
      <c r="B165" s="4" t="str">
        <f>'[1]TCE - ANEXO IV - Preencher'!C174</f>
        <v>HOSPITAL SÃO SEBASTIÃO</v>
      </c>
      <c r="C165" s="4" t="str">
        <f>'[1]TCE - ANEXO IV - Preencher'!E174</f>
        <v>5.3 - Locação de Máquinas e Equipamentos</v>
      </c>
      <c r="D165" s="3">
        <f>'[1]TCE - ANEXO IV - Preencher'!F174</f>
        <v>845661000118</v>
      </c>
      <c r="E165" s="5" t="str">
        <f>'[1]TCE - ANEXO IV - Preencher'!G174</f>
        <v>OFFICE TOTAL S.A.</v>
      </c>
      <c r="F165" s="5" t="str">
        <f>'[1]TCE - ANEXO IV - Preencher'!H174</f>
        <v>S</v>
      </c>
      <c r="G165" s="5" t="str">
        <f>'[1]TCE - ANEXO IV - Preencher'!I174</f>
        <v>N</v>
      </c>
      <c r="H165" s="5" t="str">
        <f>'[1]TCE - ANEXO IV - Preencher'!J174</f>
        <v>000156206</v>
      </c>
      <c r="I165" s="6">
        <f>IF('[1]TCE - ANEXO IV - Preencher'!K174="","",'[1]TCE - ANEXO IV - Preencher'!K174)</f>
        <v>46216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3304557</v>
      </c>
      <c r="L165" s="7">
        <f>'[1]TCE - ANEXO IV - Preencher'!N174</f>
        <v>5565.31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>
        <f>IFERROR(VLOOKUP(B167,'[1]DADOS (OCULTAR)'!$Q$3:$S$136,3,0),"")</f>
        <v>10894988000648</v>
      </c>
      <c r="B167" s="4" t="str">
        <f>'[1]TCE - ANEXO IV - Preencher'!C176</f>
        <v>HOSPITAL SÃO SEBASTIÃO</v>
      </c>
      <c r="C167" s="4" t="str">
        <f>'[1]TCE - ANEXO IV - Preencher'!E176</f>
        <v>5.8 - Locação de Veículos Automotores</v>
      </c>
      <c r="D167" s="3" t="str">
        <f>'[1]TCE - ANEXO IV - Preencher'!F176</f>
        <v>01.838.726/0001-60</v>
      </c>
      <c r="E167" s="5" t="str">
        <f>'[1]TCE - ANEXO IV - Preencher'!G176</f>
        <v>S &amp; B LOCAÇÕES DE VEICULOS LTDA</v>
      </c>
      <c r="F167" s="5" t="str">
        <f>'[1]TCE - ANEXO IV - Preencher'!H176</f>
        <v>S</v>
      </c>
      <c r="G167" s="5" t="str">
        <f>'[1]TCE - ANEXO IV - Preencher'!I176</f>
        <v>N</v>
      </c>
      <c r="H167" s="5" t="str">
        <f>'[1]TCE - ANEXO IV - Preencher'!J176</f>
        <v>15564</v>
      </c>
      <c r="I167" s="6">
        <f>IF('[1]TCE - ANEXO IV - Preencher'!K176="","",'[1]TCE - ANEXO IV - Preencher'!K176)</f>
        <v>46237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2611606</v>
      </c>
      <c r="L167" s="7">
        <f>'[1]TCE - ANEXO IV - Preencher'!N176</f>
        <v>2750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>5.99 - Outros Serviços de Terceiros Pessoa Jurídica</v>
      </c>
      <c r="D169" s="3">
        <f>'[1]TCE - ANEXO IV - Preencher'!F178</f>
        <v>394460005887</v>
      </c>
      <c r="E169" s="5" t="str">
        <f>'[1]TCE - ANEXO IV - Preencher'!G178</f>
        <v>SECRETARIA DA RECEITA FEDERAL</v>
      </c>
      <c r="F169" s="5" t="str">
        <f>'[1]TCE - ANEXO IV - Preencher'!H178</f>
        <v>S</v>
      </c>
      <c r="G169" s="5" t="str">
        <f>'[1]TCE - ANEXO IV - Preencher'!I178</f>
        <v>N</v>
      </c>
      <c r="H169" s="5" t="str">
        <f>'[1]TCE - ANEXO IV - Preencher'!J178</f>
        <v>07.17.26204.1552805-2</v>
      </c>
      <c r="I169" s="6">
        <f>IF('[1]TCE - ANEXO IV - Preencher'!K178="","",'[1]TCE - ANEXO IV - Preencher'!K178)</f>
        <v>46234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2604106</v>
      </c>
      <c r="L169" s="7">
        <f>'[1]TCE - ANEXO IV - Preencher'!N178</f>
        <v>2098.4299999999998</v>
      </c>
    </row>
    <row r="170" spans="1:12" s="8" customFormat="1" ht="19.5" customHeight="1" x14ac:dyDescent="0.2">
      <c r="A170" s="3">
        <f>IFERROR(VLOOKUP(B170,'[1]DADOS (OCULTAR)'!$Q$3:$S$136,3,0),"")</f>
        <v>10894988000648</v>
      </c>
      <c r="B170" s="4" t="str">
        <f>'[1]TCE - ANEXO IV - Preencher'!C179</f>
        <v>HOSPITAL SÃO SEBASTIÃO</v>
      </c>
      <c r="C170" s="4" t="str">
        <f>'[1]TCE - ANEXO IV - Preencher'!E179</f>
        <v>5.99 - Outros Serviços de Terceiros Pessoa Jurídica</v>
      </c>
      <c r="D170" s="3">
        <f>'[1]TCE - ANEXO IV - Preencher'!F179</f>
        <v>394460005887</v>
      </c>
      <c r="E170" s="5" t="str">
        <f>'[1]TCE - ANEXO IV - Preencher'!G179</f>
        <v>SECRETARIA DA RECEITA FEDERAL</v>
      </c>
      <c r="F170" s="5" t="str">
        <f>'[1]TCE - ANEXO IV - Preencher'!H179</f>
        <v>S</v>
      </c>
      <c r="G170" s="5" t="str">
        <f>'[1]TCE - ANEXO IV - Preencher'!I179</f>
        <v>N</v>
      </c>
      <c r="H170" s="5" t="str">
        <f>'[1]TCE - ANEXO IV - Preencher'!J179</f>
        <v>07.17.26204.1555344-8</v>
      </c>
      <c r="I170" s="6">
        <f>IF('[1]TCE - ANEXO IV - Preencher'!K179="","",'[1]TCE - ANEXO IV - Preencher'!K179)</f>
        <v>46234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2604106</v>
      </c>
      <c r="L170" s="7">
        <f>'[1]TCE - ANEXO IV - Preencher'!N179</f>
        <v>2284.19</v>
      </c>
    </row>
    <row r="171" spans="1:12" s="8" customFormat="1" ht="19.5" customHeight="1" x14ac:dyDescent="0.2">
      <c r="A171" s="3">
        <f>IFERROR(VLOOKUP(B171,'[1]DADOS (OCULTAR)'!$Q$3:$S$136,3,0),"")</f>
        <v>10894988000648</v>
      </c>
      <c r="B171" s="4" t="str">
        <f>'[1]TCE - ANEXO IV - Preencher'!C180</f>
        <v>HOSPITAL SÃO SEBASTIÃO</v>
      </c>
      <c r="C171" s="4" t="str">
        <f>'[1]TCE - ANEXO IV - Preencher'!E180</f>
        <v>5.99 - Outros Serviços de Terceiros Pessoa Jurídica</v>
      </c>
      <c r="D171" s="3" t="str">
        <f>'[1]TCE - ANEXO IV - Preencher'!F180</f>
        <v>46.438.292/0001-40</v>
      </c>
      <c r="E171" s="5" t="str">
        <f>'[1]TCE - ANEXO IV - Preencher'!G180</f>
        <v>SELECT GRAFICA CARUARU LTDA</v>
      </c>
      <c r="F171" s="5" t="str">
        <f>'[1]TCE - ANEXO IV - Preencher'!H180</f>
        <v>S</v>
      </c>
      <c r="G171" s="5" t="str">
        <f>'[1]TCE - ANEXO IV - Preencher'!I180</f>
        <v>N</v>
      </c>
      <c r="H171" s="5" t="str">
        <f>'[1]TCE - ANEXO IV - Preencher'!J180</f>
        <v>41</v>
      </c>
      <c r="I171" s="6">
        <f>IF('[1]TCE - ANEXO IV - Preencher'!K180="","",'[1]TCE - ANEXO IV - Preencher'!K180)</f>
        <v>46239</v>
      </c>
      <c r="J171" s="5" t="str">
        <f>'[1]TCE - ANEXO IV - Preencher'!L180</f>
        <v>26260846438292000140550010000000411300007125</v>
      </c>
      <c r="K171" s="5" t="str">
        <f>IF(F171="B",LEFT('[1]TCE - ANEXO IV - Preencher'!M180,2),IF(F171="S",LEFT('[1]TCE - ANEXO IV - Preencher'!M180,7),IF('[1]TCE - ANEXO IV - Preencher'!H180="","")))</f>
        <v>2604106</v>
      </c>
      <c r="L171" s="7">
        <f>'[1]TCE - ANEXO IV - Preencher'!N180</f>
        <v>99</v>
      </c>
    </row>
    <row r="172" spans="1:12" s="8" customFormat="1" ht="19.5" customHeight="1" x14ac:dyDescent="0.2">
      <c r="A172" s="3">
        <f>IFERROR(VLOOKUP(B172,'[1]DADOS (OCULTAR)'!$Q$3:$S$136,3,0),"")</f>
        <v>10894988000648</v>
      </c>
      <c r="B172" s="4" t="str">
        <f>'[1]TCE - ANEXO IV - Preencher'!C181</f>
        <v>HOSPITAL SÃO SEBASTIÃO</v>
      </c>
      <c r="C172" s="4" t="str">
        <f>'[1]TCE - ANEXO IV - Preencher'!E181</f>
        <v>5.99 - Outros Serviços de Terceiros Pessoa Jurídica</v>
      </c>
      <c r="D172" s="3" t="str">
        <f>'[1]TCE - ANEXO IV - Preencher'!F181</f>
        <v>39.794.689/0001-09</v>
      </c>
      <c r="E172" s="5" t="str">
        <f>'[1]TCE - ANEXO IV - Preencher'!G181</f>
        <v>AMITAI GRAFICA DIGITAL LTDA</v>
      </c>
      <c r="F172" s="5" t="str">
        <f>'[1]TCE - ANEXO IV - Preencher'!H181</f>
        <v>S</v>
      </c>
      <c r="G172" s="5" t="str">
        <f>'[1]TCE - ANEXO IV - Preencher'!I181</f>
        <v>N</v>
      </c>
      <c r="H172" s="5" t="str">
        <f>'[1]TCE - ANEXO IV - Preencher'!J181</f>
        <v>399</v>
      </c>
      <c r="I172" s="6">
        <f>IF('[1]TCE - ANEXO IV - Preencher'!K181="","",'[1]TCE - ANEXO IV - Preencher'!K181)</f>
        <v>46233</v>
      </c>
      <c r="J172" s="5" t="str">
        <f>'[1]TCE - ANEXO IV - Preencher'!L181</f>
        <v>GVMZUH7H4</v>
      </c>
      <c r="K172" s="5" t="str">
        <f>IF(F172="B",LEFT('[1]TCE - ANEXO IV - Preencher'!M181,2),IF(F172="S",LEFT('[1]TCE - ANEXO IV - Preencher'!M181,7),IF('[1]TCE - ANEXO IV - Preencher'!H181="","")))</f>
        <v>2604106</v>
      </c>
      <c r="L172" s="7">
        <f>'[1]TCE - ANEXO IV - Preencher'!N181</f>
        <v>400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>
        <f>IFERROR(VLOOKUP(B175,'[1]DADOS (OCULTAR)'!$Q$3:$S$136,3,0),"")</f>
        <v>10894988000648</v>
      </c>
      <c r="B175" s="4" t="str">
        <f>'[1]TCE - ANEXO IV - Preencher'!C184</f>
        <v>HOSPITAL SÃO SEBASTIÃO</v>
      </c>
      <c r="C175" s="4" t="str">
        <f>'[1]TCE - ANEXO IV - Preencher'!E184</f>
        <v>5.16 - Serviços Médico-Hospitalares, Odotonlogia e Laboratoriais</v>
      </c>
      <c r="D175" s="3">
        <f>'[1]TCE - ANEXO IV - Preencher'!F184</f>
        <v>52857780000194</v>
      </c>
      <c r="E175" s="5" t="str">
        <f>'[1]TCE - ANEXO IV - Preencher'!G184</f>
        <v>LUCAS DOS SANTOS ACCIOLY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373</v>
      </c>
      <c r="I175" s="6">
        <f>IF('[1]TCE - ANEXO IV - Preencher'!K184="","",'[1]TCE - ANEXO IV - Preencher'!K184)</f>
        <v>46239</v>
      </c>
      <c r="J175" s="5" t="str">
        <f>'[1]TCE - ANEXO IV - Preencher'!L184</f>
        <v>DVXMA5J6Z</v>
      </c>
      <c r="K175" s="5" t="str">
        <f>IF(F175="B",LEFT('[1]TCE - ANEXO IV - Preencher'!M184,2),IF(F175="S",LEFT('[1]TCE - ANEXO IV - Preencher'!M184,7),IF('[1]TCE - ANEXO IV - Preencher'!H184="","")))</f>
        <v>2604106</v>
      </c>
      <c r="L175" s="7">
        <f>'[1]TCE - ANEXO IV - Preencher'!N184</f>
        <v>200</v>
      </c>
    </row>
    <row r="176" spans="1:12" s="8" customFormat="1" ht="19.5" customHeight="1" x14ac:dyDescent="0.2">
      <c r="A176" s="3">
        <f>IFERROR(VLOOKUP(B176,'[1]DADOS (OCULTAR)'!$Q$3:$S$136,3,0),"")</f>
        <v>10894988000648</v>
      </c>
      <c r="B176" s="4" t="str">
        <f>'[1]TCE - ANEXO IV - Preencher'!C185</f>
        <v>HOSPITAL SÃO SEBASTIÃO</v>
      </c>
      <c r="C176" s="4" t="str">
        <f>'[1]TCE - ANEXO IV - Preencher'!E185</f>
        <v>5.16 - Serviços Médico-Hospitalares, Odotonlogia e Laboratoriais</v>
      </c>
      <c r="D176" s="3" t="str">
        <f>'[1]TCE - ANEXO IV - Preencher'!F185</f>
        <v xml:space="preserve">10.228.298/0001-45 </v>
      </c>
      <c r="E176" s="5" t="str">
        <f>'[1]TCE - ANEXO IV - Preencher'!G185</f>
        <v>UNINFECTO SERVIÇOS MEDICOS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2600000000314</v>
      </c>
      <c r="I176" s="6">
        <f>IF('[1]TCE - ANEXO IV - Preencher'!K185="","",'[1]TCE - ANEXO IV - Preencher'!K185)</f>
        <v>46238</v>
      </c>
      <c r="J176" s="5" t="str">
        <f>'[1]TCE - ANEXO IV - Preencher'!L185</f>
        <v>26096001210228298000145260000000031426086675483921</v>
      </c>
      <c r="K176" s="5" t="str">
        <f>IF(F176="B",LEFT('[1]TCE - ANEXO IV - Preencher'!M185,2),IF(F176="S",LEFT('[1]TCE - ANEXO IV - Preencher'!M185,7),IF('[1]TCE - ANEXO IV - Preencher'!H185="","")))</f>
        <v>2609600</v>
      </c>
      <c r="L176" s="7">
        <f>'[1]TCE - ANEXO IV - Preencher'!N185</f>
        <v>7458</v>
      </c>
    </row>
    <row r="177" spans="1:12" s="8" customFormat="1" ht="19.5" customHeight="1" x14ac:dyDescent="0.2">
      <c r="A177" s="3">
        <f>IFERROR(VLOOKUP(B177,'[1]DADOS (OCULTAR)'!$Q$3:$S$136,3,0),"")</f>
        <v>10894988000648</v>
      </c>
      <c r="B177" s="4" t="str">
        <f>'[1]TCE - ANEXO IV - Preencher'!C186</f>
        <v>HOSPITAL SÃO SEBASTIÃO</v>
      </c>
      <c r="C177" s="4" t="str">
        <f>'[1]TCE - ANEXO IV - Preencher'!E186</f>
        <v>5.16 - Serviços Médico-Hospitalares, Odotonlogia e Laboratoriais</v>
      </c>
      <c r="D177" s="3">
        <f>'[1]TCE - ANEXO IV - Preencher'!F186</f>
        <v>60258130000150</v>
      </c>
      <c r="E177" s="5" t="str">
        <f>'[1]TCE - ANEXO IV - Preencher'!G186</f>
        <v>GSM SERVICOS MEDICOS E CONSULTORIA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00000082</v>
      </c>
      <c r="I177" s="6">
        <f>IF('[1]TCE - ANEXO IV - Preencher'!K186="","",'[1]TCE - ANEXO IV - Preencher'!K186)</f>
        <v>46237</v>
      </c>
      <c r="J177" s="5" t="str">
        <f>'[1]TCE - ANEXO IV - Preencher'!L186</f>
        <v>QXBC-H15DE</v>
      </c>
      <c r="K177" s="5" t="str">
        <f>IF(F177="B",LEFT('[1]TCE - ANEXO IV - Preencher'!M186,2),IF(F177="S",LEFT('[1]TCE - ANEXO IV - Preencher'!M186,7),IF('[1]TCE - ANEXO IV - Preencher'!H186="","")))</f>
        <v>2601904</v>
      </c>
      <c r="L177" s="7">
        <f>'[1]TCE - ANEXO IV - Preencher'!N186</f>
        <v>48685</v>
      </c>
    </row>
    <row r="178" spans="1:12" s="8" customFormat="1" ht="19.5" customHeight="1" x14ac:dyDescent="0.2">
      <c r="A178" s="3">
        <f>IFERROR(VLOOKUP(B178,'[1]DADOS (OCULTAR)'!$Q$3:$S$136,3,0),"")</f>
        <v>10894988000648</v>
      </c>
      <c r="B178" s="4" t="str">
        <f>'[1]TCE - ANEXO IV - Preencher'!C187</f>
        <v>HOSPITAL SÃO SEBASTIÃO</v>
      </c>
      <c r="C178" s="4" t="str">
        <f>'[1]TCE - ANEXO IV - Preencher'!E187</f>
        <v>5.16 - Serviços Médico-Hospitalares, Odotonlogia e Laboratoriais</v>
      </c>
      <c r="D178" s="3">
        <f>'[1]TCE - ANEXO IV - Preencher'!F187</f>
        <v>60258130000150</v>
      </c>
      <c r="E178" s="5" t="str">
        <f>'[1]TCE - ANEXO IV - Preencher'!G187</f>
        <v>GSM SERVICOS MEDICOS E CONSULTORIA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00000084</v>
      </c>
      <c r="I178" s="6">
        <f>IF('[1]TCE - ANEXO IV - Preencher'!K187="","",'[1]TCE - ANEXO IV - Preencher'!K187)</f>
        <v>46239</v>
      </c>
      <c r="J178" s="5" t="str">
        <f>'[1]TCE - ANEXO IV - Preencher'!L187</f>
        <v>64BU-9E9DZ</v>
      </c>
      <c r="K178" s="5" t="str">
        <f>IF(F178="B",LEFT('[1]TCE - ANEXO IV - Preencher'!M187,2),IF(F178="S",LEFT('[1]TCE - ANEXO IV - Preencher'!M187,7),IF('[1]TCE - ANEXO IV - Preencher'!H187="","")))</f>
        <v>2601904</v>
      </c>
      <c r="L178" s="7">
        <f>'[1]TCE - ANEXO IV - Preencher'!N187</f>
        <v>34345.129999999997</v>
      </c>
    </row>
    <row r="179" spans="1:12" s="8" customFormat="1" ht="19.5" customHeight="1" x14ac:dyDescent="0.2">
      <c r="A179" s="3">
        <f>IFERROR(VLOOKUP(B179,'[1]DADOS (OCULTAR)'!$Q$3:$S$136,3,0),"")</f>
        <v>10894988000648</v>
      </c>
      <c r="B179" s="4" t="str">
        <f>'[1]TCE - ANEXO IV - Preencher'!C188</f>
        <v>HOSPITAL SÃO SEBASTIÃO</v>
      </c>
      <c r="C179" s="4" t="str">
        <f>'[1]TCE - ANEXO IV - Preencher'!E188</f>
        <v>5.16 - Serviços Médico-Hospitalares, Odotonlogia e Laboratoriais</v>
      </c>
      <c r="D179" s="3">
        <f>'[1]TCE - ANEXO IV - Preencher'!F188</f>
        <v>27816524000101</v>
      </c>
      <c r="E179" s="5" t="str">
        <f>'[1]TCE - ANEXO IV - Preencher'!G188</f>
        <v>CLINICA NEFROAGRESTE LTDA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315</v>
      </c>
      <c r="I179" s="6">
        <f>IF('[1]TCE - ANEXO IV - Preencher'!K188="","",'[1]TCE - ANEXO IV - Preencher'!K188)</f>
        <v>46237</v>
      </c>
      <c r="J179" s="5" t="str">
        <f>'[1]TCE - ANEXO IV - Preencher'!L188</f>
        <v>8JSLFCSYJ</v>
      </c>
      <c r="K179" s="5" t="str">
        <f>IF(F179="B",LEFT('[1]TCE - ANEXO IV - Preencher'!M188,2),IF(F179="S",LEFT('[1]TCE - ANEXO IV - Preencher'!M188,7),IF('[1]TCE - ANEXO IV - Preencher'!H188="","")))</f>
        <v>2604106</v>
      </c>
      <c r="L179" s="7">
        <f>'[1]TCE - ANEXO IV - Preencher'!N188</f>
        <v>80000</v>
      </c>
    </row>
    <row r="180" spans="1:12" s="8" customFormat="1" ht="19.5" customHeight="1" x14ac:dyDescent="0.2">
      <c r="A180" s="3">
        <f>IFERROR(VLOOKUP(B180,'[1]DADOS (OCULTAR)'!$Q$3:$S$136,3,0),"")</f>
        <v>10894988000648</v>
      </c>
      <c r="B180" s="4" t="str">
        <f>'[1]TCE - ANEXO IV - Preencher'!C189</f>
        <v>HOSPITAL SÃO SEBASTIÃO</v>
      </c>
      <c r="C180" s="4" t="str">
        <f>'[1]TCE - ANEXO IV - Preencher'!E189</f>
        <v>5.16 - Serviços Médico-Hospitalares, Odotonlogia e Laboratoriais</v>
      </c>
      <c r="D180" s="3">
        <f>'[1]TCE - ANEXO IV - Preencher'!F189</f>
        <v>55187065000180</v>
      </c>
      <c r="E180" s="5" t="str">
        <f>'[1]TCE - ANEXO IV - Preencher'!G189</f>
        <v>OTAVIO FERREIRA LINS NETO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49</v>
      </c>
      <c r="I180" s="6">
        <f>IF('[1]TCE - ANEXO IV - Preencher'!K189="","",'[1]TCE - ANEXO IV - Preencher'!K189)</f>
        <v>46238</v>
      </c>
      <c r="J180" s="5" t="str">
        <f>'[1]TCE - ANEXO IV - Preencher'!L189</f>
        <v>3ZRGAQMWR</v>
      </c>
      <c r="K180" s="5" t="str">
        <f>IF(F180="B",LEFT('[1]TCE - ANEXO IV - Preencher'!M189,2),IF(F180="S",LEFT('[1]TCE - ANEXO IV - Preencher'!M189,7),IF('[1]TCE - ANEXO IV - Preencher'!H189="","")))</f>
        <v>2604106</v>
      </c>
      <c r="L180" s="7">
        <f>'[1]TCE - ANEXO IV - Preencher'!N189</f>
        <v>17387.5</v>
      </c>
    </row>
    <row r="181" spans="1:12" s="8" customFormat="1" ht="19.5" customHeight="1" x14ac:dyDescent="0.2">
      <c r="A181" s="3">
        <f>IFERROR(VLOOKUP(B181,'[1]DADOS (OCULTAR)'!$Q$3:$S$136,3,0),"")</f>
        <v>10894988000648</v>
      </c>
      <c r="B181" s="4" t="str">
        <f>'[1]TCE - ANEXO IV - Preencher'!C190</f>
        <v>HOSPITAL SÃO SEBASTIÃO</v>
      </c>
      <c r="C181" s="4" t="str">
        <f>'[1]TCE - ANEXO IV - Preencher'!E190</f>
        <v>5.16 - Serviços Médico-Hospitalares, Odotonlogia e Laboratoriais</v>
      </c>
      <c r="D181" s="3">
        <f>'[1]TCE - ANEXO IV - Preencher'!F190</f>
        <v>21794062000192</v>
      </c>
      <c r="E181" s="5" t="str">
        <f>'[1]TCE - ANEXO IV - Preencher'!G190</f>
        <v>ASOS OCUPACIONAL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2600000000223</v>
      </c>
      <c r="I181" s="6">
        <f>IF('[1]TCE - ANEXO IV - Preencher'!K190="","",'[1]TCE - ANEXO IV - Preencher'!K190)</f>
        <v>46237</v>
      </c>
      <c r="J181" s="5" t="str">
        <f>'[1]TCE - ANEXO IV - Preencher'!L190</f>
        <v>26079011221794062000192260000000022326082770595671</v>
      </c>
      <c r="K181" s="5" t="str">
        <f>IF(F181="B",LEFT('[1]TCE - ANEXO IV - Preencher'!M190,2),IF(F181="S",LEFT('[1]TCE - ANEXO IV - Preencher'!M190,7),IF('[1]TCE - ANEXO IV - Preencher'!H190="","")))</f>
        <v>2607901</v>
      </c>
      <c r="L181" s="7">
        <f>'[1]TCE - ANEXO IV - Preencher'!N190</f>
        <v>4500</v>
      </c>
    </row>
    <row r="182" spans="1:12" s="8" customFormat="1" ht="19.5" customHeight="1" x14ac:dyDescent="0.2">
      <c r="A182" s="3">
        <f>IFERROR(VLOOKUP(B182,'[1]DADOS (OCULTAR)'!$Q$3:$S$136,3,0),"")</f>
        <v>10894988000648</v>
      </c>
      <c r="B182" s="4" t="str">
        <f>'[1]TCE - ANEXO IV - Preencher'!C191</f>
        <v>HOSPITAL SÃO SEBASTIÃO</v>
      </c>
      <c r="C182" s="4" t="str">
        <f>'[1]TCE - ANEXO IV - Preencher'!E191</f>
        <v>5.16 - Serviços Médico-Hospitalares, Odotonlogia e Laboratoriais</v>
      </c>
      <c r="D182" s="3" t="str">
        <f>'[1]TCE - ANEXO IV - Preencher'!F191</f>
        <v>47.200.199/0001-65</v>
      </c>
      <c r="E182" s="5" t="str">
        <f>'[1]TCE - ANEXO IV - Preencher'!G191</f>
        <v>MASTERMED PE VII GESTAO MEDICAS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335</v>
      </c>
      <c r="I182" s="6">
        <f>IF('[1]TCE - ANEXO IV - Preencher'!K191="","",'[1]TCE - ANEXO IV - Preencher'!K191)</f>
        <v>46239</v>
      </c>
      <c r="J182" s="5" t="str">
        <f>'[1]TCE - ANEXO IV - Preencher'!L191</f>
        <v>261 16062247200199000165000000000033526080486725170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15648.75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>
        <f>IFERROR(VLOOKUP(B184,'[1]DADOS (OCULTAR)'!$Q$3:$S$136,3,0),"")</f>
        <v>10894988000648</v>
      </c>
      <c r="B184" s="4" t="str">
        <f>'[1]TCE - ANEXO IV - Preencher'!C193</f>
        <v>HOSPITAL SÃO SEBASTIÃO</v>
      </c>
      <c r="C184" s="4" t="str">
        <f>'[1]TCE - ANEXO IV - Preencher'!E193</f>
        <v>5.16 - Serviços Médico-Hospitalares, Odotonlogia e Laboratoriais</v>
      </c>
      <c r="D184" s="3">
        <f>'[1]TCE - ANEXO IV - Preencher'!F193</f>
        <v>31145185000237</v>
      </c>
      <c r="E184" s="5" t="str">
        <f>'[1]TCE - ANEXO IV - Preencher'!G193</f>
        <v>CONSULT LAB LABORATORIO DE ANALISES CLINICAS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17</v>
      </c>
      <c r="I184" s="6">
        <f>IF('[1]TCE - ANEXO IV - Preencher'!K193="","",'[1]TCE - ANEXO IV - Preencher'!K193)</f>
        <v>46241</v>
      </c>
      <c r="J184" s="5" t="str">
        <f>'[1]TCE - ANEXO IV - Preencher'!L193</f>
        <v>PGFYHUGN5</v>
      </c>
      <c r="K184" s="5" t="str">
        <f>IF(F184="B",LEFT('[1]TCE - ANEXO IV - Preencher'!M193,2),IF(F184="S",LEFT('[1]TCE - ANEXO IV - Preencher'!M193,7),IF('[1]TCE - ANEXO IV - Preencher'!H193="","")))</f>
        <v>2604106</v>
      </c>
      <c r="L184" s="7">
        <f>'[1]TCE - ANEXO IV - Preencher'!N193</f>
        <v>25832.45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>
        <f>IFERROR(VLOOKUP(B186,'[1]DADOS (OCULTAR)'!$Q$3:$S$136,3,0),"")</f>
        <v>10894988000648</v>
      </c>
      <c r="B186" s="4" t="str">
        <f>'[1]TCE - ANEXO IV - Preencher'!C195</f>
        <v>HOSPITAL SÃO SEBASTIÃO</v>
      </c>
      <c r="C186" s="4" t="str">
        <f>'[1]TCE - ANEXO IV - Preencher'!E195</f>
        <v>5.8 - Locação de Veículos Automotores</v>
      </c>
      <c r="D186" s="3">
        <f>'[1]TCE - ANEXO IV - Preencher'!F195</f>
        <v>32205672000120</v>
      </c>
      <c r="E186" s="5" t="str">
        <f>'[1]TCE - ANEXO IV - Preencher'!G195</f>
        <v>TENORIO ATIVIDADES MEDICAS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468</v>
      </c>
      <c r="I186" s="6">
        <f>IF('[1]TCE - ANEXO IV - Preencher'!K195="","",'[1]TCE - ANEXO IV - Preencher'!K195)</f>
        <v>46240</v>
      </c>
      <c r="J186" s="5" t="str">
        <f>'[1]TCE - ANEXO IV - Preencher'!L195</f>
        <v>UlDPNFOE3</v>
      </c>
      <c r="K186" s="5" t="str">
        <f>IF(F186="B",LEFT('[1]TCE - ANEXO IV - Preencher'!M195,2),IF(F186="S",LEFT('[1]TCE - ANEXO IV - Preencher'!M195,7),IF('[1]TCE - ANEXO IV - Preencher'!H195="","")))</f>
        <v>2604106</v>
      </c>
      <c r="L186" s="7">
        <f>'[1]TCE - ANEXO IV - Preencher'!N195</f>
        <v>26224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>
        <f>IFERROR(VLOOKUP(B188,'[1]DADOS (OCULTAR)'!$Q$3:$S$136,3,0),"")</f>
        <v>10894988000648</v>
      </c>
      <c r="B188" s="4" t="str">
        <f>'[1]TCE - ANEXO IV - Preencher'!C197</f>
        <v>HOSPITAL SÃO SEBASTIÃO</v>
      </c>
      <c r="C188" s="4" t="str">
        <f>'[1]TCE - ANEXO IV - Preencher'!E197</f>
        <v>5.15 - Serviços Domésticos</v>
      </c>
      <c r="D188" s="3">
        <f>'[1]TCE - ANEXO IV - Preencher'!F197</f>
        <v>27837083000124</v>
      </c>
      <c r="E188" s="5" t="str">
        <f>'[1]TCE - ANEXO IV - Preencher'!G197</f>
        <v>CLEAN HIGIENIZACAO DE TEXTEIS LTDA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2600000000624</v>
      </c>
      <c r="I188" s="6">
        <f>IF('[1]TCE - ANEXO IV - Preencher'!K197="","",'[1]TCE - ANEXO IV - Preencher'!K197)</f>
        <v>46237</v>
      </c>
      <c r="J188" s="5" t="str">
        <f>'[1]TCE - ANEXO IV - Preencher'!L197</f>
        <v>26079011227837083000124260000000062426087320157418</v>
      </c>
      <c r="K188" s="5" t="str">
        <f>IF(F188="B",LEFT('[1]TCE - ANEXO IV - Preencher'!M197,2),IF(F188="S",LEFT('[1]TCE - ANEXO IV - Preencher'!M197,7),IF('[1]TCE - ANEXO IV - Preencher'!H197="","")))</f>
        <v>2607901</v>
      </c>
      <c r="L188" s="7">
        <f>'[1]TCE - ANEXO IV - Preencher'!N197</f>
        <v>13992.74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>
        <f>IFERROR(VLOOKUP(B190,'[1]DADOS (OCULTAR)'!$Q$3:$S$136,3,0),"")</f>
        <v>10894988000648</v>
      </c>
      <c r="B190" s="4" t="str">
        <f>'[1]TCE - ANEXO IV - Preencher'!C199</f>
        <v>HOSPITAL SÃO SEBASTIÃO</v>
      </c>
      <c r="C190" s="4" t="str">
        <f>'[1]TCE - ANEXO IV - Preencher'!E199</f>
        <v>5.10 - Detetização/Tratamento de Resíduos e Afins</v>
      </c>
      <c r="D190" s="3" t="str">
        <f>'[1]TCE - ANEXO IV - Preencher'!F199</f>
        <v>11.863.530/0001-80</v>
      </c>
      <c r="E190" s="5" t="str">
        <f>'[1]TCE - ANEXO IV - Preencher'!G199</f>
        <v>BRASCON GESTÃO AMBIENTAL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303628</v>
      </c>
      <c r="I190" s="6">
        <f>IF('[1]TCE - ANEXO IV - Preencher'!K199="","",'[1]TCE - ANEXO IV - Preencher'!K199)</f>
        <v>46237</v>
      </c>
      <c r="J190" s="5" t="str">
        <f>'[1]TCE - ANEXO IV - Preencher'!L199</f>
        <v>3ZY3K1Z3E</v>
      </c>
      <c r="K190" s="5" t="str">
        <f>IF(F190="B",LEFT('[1]TCE - ANEXO IV - Preencher'!M199,2),IF(F190="S",LEFT('[1]TCE - ANEXO IV - Preencher'!M199,7),IF('[1]TCE - ANEXO IV - Preencher'!H199="","")))</f>
        <v>2611309</v>
      </c>
      <c r="L190" s="7">
        <f>'[1]TCE - ANEXO IV - Preencher'!N199</f>
        <v>1844.8</v>
      </c>
    </row>
    <row r="191" spans="1:12" s="8" customFormat="1" ht="19.5" customHeight="1" x14ac:dyDescent="0.2">
      <c r="A191" s="3">
        <f>IFERROR(VLOOKUP(B191,'[1]DADOS (OCULTAR)'!$Q$3:$S$136,3,0),"")</f>
        <v>10894988000648</v>
      </c>
      <c r="B191" s="4" t="str">
        <f>'[1]TCE - ANEXO IV - Preencher'!C200</f>
        <v>HOSPITAL SÃO SEBASTIÃO</v>
      </c>
      <c r="C191" s="4" t="str">
        <f>'[1]TCE - ANEXO IV - Preencher'!E200</f>
        <v>5.10 - Detetização/Tratamento de Resíduos e Afins</v>
      </c>
      <c r="D191" s="3">
        <f>'[1]TCE - ANEXO IV - Preencher'!F200</f>
        <v>38110228000107</v>
      </c>
      <c r="E191" s="5" t="str">
        <f>'[1]TCE - ANEXO IV - Preencher'!G200</f>
        <v>R B SERVICOS AMBIENTAIS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00001404</v>
      </c>
      <c r="I191" s="6">
        <f>IF('[1]TCE - ANEXO IV - Preencher'!K200="","",'[1]TCE - ANEXO IV - Preencher'!K200)</f>
        <v>46237</v>
      </c>
      <c r="J191" s="5" t="str">
        <f>'[1]TCE - ANEXO IV - Preencher'!L200</f>
        <v>DA65-7TXJE</v>
      </c>
      <c r="K191" s="5" t="str">
        <f>IF(F191="B",LEFT('[1]TCE - ANEXO IV - Preencher'!M200,2),IF(F191="S",LEFT('[1]TCE - ANEXO IV - Preencher'!M200,7),IF('[1]TCE - ANEXO IV - Preencher'!H200="","")))</f>
        <v>2613107</v>
      </c>
      <c r="L191" s="7">
        <f>'[1]TCE - ANEXO IV - Preencher'!N200</f>
        <v>4020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>
        <f>IFERROR(VLOOKUP(B193,'[1]DADOS (OCULTAR)'!$Q$3:$S$136,3,0),"")</f>
        <v>10894988000648</v>
      </c>
      <c r="B193" s="4" t="str">
        <f>'[1]TCE - ANEXO IV - Preencher'!C202</f>
        <v>HOSPITAL SÃO SEBASTIÃO</v>
      </c>
      <c r="C193" s="4" t="str">
        <f>'[1]TCE - ANEXO IV - Preencher'!E202</f>
        <v>5.17 - Manutenção de Software, Certificação Digital e Microfilmagem</v>
      </c>
      <c r="D193" s="3" t="str">
        <f>'[1]TCE - ANEXO IV - Preencher'!F202</f>
        <v>08.399.167/0001-89</v>
      </c>
      <c r="E193" s="5" t="str">
        <f>'[1]TCE - ANEXO IV - Preencher'!G202</f>
        <v>ICTS GLOBAL DO BRASIL LTDA.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085748</v>
      </c>
      <c r="I193" s="6">
        <f>IF('[1]TCE - ANEXO IV - Preencher'!K202="","",'[1]TCE - ANEXO IV - Preencher'!K202)</f>
        <v>46236</v>
      </c>
      <c r="J193" s="5" t="str">
        <f>'[1]TCE - ANEXO IV - Preencher'!L202</f>
        <v>509R.6881.0620.9439999-Y</v>
      </c>
      <c r="K193" s="5" t="str">
        <f>IF(F193="B",LEFT('[1]TCE - ANEXO IV - Preencher'!M202,2),IF(F193="S",LEFT('[1]TCE - ANEXO IV - Preencher'!M202,7),IF('[1]TCE - ANEXO IV - Preencher'!H202="","")))</f>
        <v>3505708</v>
      </c>
      <c r="L193" s="7">
        <f>'[1]TCE - ANEXO IV - Preencher'!N202</f>
        <v>256.48</v>
      </c>
    </row>
    <row r="194" spans="1:12" s="8" customFormat="1" ht="19.5" customHeight="1" x14ac:dyDescent="0.2">
      <c r="A194" s="3">
        <f>IFERROR(VLOOKUP(B194,'[1]DADOS (OCULTAR)'!$Q$3:$S$136,3,0),"")</f>
        <v>10894988000648</v>
      </c>
      <c r="B194" s="4" t="str">
        <f>'[1]TCE - ANEXO IV - Preencher'!C203</f>
        <v>HOSPITAL SÃO SEBASTIÃO</v>
      </c>
      <c r="C194" s="4" t="str">
        <f>'[1]TCE - ANEXO IV - Preencher'!E203</f>
        <v>5.17 - Manutenção de Software, Certificação Digital e Microfilmagem</v>
      </c>
      <c r="D194" s="3" t="str">
        <f>'[1]TCE - ANEXO IV - Preencher'!F203</f>
        <v xml:space="preserve">07.560.756/0001-34 </v>
      </c>
      <c r="E194" s="5" t="str">
        <f>'[1]TCE - ANEXO IV - Preencher'!G203</f>
        <v>CARLOS ANDRE DE SOUSA INFORMATICA ME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116</v>
      </c>
      <c r="I194" s="6">
        <f>IF('[1]TCE - ANEXO IV - Preencher'!K203="","",'[1]TCE - ANEXO IV - Preencher'!K203)</f>
        <v>46246</v>
      </c>
      <c r="J194" s="5" t="str">
        <f>'[1]TCE - ANEXO IV - Preencher'!L203</f>
        <v>M82ZJ RLXZ</v>
      </c>
      <c r="K194" s="5" t="str">
        <f>IF(F194="B",LEFT('[1]TCE - ANEXO IV - Preencher'!M203,2),IF(F194="S",LEFT('[1]TCE - ANEXO IV - Preencher'!M203,7),IF('[1]TCE - ANEXO IV - Preencher'!H203="","")))</f>
        <v>2610707</v>
      </c>
      <c r="L194" s="7">
        <f>'[1]TCE - ANEXO IV - Preencher'!N203</f>
        <v>1250</v>
      </c>
    </row>
    <row r="195" spans="1:12" s="8" customFormat="1" ht="19.5" customHeight="1" x14ac:dyDescent="0.2">
      <c r="A195" s="3">
        <f>IFERROR(VLOOKUP(B195,'[1]DADOS (OCULTAR)'!$Q$3:$S$136,3,0),"")</f>
        <v>10894988000648</v>
      </c>
      <c r="B195" s="4" t="str">
        <f>'[1]TCE - ANEXO IV - Preencher'!C204</f>
        <v>HOSPITAL SÃO SEBASTIÃO</v>
      </c>
      <c r="C195" s="4" t="str">
        <f>'[1]TCE - ANEXO IV - Preencher'!E204</f>
        <v>5.17 - Manutenção de Software, Certificação Digital e Microfilmagem</v>
      </c>
      <c r="D195" s="3" t="str">
        <f>'[1]TCE - ANEXO IV - Preencher'!F204</f>
        <v xml:space="preserve">10.224.281/0001-10 </v>
      </c>
      <c r="E195" s="5" t="str">
        <f>'[1]TCE - ANEXO IV - Preencher'!G204</f>
        <v>QUALITEK TECNOLOGIA LTDA- EPP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172</v>
      </c>
      <c r="I195" s="6">
        <f>IF('[1]TCE - ANEXO IV - Preencher'!K204="","",'[1]TCE - ANEXO IV - Preencher'!K204)</f>
        <v>46237</v>
      </c>
      <c r="J195" s="5" t="str">
        <f>'[1]TCE - ANEXO IV - Preencher'!L204</f>
        <v>24081022210224281000110000000000017226087606547539 •</v>
      </c>
      <c r="K195" s="5" t="str">
        <f>IF(F195="B",LEFT('[1]TCE - ANEXO IV - Preencher'!M204,2),IF(F195="S",LEFT('[1]TCE - ANEXO IV - Preencher'!M204,7),IF('[1]TCE - ANEXO IV - Preencher'!H204="","")))</f>
        <v>2408102</v>
      </c>
      <c r="L195" s="7">
        <f>'[1]TCE - ANEXO IV - Preencher'!N204</f>
        <v>709.49</v>
      </c>
    </row>
    <row r="196" spans="1:12" s="8" customFormat="1" ht="19.5" customHeight="1" x14ac:dyDescent="0.2">
      <c r="A196" s="3">
        <f>IFERROR(VLOOKUP(B196,'[1]DADOS (OCULTAR)'!$Q$3:$S$136,3,0),"")</f>
        <v>10894988000648</v>
      </c>
      <c r="B196" s="4" t="str">
        <f>'[1]TCE - ANEXO IV - Preencher'!C205</f>
        <v>HOSPITAL SÃO SEBASTIÃO</v>
      </c>
      <c r="C196" s="4" t="str">
        <f>'[1]TCE - ANEXO IV - Preencher'!E205</f>
        <v>5.17 - Manutenção de Software, Certificação Digital e Microfilmagem</v>
      </c>
      <c r="D196" s="3">
        <f>'[1]TCE - ANEXO IV - Preencher'!F205</f>
        <v>24524355000148</v>
      </c>
      <c r="E196" s="5" t="str">
        <f>'[1]TCE - ANEXO IV - Preencher'!G205</f>
        <v>JOB SERVIÇOS E GESTÃO ESTRATEGICA DE TI EIRELI ME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2600000000154</v>
      </c>
      <c r="I196" s="6">
        <f>IF('[1]TCE - ANEXO IV - Preencher'!K205="","",'[1]TCE - ANEXO IV - Preencher'!K205)</f>
        <v>46237</v>
      </c>
      <c r="J196" s="5" t="str">
        <f>'[1]TCE - ANEXO IV - Preencher'!L205</f>
        <v>26096001224524355000148260000000015426089384408813</v>
      </c>
      <c r="K196" s="5" t="str">
        <f>IF(F196="B",LEFT('[1]TCE - ANEXO IV - Preencher'!M205,2),IF(F196="S",LEFT('[1]TCE - ANEXO IV - Preencher'!M205,7),IF('[1]TCE - ANEXO IV - Preencher'!H205="","")))</f>
        <v>2609600</v>
      </c>
      <c r="L196" s="7">
        <f>'[1]TCE - ANEXO IV - Preencher'!N205</f>
        <v>774</v>
      </c>
    </row>
    <row r="197" spans="1:12" s="8" customFormat="1" ht="19.5" customHeight="1" x14ac:dyDescent="0.2">
      <c r="A197" s="3">
        <f>IFERROR(VLOOKUP(B197,'[1]DADOS (OCULTAR)'!$Q$3:$S$136,3,0),"")</f>
        <v>10894988000648</v>
      </c>
      <c r="B197" s="4" t="str">
        <f>'[1]TCE - ANEXO IV - Preencher'!C206</f>
        <v>HOSPITAL SÃO SEBASTIÃO</v>
      </c>
      <c r="C197" s="4" t="str">
        <f>'[1]TCE - ANEXO IV - Preencher'!E206</f>
        <v>5.17 - Manutenção de Software, Certificação Digital e Microfilmagem</v>
      </c>
      <c r="D197" s="3" t="str">
        <f>'[1]TCE - ANEXO IV - Preencher'!F206</f>
        <v>06.312.868/0001-03</v>
      </c>
      <c r="E197" s="5" t="str">
        <f>'[1]TCE - ANEXO IV - Preencher'!G206</f>
        <v>TASCOM INFORMATICA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728</v>
      </c>
      <c r="I197" s="6">
        <f>IF('[1]TCE - ANEXO IV - Preencher'!K206="","",'[1]TCE - ANEXO IV - Preencher'!K206)</f>
        <v>46204</v>
      </c>
      <c r="J197" s="5" t="str">
        <f>'[1]TCE - ANEXO IV - Preencher'!L206</f>
        <v>G6QXUISA5</v>
      </c>
      <c r="K197" s="5" t="str">
        <f>IF(F197="B",LEFT('[1]TCE - ANEXO IV - Preencher'!M206,2),IF(F197="S",LEFT('[1]TCE - ANEXO IV - Preencher'!M206,7),IF('[1]TCE - ANEXO IV - Preencher'!H206="","")))</f>
        <v>2610707</v>
      </c>
      <c r="L197" s="7">
        <f>'[1]TCE - ANEXO IV - Preencher'!N206</f>
        <v>1195.17</v>
      </c>
    </row>
    <row r="198" spans="1:12" s="8" customFormat="1" ht="19.5" customHeight="1" x14ac:dyDescent="0.2">
      <c r="A198" s="3">
        <f>IFERROR(VLOOKUP(B198,'[1]DADOS (OCULTAR)'!$Q$3:$S$136,3,0),"")</f>
        <v>10894988000648</v>
      </c>
      <c r="B198" s="4" t="str">
        <f>'[1]TCE - ANEXO IV - Preencher'!C207</f>
        <v>HOSPITAL SÃO SEBASTIÃO</v>
      </c>
      <c r="C198" s="4" t="str">
        <f>'[1]TCE - ANEXO IV - Preencher'!E207</f>
        <v>5.17 - Manutenção de Software, Certificação Digital e Microfilmagem</v>
      </c>
      <c r="D198" s="3">
        <f>'[1]TCE - ANEXO IV - Preencher'!F207</f>
        <v>92306257000780</v>
      </c>
      <c r="E198" s="5" t="str">
        <f>'[1]TCE - ANEXO IV - Preencher'!G207</f>
        <v>MV INFORMATICA NORDESTE LTDA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9558</v>
      </c>
      <c r="I198" s="6">
        <f>IF('[1]TCE - ANEXO IV - Preencher'!K207="","",'[1]TCE - ANEXO IV - Preencher'!K207)</f>
        <v>46209</v>
      </c>
      <c r="J198" s="5" t="str">
        <f>'[1]TCE - ANEXO IV - Preencher'!L207</f>
        <v>26116062292306257000780000000000955826077781689727</v>
      </c>
      <c r="K198" s="5" t="str">
        <f>IF(F198="B",LEFT('[1]TCE - ANEXO IV - Preencher'!M207,2),IF(F198="S",LEFT('[1]TCE - ANEXO IV - Preencher'!M207,7),IF('[1]TCE - ANEXO IV - Preencher'!H207="","")))</f>
        <v>2611606</v>
      </c>
      <c r="L198" s="7">
        <f>'[1]TCE - ANEXO IV - Preencher'!N207</f>
        <v>7100</v>
      </c>
    </row>
    <row r="199" spans="1:12" s="8" customFormat="1" ht="19.5" customHeight="1" x14ac:dyDescent="0.2">
      <c r="A199" s="3">
        <f>IFERROR(VLOOKUP(B199,'[1]DADOS (OCULTAR)'!$Q$3:$S$136,3,0),"")</f>
        <v>10894988000648</v>
      </c>
      <c r="B199" s="4" t="str">
        <f>'[1]TCE - ANEXO IV - Preencher'!C208</f>
        <v>HOSPITAL SÃO SEBASTIÃO</v>
      </c>
      <c r="C199" s="4" t="str">
        <f>'[1]TCE - ANEXO IV - Preencher'!E208</f>
        <v>5.17 - Manutenção de Software, Certificação Digital e Microfilmagem</v>
      </c>
      <c r="D199" s="3">
        <f>'[1]TCE - ANEXO IV - Preencher'!F208</f>
        <v>92306257000780</v>
      </c>
      <c r="E199" s="5" t="str">
        <f>'[1]TCE - ANEXO IV - Preencher'!G208</f>
        <v>MV INFORMATICA NORDESTE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9567</v>
      </c>
      <c r="I199" s="6">
        <f>IF('[1]TCE - ANEXO IV - Preencher'!K208="","",'[1]TCE - ANEXO IV - Preencher'!K208)</f>
        <v>46209</v>
      </c>
      <c r="J199" s="5" t="str">
        <f>'[1]TCE - ANEXO IV - Preencher'!L208</f>
        <v>26116062292306257000780000000000956726070548146386</v>
      </c>
      <c r="K199" s="5" t="str">
        <f>IF(F199="B",LEFT('[1]TCE - ANEXO IV - Preencher'!M208,2),IF(F199="S",LEFT('[1]TCE - ANEXO IV - Preencher'!M208,7),IF('[1]TCE - ANEXO IV - Preencher'!H208="","")))</f>
        <v>2611606</v>
      </c>
      <c r="L199" s="7">
        <f>'[1]TCE - ANEXO IV - Preencher'!N208</f>
        <v>15022.81</v>
      </c>
    </row>
    <row r="200" spans="1:12" s="8" customFormat="1" ht="19.5" customHeight="1" x14ac:dyDescent="0.2">
      <c r="A200" s="3">
        <f>IFERROR(VLOOKUP(B200,'[1]DADOS (OCULTAR)'!$Q$3:$S$136,3,0),"")</f>
        <v>10894988000648</v>
      </c>
      <c r="B200" s="4" t="str">
        <f>'[1]TCE - ANEXO IV - Preencher'!C209</f>
        <v>HOSPITAL SÃO SEBASTIÃO</v>
      </c>
      <c r="C200" s="4" t="str">
        <f>'[1]TCE - ANEXO IV - Preencher'!E209</f>
        <v>5.17 - Manutenção de Software, Certificação Digital e Microfilmagem</v>
      </c>
      <c r="D200" s="3">
        <f>'[1]TCE - ANEXO IV - Preencher'!F209</f>
        <v>1504686000110</v>
      </c>
      <c r="E200" s="5" t="str">
        <f>'[1]TCE - ANEXO IV - Preencher'!G209</f>
        <v>POLYGON COMERCIO E SERVIÇOS DE INFORMATICA LTDA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6018</v>
      </c>
      <c r="I200" s="6">
        <f>IF('[1]TCE - ANEXO IV - Preencher'!K209="","",'[1]TCE - ANEXO IV - Preencher'!K209)</f>
        <v>46204</v>
      </c>
      <c r="J200" s="5" t="str">
        <f>'[1]TCE - ANEXO IV - Preencher'!L209</f>
        <v>SRQVIC66</v>
      </c>
      <c r="K200" s="5" t="str">
        <f>IF(F200="B",LEFT('[1]TCE - ANEXO IV - Preencher'!M209,2),IF(F200="S",LEFT('[1]TCE - ANEXO IV - Preencher'!M209,7),IF('[1]TCE - ANEXO IV - Preencher'!H209="","")))</f>
        <v>3548500</v>
      </c>
      <c r="L200" s="7">
        <f>'[1]TCE - ANEXO IV - Preencher'!N209</f>
        <v>676.91</v>
      </c>
    </row>
    <row r="201" spans="1:12" s="8" customFormat="1" ht="19.5" customHeight="1" x14ac:dyDescent="0.2">
      <c r="A201" s="3">
        <f>IFERROR(VLOOKUP(B201,'[1]DADOS (OCULTAR)'!$Q$3:$S$136,3,0),"")</f>
        <v>10894988000648</v>
      </c>
      <c r="B201" s="4" t="str">
        <f>'[1]TCE - ANEXO IV - Preencher'!C210</f>
        <v>HOSPITAL SÃO SEBASTIÃO</v>
      </c>
      <c r="C201" s="4" t="str">
        <f>'[1]TCE - ANEXO IV - Preencher'!E210</f>
        <v>5.17 - Manutenção de Software, Certificação Digital e Microfilmagem</v>
      </c>
      <c r="D201" s="3">
        <f>'[1]TCE - ANEXO IV - Preencher'!F210</f>
        <v>28193385000170</v>
      </c>
      <c r="E201" s="5" t="str">
        <f>'[1]TCE - ANEXO IV - Preencher'!G210</f>
        <v>RH GESTOR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870</v>
      </c>
      <c r="I201" s="6">
        <f>IF('[1]TCE - ANEXO IV - Preencher'!K210="","",'[1]TCE - ANEXO IV - Preencher'!K210)</f>
        <v>46209</v>
      </c>
      <c r="J201" s="5" t="str">
        <f>'[1]TCE - ANEXO IV - Preencher'!L210</f>
        <v>41 152002228193385000170000000000087026079629740375</v>
      </c>
      <c r="K201" s="5" t="str">
        <f>IF(F201="B",LEFT('[1]TCE - ANEXO IV - Preencher'!M210,2),IF(F201="S",LEFT('[1]TCE - ANEXO IV - Preencher'!M210,7),IF('[1]TCE - ANEXO IV - Preencher'!H210="","")))</f>
        <v>4115200</v>
      </c>
      <c r="L201" s="7">
        <f>'[1]TCE - ANEXO IV - Preencher'!N210</f>
        <v>1584.55</v>
      </c>
    </row>
    <row r="202" spans="1:12" s="8" customFormat="1" ht="19.5" customHeight="1" x14ac:dyDescent="0.2">
      <c r="A202" s="3">
        <f>IFERROR(VLOOKUP(B202,'[1]DADOS (OCULTAR)'!$Q$3:$S$136,3,0),"")</f>
        <v>10894988000648</v>
      </c>
      <c r="B202" s="4" t="str">
        <f>'[1]TCE - ANEXO IV - Preencher'!C211</f>
        <v>HOSPITAL SÃO SEBASTIÃO</v>
      </c>
      <c r="C202" s="4" t="str">
        <f>'[1]TCE - ANEXO IV - Preencher'!E211</f>
        <v>5.17 - Manutenção de Software, Certificação Digital e Microfilmagem</v>
      </c>
      <c r="D202" s="3">
        <f>'[1]TCE - ANEXO IV - Preencher'!F211</f>
        <v>31919216000189</v>
      </c>
      <c r="E202" s="5" t="str">
        <f>'[1]TCE - ANEXO IV - Preencher'!G211</f>
        <v>BE COMPLIANCE CONSULTORIA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005311</v>
      </c>
      <c r="I202" s="6">
        <f>IF('[1]TCE - ANEXO IV - Preencher'!K211="","",'[1]TCE - ANEXO IV - Preencher'!K211)</f>
        <v>46235</v>
      </c>
      <c r="J202" s="5" t="str">
        <f>'[1]TCE - ANEXO IV - Preencher'!L211</f>
        <v>378Q.1975.5216.0871199-X</v>
      </c>
      <c r="K202" s="5" t="str">
        <f>IF(F202="B",LEFT('[1]TCE - ANEXO IV - Preencher'!M211,2),IF(F202="S",LEFT('[1]TCE - ANEXO IV - Preencher'!M211,7),IF('[1]TCE - ANEXO IV - Preencher'!H211="","")))</f>
        <v>3505708</v>
      </c>
      <c r="L202" s="7">
        <f>'[1]TCE - ANEXO IV - Preencher'!N211</f>
        <v>124</v>
      </c>
    </row>
    <row r="203" spans="1:12" s="8" customFormat="1" ht="19.5" customHeight="1" x14ac:dyDescent="0.2">
      <c r="A203" s="3">
        <f>IFERROR(VLOOKUP(B203,'[1]DADOS (OCULTAR)'!$Q$3:$S$136,3,0),"")</f>
        <v>10894988000648</v>
      </c>
      <c r="B203" s="4" t="str">
        <f>'[1]TCE - ANEXO IV - Preencher'!C212</f>
        <v>HOSPITAL SÃO SEBASTIÃO</v>
      </c>
      <c r="C203" s="4" t="str">
        <f>'[1]TCE - ANEXO IV - Preencher'!E212</f>
        <v>5.17 - Manutenção de Software, Certificação Digital e Microfilmagem</v>
      </c>
      <c r="D203" s="3">
        <f>'[1]TCE - ANEXO IV - Preencher'!F212</f>
        <v>23412408000176</v>
      </c>
      <c r="E203" s="5" t="str">
        <f>'[1]TCE - ANEXO IV - Preencher'!G212</f>
        <v>WEKNOW BUSINESS INTELLIGENCE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104</v>
      </c>
      <c r="I203" s="6">
        <f>IF('[1]TCE - ANEXO IV - Preencher'!K212="","",'[1]TCE - ANEXO IV - Preencher'!K212)</f>
        <v>46237</v>
      </c>
      <c r="J203" s="5" t="str">
        <f>'[1]TCE - ANEXO IV - Preencher'!L212</f>
        <v>42091022223412408000176000000000010426089514811243</v>
      </c>
      <c r="K203" s="5" t="str">
        <f>IF(F203="B",LEFT('[1]TCE - ANEXO IV - Preencher'!M212,2),IF(F203="S",LEFT('[1]TCE - ANEXO IV - Preencher'!M212,7),IF('[1]TCE - ANEXO IV - Preencher'!H212="","")))</f>
        <v>4209102</v>
      </c>
      <c r="L203" s="7">
        <f>'[1]TCE - ANEXO IV - Preencher'!N212</f>
        <v>826.83</v>
      </c>
    </row>
    <row r="204" spans="1:12" s="8" customFormat="1" ht="19.5" customHeight="1" x14ac:dyDescent="0.2">
      <c r="A204" s="3">
        <f>IFERROR(VLOOKUP(B204,'[1]DADOS (OCULTAR)'!$Q$3:$S$136,3,0),"")</f>
        <v>10894988000648</v>
      </c>
      <c r="B204" s="4" t="str">
        <f>'[1]TCE - ANEXO IV - Preencher'!C213</f>
        <v>HOSPITAL SÃO SEBASTIÃO</v>
      </c>
      <c r="C204" s="4" t="str">
        <f>'[1]TCE - ANEXO IV - Preencher'!E213</f>
        <v>5.17 - Manutenção de Software, Certificação Digital e Microfilmagem</v>
      </c>
      <c r="D204" s="3">
        <f>'[1]TCE - ANEXO IV - Preencher'!F213</f>
        <v>5620302000267</v>
      </c>
      <c r="E204" s="5" t="str">
        <f>'[1]TCE - ANEXO IV - Preencher'!G213</f>
        <v>GREEN PAPER FREE SOLUCOES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2600000002854</v>
      </c>
      <c r="I204" s="6">
        <f>IF('[1]TCE - ANEXO IV - Preencher'!K213="","",'[1]TCE - ANEXO IV - Preencher'!K213)</f>
        <v>46240</v>
      </c>
      <c r="J204" s="5" t="str">
        <f>'[1]TCE - ANEXO IV - Preencher'!L213</f>
        <v>26060021205620302000267260000000285426080514935019</v>
      </c>
      <c r="K204" s="5" t="str">
        <f>IF(F204="B",LEFT('[1]TCE - ANEXO IV - Preencher'!M213,2),IF(F204="S",LEFT('[1]TCE - ANEXO IV - Preencher'!M213,7),IF('[1]TCE - ANEXO IV - Preencher'!H213="","")))</f>
        <v>2606002</v>
      </c>
      <c r="L204" s="7">
        <f>'[1]TCE - ANEXO IV - Preencher'!N213</f>
        <v>2353.89</v>
      </c>
    </row>
    <row r="205" spans="1:12" s="8" customFormat="1" ht="19.5" customHeight="1" x14ac:dyDescent="0.2">
      <c r="A205" s="3">
        <f>IFERROR(VLOOKUP(B205,'[1]DADOS (OCULTAR)'!$Q$3:$S$136,3,0),"")</f>
        <v>10894988000648</v>
      </c>
      <c r="B205" s="4" t="str">
        <f>'[1]TCE - ANEXO IV - Preencher'!C214</f>
        <v>HOSPITAL SÃO SEBASTIÃO</v>
      </c>
      <c r="C205" s="4" t="str">
        <f>'[1]TCE - ANEXO IV - Preencher'!E214</f>
        <v>5.17 - Manutenção de Software, Certificação Digital e Microfilmagem</v>
      </c>
      <c r="D205" s="3" t="str">
        <f>'[1]TCE - ANEXO IV - Preencher'!F214</f>
        <v>40.648.686/0001-46</v>
      </c>
      <c r="E205" s="5" t="str">
        <f>'[1]TCE - ANEXO IV - Preencher'!G214</f>
        <v>DOCNUVEM SOLUÇÕES DIGITAIS LTDA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2026000001466</v>
      </c>
      <c r="I205" s="6">
        <f>IF('[1]TCE - ANEXO IV - Preencher'!K214="","",'[1]TCE - ANEXO IV - Preencher'!K214)</f>
        <v>46246</v>
      </c>
      <c r="J205" s="5" t="str">
        <f>'[1]TCE - ANEXO IV - Preencher'!L214</f>
        <v>6Q7Y-ER2M</v>
      </c>
      <c r="K205" s="5" t="str">
        <f>IF(F205="B",LEFT('[1]TCE - ANEXO IV - Preencher'!M214,2),IF(F205="S",LEFT('[1]TCE - ANEXO IV - Preencher'!M214,7),IF('[1]TCE - ANEXO IV - Preencher'!H214="","")))</f>
        <v>3126109</v>
      </c>
      <c r="L205" s="7">
        <f>'[1]TCE - ANEXO IV - Preencher'!N214</f>
        <v>212.94</v>
      </c>
    </row>
    <row r="206" spans="1:12" s="8" customFormat="1" ht="19.5" customHeight="1" x14ac:dyDescent="0.2">
      <c r="A206" s="3">
        <f>IFERROR(VLOOKUP(B206,'[1]DADOS (OCULTAR)'!$Q$3:$S$136,3,0),"")</f>
        <v>10894988000648</v>
      </c>
      <c r="B206" s="4" t="str">
        <f>'[1]TCE - ANEXO IV - Preencher'!C215</f>
        <v>HOSPITAL SÃO SEBASTIÃO</v>
      </c>
      <c r="C206" s="4" t="str">
        <f>'[1]TCE - ANEXO IV - Preencher'!E215</f>
        <v>5.17 - Manutenção de Software, Certificação Digital e Microfilmagem</v>
      </c>
      <c r="D206" s="3" t="str">
        <f>'[1]TCE - ANEXO IV - Preencher'!F215</f>
        <v>28.110.099/0001-01</v>
      </c>
      <c r="E206" s="5" t="str">
        <f>'[1]TCE - ANEXO IV - Preencher'!G215</f>
        <v>VALIANT GROUP DO BRASIL LTDA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400</v>
      </c>
      <c r="I206" s="6">
        <f>IF('[1]TCE - ANEXO IV - Preencher'!K215="","",'[1]TCE - ANEXO IV - Preencher'!K215)</f>
        <v>46218</v>
      </c>
      <c r="J206" s="5" t="str">
        <f>'[1]TCE - ANEXO IV - Preencher'!L215</f>
        <v>35503081228110099000101000000000040026075661710890</v>
      </c>
      <c r="K206" s="5" t="str">
        <f>IF(F206="B",LEFT('[1]TCE - ANEXO IV - Preencher'!M215,2),IF(F206="S",LEFT('[1]TCE - ANEXO IV - Preencher'!M215,7),IF('[1]TCE - ANEXO IV - Preencher'!H215="","")))</f>
        <v>3550308</v>
      </c>
      <c r="L206" s="7">
        <f>'[1]TCE - ANEXO IV - Preencher'!N215</f>
        <v>280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>
        <f>IFERROR(VLOOKUP(B208,'[1]DADOS (OCULTAR)'!$Q$3:$S$136,3,0),"")</f>
        <v>10894988000648</v>
      </c>
      <c r="B208" s="4" t="str">
        <f>'[1]TCE - ANEXO IV - Preencher'!C217</f>
        <v>HOSPITAL SÃO SEBASTIÃO</v>
      </c>
      <c r="C208" s="4" t="str">
        <f>'[1]TCE - ANEXO IV - Preencher'!E217</f>
        <v>5.22 - Vigilância Ostensiva / Monitorada</v>
      </c>
      <c r="D208" s="3">
        <f>'[1]TCE - ANEXO IV - Preencher'!F217</f>
        <v>7774050000175</v>
      </c>
      <c r="E208" s="5" t="str">
        <f>'[1]TCE - ANEXO IV - Preencher'!G217</f>
        <v>TKS SEGURANCA PRIVADA LTDA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1119</v>
      </c>
      <c r="I208" s="6">
        <f>IF('[1]TCE - ANEXO IV - Preencher'!K217="","",'[1]TCE - ANEXO IV - Preencher'!K217)</f>
        <v>46223</v>
      </c>
      <c r="J208" s="5" t="str">
        <f>'[1]TCE - ANEXO IV - Preencher'!L217</f>
        <v>26116062207774050000175000000000111926072753449360</v>
      </c>
      <c r="K208" s="5" t="str">
        <f>IF(F208="B",LEFT('[1]TCE - ANEXO IV - Preencher'!M217,2),IF(F208="S",LEFT('[1]TCE - ANEXO IV - Preencher'!M217,7),IF('[1]TCE - ANEXO IV - Preencher'!H217="","")))</f>
        <v>2611606</v>
      </c>
      <c r="L208" s="7">
        <f>'[1]TCE - ANEXO IV - Preencher'!N217</f>
        <v>26885.49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>
        <f>IFERROR(VLOOKUP(B210,'[1]DADOS (OCULTAR)'!$Q$3:$S$136,3,0),"")</f>
        <v>10894988000648</v>
      </c>
      <c r="B210" s="4" t="str">
        <f>'[1]TCE - ANEXO IV - Preencher'!C219</f>
        <v>HOSPITAL SÃO SEBASTIÃO</v>
      </c>
      <c r="C210" s="4" t="str">
        <f>'[1]TCE - ANEXO IV - Preencher'!E219</f>
        <v>5.99 - Outros Serviços de Terceiros Pessoa Jurídica</v>
      </c>
      <c r="D210" s="3">
        <f>'[1]TCE - ANEXO IV - Preencher'!F219</f>
        <v>21216498000102</v>
      </c>
      <c r="E210" s="5" t="str">
        <f>'[1]TCE - ANEXO IV - Preencher'!G219</f>
        <v>VIDON E CORREIA ADVOGADOS ASSOCIADOS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187</v>
      </c>
      <c r="I210" s="6">
        <f>IF('[1]TCE - ANEXO IV - Preencher'!K219="","",'[1]TCE - ANEXO IV - Preencher'!K219)</f>
        <v>46239</v>
      </c>
      <c r="J210" s="5" t="str">
        <f>'[1]TCE - ANEXO IV - Preencher'!L219</f>
        <v>261 1606222121649800010200000000001 8726080698785057</v>
      </c>
      <c r="K210" s="5" t="str">
        <f>IF(F210="B",LEFT('[1]TCE - ANEXO IV - Preencher'!M219,2),IF(F210="S",LEFT('[1]TCE - ANEXO IV - Preencher'!M219,7),IF('[1]TCE - ANEXO IV - Preencher'!H219="","")))</f>
        <v>2611606</v>
      </c>
      <c r="L210" s="7">
        <f>'[1]TCE - ANEXO IV - Preencher'!N219</f>
        <v>7500</v>
      </c>
    </row>
    <row r="211" spans="1:12" s="8" customFormat="1" ht="19.5" customHeight="1" x14ac:dyDescent="0.2">
      <c r="A211" s="3">
        <f>IFERROR(VLOOKUP(B211,'[1]DADOS (OCULTAR)'!$Q$3:$S$136,3,0),"")</f>
        <v>10894988000648</v>
      </c>
      <c r="B211" s="4" t="str">
        <f>'[1]TCE - ANEXO IV - Preencher'!C220</f>
        <v>HOSPITAL SÃO SEBASTIÃO</v>
      </c>
      <c r="C211" s="4" t="str">
        <f>'[1]TCE - ANEXO IV - Preencher'!E220</f>
        <v>5.99 - Outros Serviços de Terceiros Pessoa Jurídica</v>
      </c>
      <c r="D211" s="3">
        <f>'[1]TCE - ANEXO IV - Preencher'!F220</f>
        <v>12332754000128</v>
      </c>
      <c r="E211" s="5" t="str">
        <f>'[1]TCE - ANEXO IV - Preencher'!G220</f>
        <v>PAULO WAGNER SAMPAIO DA SILVA ME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184</v>
      </c>
      <c r="I211" s="6">
        <f>IF('[1]TCE - ANEXO IV - Preencher'!K220="","",'[1]TCE - ANEXO IV - Preencher'!K220)</f>
        <v>46237</v>
      </c>
      <c r="J211" s="5" t="str">
        <f>'[1]TCE - ANEXO IV - Preencher'!L220</f>
        <v>26116062212332754000128000000000018426085780380267</v>
      </c>
      <c r="K211" s="5" t="str">
        <f>IF(F211="B",LEFT('[1]TCE - ANEXO IV - Preencher'!M220,2),IF(F211="S",LEFT('[1]TCE - ANEXO IV - Preencher'!M220,7),IF('[1]TCE - ANEXO IV - Preencher'!H220="","")))</f>
        <v>2611606</v>
      </c>
      <c r="L211" s="7">
        <f>'[1]TCE - ANEXO IV - Preencher'!N220</f>
        <v>3914</v>
      </c>
    </row>
    <row r="212" spans="1:12" s="8" customFormat="1" ht="19.5" customHeight="1" x14ac:dyDescent="0.2">
      <c r="A212" s="3">
        <f>IFERROR(VLOOKUP(B212,'[1]DADOS (OCULTAR)'!$Q$3:$S$136,3,0),"")</f>
        <v>10894988000648</v>
      </c>
      <c r="B212" s="4" t="str">
        <f>'[1]TCE - ANEXO IV - Preencher'!C221</f>
        <v>HOSPITAL SÃO SEBASTIÃO</v>
      </c>
      <c r="C212" s="4" t="str">
        <f>'[1]TCE - ANEXO IV - Preencher'!E221</f>
        <v>5.99 - Outros Serviços de Terceiros Pessoa Jurídica</v>
      </c>
      <c r="D212" s="3">
        <f>'[1]TCE - ANEXO IV - Preencher'!F221</f>
        <v>10998292000157</v>
      </c>
      <c r="E212" s="5" t="str">
        <f>'[1]TCE - ANEXO IV - Preencher'!G221</f>
        <v>CENTRO DE INTEGRAÇÃO EMPRESA ESCOLA DE PERMANBUCO - CIEE/PE</v>
      </c>
      <c r="F212" s="5" t="str">
        <f>'[1]TCE - ANEXO IV - Preencher'!H221</f>
        <v>S</v>
      </c>
      <c r="G212" s="5" t="str">
        <f>'[1]TCE - ANEXO IV - Preencher'!I221</f>
        <v>N</v>
      </c>
      <c r="H212" s="5" t="str">
        <f>'[1]TCE - ANEXO IV - Preencher'!J221</f>
        <v>97444</v>
      </c>
      <c r="I212" s="6">
        <f>IF('[1]TCE - ANEXO IV - Preencher'!K221="","",'[1]TCE - ANEXO IV - Preencher'!K221)</f>
        <v>46238</v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>2604106</v>
      </c>
      <c r="L212" s="7">
        <f>'[1]TCE - ANEXO IV - Preencher'!N221</f>
        <v>680</v>
      </c>
    </row>
    <row r="213" spans="1:12" s="8" customFormat="1" ht="19.5" customHeight="1" x14ac:dyDescent="0.2">
      <c r="A213" s="3">
        <f>IFERROR(VLOOKUP(B213,'[1]DADOS (OCULTAR)'!$Q$3:$S$136,3,0),"")</f>
        <v>10894988000648</v>
      </c>
      <c r="B213" s="4" t="str">
        <f>'[1]TCE - ANEXO IV - Preencher'!C222</f>
        <v>HOSPITAL SÃO SEBASTIÃO</v>
      </c>
      <c r="C213" s="4" t="str">
        <f>'[1]TCE - ANEXO IV - Preencher'!E222</f>
        <v>5.99 - Outros Serviços de Terceiros Pessoa Jurídica</v>
      </c>
      <c r="D213" s="3">
        <f>'[1]TCE - ANEXO IV - Preencher'!F222</f>
        <v>11735586000159</v>
      </c>
      <c r="E213" s="5" t="str">
        <f>'[1]TCE - ANEXO IV - Preencher'!G222</f>
        <v>FUNDACAO DE APOIO AO DESENVOLVIMENTO DA UNIVERSIDADE FEDERAL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2454</v>
      </c>
      <c r="I213" s="6">
        <f>IF('[1]TCE - ANEXO IV - Preencher'!K222="","",'[1]TCE - ANEXO IV - Preencher'!K222)</f>
        <v>46238</v>
      </c>
      <c r="J213" s="5" t="str">
        <f>'[1]TCE - ANEXO IV - Preencher'!L222</f>
        <v>26116062211735586000159000000000245426083631427240</v>
      </c>
      <c r="K213" s="5" t="str">
        <f>IF(F213="B",LEFT('[1]TCE - ANEXO IV - Preencher'!M222,2),IF(F213="S",LEFT('[1]TCE - ANEXO IV - Preencher'!M222,7),IF('[1]TCE - ANEXO IV - Preencher'!H222="","")))</f>
        <v>2611606</v>
      </c>
      <c r="L213" s="7">
        <f>'[1]TCE - ANEXO IV - Preencher'!N222</f>
        <v>233.6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>
        <f>IFERROR(VLOOKUP(B215,'[1]DADOS (OCULTAR)'!$Q$3:$S$136,3,0),"")</f>
        <v>10894988000648</v>
      </c>
      <c r="B215" s="4" t="str">
        <f>'[1]TCE - ANEXO IV - Preencher'!C224</f>
        <v>HOSPITAL SÃO SEBASTIÃO</v>
      </c>
      <c r="C215" s="4" t="str">
        <f>'[1]TCE - ANEXO IV - Preencher'!E224</f>
        <v>5.5 - Reparo e Manutenção de Máquinas e Equipamentos</v>
      </c>
      <c r="D215" s="3">
        <f>'[1]TCE - ANEXO IV - Preencher'!F224</f>
        <v>41628548000168</v>
      </c>
      <c r="E215" s="5" t="str">
        <f>'[1]TCE - ANEXO IV - Preencher'!G224</f>
        <v>EXITO SOLUCOES EM SAUDE COMERCIO E SERVICO LTDA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525</v>
      </c>
      <c r="I215" s="6">
        <f>IF('[1]TCE - ANEXO IV - Preencher'!K224="","",'[1]TCE - ANEXO IV - Preencher'!K224)</f>
        <v>46237</v>
      </c>
      <c r="J215" s="5" t="str">
        <f>'[1]TCE - ANEXO IV - Preencher'!L224</f>
        <v>26116062241628548000168000000000052526080080226851</v>
      </c>
      <c r="K215" s="5" t="str">
        <f>IF(F215="B",LEFT('[1]TCE - ANEXO IV - Preencher'!M224,2),IF(F215="S",LEFT('[1]TCE - ANEXO IV - Preencher'!M224,7),IF('[1]TCE - ANEXO IV - Preencher'!H224="","")))</f>
        <v>2611606</v>
      </c>
      <c r="L215" s="7">
        <f>'[1]TCE - ANEXO IV - Preencher'!N224</f>
        <v>8054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>
        <f>IFERROR(VLOOKUP(B217,'[1]DADOS (OCULTAR)'!$Q$3:$S$136,3,0),"")</f>
        <v>10894988000648</v>
      </c>
      <c r="B217" s="4" t="str">
        <f>'[1]TCE - ANEXO IV - Preencher'!C226</f>
        <v>HOSPITAL SÃO SEBASTIÃO</v>
      </c>
      <c r="C217" s="4" t="str">
        <f>'[1]TCE - ANEXO IV - Preencher'!E226</f>
        <v>5.5 - Reparo e Manutenção de Máquinas e Equipamentos</v>
      </c>
      <c r="D217" s="3">
        <f>'[1]TCE - ANEXO IV - Preencher'!F226</f>
        <v>34853171000185</v>
      </c>
      <c r="E217" s="5" t="str">
        <f>'[1]TCE - ANEXO IV - Preencher'!G226</f>
        <v>KEILA DIAS DA SILVA SOUZA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81</v>
      </c>
      <c r="I217" s="6">
        <f>IF('[1]TCE - ANEXO IV - Preencher'!K226="","",'[1]TCE - ANEXO IV - Preencher'!K226)</f>
        <v>46237</v>
      </c>
      <c r="J217" s="5" t="str">
        <f>'[1]TCE - ANEXO IV - Preencher'!L226</f>
        <v>26116062234853171000185000000000008126088876944064</v>
      </c>
      <c r="K217" s="5" t="str">
        <f>IF(F217="B",LEFT('[1]TCE - ANEXO IV - Preencher'!M226,2),IF(F217="S",LEFT('[1]TCE - ANEXO IV - Preencher'!M226,7),IF('[1]TCE - ANEXO IV - Preencher'!H226="","")))</f>
        <v>2611606</v>
      </c>
      <c r="L217" s="7">
        <f>'[1]TCE - ANEXO IV - Preencher'!N226</f>
        <v>6950</v>
      </c>
    </row>
    <row r="218" spans="1:12" s="8" customFormat="1" ht="19.5" customHeight="1" x14ac:dyDescent="0.2">
      <c r="A218" s="3">
        <f>IFERROR(VLOOKUP(B218,'[1]DADOS (OCULTAR)'!$Q$3:$S$136,3,0),"")</f>
        <v>10894988000648</v>
      </c>
      <c r="B218" s="4" t="str">
        <f>'[1]TCE - ANEXO IV - Preencher'!C227</f>
        <v>HOSPITAL SÃO SEBASTIÃO</v>
      </c>
      <c r="C218" s="4" t="str">
        <f>'[1]TCE - ANEXO IV - Preencher'!E227</f>
        <v>5.5 - Reparo e Manutenção de Máquinas e Equipamentos</v>
      </c>
      <c r="D218" s="3">
        <f>'[1]TCE - ANEXO IV - Preencher'!F227</f>
        <v>11189101000179</v>
      </c>
      <c r="E218" s="5" t="str">
        <f>'[1]TCE - ANEXO IV - Preencher'!G227</f>
        <v>GENSETS ENERGIA INSTALACAO E MANUTENCAO ELETRICA LTDA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276</v>
      </c>
      <c r="I218" s="6">
        <f>IF('[1]TCE - ANEXO IV - Preencher'!K227="","",'[1]TCE - ANEXO IV - Preencher'!K227)</f>
        <v>46237</v>
      </c>
      <c r="J218" s="5" t="str">
        <f>'[1]TCE - ANEXO IV - Preencher'!L227</f>
        <v>26116062211189101000179000000000027626088344880603</v>
      </c>
      <c r="K218" s="5" t="str">
        <f>IF(F218="B",LEFT('[1]TCE - ANEXO IV - Preencher'!M227,2),IF(F218="S",LEFT('[1]TCE - ANEXO IV - Preencher'!M227,7),IF('[1]TCE - ANEXO IV - Preencher'!H227="","")))</f>
        <v>2611606</v>
      </c>
      <c r="L218" s="7">
        <f>'[1]TCE - ANEXO IV - Preencher'!N227</f>
        <v>660</v>
      </c>
    </row>
    <row r="219" spans="1:12" s="8" customFormat="1" ht="19.5" customHeight="1" x14ac:dyDescent="0.2">
      <c r="A219" s="3">
        <f>IFERROR(VLOOKUP(B219,'[1]DADOS (OCULTAR)'!$Q$3:$S$136,3,0),"")</f>
        <v>10894988000648</v>
      </c>
      <c r="B219" s="4" t="str">
        <f>'[1]TCE - ANEXO IV - Preencher'!C228</f>
        <v>HOSPITAL SÃO SEBASTIÃO</v>
      </c>
      <c r="C219" s="4" t="str">
        <f>'[1]TCE - ANEXO IV - Preencher'!E228</f>
        <v>5.5 - Reparo e Manutenção de Máquinas e Equipamentos</v>
      </c>
      <c r="D219" s="3">
        <f>'[1]TCE - ANEXO IV - Preencher'!F228</f>
        <v>33262200000171</v>
      </c>
      <c r="E219" s="5" t="str">
        <f>'[1]TCE - ANEXO IV - Preencher'!G228</f>
        <v>JOSE SEVERINO DA SILVA 11609243846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33</v>
      </c>
      <c r="I219" s="6">
        <f>IF('[1]TCE - ANEXO IV - Preencher'!K228="","",'[1]TCE - ANEXO IV - Preencher'!K228)</f>
        <v>46238</v>
      </c>
      <c r="J219" s="5" t="str">
        <f>'[1]TCE - ANEXO IV - Preencher'!L228</f>
        <v>26041062233262200000171000000000003326088491790296</v>
      </c>
      <c r="K219" s="5" t="str">
        <f>IF(F219="B",LEFT('[1]TCE - ANEXO IV - Preencher'!M228,2),IF(F219="S",LEFT('[1]TCE - ANEXO IV - Preencher'!M228,7),IF('[1]TCE - ANEXO IV - Preencher'!H228="","")))</f>
        <v>2604106</v>
      </c>
      <c r="L219" s="7">
        <f>'[1]TCE - ANEXO IV - Preencher'!N228</f>
        <v>2784.5</v>
      </c>
    </row>
    <row r="220" spans="1:12" s="8" customFormat="1" ht="19.5" customHeight="1" x14ac:dyDescent="0.2">
      <c r="A220" s="3">
        <f>IFERROR(VLOOKUP(B220,'[1]DADOS (OCULTAR)'!$Q$3:$S$136,3,0),"")</f>
        <v>10894988000648</v>
      </c>
      <c r="B220" s="4" t="str">
        <f>'[1]TCE - ANEXO IV - Preencher'!C229</f>
        <v>HOSPITAL SÃO SEBASTIÃO</v>
      </c>
      <c r="C220" s="4" t="str">
        <f>'[1]TCE - ANEXO IV - Preencher'!E229</f>
        <v>5.5 - Reparo e Manutenção de Máquinas e Equipamentos</v>
      </c>
      <c r="D220" s="3">
        <f>'[1]TCE - ANEXO IV - Preencher'!F229</f>
        <v>8980641000161</v>
      </c>
      <c r="E220" s="5" t="str">
        <f>'[1]TCE - ANEXO IV - Preencher'!G229</f>
        <v>MAPROS LTDA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1320</v>
      </c>
      <c r="I220" s="6">
        <f>IF('[1]TCE - ANEXO IV - Preencher'!K229="","",'[1]TCE - ANEXO IV - Preencher'!K229)</f>
        <v>46205</v>
      </c>
      <c r="J220" s="5" t="str">
        <f>'[1]TCE - ANEXO IV - Preencher'!L229</f>
        <v>26116062208980641000161000000000132026070333934387</v>
      </c>
      <c r="K220" s="5" t="str">
        <f>IF(F220="B",LEFT('[1]TCE - ANEXO IV - Preencher'!M229,2),IF(F220="S",LEFT('[1]TCE - ANEXO IV - Preencher'!M229,7),IF('[1]TCE - ANEXO IV - Preencher'!H229="","")))</f>
        <v>2611606</v>
      </c>
      <c r="L220" s="7">
        <f>'[1]TCE - ANEXO IV - Preencher'!N229</f>
        <v>1650</v>
      </c>
    </row>
    <row r="221" spans="1:12" s="8" customFormat="1" ht="19.5" customHeight="1" x14ac:dyDescent="0.2">
      <c r="A221" s="3">
        <f>IFERROR(VLOOKUP(B221,'[1]DADOS (OCULTAR)'!$Q$3:$S$136,3,0),"")</f>
        <v>10894988000648</v>
      </c>
      <c r="B221" s="4" t="str">
        <f>'[1]TCE - ANEXO IV - Preencher'!C230</f>
        <v>HOSPITAL SÃO SEBASTIÃO</v>
      </c>
      <c r="C221" s="4" t="str">
        <f>'[1]TCE - ANEXO IV - Preencher'!E230</f>
        <v>5.5 - Reparo e Manutenção de Máquinas e Equipamentos</v>
      </c>
      <c r="D221" s="3" t="str">
        <f>'[1]TCE - ANEXO IV - Preencher'!F230</f>
        <v>21.854.632/0001-92</v>
      </c>
      <c r="E221" s="5" t="str">
        <f>'[1]TCE - ANEXO IV - Preencher'!G230</f>
        <v>VITA ELEVADORES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156</v>
      </c>
      <c r="I221" s="6">
        <f>IF('[1]TCE - ANEXO IV - Preencher'!K230="","",'[1]TCE - ANEXO IV - Preencher'!K230)</f>
        <v>46236</v>
      </c>
      <c r="J221" s="5" t="str">
        <f>'[1]TCE - ANEXO IV - Preencher'!L230</f>
        <v>26116062221854632000192000000000015626084713033900</v>
      </c>
      <c r="K221" s="5" t="str">
        <f>IF(F221="B",LEFT('[1]TCE - ANEXO IV - Preencher'!M230,2),IF(F221="S",LEFT('[1]TCE - ANEXO IV - Preencher'!M230,7),IF('[1]TCE - ANEXO IV - Preencher'!H230="","")))</f>
        <v>2611606</v>
      </c>
      <c r="L221" s="7">
        <f>'[1]TCE - ANEXO IV - Preencher'!N230</f>
        <v>1750</v>
      </c>
    </row>
    <row r="222" spans="1:12" s="8" customFormat="1" ht="19.5" customHeight="1" x14ac:dyDescent="0.2">
      <c r="A222" s="3">
        <f>IFERROR(VLOOKUP(B222,'[1]DADOS (OCULTAR)'!$Q$3:$S$136,3,0),"")</f>
        <v>10894988000648</v>
      </c>
      <c r="B222" s="4" t="str">
        <f>'[1]TCE - ANEXO IV - Preencher'!C231</f>
        <v>HOSPITAL SÃO SEBASTIÃO</v>
      </c>
      <c r="C222" s="4" t="str">
        <f>'[1]TCE - ANEXO IV - Preencher'!E231</f>
        <v>5.5 - Reparo e Manutenção de Máquinas e Equipamentos</v>
      </c>
      <c r="D222" s="3" t="str">
        <f>'[1]TCE - ANEXO IV - Preencher'!F231</f>
        <v>32.248.290/0001-83</v>
      </c>
      <c r="E222" s="5" t="str">
        <f>'[1]TCE - ANEXO IV - Preencher'!G231</f>
        <v>LUCI CARLOS SILVA DE LIMA 09061457408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169</v>
      </c>
      <c r="I222" s="6">
        <f>IF('[1]TCE - ANEXO IV - Preencher'!K231="","",'[1]TCE - ANEXO IV - Preencher'!K231)</f>
        <v>46224</v>
      </c>
      <c r="J222" s="5" t="str">
        <f>'[1]TCE - ANEXO IV - Preencher'!L231</f>
        <v>26041062232248290000183000000000016926076848092833</v>
      </c>
      <c r="K222" s="5" t="str">
        <f>IF(F222="B",LEFT('[1]TCE - ANEXO IV - Preencher'!M231,2),IF(F222="S",LEFT('[1]TCE - ANEXO IV - Preencher'!M231,7),IF('[1]TCE - ANEXO IV - Preencher'!H231="","")))</f>
        <v>2604106</v>
      </c>
      <c r="L222" s="7">
        <f>'[1]TCE - ANEXO IV - Preencher'!N231</f>
        <v>1800</v>
      </c>
    </row>
    <row r="223" spans="1:12" s="8" customFormat="1" ht="19.5" customHeight="1" x14ac:dyDescent="0.2">
      <c r="A223" s="3">
        <f>IFERROR(VLOOKUP(B223,'[1]DADOS (OCULTAR)'!$Q$3:$S$136,3,0),"")</f>
        <v>10894988000648</v>
      </c>
      <c r="B223" s="4" t="str">
        <f>'[1]TCE - ANEXO IV - Preencher'!C232</f>
        <v>HOSPITAL SÃO SEBASTIÃO</v>
      </c>
      <c r="C223" s="4" t="str">
        <f>'[1]TCE - ANEXO IV - Preencher'!E232</f>
        <v>5.5 - Reparo e Manutenção de Máquinas e Equipamentos</v>
      </c>
      <c r="D223" s="3">
        <f>'[1]TCE - ANEXO IV - Preencher'!F232</f>
        <v>8021858000144</v>
      </c>
      <c r="E223" s="5" t="str">
        <f>'[1]TCE - ANEXO IV - Preencher'!G232</f>
        <v>P &amp; P INSTRUMENTOS DE PRECISA0 E EQUIPAMENTOS MEDICOS LTDA.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245</v>
      </c>
      <c r="I223" s="6">
        <f>IF('[1]TCE - ANEXO IV - Preencher'!K232="","",'[1]TCE - ANEXO IV - Preencher'!K232)</f>
        <v>46211</v>
      </c>
      <c r="J223" s="5" t="str">
        <f>'[1]TCE - ANEXO IV - Preencher'!L232</f>
        <v>NGF7W7VA8</v>
      </c>
      <c r="K223" s="5" t="str">
        <f>IF(F223="B",LEFT('[1]TCE - ANEXO IV - Preencher'!M232,2),IF(F223="S",LEFT('[1]TCE - ANEXO IV - Preencher'!M232,7),IF('[1]TCE - ANEXO IV - Preencher'!H232="","")))</f>
        <v>2610707</v>
      </c>
      <c r="L223" s="7">
        <f>'[1]TCE - ANEXO IV - Preencher'!N232</f>
        <v>6500</v>
      </c>
    </row>
    <row r="224" spans="1:12" s="8" customFormat="1" ht="19.5" customHeight="1" x14ac:dyDescent="0.2">
      <c r="A224" s="3">
        <f>IFERROR(VLOOKUP(B224,'[1]DADOS (OCULTAR)'!$Q$3:$S$136,3,0),"")</f>
        <v>10894988000648</v>
      </c>
      <c r="B224" s="4" t="str">
        <f>'[1]TCE - ANEXO IV - Preencher'!C233</f>
        <v>HOSPITAL SÃO SEBASTIÃO</v>
      </c>
      <c r="C224" s="4" t="str">
        <f>'[1]TCE - ANEXO IV - Preencher'!E233</f>
        <v>5.5 - Reparo e Manutenção de Máquinas e Equipamentos</v>
      </c>
      <c r="D224" s="3" t="str">
        <f>'[1]TCE - ANEXO IV - Preencher'!F233</f>
        <v>53.886.597/0001-80</v>
      </c>
      <c r="E224" s="5" t="str">
        <f>'[1]TCE - ANEXO IV - Preencher'!G233</f>
        <v>53.886.597 EMANUEL JOSE MARQUES DOS SANTOS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2600000000208</v>
      </c>
      <c r="I224" s="6">
        <f>IF('[1]TCE - ANEXO IV - Preencher'!K233="","",'[1]TCE - ANEXO IV - Preencher'!K233)</f>
        <v>46219</v>
      </c>
      <c r="J224" s="5" t="str">
        <f>'[1]TCE - ANEXO IV - Preencher'!L233</f>
        <v>26079011253886597000180260000000020826075035536138</v>
      </c>
      <c r="K224" s="5" t="str">
        <f>IF(F224="B",LEFT('[1]TCE - ANEXO IV - Preencher'!M233,2),IF(F224="S",LEFT('[1]TCE - ANEXO IV - Preencher'!M233,7),IF('[1]TCE - ANEXO IV - Preencher'!H233="","")))</f>
        <v>2607901</v>
      </c>
      <c r="L224" s="7">
        <f>'[1]TCE - ANEXO IV - Preencher'!N233</f>
        <v>2923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>
        <f>IFERROR(VLOOKUP(B226,'[1]DADOS (OCULTAR)'!$Q$3:$S$136,3,0),"")</f>
        <v>10894988000648</v>
      </c>
      <c r="B226" s="4" t="str">
        <f>'[1]TCE - ANEXO IV - Preencher'!C235</f>
        <v>HOSPITAL SÃO SEBASTIÃO</v>
      </c>
      <c r="C226" s="4" t="str">
        <f>'[1]TCE - ANEXO IV - Preencher'!E235</f>
        <v>5.4 - Reparo e Manutenção de Bens Imóveis</v>
      </c>
      <c r="D226" s="3">
        <f>'[1]TCE - ANEXO IV - Preencher'!F235</f>
        <v>46819716000116</v>
      </c>
      <c r="E226" s="5" t="str">
        <f>'[1]TCE - ANEXO IV - Preencher'!G235</f>
        <v>PAINE CONTROLE DE PRAGAS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1948</v>
      </c>
      <c r="I226" s="6">
        <f>IF('[1]TCE - ANEXO IV - Preencher'!K235="","",'[1]TCE - ANEXO IV - Preencher'!K235)</f>
        <v>46220</v>
      </c>
      <c r="J226" s="5" t="str">
        <f>'[1]TCE - ANEXO IV - Preencher'!L235</f>
        <v>26116062246819716000116000000000194826078125882856</v>
      </c>
      <c r="K226" s="5" t="str">
        <f>IF(F226="B",LEFT('[1]TCE - ANEXO IV - Preencher'!M235,2),IF(F226="S",LEFT('[1]TCE - ANEXO IV - Preencher'!M235,7),IF('[1]TCE - ANEXO IV - Preencher'!H235="","")))</f>
        <v>2611606</v>
      </c>
      <c r="L226" s="7">
        <f>'[1]TCE - ANEXO IV - Preencher'!N235</f>
        <v>984</v>
      </c>
    </row>
    <row r="227" spans="1:12" s="8" customFormat="1" ht="19.5" customHeight="1" x14ac:dyDescent="0.2">
      <c r="A227" s="3">
        <f>IFERROR(VLOOKUP(B227,'[1]DADOS (OCULTAR)'!$Q$3:$S$136,3,0),"")</f>
        <v>10894988000648</v>
      </c>
      <c r="B227" s="4" t="str">
        <f>'[1]TCE - ANEXO IV - Preencher'!C236</f>
        <v>HOSPITAL SÃO SEBASTIÃO</v>
      </c>
      <c r="C227" s="4" t="str">
        <f>'[1]TCE - ANEXO IV - Preencher'!E236</f>
        <v>5.4 - Reparo e Manutenção de Bens Imóveis</v>
      </c>
      <c r="D227" s="3" t="str">
        <f>'[1]TCE - ANEXO IV - Preencher'!F236</f>
        <v>29.679.679/0001-79</v>
      </c>
      <c r="E227" s="5" t="str">
        <f>'[1]TCE - ANEXO IV - Preencher'!G236</f>
        <v>ALPHA PREV LTDA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2600000000167</v>
      </c>
      <c r="I227" s="6">
        <f>IF('[1]TCE - ANEXO IV - Preencher'!K236="","",'[1]TCE - ANEXO IV - Preencher'!K236)</f>
        <v>46237</v>
      </c>
      <c r="J227" s="5" t="str">
        <f>'[1]TCE - ANEXO IV - Preencher'!L236</f>
        <v>26079011229679679000179260000000016726087920997831</v>
      </c>
      <c r="K227" s="5" t="str">
        <f>IF(F227="B",LEFT('[1]TCE - ANEXO IV - Preencher'!M236,2),IF(F227="S",LEFT('[1]TCE - ANEXO IV - Preencher'!M236,7),IF('[1]TCE - ANEXO IV - Preencher'!H236="","")))</f>
        <v>2607901</v>
      </c>
      <c r="L227" s="7">
        <f>'[1]TCE - ANEXO IV - Preencher'!N236</f>
        <v>1500</v>
      </c>
    </row>
    <row r="228" spans="1:12" s="8" customFormat="1" ht="19.5" customHeight="1" x14ac:dyDescent="0.2">
      <c r="A228" s="3">
        <f>IFERROR(VLOOKUP(B228,'[1]DADOS (OCULTAR)'!$Q$3:$S$136,3,0),"")</f>
        <v>10894988000648</v>
      </c>
      <c r="B228" s="4" t="str">
        <f>'[1]TCE - ANEXO IV - Preencher'!C237</f>
        <v>HOSPITAL SÃO SEBASTIÃO</v>
      </c>
      <c r="C228" s="4" t="str">
        <f>'[1]TCE - ANEXO IV - Preencher'!E237</f>
        <v>5.4 - Reparo e Manutenção de Bens Imóveis</v>
      </c>
      <c r="D228" s="3" t="str">
        <f>'[1]TCE - ANEXO IV - Preencher'!F237</f>
        <v>36.068.360/0001-72</v>
      </c>
      <c r="E228" s="5" t="str">
        <f>'[1]TCE - ANEXO IV - Preencher'!G237</f>
        <v>CARUA JARDINAGEM LTDA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00000274</v>
      </c>
      <c r="I228" s="6">
        <f>IF('[1]TCE - ANEXO IV - Preencher'!K237="","",'[1]TCE - ANEXO IV - Preencher'!K237)</f>
        <v>46223</v>
      </c>
      <c r="J228" s="5" t="str">
        <f>'[1]TCE - ANEXO IV - Preencher'!L237</f>
        <v>Y9JF-4M6LA</v>
      </c>
      <c r="K228" s="5" t="str">
        <f>IF(F228="B",LEFT('[1]TCE - ANEXO IV - Preencher'!M237,2),IF(F228="S",LEFT('[1]TCE - ANEXO IV - Preencher'!M237,7),IF('[1]TCE - ANEXO IV - Preencher'!H237="","")))</f>
        <v>2603504</v>
      </c>
      <c r="L228" s="7">
        <f>'[1]TCE - ANEXO IV - Preencher'!N237</f>
        <v>700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>
        <f>IFERROR(VLOOKUP(B230,'[1]DADOS (OCULTAR)'!$Q$3:$S$136,3,0),"")</f>
        <v>10894988000648</v>
      </c>
      <c r="B230" s="4" t="str">
        <f>'[1]TCE - ANEXO IV - Preencher'!C239</f>
        <v>HOSPITAL SÃO SEBASTIÃO</v>
      </c>
      <c r="C230" s="4" t="str">
        <f>'[1]TCE - ANEXO IV - Preencher'!E239</f>
        <v>5.17 - Manutenção de Software, Certificação Digital e Microfilmagem</v>
      </c>
      <c r="D230" s="3">
        <f>'[1]TCE - ANEXO IV - Preencher'!F239</f>
        <v>66218404000164</v>
      </c>
      <c r="E230" s="5" t="str">
        <f>'[1]TCE - ANEXO IV - Preencher'!G239</f>
        <v>ALPHASEG TECNOLOGIA LTDA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28</v>
      </c>
      <c r="I230" s="6" t="str">
        <f>IF('[1]TCE - ANEXO IV - Preencher'!K239="","",'[1]TCE - ANEXO IV - Preencher'!K239)</f>
        <v>14/08/2026</v>
      </c>
      <c r="J230" s="5" t="str">
        <f>'[1]TCE - ANEXO IV - Preencher'!L239</f>
        <v>26116062266218404000164000000000002826083606864949</v>
      </c>
      <c r="K230" s="5" t="str">
        <f>IF(F230="B",LEFT('[1]TCE - ANEXO IV - Preencher'!M239,2),IF(F230="S",LEFT('[1]TCE - ANEXO IV - Preencher'!M239,7),IF('[1]TCE - ANEXO IV - Preencher'!H239="","")))</f>
        <v>2611606</v>
      </c>
      <c r="L230" s="7">
        <f>'[1]TCE - ANEXO IV - Preencher'!N239</f>
        <v>900</v>
      </c>
    </row>
    <row r="231" spans="1:12" s="8" customFormat="1" ht="19.5" customHeight="1" x14ac:dyDescent="0.2">
      <c r="A231" s="3">
        <f>IFERROR(VLOOKUP(B231,'[1]DADOS (OCULTAR)'!$Q$3:$S$136,3,0),"")</f>
        <v>10894988000648</v>
      </c>
      <c r="B231" s="4" t="str">
        <f>'[1]TCE - ANEXO IV - Preencher'!C240</f>
        <v>HOSPITAL SÃO SEBASTIÃO</v>
      </c>
      <c r="C231" s="4" t="str">
        <f>'[1]TCE - ANEXO IV - Preencher'!E240</f>
        <v>5.4 - Reparo e Manutenção de Bens Imóveis</v>
      </c>
      <c r="D231" s="3">
        <f>'[1]TCE - ANEXO IV - Preencher'!F240</f>
        <v>66218404000164</v>
      </c>
      <c r="E231" s="5" t="str">
        <f>'[1]TCE - ANEXO IV - Preencher'!G240</f>
        <v>ALPHASEG TECNOLOGIA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27</v>
      </c>
      <c r="I231" s="6">
        <f>IF('[1]TCE - ANEXO IV - Preencher'!K240="","",'[1]TCE - ANEXO IV - Preencher'!K240)</f>
        <v>46248</v>
      </c>
      <c r="J231" s="5" t="str">
        <f>'[1]TCE - ANEXO IV - Preencher'!L240</f>
        <v>26116062266218404000164000000000002726080106985293</v>
      </c>
      <c r="K231" s="5" t="str">
        <f>IF(F231="B",LEFT('[1]TCE - ANEXO IV - Preencher'!M240,2),IF(F231="S",LEFT('[1]TCE - ANEXO IV - Preencher'!M240,7),IF('[1]TCE - ANEXO IV - Preencher'!H240="","")))</f>
        <v>2611606</v>
      </c>
      <c r="L231" s="7">
        <f>'[1]TCE - ANEXO IV - Preencher'!N240</f>
        <v>950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>
        <f>IFERROR(VLOOKUP(B234,'[1]DADOS (OCULTAR)'!$Q$3:$S$136,3,0),"")</f>
        <v>10894988000648</v>
      </c>
      <c r="B234" s="4" t="str">
        <f>'[1]TCE - ANEXO IV - Preencher'!C243</f>
        <v>HOSPITAL SÃO SEBASTIÃO</v>
      </c>
      <c r="C234" s="4" t="str">
        <f>'[1]TCE - ANEXO IV - Preencher'!E243</f>
        <v>4.6 - Serviços de Profissionais de Saúde</v>
      </c>
      <c r="D234" s="3" t="str">
        <f>'[1]TCE - ANEXO IV - Preencher'!F243</f>
        <v>111.593.724-38</v>
      </c>
      <c r="E234" s="5" t="str">
        <f>'[1]TCE - ANEXO IV - Preencher'!G243</f>
        <v>FERNANDA MAYARA DOS SANTOS DANTAS</v>
      </c>
      <c r="F234" s="5" t="str">
        <f>'[1]TCE - ANEXO IV - Preencher'!H243</f>
        <v>S</v>
      </c>
      <c r="G234" s="5" t="str">
        <f>'[1]TCE - ANEXO IV - Preencher'!I243</f>
        <v>N</v>
      </c>
      <c r="H234" s="5" t="str">
        <f>'[1]TCE - ANEXO IV - Preencher'!J243</f>
        <v>07/2026</v>
      </c>
      <c r="I234" s="6">
        <f>IF('[1]TCE - ANEXO IV - Preencher'!K243="","",'[1]TCE - ANEXO IV - Preencher'!K243)</f>
        <v>46265</v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>2604106</v>
      </c>
      <c r="L234" s="7">
        <f>'[1]TCE - ANEXO IV - Preencher'!N243</f>
        <v>3835.8</v>
      </c>
    </row>
    <row r="235" spans="1:12" s="8" customFormat="1" ht="19.5" customHeight="1" x14ac:dyDescent="0.2">
      <c r="A235" s="3">
        <f>IFERROR(VLOOKUP(B235,'[1]DADOS (OCULTAR)'!$Q$3:$S$136,3,0),"")</f>
        <v>10894988000648</v>
      </c>
      <c r="B235" s="4" t="str">
        <f>'[1]TCE - ANEXO IV - Preencher'!C244</f>
        <v>HOSPITAL SÃO SEBASTIÃO</v>
      </c>
      <c r="C235" s="4" t="str">
        <f>'[1]TCE - ANEXO IV - Preencher'!E244</f>
        <v>4.6 - Serviços de Profissionais de Saúde</v>
      </c>
      <c r="D235" s="3" t="str">
        <f>'[1]TCE - ANEXO IV - Preencher'!F244</f>
        <v>080.251.064-70</v>
      </c>
      <c r="E235" s="5" t="str">
        <f>'[1]TCE - ANEXO IV - Preencher'!G244</f>
        <v>LETICIA GABRIELA DOS SANTOS TERTO</v>
      </c>
      <c r="F235" s="5" t="str">
        <f>'[1]TCE - ANEXO IV - Preencher'!H244</f>
        <v>S</v>
      </c>
      <c r="G235" s="5" t="str">
        <f>'[1]TCE - ANEXO IV - Preencher'!I244</f>
        <v>N</v>
      </c>
      <c r="H235" s="5" t="str">
        <f>'[1]TCE - ANEXO IV - Preencher'!J244</f>
        <v>07/2026</v>
      </c>
      <c r="I235" s="6">
        <f>IF('[1]TCE - ANEXO IV - Preencher'!K244="","",'[1]TCE - ANEXO IV - Preencher'!K244)</f>
        <v>46265</v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>2604106</v>
      </c>
      <c r="L235" s="7">
        <f>'[1]TCE - ANEXO IV - Preencher'!N244</f>
        <v>1370.1</v>
      </c>
    </row>
    <row r="236" spans="1:12" s="8" customFormat="1" ht="19.5" customHeight="1" x14ac:dyDescent="0.2">
      <c r="A236" s="3">
        <f>IFERROR(VLOOKUP(B236,'[1]DADOS (OCULTAR)'!$Q$3:$S$136,3,0),"")</f>
        <v>10894988000648</v>
      </c>
      <c r="B236" s="4" t="str">
        <f>'[1]TCE - ANEXO IV - Preencher'!C245</f>
        <v>HOSPITAL SÃO SEBASTIÃO</v>
      </c>
      <c r="C236" s="4" t="str">
        <f>'[1]TCE - ANEXO IV - Preencher'!E245</f>
        <v>4.6 - Serviços de Profissionais de Saúde</v>
      </c>
      <c r="D236" s="3" t="str">
        <f>'[1]TCE - ANEXO IV - Preencher'!F245</f>
        <v>041.518.134-89</v>
      </c>
      <c r="E236" s="5" t="str">
        <f>'[1]TCE - ANEXO IV - Preencher'!G245</f>
        <v>ROGESA VIEIRA LEITE</v>
      </c>
      <c r="F236" s="5" t="str">
        <f>'[1]TCE - ANEXO IV - Preencher'!H245</f>
        <v>S</v>
      </c>
      <c r="G236" s="5" t="str">
        <f>'[1]TCE - ANEXO IV - Preencher'!I245</f>
        <v>N</v>
      </c>
      <c r="H236" s="5" t="str">
        <f>'[1]TCE - ANEXO IV - Preencher'!J245</f>
        <v>07/2026</v>
      </c>
      <c r="I236" s="6">
        <f>IF('[1]TCE - ANEXO IV - Preencher'!K245="","",'[1]TCE - ANEXO IV - Preencher'!K245)</f>
        <v>46265</v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>2604106</v>
      </c>
      <c r="L236" s="7">
        <f>'[1]TCE - ANEXO IV - Preencher'!N245</f>
        <v>2655.04</v>
      </c>
    </row>
    <row r="237" spans="1:12" s="8" customFormat="1" ht="19.5" customHeight="1" x14ac:dyDescent="0.2">
      <c r="A237" s="3">
        <f>IFERROR(VLOOKUP(B237,'[1]DADOS (OCULTAR)'!$Q$3:$S$136,3,0),"")</f>
        <v>10894988000648</v>
      </c>
      <c r="B237" s="4" t="str">
        <f>'[1]TCE - ANEXO IV - Preencher'!C246</f>
        <v>HOSPITAL SÃO SEBASTIÃO</v>
      </c>
      <c r="C237" s="4" t="str">
        <f>'[1]TCE - ANEXO IV - Preencher'!E246</f>
        <v>4.6 - Serviços de Profissionais de Saúde</v>
      </c>
      <c r="D237" s="3" t="str">
        <f>'[1]TCE - ANEXO IV - Preencher'!F246</f>
        <v>075.019.984-93</v>
      </c>
      <c r="E237" s="5" t="str">
        <f>'[1]TCE - ANEXO IV - Preencher'!G246</f>
        <v>TAMIRES DE FARIAS OLIVEIRA</v>
      </c>
      <c r="F237" s="5" t="str">
        <f>'[1]TCE - ANEXO IV - Preencher'!H246</f>
        <v>S</v>
      </c>
      <c r="G237" s="5" t="str">
        <f>'[1]TCE - ANEXO IV - Preencher'!I246</f>
        <v>N</v>
      </c>
      <c r="H237" s="5" t="str">
        <f>'[1]TCE - ANEXO IV - Preencher'!J246</f>
        <v>07/2026</v>
      </c>
      <c r="I237" s="6">
        <f>IF('[1]TCE - ANEXO IV - Preencher'!K246="","",'[1]TCE - ANEXO IV - Preencher'!K246)</f>
        <v>46265</v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>2604106</v>
      </c>
      <c r="L237" s="7">
        <f>'[1]TCE - ANEXO IV - Preencher'!N246</f>
        <v>3323.7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>
        <f>IFERROR(VLOOKUP(B239,'[1]DADOS (OCULTAR)'!$Q$3:$S$136,3,0),"")</f>
        <v>10894988000648</v>
      </c>
      <c r="B239" s="4" t="str">
        <f>'[1]TCE - ANEXO IV - Preencher'!C248</f>
        <v>HOSPITAL SÃO SEBASTIÃO</v>
      </c>
      <c r="C239" s="4" t="str">
        <f>'[1]TCE - ANEXO IV - Preencher'!E248</f>
        <v>4.7 - Apoio Administrativo, Técnico e Operacional</v>
      </c>
      <c r="D239" s="3" t="str">
        <f>'[1]TCE - ANEXO IV - Preencher'!F248</f>
        <v>729.193.884-87</v>
      </c>
      <c r="E239" s="5" t="str">
        <f>'[1]TCE - ANEXO IV - Preencher'!G248</f>
        <v>EDNAILSON ANDRADE TRAJANO</v>
      </c>
      <c r="F239" s="5" t="str">
        <f>'[1]TCE - ANEXO IV - Preencher'!H248</f>
        <v>S</v>
      </c>
      <c r="G239" s="5" t="str">
        <f>'[1]TCE - ANEXO IV - Preencher'!I248</f>
        <v>N</v>
      </c>
      <c r="H239" s="5" t="str">
        <f>'[1]TCE - ANEXO IV - Preencher'!J248</f>
        <v>07/2026</v>
      </c>
      <c r="I239" s="6">
        <f>IF('[1]TCE - ANEXO IV - Preencher'!K248="","",'[1]TCE - ANEXO IV - Preencher'!K248)</f>
        <v>46265</v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>2604106</v>
      </c>
      <c r="L239" s="7">
        <f>'[1]TCE - ANEXO IV - Preencher'!N248</f>
        <v>2572.1999999999998</v>
      </c>
    </row>
    <row r="240" spans="1:12" s="8" customFormat="1" ht="19.5" customHeight="1" x14ac:dyDescent="0.2">
      <c r="A240" s="3">
        <f>IFERROR(VLOOKUP(B240,'[1]DADOS (OCULTAR)'!$Q$3:$S$136,3,0),"")</f>
        <v>10894988000648</v>
      </c>
      <c r="B240" s="4" t="str">
        <f>'[1]TCE - ANEXO IV - Preencher'!C249</f>
        <v>HOSPITAL SÃO SEBASTIÃO</v>
      </c>
      <c r="C240" s="4" t="str">
        <f>'[1]TCE - ANEXO IV - Preencher'!E249</f>
        <v>4.7 - Apoio Administrativo, Técnico e Operacional</v>
      </c>
      <c r="D240" s="3" t="str">
        <f>'[1]TCE - ANEXO IV - Preencher'!F249</f>
        <v>021.213.144-31</v>
      </c>
      <c r="E240" s="5" t="str">
        <f>'[1]TCE - ANEXO IV - Preencher'!G249</f>
        <v>JOVANILDA SEBASTIANA DA SILVA LIMA</v>
      </c>
      <c r="F240" s="5" t="str">
        <f>'[1]TCE - ANEXO IV - Preencher'!H249</f>
        <v>S</v>
      </c>
      <c r="G240" s="5" t="str">
        <f>'[1]TCE - ANEXO IV - Preencher'!I249</f>
        <v>N</v>
      </c>
      <c r="H240" s="5" t="str">
        <f>'[1]TCE - ANEXO IV - Preencher'!J249</f>
        <v>07/2026</v>
      </c>
      <c r="I240" s="6">
        <f>IF('[1]TCE - ANEXO IV - Preencher'!K249="","",'[1]TCE - ANEXO IV - Preencher'!K249)</f>
        <v>46265</v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>2604106</v>
      </c>
      <c r="L240" s="7">
        <f>'[1]TCE - ANEXO IV - Preencher'!N249</f>
        <v>1113.3599999999999</v>
      </c>
    </row>
    <row r="241" spans="1:12" s="8" customFormat="1" ht="19.5" customHeight="1" x14ac:dyDescent="0.2">
      <c r="A241" s="3">
        <f>IFERROR(VLOOKUP(B241,'[1]DADOS (OCULTAR)'!$Q$3:$S$136,3,0),"")</f>
        <v>10894988000648</v>
      </c>
      <c r="B241" s="4" t="str">
        <f>'[1]TCE - ANEXO IV - Preencher'!C250</f>
        <v>HOSPITAL SÃO SEBASTIÃO</v>
      </c>
      <c r="C241" s="4" t="str">
        <f>'[1]TCE - ANEXO IV - Preencher'!E250</f>
        <v>4.7 - Apoio Administrativo, Técnico e Operacional</v>
      </c>
      <c r="D241" s="3" t="str">
        <f>'[1]TCE - ANEXO IV - Preencher'!F250</f>
        <v>065.755.254-23</v>
      </c>
      <c r="E241" s="5" t="str">
        <f>'[1]TCE - ANEXO IV - Preencher'!G250</f>
        <v>RENATA MAYANE GOMES DA MOTA</v>
      </c>
      <c r="F241" s="5" t="str">
        <f>'[1]TCE - ANEXO IV - Preencher'!H250</f>
        <v>S</v>
      </c>
      <c r="G241" s="5" t="str">
        <f>'[1]TCE - ANEXO IV - Preencher'!I250</f>
        <v>N</v>
      </c>
      <c r="H241" s="5" t="str">
        <f>'[1]TCE - ANEXO IV - Preencher'!J250</f>
        <v>07/2026</v>
      </c>
      <c r="I241" s="6">
        <f>IF('[1]TCE - ANEXO IV - Preencher'!K250="","",'[1]TCE - ANEXO IV - Preencher'!K250)</f>
        <v>46265</v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>2604106</v>
      </c>
      <c r="L241" s="7">
        <f>'[1]TCE - ANEXO IV - Preencher'!N250</f>
        <v>2488.35</v>
      </c>
    </row>
    <row r="242" spans="1:12" s="8" customFormat="1" ht="19.5" customHeight="1" x14ac:dyDescent="0.2">
      <c r="A242" s="3">
        <f>IFERROR(VLOOKUP(B242,'[1]DADOS (OCULTAR)'!$Q$3:$S$136,3,0),"")</f>
        <v>10894988000648</v>
      </c>
      <c r="B242" s="4" t="str">
        <f>'[1]TCE - ANEXO IV - Preencher'!C251</f>
        <v>HOSPITAL SÃO SEBASTIÃO</v>
      </c>
      <c r="C242" s="4" t="str">
        <f>'[1]TCE - ANEXO IV - Preencher'!E251</f>
        <v>4.7 - Apoio Administrativo, Técnico e Operacional</v>
      </c>
      <c r="D242" s="3" t="str">
        <f>'[1]TCE - ANEXO IV - Preencher'!F251</f>
        <v>137.260.864-80</v>
      </c>
      <c r="E242" s="5" t="str">
        <f>'[1]TCE - ANEXO IV - Preencher'!G251</f>
        <v>RUAN LINS DE OLIVEIRA</v>
      </c>
      <c r="F242" s="5" t="str">
        <f>'[1]TCE - ANEXO IV - Preencher'!H251</f>
        <v>S</v>
      </c>
      <c r="G242" s="5" t="str">
        <f>'[1]TCE - ANEXO IV - Preencher'!I251</f>
        <v>N</v>
      </c>
      <c r="H242" s="5" t="str">
        <f>'[1]TCE - ANEXO IV - Preencher'!J251</f>
        <v>07/2026</v>
      </c>
      <c r="I242" s="6">
        <f>IF('[1]TCE - ANEXO IV - Preencher'!K251="","",'[1]TCE - ANEXO IV - Preencher'!K251)</f>
        <v>46265</v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>2604106</v>
      </c>
      <c r="L242" s="7">
        <f>'[1]TCE - ANEXO IV - Preencher'!N251</f>
        <v>2589.3000000000002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2026-08-24T19:01:01Z</dcterms:created>
  <dcterms:modified xsi:type="dcterms:W3CDTF">2026-08-24T19:01:20Z</dcterms:modified>
</cp:coreProperties>
</file>