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cao\Nova pasta (2)\"/>
    </mc:Choice>
  </mc:AlternateContent>
  <bookViews>
    <workbookView xWindow="0" yWindow="0" windowWidth="21600" windowHeight="862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<sst xmlns="http://schemas.openxmlformats.org/spreadsheetml/2006/main" count="12" uniqueCount="12">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</sst>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lianamss/Desktop/Validaca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TORRÕES - CG Nº 009/2022</v>
          </cell>
          <cell r="E11" t="str">
            <v>1.99 - Outras Despesas com Pessoal</v>
          </cell>
          <cell r="F11">
            <v>9759606000180</v>
          </cell>
          <cell r="G11" t="str">
            <v>SIND DAS EMP DE TRANSP DE PASSAG DO EST DE PERNAMBUCO</v>
          </cell>
          <cell r="H11" t="str">
            <v>S</v>
          </cell>
          <cell r="I11" t="str">
            <v>N</v>
          </cell>
          <cell r="M11" t="str">
            <v>2611606 - Recife - PE</v>
          </cell>
          <cell r="N11">
            <v>16044.48</v>
          </cell>
        </row>
        <row r="12">
          <cell r="C12" t="str">
            <v>UPA TORRÕES - CG Nº 009/2022</v>
          </cell>
          <cell r="E12" t="str">
            <v>1.99 - Outras Despesas com Pessoal</v>
          </cell>
          <cell r="F12">
            <v>9759606000180</v>
          </cell>
          <cell r="G12" t="str">
            <v>SIND DAS EMP DE TRANSP DE PASSAG DO EST DE PERNAMBUCO</v>
          </cell>
          <cell r="H12" t="str">
            <v>S</v>
          </cell>
          <cell r="I12" t="str">
            <v>N</v>
          </cell>
          <cell r="M12" t="str">
            <v>2611606 - Recife - PE</v>
          </cell>
          <cell r="N12">
            <v>278.95</v>
          </cell>
        </row>
        <row r="13">
          <cell r="C13" t="str">
            <v>UPA TORRÕES - CG Nº 009/2022</v>
          </cell>
          <cell r="E13" t="str">
            <v>1.99 - Outras Despesas com Pessoal</v>
          </cell>
          <cell r="F13">
            <v>46731059000150</v>
          </cell>
          <cell r="G13" t="str">
            <v>AGIBEN BENEFICIOS LTDA</v>
          </cell>
          <cell r="H13" t="str">
            <v>S</v>
          </cell>
          <cell r="I13" t="str">
            <v>N</v>
          </cell>
          <cell r="M13" t="str">
            <v>2611606 - Recife - PE</v>
          </cell>
          <cell r="N13">
            <v>2063.1</v>
          </cell>
        </row>
        <row r="14">
          <cell r="C14" t="str">
            <v>UPA TORRÕES - CG Nº 009/2022</v>
          </cell>
          <cell r="E14" t="str">
            <v>1.99 - Outras Despesas com Pessoal</v>
          </cell>
          <cell r="F14">
            <v>28296399000119</v>
          </cell>
          <cell r="G14" t="str">
            <v>AVANNTE COMERCIO E SERVIÇOS LTDA</v>
          </cell>
          <cell r="H14" t="str">
            <v>B</v>
          </cell>
          <cell r="I14" t="str">
            <v>S</v>
          </cell>
          <cell r="J14" t="str">
            <v>2062</v>
          </cell>
          <cell r="K14">
            <v>46237</v>
          </cell>
          <cell r="L14" t="str">
            <v>26260828296399000119550010000020621000404328</v>
          </cell>
          <cell r="M14" t="str">
            <v>26 -  Pernambuco</v>
          </cell>
          <cell r="N14">
            <v>50078</v>
          </cell>
        </row>
        <row r="15">
          <cell r="C15" t="str">
            <v>UPA TORRÕES - CG Nº 009/2022</v>
          </cell>
          <cell r="E15" t="str">
            <v>1.99 - Outras Despesas com Pessoal</v>
          </cell>
          <cell r="F15">
            <v>28296399000119</v>
          </cell>
          <cell r="G15" t="str">
            <v>AVANNTE COMERCIO E SERVIÇOS LTDA</v>
          </cell>
          <cell r="H15" t="str">
            <v>B</v>
          </cell>
          <cell r="I15" t="str">
            <v>S</v>
          </cell>
          <cell r="J15" t="str">
            <v>2115</v>
          </cell>
          <cell r="K15">
            <v>46260</v>
          </cell>
          <cell r="L15" t="str">
            <v>26260828296399000119550010000021151000413748</v>
          </cell>
          <cell r="M15" t="str">
            <v>26 -  Pernambuco</v>
          </cell>
          <cell r="N15">
            <v>49859</v>
          </cell>
        </row>
        <row r="16">
          <cell r="C16" t="str">
            <v>UPA TORRÕES - CG Nº 009/2022</v>
          </cell>
          <cell r="E16" t="str">
            <v>1.99 - Outras Despesas com Pessoal</v>
          </cell>
          <cell r="F16">
            <v>17197385000121</v>
          </cell>
          <cell r="G16" t="str">
            <v>ZURICH MINAS BRASIL SEGUROS S/A</v>
          </cell>
          <cell r="H16" t="str">
            <v>S</v>
          </cell>
          <cell r="I16" t="str">
            <v>N</v>
          </cell>
          <cell r="M16" t="str">
            <v>3106200 - Belo Horizonte - MG</v>
          </cell>
          <cell r="N16">
            <v>344.07</v>
          </cell>
        </row>
        <row r="17">
          <cell r="C17" t="str">
            <v>UPA TORRÕES - CG Nº 009/2022</v>
          </cell>
          <cell r="E17" t="str">
            <v>1.99 - Outras Despesas com Pessoal</v>
          </cell>
          <cell r="F17">
            <v>9759606000180</v>
          </cell>
          <cell r="G17" t="str">
            <v>SIND DAS EMP DE TRANSP DE PASSAG DO EST DE PERNAMBUCO</v>
          </cell>
          <cell r="H17" t="str">
            <v>S</v>
          </cell>
          <cell r="I17" t="str">
            <v>N</v>
          </cell>
          <cell r="M17" t="str">
            <v>2611606 - Recife - PE</v>
          </cell>
          <cell r="N17">
            <v>278.95</v>
          </cell>
        </row>
        <row r="18">
          <cell r="C18" t="str">
            <v>UPA TORRÕES - CG Nº 009/2022</v>
          </cell>
          <cell r="E18" t="str">
            <v>3.12 - Material Hospitalar</v>
          </cell>
          <cell r="F18">
            <v>10779833000156</v>
          </cell>
          <cell r="G18" t="str">
            <v xml:space="preserve">MEDICAL MERCANTIL DE APARELHAGEM MEDICA LTDA </v>
          </cell>
          <cell r="H18" t="str">
            <v>B</v>
          </cell>
          <cell r="I18" t="str">
            <v>S</v>
          </cell>
          <cell r="J18" t="str">
            <v>682939</v>
          </cell>
          <cell r="K18">
            <v>46233</v>
          </cell>
          <cell r="L18" t="str">
            <v>26260710779833000156550010006829391684965003</v>
          </cell>
          <cell r="M18" t="str">
            <v>26 -  Pernambuco</v>
          </cell>
          <cell r="N18">
            <v>900</v>
          </cell>
        </row>
        <row r="19">
          <cell r="C19" t="str">
            <v>UPA TORRÕES - CG Nº 009/2022</v>
          </cell>
          <cell r="E19" t="str">
            <v>3.12 - Material Hospitalar</v>
          </cell>
          <cell r="F19">
            <v>1884446000199</v>
          </cell>
          <cell r="G19" t="str">
            <v xml:space="preserve">TECNOVIDA COMERCIAL LTDA </v>
          </cell>
          <cell r="H19" t="str">
            <v>B</v>
          </cell>
          <cell r="I19" t="str">
            <v>S</v>
          </cell>
          <cell r="J19" t="str">
            <v>149346</v>
          </cell>
          <cell r="K19">
            <v>46239</v>
          </cell>
          <cell r="L19" t="str">
            <v>26260801884446000199550010001493461151372001</v>
          </cell>
          <cell r="M19" t="str">
            <v>26 -  Pernambuco</v>
          </cell>
          <cell r="N19">
            <v>1900</v>
          </cell>
        </row>
        <row r="20">
          <cell r="C20" t="str">
            <v>UPA TORRÕES - CG Nº 009/2022</v>
          </cell>
          <cell r="E20" t="str">
            <v>3.12 - Material Hospitalar</v>
          </cell>
          <cell r="F20">
            <v>21596736000144</v>
          </cell>
          <cell r="G20" t="str">
            <v xml:space="preserve">ULTRAMEGA DISTRIBUIDORA </v>
          </cell>
          <cell r="H20" t="str">
            <v>B</v>
          </cell>
          <cell r="I20" t="str">
            <v>S</v>
          </cell>
          <cell r="J20" t="str">
            <v>313172</v>
          </cell>
          <cell r="K20">
            <v>46239</v>
          </cell>
          <cell r="L20" t="str">
            <v>26260821596736000144550010003131721454679360</v>
          </cell>
          <cell r="M20" t="str">
            <v>26 -  Pernambuco</v>
          </cell>
          <cell r="N20">
            <v>1268.8</v>
          </cell>
        </row>
        <row r="21">
          <cell r="C21" t="str">
            <v>UPA TORRÕES - CG Nº 009/2022</v>
          </cell>
          <cell r="E21" t="str">
            <v>3.12 - Material Hospitalar</v>
          </cell>
          <cell r="F21">
            <v>11449180000290</v>
          </cell>
          <cell r="G21" t="str">
            <v xml:space="preserve">DPROSMED DISTRIBUIDORA DE PRODUTOS MEDICOS HOSPITALARES LTDA </v>
          </cell>
          <cell r="H21" t="str">
            <v>B</v>
          </cell>
          <cell r="I21" t="str">
            <v>S</v>
          </cell>
          <cell r="J21" t="str">
            <v>36338</v>
          </cell>
          <cell r="K21">
            <v>46240</v>
          </cell>
          <cell r="L21" t="str">
            <v>26260811449180000290550010000363381000874931</v>
          </cell>
          <cell r="M21" t="str">
            <v>26 -  Pernambuco</v>
          </cell>
          <cell r="N21">
            <v>939.52</v>
          </cell>
        </row>
        <row r="22">
          <cell r="C22" t="str">
            <v>UPA TORRÕES - CG Nº 009/2022</v>
          </cell>
          <cell r="E22" t="str">
            <v>3.12 - Material Hospitalar</v>
          </cell>
          <cell r="F22">
            <v>39500546000147</v>
          </cell>
          <cell r="G22" t="str">
            <v>REC HOSPITALAR LTDA</v>
          </cell>
          <cell r="H22" t="str">
            <v>B</v>
          </cell>
          <cell r="I22" t="str">
            <v>S</v>
          </cell>
          <cell r="J22" t="str">
            <v>6119</v>
          </cell>
          <cell r="K22">
            <v>46240</v>
          </cell>
          <cell r="L22" t="str">
            <v>26260839500546000147550010000061191591849880</v>
          </cell>
          <cell r="M22" t="str">
            <v>26 -  Pernambuco</v>
          </cell>
          <cell r="N22">
            <v>4737</v>
          </cell>
        </row>
        <row r="23">
          <cell r="C23" t="str">
            <v>UPA TORRÕES - CG Nº 009/2022</v>
          </cell>
          <cell r="E23" t="str">
            <v>3.12 - Material Hospitalar</v>
          </cell>
          <cell r="F23">
            <v>58426628000990</v>
          </cell>
          <cell r="G23" t="str">
            <v xml:space="preserve">SAMTRONIC INDUSTRIA E COMERCIO </v>
          </cell>
          <cell r="H23" t="str">
            <v>B</v>
          </cell>
          <cell r="I23" t="str">
            <v>S</v>
          </cell>
          <cell r="J23" t="str">
            <v>6358</v>
          </cell>
          <cell r="K23">
            <v>46238</v>
          </cell>
          <cell r="L23" t="str">
            <v>26260858426628000990550010000063581633295763</v>
          </cell>
          <cell r="M23" t="str">
            <v>26 -  Pernambuco</v>
          </cell>
          <cell r="N23">
            <v>4000</v>
          </cell>
        </row>
        <row r="24">
          <cell r="C24" t="str">
            <v>UPA TORRÕES - CG Nº 009/2022</v>
          </cell>
          <cell r="E24" t="str">
            <v>3.12 - Material Hospitalar</v>
          </cell>
          <cell r="F24">
            <v>67729178000653</v>
          </cell>
          <cell r="G24" t="str">
            <v xml:space="preserve">COMERCIAL CIRURGICA RIOCLARENSE LTDA </v>
          </cell>
          <cell r="H24" t="str">
            <v>B</v>
          </cell>
          <cell r="I24" t="str">
            <v>S</v>
          </cell>
          <cell r="J24" t="str">
            <v>142550</v>
          </cell>
          <cell r="K24">
            <v>46240</v>
          </cell>
          <cell r="L24" t="str">
            <v>26260867729178000653550010001425501824558610</v>
          </cell>
          <cell r="M24" t="str">
            <v>26 -  Pernambuco</v>
          </cell>
          <cell r="N24">
            <v>1871.98</v>
          </cell>
        </row>
        <row r="25">
          <cell r="C25" t="str">
            <v>UPA TORRÕES - CG Nº 009/2022</v>
          </cell>
          <cell r="E25" t="str">
            <v>3.12 - Material Hospitalar</v>
          </cell>
          <cell r="F25">
            <v>37844417000140</v>
          </cell>
          <cell r="G25" t="str">
            <v xml:space="preserve">LOG DISTRIBUIDORA DE PROD HOSPITALAR E HOGIENE PESSOAL LTDA </v>
          </cell>
          <cell r="H25" t="str">
            <v>B</v>
          </cell>
          <cell r="I25" t="str">
            <v>S</v>
          </cell>
          <cell r="J25" t="str">
            <v>9257</v>
          </cell>
          <cell r="K25">
            <v>46240</v>
          </cell>
          <cell r="L25" t="str">
            <v>26260837844417000140550010000092571116130184</v>
          </cell>
          <cell r="M25" t="str">
            <v>26 -  Pernambuco</v>
          </cell>
          <cell r="N25">
            <v>415.4</v>
          </cell>
        </row>
        <row r="26">
          <cell r="C26" t="str">
            <v>UPA TORRÕES - CG Nº 009/2022</v>
          </cell>
          <cell r="E26" t="str">
            <v>3.12 - Material Hospitalar</v>
          </cell>
          <cell r="F26">
            <v>4614288000145</v>
          </cell>
          <cell r="G26" t="str">
            <v xml:space="preserve">DISK LIFE COMERCIO DE PRODUTOS CIRURGICOS LTDA </v>
          </cell>
          <cell r="H26" t="str">
            <v>B</v>
          </cell>
          <cell r="I26" t="str">
            <v>S</v>
          </cell>
          <cell r="J26" t="str">
            <v>12340</v>
          </cell>
          <cell r="K26">
            <v>46241</v>
          </cell>
          <cell r="L26" t="str">
            <v>26260804614288000145550010000123401258646958</v>
          </cell>
          <cell r="M26" t="str">
            <v>26 -  Pernambuco</v>
          </cell>
          <cell r="N26">
            <v>2609.92</v>
          </cell>
        </row>
        <row r="27">
          <cell r="C27" t="str">
            <v>UPA TORRÕES - CG Nº 009/2022</v>
          </cell>
          <cell r="E27" t="str">
            <v>3.12 - Material Hospitalar</v>
          </cell>
          <cell r="F27">
            <v>12882932000194</v>
          </cell>
          <cell r="G27" t="str">
            <v xml:space="preserve">EXOMED COMERCIO ATACADISTA DE MEDICAMENTOS </v>
          </cell>
          <cell r="H27" t="str">
            <v>B</v>
          </cell>
          <cell r="I27" t="str">
            <v>S</v>
          </cell>
          <cell r="J27" t="str">
            <v>202566</v>
          </cell>
          <cell r="K27">
            <v>46245</v>
          </cell>
          <cell r="L27" t="str">
            <v>26260812882932000194550010002025661159222064</v>
          </cell>
          <cell r="M27" t="str">
            <v>26 -  Pernambuco</v>
          </cell>
          <cell r="N27">
            <v>4320</v>
          </cell>
        </row>
        <row r="28">
          <cell r="C28" t="str">
            <v>UPA TORRÕES - CG Nº 009/2022</v>
          </cell>
          <cell r="E28" t="str">
            <v>3.12 - Material Hospitalar</v>
          </cell>
          <cell r="F28">
            <v>15218561000139</v>
          </cell>
          <cell r="G28" t="str">
            <v xml:space="preserve">NNMED DISTRIBUIDORA IMP E EXPORT DE MED LTDA </v>
          </cell>
          <cell r="H28" t="str">
            <v>B</v>
          </cell>
          <cell r="I28" t="str">
            <v>S</v>
          </cell>
          <cell r="J28" t="str">
            <v>214384</v>
          </cell>
          <cell r="K28">
            <v>46240</v>
          </cell>
          <cell r="L28" t="str">
            <v>25260815218561000139550010002143841649605063</v>
          </cell>
          <cell r="M28" t="str">
            <v>25 -  Paraíba</v>
          </cell>
          <cell r="N28">
            <v>3794</v>
          </cell>
        </row>
        <row r="29">
          <cell r="C29" t="str">
            <v>UPA TORRÕES - CG Nº 009/2022</v>
          </cell>
          <cell r="E29" t="str">
            <v>3.12 - Material Hospitalar</v>
          </cell>
          <cell r="F29">
            <v>5932624000160</v>
          </cell>
          <cell r="G29" t="str">
            <v xml:space="preserve">MEGAMED PRODUTOS HOSPITALARES </v>
          </cell>
          <cell r="H29" t="str">
            <v>B</v>
          </cell>
          <cell r="I29" t="str">
            <v>S</v>
          </cell>
          <cell r="J29" t="str">
            <v>27377</v>
          </cell>
          <cell r="K29">
            <v>46244</v>
          </cell>
          <cell r="L29" t="str">
            <v>26260805932624000160550010000273771385778740</v>
          </cell>
          <cell r="M29" t="str">
            <v>26 -  Pernambuco</v>
          </cell>
          <cell r="N29">
            <v>310.5</v>
          </cell>
        </row>
        <row r="30">
          <cell r="C30" t="str">
            <v>UPA TORRÕES - CG Nº 009/2022</v>
          </cell>
          <cell r="E30" t="str">
            <v>3.12 - Material Hospitalar</v>
          </cell>
          <cell r="F30">
            <v>4278320000169</v>
          </cell>
          <cell r="G30" t="str">
            <v xml:space="preserve">PRO-AR COMERCIO DE PRODUTOS HOSPITALARES LTDA M E </v>
          </cell>
          <cell r="H30" t="str">
            <v>B</v>
          </cell>
          <cell r="I30" t="str">
            <v>S</v>
          </cell>
          <cell r="J30" t="str">
            <v>28330</v>
          </cell>
          <cell r="K30">
            <v>46240</v>
          </cell>
          <cell r="L30" t="str">
            <v>35260804278320000169550010000283301000125891</v>
          </cell>
          <cell r="M30" t="str">
            <v>35 -  São Paulo</v>
          </cell>
          <cell r="N30">
            <v>375</v>
          </cell>
        </row>
        <row r="31">
          <cell r="C31" t="str">
            <v>UPA TORRÕES - CG Nº 009/2022</v>
          </cell>
          <cell r="E31" t="str">
            <v>3.12 - Material Hospitalar</v>
          </cell>
          <cell r="F31">
            <v>8778201000126</v>
          </cell>
          <cell r="G31" t="str">
            <v xml:space="preserve">DROGAFONTE LTDA </v>
          </cell>
          <cell r="H31" t="str">
            <v>B</v>
          </cell>
          <cell r="I31" t="str">
            <v>S</v>
          </cell>
          <cell r="J31" t="str">
            <v>547535</v>
          </cell>
          <cell r="K31">
            <v>46241</v>
          </cell>
          <cell r="L31" t="str">
            <v>26260808778201000126550010005475351919639249</v>
          </cell>
          <cell r="M31" t="str">
            <v>26 -  Pernambuco</v>
          </cell>
          <cell r="N31">
            <v>5161.5600000000004</v>
          </cell>
        </row>
        <row r="32">
          <cell r="C32" t="str">
            <v>UPA TORRÕES - CG Nº 009/2022</v>
          </cell>
          <cell r="E32" t="str">
            <v>3.12 - Material Hospitalar</v>
          </cell>
          <cell r="F32">
            <v>39500546000147</v>
          </cell>
          <cell r="G32" t="str">
            <v>REC HOSPITALAR LTDA</v>
          </cell>
          <cell r="H32" t="str">
            <v>B</v>
          </cell>
          <cell r="I32" t="str">
            <v>S</v>
          </cell>
          <cell r="J32" t="str">
            <v>6185</v>
          </cell>
          <cell r="K32">
            <v>46245</v>
          </cell>
          <cell r="L32" t="str">
            <v>26260839500546000147550010000061851316584728</v>
          </cell>
          <cell r="M32" t="str">
            <v>26 -  Pernambuco</v>
          </cell>
          <cell r="N32">
            <v>1950</v>
          </cell>
        </row>
        <row r="33">
          <cell r="C33" t="str">
            <v>UPA TORRÕES - CG Nº 009/2022</v>
          </cell>
          <cell r="E33" t="str">
            <v>3.12 - Material Hospitalar</v>
          </cell>
          <cell r="F33">
            <v>10779833000156</v>
          </cell>
          <cell r="G33" t="str">
            <v xml:space="preserve">MEDICAL MERCANTIL DE APARELHAGEM MEDICA LTDA </v>
          </cell>
          <cell r="H33" t="str">
            <v>B</v>
          </cell>
          <cell r="I33" t="str">
            <v>S</v>
          </cell>
          <cell r="J33" t="str">
            <v>683923</v>
          </cell>
          <cell r="K33">
            <v>46241</v>
          </cell>
          <cell r="L33" t="str">
            <v>26260810779833000156550010006839231685949000</v>
          </cell>
          <cell r="M33" t="str">
            <v>26 -  Pernambuco</v>
          </cell>
          <cell r="N33">
            <v>980.1</v>
          </cell>
        </row>
        <row r="34">
          <cell r="C34" t="str">
            <v>UPA TORRÕES - CG Nº 009/2022</v>
          </cell>
          <cell r="E34" t="str">
            <v>3.12 - Material Hospitalar</v>
          </cell>
          <cell r="F34">
            <v>11449180000100</v>
          </cell>
          <cell r="G34" t="str">
            <v xml:space="preserve">DPROSMED DISTRIBUIDORA DE PRODUTOS MEDICOS HOSPITALARES LTDA </v>
          </cell>
          <cell r="H34" t="str">
            <v>B</v>
          </cell>
          <cell r="I34" t="str">
            <v>S</v>
          </cell>
          <cell r="J34" t="str">
            <v>99744</v>
          </cell>
          <cell r="K34">
            <v>46245</v>
          </cell>
          <cell r="L34" t="str">
            <v>26260811449180000100550010000997441000877918</v>
          </cell>
          <cell r="M34" t="str">
            <v>26 -  Pernambuco</v>
          </cell>
          <cell r="N34">
            <v>1140</v>
          </cell>
        </row>
        <row r="35">
          <cell r="C35" t="str">
            <v>UPA TORRÕES - CG Nº 009/2022</v>
          </cell>
          <cell r="E35" t="str">
            <v>3.12 - Material Hospitalar</v>
          </cell>
          <cell r="F35">
            <v>21939878000167</v>
          </cell>
          <cell r="G35" t="str">
            <v>BEM ESTAR PRODUTOS FARMACEUTICOS LTDA</v>
          </cell>
          <cell r="H35" t="str">
            <v>B</v>
          </cell>
          <cell r="I35" t="str">
            <v>S</v>
          </cell>
          <cell r="J35" t="str">
            <v>14407</v>
          </cell>
          <cell r="K35">
            <v>46245</v>
          </cell>
          <cell r="L35" t="str">
            <v>26260821939878000167550010000144071164330006</v>
          </cell>
          <cell r="M35" t="str">
            <v>26 -  Pernambuco</v>
          </cell>
          <cell r="N35">
            <v>1091.5</v>
          </cell>
        </row>
        <row r="36">
          <cell r="C36" t="str">
            <v>UPA TORRÕES - CG Nº 009/2022</v>
          </cell>
          <cell r="E36" t="str">
            <v>3.12 - Material Hospitalar</v>
          </cell>
          <cell r="F36">
            <v>10779833000156</v>
          </cell>
          <cell r="G36" t="str">
            <v xml:space="preserve">MEDICAL MERCANTIL DE APARELHAGEM MEDICA LTDA </v>
          </cell>
          <cell r="H36" t="str">
            <v>B</v>
          </cell>
          <cell r="I36" t="str">
            <v>S</v>
          </cell>
          <cell r="J36" t="str">
            <v>683769</v>
          </cell>
          <cell r="K36">
            <v>46240</v>
          </cell>
          <cell r="L36" t="str">
            <v>26260810779833000156550010006837691685795000</v>
          </cell>
          <cell r="M36" t="str">
            <v>26 -  Pernambuco</v>
          </cell>
          <cell r="N36">
            <v>1510.44</v>
          </cell>
        </row>
        <row r="37">
          <cell r="C37" t="str">
            <v>UPA TORRÕES - CG Nº 009/2022</v>
          </cell>
          <cell r="E37" t="str">
            <v>3.12 - Material Hospitalar</v>
          </cell>
          <cell r="F37">
            <v>3817043000152</v>
          </cell>
          <cell r="G37" t="str">
            <v xml:space="preserve">PHARMAPLUS LTDA </v>
          </cell>
          <cell r="H37" t="str">
            <v>B</v>
          </cell>
          <cell r="I37" t="str">
            <v>S</v>
          </cell>
          <cell r="J37" t="str">
            <v>96854</v>
          </cell>
          <cell r="K37">
            <v>46242</v>
          </cell>
          <cell r="L37" t="str">
            <v>26260803817043000152550010000968541152211160</v>
          </cell>
          <cell r="M37" t="str">
            <v>26 -  Pernambuco</v>
          </cell>
          <cell r="N37">
            <v>976.65</v>
          </cell>
        </row>
        <row r="38">
          <cell r="C38" t="str">
            <v>UPA TORRÕES - CG Nº 009/2022</v>
          </cell>
          <cell r="E38" t="str">
            <v>3.12 - Material Hospitalar</v>
          </cell>
          <cell r="F38">
            <v>8778201000126</v>
          </cell>
          <cell r="G38" t="str">
            <v xml:space="preserve">DROGAFONTE LTDA </v>
          </cell>
          <cell r="H38" t="str">
            <v>B</v>
          </cell>
          <cell r="I38" t="str">
            <v>S</v>
          </cell>
          <cell r="J38" t="str">
            <v>547870</v>
          </cell>
          <cell r="K38">
            <v>46245</v>
          </cell>
          <cell r="L38" t="str">
            <v>26260808778201000126550010005478701695090040</v>
          </cell>
          <cell r="M38" t="str">
            <v>26 -  Pernambuco</v>
          </cell>
          <cell r="N38">
            <v>1194</v>
          </cell>
        </row>
        <row r="39">
          <cell r="C39" t="str">
            <v>UPA TORRÕES - CG Nº 009/2022</v>
          </cell>
          <cell r="E39" t="str">
            <v>3.12 - Material Hospitalar</v>
          </cell>
          <cell r="F39">
            <v>61418042000131</v>
          </cell>
          <cell r="G39" t="str">
            <v xml:space="preserve">CIRURGICA FERNANDES C MAT CIR HO SO LTDA </v>
          </cell>
          <cell r="H39" t="str">
            <v>B</v>
          </cell>
          <cell r="I39" t="str">
            <v>S</v>
          </cell>
          <cell r="J39" t="str">
            <v>2031065</v>
          </cell>
          <cell r="K39">
            <v>46241</v>
          </cell>
          <cell r="L39" t="str">
            <v>35260861418042000131550040020310651435378906</v>
          </cell>
          <cell r="M39" t="str">
            <v>35 -  São Paulo</v>
          </cell>
          <cell r="N39">
            <v>7108.92</v>
          </cell>
        </row>
        <row r="40">
          <cell r="C40" t="str">
            <v>UPA TORRÕES - CG Nº 009/2022</v>
          </cell>
          <cell r="E40" t="str">
            <v>3.12 - Material Hospitalar</v>
          </cell>
          <cell r="F40">
            <v>11449180000290</v>
          </cell>
          <cell r="G40" t="str">
            <v xml:space="preserve">DPROSMED DISTRIBUIDORA DE PRODUTOS MEDICOS HOSPITALARES LTDA </v>
          </cell>
          <cell r="H40" t="str">
            <v>B</v>
          </cell>
          <cell r="I40" t="str">
            <v>S</v>
          </cell>
          <cell r="J40" t="str">
            <v>36565</v>
          </cell>
          <cell r="K40">
            <v>46247</v>
          </cell>
          <cell r="L40" t="str">
            <v>26260811449180000290550010000365651000881073</v>
          </cell>
          <cell r="M40" t="str">
            <v>26 -  Pernambuco</v>
          </cell>
          <cell r="N40">
            <v>515</v>
          </cell>
        </row>
        <row r="41">
          <cell r="C41" t="str">
            <v>UPA TORRÕES - CG Nº 009/2022</v>
          </cell>
          <cell r="E41" t="str">
            <v>3.12 - Material Hospitalar</v>
          </cell>
          <cell r="F41">
            <v>21381761000100</v>
          </cell>
          <cell r="G41" t="str">
            <v xml:space="preserve">SIX DISTRIBUIDORA HOSPITALAR LTDA </v>
          </cell>
          <cell r="H41" t="str">
            <v>B</v>
          </cell>
          <cell r="I41" t="str">
            <v>S</v>
          </cell>
          <cell r="J41" t="str">
            <v>92588</v>
          </cell>
          <cell r="K41">
            <v>46247</v>
          </cell>
          <cell r="L41" t="str">
            <v>26260821381761000100550010000925881555661242</v>
          </cell>
          <cell r="M41" t="str">
            <v>26 -  Pernambuco</v>
          </cell>
          <cell r="N41">
            <v>311.39999999999998</v>
          </cell>
        </row>
        <row r="42">
          <cell r="C42" t="str">
            <v>UPA TORRÕES - CG Nº 009/2022</v>
          </cell>
          <cell r="E42" t="str">
            <v>3.12 - Material Hospitalar</v>
          </cell>
          <cell r="F42">
            <v>9441460000120</v>
          </cell>
          <cell r="G42" t="str">
            <v xml:space="preserve">PADRAO DISTRIBUIDORA DE PRODUTOS E EQUIP HOSP PADRE CALLOU LTDA </v>
          </cell>
          <cell r="H42" t="str">
            <v>B</v>
          </cell>
          <cell r="I42" t="str">
            <v>S</v>
          </cell>
          <cell r="J42" t="str">
            <v>407184</v>
          </cell>
          <cell r="K42">
            <v>46248</v>
          </cell>
          <cell r="L42" t="str">
            <v>26260809441460000120550010004071841741010859</v>
          </cell>
          <cell r="M42" t="str">
            <v>26 -  Pernambuco</v>
          </cell>
          <cell r="N42">
            <v>328.68</v>
          </cell>
        </row>
        <row r="43">
          <cell r="C43" t="str">
            <v>UPA TORRÕES - CG Nº 009/2022</v>
          </cell>
          <cell r="E43" t="str">
            <v>3.12 - Material Hospitalar</v>
          </cell>
          <cell r="F43">
            <v>4614288000145</v>
          </cell>
          <cell r="G43" t="str">
            <v xml:space="preserve">DISK LIFE COMERCIO DE PRODUTOS CIRURGICOS LTDA </v>
          </cell>
          <cell r="H43" t="str">
            <v>B</v>
          </cell>
          <cell r="I43" t="str">
            <v>S</v>
          </cell>
          <cell r="J43" t="str">
            <v>12398</v>
          </cell>
          <cell r="K43">
            <v>46248</v>
          </cell>
          <cell r="L43" t="str">
            <v>26260804614288000145550010000123981631748188</v>
          </cell>
          <cell r="M43" t="str">
            <v>26 -  Pernambuco</v>
          </cell>
          <cell r="N43">
            <v>1500</v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C46" t="str">
            <v>UPA TORRÕES - CG Nº 009/2022</v>
          </cell>
          <cell r="E46" t="str">
            <v>3.4 - Material Farmacológico</v>
          </cell>
          <cell r="F46">
            <v>12882932000194</v>
          </cell>
          <cell r="G46" t="str">
            <v xml:space="preserve">EXOMED COMERCIO ATACADISTA DE MEDICAMENTOS </v>
          </cell>
          <cell r="H46" t="str">
            <v>B</v>
          </cell>
          <cell r="I46" t="str">
            <v>S</v>
          </cell>
          <cell r="J46" t="str">
            <v>202448</v>
          </cell>
          <cell r="K46">
            <v>46240</v>
          </cell>
          <cell r="L46" t="str">
            <v>26260812882932000194550010002024481753489260</v>
          </cell>
          <cell r="M46" t="str">
            <v>26 -  Pernambuco</v>
          </cell>
          <cell r="N46">
            <v>1140</v>
          </cell>
        </row>
        <row r="47">
          <cell r="C47" t="str">
            <v>UPA TORRÕES - CG Nº 009/2022</v>
          </cell>
          <cell r="E47" t="str">
            <v>3.4 - Material Farmacológico</v>
          </cell>
          <cell r="F47">
            <v>12882932000194</v>
          </cell>
          <cell r="G47" t="str">
            <v xml:space="preserve">EXOMED COMERCIO ATACADISTA DE MEDICAMENTOS </v>
          </cell>
          <cell r="H47" t="str">
            <v>B</v>
          </cell>
          <cell r="I47" t="str">
            <v>S</v>
          </cell>
          <cell r="J47" t="str">
            <v>202454</v>
          </cell>
          <cell r="K47">
            <v>46240</v>
          </cell>
          <cell r="L47" t="str">
            <v>26260812882932000194550010002024541572042792</v>
          </cell>
          <cell r="M47" t="str">
            <v>26 -  Pernambuco</v>
          </cell>
          <cell r="N47">
            <v>663</v>
          </cell>
        </row>
        <row r="48">
          <cell r="C48" t="str">
            <v>UPA TORRÕES - CG Nº 009/2022</v>
          </cell>
          <cell r="E48" t="str">
            <v>3.4 - Material Farmacológico</v>
          </cell>
          <cell r="F48">
            <v>8674752000140</v>
          </cell>
          <cell r="G48" t="str">
            <v xml:space="preserve">CIRURGICA MONTEBELLO LTDA </v>
          </cell>
          <cell r="H48" t="str">
            <v>B</v>
          </cell>
          <cell r="I48" t="str">
            <v>S</v>
          </cell>
          <cell r="J48" t="str">
            <v>260808</v>
          </cell>
          <cell r="K48">
            <v>46240</v>
          </cell>
          <cell r="L48" t="str">
            <v>26260808674752000140550010002608081616951105</v>
          </cell>
          <cell r="M48" t="str">
            <v>26 -  Pernambuco</v>
          </cell>
          <cell r="N48">
            <v>1181.25</v>
          </cell>
        </row>
        <row r="49">
          <cell r="C49" t="str">
            <v>UPA TORRÕES - CG Nº 009/2022</v>
          </cell>
          <cell r="E49" t="str">
            <v>3.4 - Material Farmacológico</v>
          </cell>
          <cell r="F49">
            <v>10854165000184</v>
          </cell>
          <cell r="G49" t="str">
            <v xml:space="preserve">F &amp; F DISTRIBUIDORA DE PRODUTOS FARMACEUTICOS </v>
          </cell>
          <cell r="H49" t="str">
            <v>B</v>
          </cell>
          <cell r="I49" t="str">
            <v>S</v>
          </cell>
          <cell r="J49" t="str">
            <v>373296</v>
          </cell>
          <cell r="K49">
            <v>46240</v>
          </cell>
          <cell r="L49" t="str">
            <v>26260810854165000184550010003732961659120703</v>
          </cell>
          <cell r="M49" t="str">
            <v>26 -  Pernambuco</v>
          </cell>
          <cell r="N49">
            <v>7499</v>
          </cell>
        </row>
        <row r="50">
          <cell r="C50" t="str">
            <v>UPA TORRÕES - CG Nº 009/2022</v>
          </cell>
          <cell r="E50" t="str">
            <v>3.4 - Material Farmacológico</v>
          </cell>
          <cell r="F50">
            <v>22580510000118</v>
          </cell>
          <cell r="G50" t="str">
            <v xml:space="preserve">UNIFAR DISTRIBUIDORA DE MEDICAMENTOS </v>
          </cell>
          <cell r="H50" t="str">
            <v>B</v>
          </cell>
          <cell r="I50" t="str">
            <v>S</v>
          </cell>
          <cell r="J50" t="str">
            <v>79162</v>
          </cell>
          <cell r="K50">
            <v>46241</v>
          </cell>
          <cell r="L50" t="str">
            <v>26260822580510000118550010000791621000682409</v>
          </cell>
          <cell r="M50" t="str">
            <v>26 -  Pernambuco</v>
          </cell>
          <cell r="N50">
            <v>459.18</v>
          </cell>
        </row>
        <row r="51">
          <cell r="C51" t="str">
            <v>UPA TORRÕES - CG Nº 009/2022</v>
          </cell>
          <cell r="E51" t="str">
            <v>3.4 - Material Farmacológico</v>
          </cell>
          <cell r="F51">
            <v>21381761000100</v>
          </cell>
          <cell r="G51" t="str">
            <v xml:space="preserve">SIX DISTRIBUIDORA HOSPITALAR LTDA </v>
          </cell>
          <cell r="H51" t="str">
            <v>B</v>
          </cell>
          <cell r="I51" t="str">
            <v>S</v>
          </cell>
          <cell r="J51" t="str">
            <v>92347</v>
          </cell>
          <cell r="K51">
            <v>46240</v>
          </cell>
          <cell r="L51" t="str">
            <v>26260821381761000100550010000923471837884431</v>
          </cell>
          <cell r="M51" t="str">
            <v>26 -  Pernambuco</v>
          </cell>
          <cell r="N51">
            <v>5139.5</v>
          </cell>
        </row>
        <row r="52">
          <cell r="C52" t="str">
            <v>UPA TORRÕES - CG Nº 009/2022</v>
          </cell>
          <cell r="E52" t="str">
            <v>3.4 - Material Farmacológico</v>
          </cell>
          <cell r="F52">
            <v>11449180000100</v>
          </cell>
          <cell r="G52" t="str">
            <v xml:space="preserve">DPROSMED DISTRIBUIDORA DE PRODUTOS MEDICOS HOSPITALARES LTDA </v>
          </cell>
          <cell r="H52" t="str">
            <v>B</v>
          </cell>
          <cell r="I52" t="str">
            <v>S</v>
          </cell>
          <cell r="J52" t="str">
            <v>99616</v>
          </cell>
          <cell r="K52">
            <v>46240</v>
          </cell>
          <cell r="L52" t="str">
            <v>26260811449180000100550010000996161000875818</v>
          </cell>
          <cell r="M52" t="str">
            <v>26 -  Pernambuco</v>
          </cell>
          <cell r="N52">
            <v>469</v>
          </cell>
        </row>
        <row r="53">
          <cell r="C53" t="str">
            <v>UPA TORRÕES - CG Nº 009/2022</v>
          </cell>
          <cell r="E53" t="str">
            <v>3.4 - Material Farmacológico</v>
          </cell>
          <cell r="F53">
            <v>11449180000100</v>
          </cell>
          <cell r="G53" t="str">
            <v xml:space="preserve">DPROSMED DISTRIBUIDORA DE PRODUTOS MEDICOS HOSPITALARES LTDA </v>
          </cell>
          <cell r="H53" t="str">
            <v>B</v>
          </cell>
          <cell r="I53" t="str">
            <v>S</v>
          </cell>
          <cell r="J53" t="str">
            <v>99634</v>
          </cell>
          <cell r="K53">
            <v>46241</v>
          </cell>
          <cell r="L53" t="str">
            <v>26260811449180000100550010000996341000876111</v>
          </cell>
          <cell r="M53" t="str">
            <v>26 -  Pernambuco</v>
          </cell>
          <cell r="N53">
            <v>1071.19</v>
          </cell>
        </row>
        <row r="54">
          <cell r="C54" t="str">
            <v>UPA TORRÕES - CG Nº 009/2022</v>
          </cell>
          <cell r="E54" t="str">
            <v>3.4 - Material Farmacológico</v>
          </cell>
          <cell r="F54">
            <v>12882932000194</v>
          </cell>
          <cell r="G54" t="str">
            <v xml:space="preserve">EXOMED COMERCIO ATACADISTA DE MEDICAMENTOS </v>
          </cell>
          <cell r="H54" t="str">
            <v>B</v>
          </cell>
          <cell r="I54" t="str">
            <v>S</v>
          </cell>
          <cell r="J54" t="str">
            <v>202490</v>
          </cell>
          <cell r="K54">
            <v>46241</v>
          </cell>
          <cell r="L54" t="str">
            <v>26260812882932000194550010002024901228733395</v>
          </cell>
          <cell r="M54" t="str">
            <v>26 -  Pernambuco</v>
          </cell>
          <cell r="N54">
            <v>2620</v>
          </cell>
        </row>
        <row r="55">
          <cell r="C55" t="str">
            <v>UPA TORRÕES - CG Nº 009/2022</v>
          </cell>
          <cell r="E55" t="str">
            <v>3.4 - Material Farmacológico</v>
          </cell>
          <cell r="F55">
            <v>21596736000144</v>
          </cell>
          <cell r="G55" t="str">
            <v xml:space="preserve">ULTRAMEGA DISTRIBUIDORA </v>
          </cell>
          <cell r="H55" t="str">
            <v>B</v>
          </cell>
          <cell r="I55" t="str">
            <v>S</v>
          </cell>
          <cell r="J55" t="str">
            <v>313315</v>
          </cell>
          <cell r="K55">
            <v>46240</v>
          </cell>
          <cell r="L55" t="str">
            <v>26260821596736000144550010003133151177855732</v>
          </cell>
          <cell r="M55" t="str">
            <v>26 -  Pernambuco</v>
          </cell>
          <cell r="N55">
            <v>3431.89</v>
          </cell>
        </row>
        <row r="56">
          <cell r="C56" t="str">
            <v>UPA TORRÕES - CG Nº 009/2022</v>
          </cell>
          <cell r="E56" t="str">
            <v>3.4 - Material Farmacológico</v>
          </cell>
          <cell r="F56">
            <v>8778201000126</v>
          </cell>
          <cell r="G56" t="str">
            <v xml:space="preserve">DROGAFONTE LTDA </v>
          </cell>
          <cell r="H56" t="str">
            <v>B</v>
          </cell>
          <cell r="I56" t="str">
            <v>S</v>
          </cell>
          <cell r="J56" t="str">
            <v>547511</v>
          </cell>
          <cell r="K56">
            <v>46241</v>
          </cell>
          <cell r="L56" t="str">
            <v>26260808778201000126550010005475111926583502</v>
          </cell>
          <cell r="M56" t="str">
            <v>26 -  Pernambuco</v>
          </cell>
          <cell r="N56">
            <v>10893.41</v>
          </cell>
        </row>
        <row r="57">
          <cell r="C57" t="str">
            <v>UPA TORRÕES - CG Nº 009/2022</v>
          </cell>
          <cell r="E57" t="str">
            <v>3.4 - Material Farmacológico</v>
          </cell>
          <cell r="F57">
            <v>39500546000147</v>
          </cell>
          <cell r="G57" t="str">
            <v>REC HOSPITALAR LTDA</v>
          </cell>
          <cell r="H57" t="str">
            <v>B</v>
          </cell>
          <cell r="I57" t="str">
            <v>S</v>
          </cell>
          <cell r="J57" t="str">
            <v>6144</v>
          </cell>
          <cell r="K57">
            <v>46241</v>
          </cell>
          <cell r="L57" t="str">
            <v>26260839500546000147550010000061441655546990</v>
          </cell>
          <cell r="M57" t="str">
            <v>26 -  Pernambuco</v>
          </cell>
          <cell r="N57">
            <v>8016.65</v>
          </cell>
        </row>
        <row r="58">
          <cell r="C58" t="str">
            <v>UPA TORRÕES - CG Nº 009/2022</v>
          </cell>
          <cell r="E58" t="str">
            <v>3.4 - Material Farmacológico</v>
          </cell>
          <cell r="F58">
            <v>39500546000147</v>
          </cell>
          <cell r="G58" t="str">
            <v>REC HOSPITALAR LTDA</v>
          </cell>
          <cell r="H58" t="str">
            <v>B</v>
          </cell>
          <cell r="I58" t="str">
            <v>S</v>
          </cell>
          <cell r="J58" t="str">
            <v>6208</v>
          </cell>
          <cell r="K58">
            <v>46246</v>
          </cell>
          <cell r="L58" t="str">
            <v>26260839500546000147550010000062081282333260</v>
          </cell>
          <cell r="M58" t="str">
            <v>26 -  Pernambuco</v>
          </cell>
          <cell r="N58">
            <v>4799.8999999999996</v>
          </cell>
        </row>
        <row r="59">
          <cell r="C59" t="str">
            <v>UPA TORRÕES - CG Nº 009/2022</v>
          </cell>
          <cell r="E59" t="str">
            <v>3.4 - Material Farmacológico</v>
          </cell>
          <cell r="F59">
            <v>3817043000152</v>
          </cell>
          <cell r="G59" t="str">
            <v xml:space="preserve">PHARMAPLUS LTDA </v>
          </cell>
          <cell r="H59" t="str">
            <v>B</v>
          </cell>
          <cell r="I59" t="str">
            <v>S</v>
          </cell>
          <cell r="J59" t="str">
            <v>96839</v>
          </cell>
          <cell r="K59">
            <v>46241</v>
          </cell>
          <cell r="L59" t="str">
            <v>26260803817043000152550010000968391101151147</v>
          </cell>
          <cell r="M59" t="str">
            <v>26 -  Pernambuco</v>
          </cell>
          <cell r="N59">
            <v>143.93</v>
          </cell>
        </row>
        <row r="60">
          <cell r="C60" t="str">
            <v>UPA TORRÕES - CG Nº 009/2022</v>
          </cell>
          <cell r="E60" t="str">
            <v>3.4 - Material Farmacológico</v>
          </cell>
          <cell r="F60">
            <v>3817043000152</v>
          </cell>
          <cell r="G60" t="str">
            <v xml:space="preserve">PHARMAPLUS LTDA </v>
          </cell>
          <cell r="H60" t="str">
            <v>B</v>
          </cell>
          <cell r="I60" t="str">
            <v>S</v>
          </cell>
          <cell r="J60" t="str">
            <v>96861</v>
          </cell>
          <cell r="K60">
            <v>46244</v>
          </cell>
          <cell r="L60" t="str">
            <v>26260803817043000152550010000968611244261273</v>
          </cell>
          <cell r="M60" t="str">
            <v>26 -  Pernambuco</v>
          </cell>
          <cell r="N60">
            <v>5491</v>
          </cell>
        </row>
        <row r="61">
          <cell r="C61" t="str">
            <v>UPA TORRÕES - CG Nº 009/2022</v>
          </cell>
          <cell r="E61" t="str">
            <v>3.4 - Material Farmacológico</v>
          </cell>
          <cell r="F61">
            <v>10854165000184</v>
          </cell>
          <cell r="G61" t="str">
            <v xml:space="preserve">F &amp; F DISTRIBUIDORA DE PRODUTOS FARMACEUTICOS </v>
          </cell>
          <cell r="H61" t="str">
            <v>B</v>
          </cell>
          <cell r="I61" t="str">
            <v>S</v>
          </cell>
          <cell r="J61" t="str">
            <v>374225</v>
          </cell>
          <cell r="K61">
            <v>46247</v>
          </cell>
          <cell r="L61" t="str">
            <v>26260810854165000184550010003742251423342233</v>
          </cell>
          <cell r="M61" t="str">
            <v>26 -  Pernambuco</v>
          </cell>
          <cell r="N61">
            <v>510</v>
          </cell>
        </row>
        <row r="62">
          <cell r="C62" t="str">
            <v>UPA TORRÕES - CG Nº 009/2022</v>
          </cell>
          <cell r="E62" t="str">
            <v>3.4 - Material Farmacológico</v>
          </cell>
          <cell r="F62">
            <v>39500546000147</v>
          </cell>
          <cell r="G62" t="str">
            <v>REC HOSPITALAR LTDA</v>
          </cell>
          <cell r="H62" t="str">
            <v>B</v>
          </cell>
          <cell r="I62" t="str">
            <v>S</v>
          </cell>
          <cell r="J62" t="str">
            <v>6238</v>
          </cell>
          <cell r="K62">
            <v>46247</v>
          </cell>
          <cell r="L62" t="str">
            <v>26260839500546000147550010000062381421364495</v>
          </cell>
          <cell r="M62" t="str">
            <v>26 -  Pernambuco</v>
          </cell>
          <cell r="N62">
            <v>575.84</v>
          </cell>
        </row>
        <row r="63">
          <cell r="C63" t="str">
            <v>UPA TORRÕES - CG Nº 009/2022</v>
          </cell>
          <cell r="E63" t="str">
            <v>3.4 - Material Farmacológico</v>
          </cell>
          <cell r="F63">
            <v>21381761000100</v>
          </cell>
          <cell r="G63" t="str">
            <v xml:space="preserve">SIX DISTRIBUIDORA HOSPITALAR LTDA </v>
          </cell>
          <cell r="H63" t="str">
            <v>B</v>
          </cell>
          <cell r="I63" t="str">
            <v>S</v>
          </cell>
          <cell r="J63" t="str">
            <v>92606</v>
          </cell>
          <cell r="K63">
            <v>46247</v>
          </cell>
          <cell r="L63" t="str">
            <v>26260821381761000100550010000926061030747519</v>
          </cell>
          <cell r="M63" t="str">
            <v>26 -  Pernambuco</v>
          </cell>
          <cell r="N63">
            <v>949.75</v>
          </cell>
        </row>
        <row r="64">
          <cell r="C64" t="str">
            <v>UPA TORRÕES - CG Nº 009/2022</v>
          </cell>
          <cell r="E64" t="str">
            <v>3.4 - Material Farmacológico</v>
          </cell>
          <cell r="F64">
            <v>8778201000126</v>
          </cell>
          <cell r="G64" t="str">
            <v xml:space="preserve">DROGAFONTE LTDA </v>
          </cell>
          <cell r="H64" t="str">
            <v>B</v>
          </cell>
          <cell r="I64" t="str">
            <v>S</v>
          </cell>
          <cell r="J64" t="str">
            <v>548089</v>
          </cell>
          <cell r="K64">
            <v>46247</v>
          </cell>
          <cell r="L64" t="str">
            <v>26260808778201000126550010005480891395233212</v>
          </cell>
          <cell r="M64" t="str">
            <v>26 -  Pernambuco</v>
          </cell>
          <cell r="N64">
            <v>2646.08</v>
          </cell>
        </row>
        <row r="65">
          <cell r="C65" t="str">
            <v>UPA TORRÕES - CG Nº 009/2022</v>
          </cell>
          <cell r="E65" t="str">
            <v>3.4 - Material Farmacológico</v>
          </cell>
          <cell r="F65">
            <v>3817043000152</v>
          </cell>
          <cell r="G65" t="str">
            <v xml:space="preserve">PHARMAPLUS LTDA </v>
          </cell>
          <cell r="H65" t="str">
            <v>B</v>
          </cell>
          <cell r="I65" t="str">
            <v>S</v>
          </cell>
          <cell r="J65" t="str">
            <v>97072</v>
          </cell>
          <cell r="K65">
            <v>46248</v>
          </cell>
          <cell r="L65" t="str">
            <v>26260803817043000152550010000970721100141755</v>
          </cell>
          <cell r="M65" t="str">
            <v>26 -  Pernambuco</v>
          </cell>
          <cell r="N65">
            <v>962.88</v>
          </cell>
        </row>
        <row r="66">
          <cell r="C66" t="str">
            <v>UPA TORRÕES - CG Nº 009/2022</v>
          </cell>
          <cell r="E66" t="str">
            <v>3.4 - Material Farmacológico</v>
          </cell>
          <cell r="F66">
            <v>3817043000152</v>
          </cell>
          <cell r="G66" t="str">
            <v xml:space="preserve">PHARMAPLUS LTDA </v>
          </cell>
          <cell r="H66" t="str">
            <v>B</v>
          </cell>
          <cell r="I66" t="str">
            <v>S</v>
          </cell>
          <cell r="J66" t="str">
            <v>97089</v>
          </cell>
          <cell r="K66">
            <v>46249</v>
          </cell>
          <cell r="L66" t="str">
            <v>26260803817043000152550010000970891220136250</v>
          </cell>
          <cell r="M66" t="str">
            <v>26 -  Pernambuco</v>
          </cell>
          <cell r="N66">
            <v>3416.4</v>
          </cell>
        </row>
        <row r="67">
          <cell r="C67" t="str">
            <v>UPA TORRÕES - CG Nº 009/2022</v>
          </cell>
          <cell r="E67" t="str">
            <v>3.4 - Material Farmacológico</v>
          </cell>
          <cell r="F67">
            <v>10854165000184</v>
          </cell>
          <cell r="G67" t="str">
            <v xml:space="preserve">F &amp; F DISTRIBUIDORA DE PRODUTOS FARMACEUTICOS </v>
          </cell>
          <cell r="H67" t="str">
            <v>B</v>
          </cell>
          <cell r="I67" t="str">
            <v>S</v>
          </cell>
          <cell r="J67" t="str">
            <v>374922</v>
          </cell>
          <cell r="K67">
            <v>46254</v>
          </cell>
          <cell r="L67" t="str">
            <v>26260810854165000184550010003749221787591627</v>
          </cell>
          <cell r="M67" t="str">
            <v>26 -  Pernambuco</v>
          </cell>
          <cell r="N67">
            <v>360</v>
          </cell>
        </row>
        <row r="68">
          <cell r="E68" t="str">
            <v/>
          </cell>
        </row>
        <row r="69">
          <cell r="C69" t="str">
            <v>UPA TORRÕES - CG Nº 009/2022</v>
          </cell>
          <cell r="E69" t="str">
            <v>3.2 - Gás e Outros Materiais Engarrafados</v>
          </cell>
          <cell r="F69" t="str">
            <v>24.380.578/0020-41</v>
          </cell>
          <cell r="G69" t="str">
            <v>WHITE MARTINS GASES INDUTRIAIS DO NORDESTE LTDA</v>
          </cell>
          <cell r="H69" t="str">
            <v>B</v>
          </cell>
          <cell r="I69" t="str">
            <v>S</v>
          </cell>
          <cell r="J69" t="str">
            <v>15704</v>
          </cell>
          <cell r="K69">
            <v>46239</v>
          </cell>
          <cell r="L69" t="str">
            <v>26260824380578002041556030000157041696577289</v>
          </cell>
          <cell r="M69" t="str">
            <v>26 -  Pernambuco</v>
          </cell>
          <cell r="N69">
            <v>389.75</v>
          </cell>
        </row>
        <row r="70">
          <cell r="C70" t="str">
            <v>UPA TORRÕES - CG Nº 009/2022</v>
          </cell>
          <cell r="E70" t="str">
            <v>3.2 - Gás e Outros Materiais Engarrafados</v>
          </cell>
          <cell r="F70" t="str">
            <v>24.380.578/0022-03</v>
          </cell>
          <cell r="G70" t="str">
            <v>WHITE MARTINS GASES INDUTRIAIS DO NORDESTE LTDA</v>
          </cell>
          <cell r="H70" t="str">
            <v>B</v>
          </cell>
          <cell r="I70" t="str">
            <v>S</v>
          </cell>
          <cell r="J70" t="str">
            <v>1590</v>
          </cell>
          <cell r="K70">
            <v>46241</v>
          </cell>
          <cell r="L70" t="str">
            <v>26260824380578002203556010000015901734256004</v>
          </cell>
          <cell r="M70" t="str">
            <v>26 -  Pernambuco</v>
          </cell>
          <cell r="N70">
            <v>4995.03</v>
          </cell>
        </row>
        <row r="71">
          <cell r="C71" t="str">
            <v>UPA TORRÕES - CG Nº 009/2022</v>
          </cell>
          <cell r="E71" t="str">
            <v>3.2 - Gás e Outros Materiais Engarrafados</v>
          </cell>
          <cell r="F71" t="str">
            <v>24.380.578/0020-41</v>
          </cell>
          <cell r="G71" t="str">
            <v>WHITE MARTINS GASES INDUTRIAIS DO NORDESTE LTDA</v>
          </cell>
          <cell r="H71" t="str">
            <v>B</v>
          </cell>
          <cell r="I71" t="str">
            <v>S</v>
          </cell>
          <cell r="J71" t="str">
            <v>15801</v>
          </cell>
          <cell r="K71">
            <v>46248</v>
          </cell>
          <cell r="L71" t="str">
            <v>26260824380578002041556030000158011285538887</v>
          </cell>
          <cell r="M71" t="str">
            <v>26 -  Pernambuco</v>
          </cell>
          <cell r="N71">
            <v>389.75</v>
          </cell>
        </row>
        <row r="72">
          <cell r="C72" t="str">
            <v>UPA TORRÕES - CG Nº 009/2022</v>
          </cell>
          <cell r="E72" t="str">
            <v>3.2 - Gás e Outros Materiais Engarrafados</v>
          </cell>
          <cell r="F72" t="str">
            <v>24.380.578/0022-03</v>
          </cell>
          <cell r="G72" t="str">
            <v>WHITE MARTINS GASES INDUTRIAIS DO NORDESTE LTDA</v>
          </cell>
          <cell r="H72" t="str">
            <v>B</v>
          </cell>
          <cell r="I72" t="str">
            <v>S</v>
          </cell>
          <cell r="J72" t="str">
            <v>358</v>
          </cell>
          <cell r="K72">
            <v>46251</v>
          </cell>
          <cell r="L72" t="str">
            <v>26260824380578002203556290000003581177867038</v>
          </cell>
          <cell r="M72" t="str">
            <v>26 -  Pernambuco</v>
          </cell>
          <cell r="N72">
            <v>5115.33</v>
          </cell>
        </row>
        <row r="73">
          <cell r="C73" t="str">
            <v>UPA TORRÕES - CG Nº 009/2022</v>
          </cell>
          <cell r="E73" t="str">
            <v>3.2 - Gás e Outros Materiais Engarrafados</v>
          </cell>
          <cell r="F73" t="str">
            <v>24.380.578/0020-41</v>
          </cell>
          <cell r="G73" t="str">
            <v>WHITE MARTINS GASES INDUTRIAIS DO NORDESTE LTDA</v>
          </cell>
          <cell r="H73" t="str">
            <v>B</v>
          </cell>
          <cell r="I73" t="str">
            <v>S</v>
          </cell>
          <cell r="J73" t="str">
            <v>15940</v>
          </cell>
          <cell r="K73">
            <v>46260</v>
          </cell>
          <cell r="L73" t="str">
            <v>26260824380578002041556030000159401842192991</v>
          </cell>
          <cell r="M73" t="str">
            <v>26 -  Pernambuco</v>
          </cell>
          <cell r="N73">
            <v>584.62</v>
          </cell>
        </row>
        <row r="74">
          <cell r="C74" t="str">
            <v>UPA TORRÕES - CG Nº 009/2022</v>
          </cell>
          <cell r="E74" t="str">
            <v>3.2 - Gás e Outros Materiais Engarrafados</v>
          </cell>
          <cell r="F74" t="str">
            <v>24.380.578/0020-41</v>
          </cell>
          <cell r="G74" t="str">
            <v>WHITE MARTINS GASES INDUTRIAIS DO NORDESTE LTDA</v>
          </cell>
          <cell r="H74" t="str">
            <v>B</v>
          </cell>
          <cell r="I74" t="str">
            <v>S</v>
          </cell>
          <cell r="J74" t="str">
            <v>15979</v>
          </cell>
          <cell r="K74">
            <v>46265</v>
          </cell>
          <cell r="L74" t="str">
            <v>26260824380578002041556030000159791516060063</v>
          </cell>
          <cell r="M74" t="str">
            <v>26 -  Pernambuco</v>
          </cell>
          <cell r="N74">
            <v>389.75</v>
          </cell>
        </row>
        <row r="75">
          <cell r="C75" t="str">
            <v>UPA TORRÕES - CG Nº 009/2022</v>
          </cell>
          <cell r="E75" t="str">
            <v>3.2 - Gás e Outros Materiais Engarrafados</v>
          </cell>
          <cell r="F75" t="str">
            <v>24.380.578/0022-03</v>
          </cell>
          <cell r="G75" t="str">
            <v>WHITE MARTINS GASES INDUTRIAIS DO NORDESTE LTDA</v>
          </cell>
          <cell r="H75" t="str">
            <v>B</v>
          </cell>
          <cell r="I75" t="str">
            <v>S</v>
          </cell>
          <cell r="J75" t="str">
            <v>366</v>
          </cell>
          <cell r="K75">
            <v>46261</v>
          </cell>
          <cell r="L75" t="str">
            <v>26260824380578002203556290000003661808061458</v>
          </cell>
          <cell r="M75" t="str">
            <v>26 -  Pernambuco</v>
          </cell>
          <cell r="N75">
            <v>5734.69</v>
          </cell>
        </row>
        <row r="76">
          <cell r="E76" t="str">
            <v/>
          </cell>
        </row>
        <row r="77">
          <cell r="C77" t="str">
            <v>UPA TORRÕES - CG Nº 009/2022</v>
          </cell>
          <cell r="E77" t="str">
            <v>3.11 - Material Laboratorial</v>
          </cell>
          <cell r="F77">
            <v>18271934000123</v>
          </cell>
          <cell r="G77" t="str">
            <v>NOVA BIOMEDICAL DIAGNOSTICOS MEDICOS E BIOTECNOLOGIA LTDA</v>
          </cell>
          <cell r="H77" t="str">
            <v>B</v>
          </cell>
          <cell r="I77" t="str">
            <v>S</v>
          </cell>
          <cell r="J77" t="str">
            <v>67993</v>
          </cell>
          <cell r="K77">
            <v>46238</v>
          </cell>
          <cell r="L77" t="str">
            <v>31260818271934000123550010000679931278411230</v>
          </cell>
          <cell r="M77" t="str">
            <v>31 -  Minas Gerais</v>
          </cell>
          <cell r="N77">
            <v>4815</v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C80" t="str">
            <v>UPA TORRÕES - CG Nº 009/2022</v>
          </cell>
          <cell r="E80" t="str">
            <v>3.7 - Material de Limpeza e Produtos de Hgienização</v>
          </cell>
          <cell r="F80">
            <v>11449180000100</v>
          </cell>
          <cell r="G80" t="str">
            <v xml:space="preserve">DPROSMED DISTRIBUIDORA DE PRODUTOS MEDICOS HOSPITALARES LTDA </v>
          </cell>
          <cell r="H80" t="str">
            <v>B</v>
          </cell>
          <cell r="I80" t="str">
            <v>S</v>
          </cell>
          <cell r="J80" t="str">
            <v>99557</v>
          </cell>
          <cell r="K80">
            <v>46240</v>
          </cell>
          <cell r="L80" t="str">
            <v>26260811449180000100550010000995571000874908</v>
          </cell>
          <cell r="M80" t="str">
            <v>26 -  Pernambuco</v>
          </cell>
          <cell r="N80">
            <v>760</v>
          </cell>
        </row>
        <row r="81">
          <cell r="C81" t="str">
            <v>UPA TORRÕES - CG Nº 009/2022</v>
          </cell>
          <cell r="E81" t="str">
            <v>3.7 - Material de Limpeza e Produtos de Hgienização</v>
          </cell>
          <cell r="F81">
            <v>8778201000126</v>
          </cell>
          <cell r="G81" t="str">
            <v xml:space="preserve">DROGAFONTE LTDA </v>
          </cell>
          <cell r="H81" t="str">
            <v>B</v>
          </cell>
          <cell r="I81" t="str">
            <v>S</v>
          </cell>
          <cell r="J81" t="str">
            <v>547535</v>
          </cell>
          <cell r="K81">
            <v>46241</v>
          </cell>
          <cell r="L81" t="str">
            <v>26260808778201000126550010005475351919639249</v>
          </cell>
          <cell r="M81" t="str">
            <v>26 -  Pernambuco</v>
          </cell>
          <cell r="N81">
            <v>479.4</v>
          </cell>
        </row>
        <row r="82">
          <cell r="C82" t="str">
            <v>UPA TORRÕES - CG Nº 009/2022</v>
          </cell>
          <cell r="E82" t="str">
            <v>3.7 - Material de Limpeza e Produtos de Hgienização</v>
          </cell>
          <cell r="F82">
            <v>10779833000156</v>
          </cell>
          <cell r="G82" t="str">
            <v xml:space="preserve">MEDICAL MERCANTIL DE APARELHAGEM MEDICA LTDA </v>
          </cell>
          <cell r="H82" t="str">
            <v>B</v>
          </cell>
          <cell r="I82" t="str">
            <v>S</v>
          </cell>
          <cell r="J82" t="str">
            <v>683923</v>
          </cell>
          <cell r="K82">
            <v>46241</v>
          </cell>
          <cell r="L82" t="str">
            <v>26260810779833000156550010006839231685949000</v>
          </cell>
          <cell r="M82" t="str">
            <v>26 -  Pernambuco</v>
          </cell>
          <cell r="N82">
            <v>137.30000000000001</v>
          </cell>
        </row>
        <row r="83">
          <cell r="C83" t="str">
            <v>UPA TORRÕES - CG Nº 009/2022</v>
          </cell>
          <cell r="E83" t="str">
            <v>3.7 - Material de Limpeza e Produtos de Hgienização</v>
          </cell>
          <cell r="F83">
            <v>3817043000152</v>
          </cell>
          <cell r="G83" t="str">
            <v xml:space="preserve">PHARMAPLUS LTDA </v>
          </cell>
          <cell r="H83" t="str">
            <v>B</v>
          </cell>
          <cell r="I83" t="str">
            <v>S</v>
          </cell>
          <cell r="J83" t="str">
            <v>96854</v>
          </cell>
          <cell r="K83">
            <v>46242</v>
          </cell>
          <cell r="L83" t="str">
            <v>26260803817043000152550010000968541152211160</v>
          </cell>
          <cell r="M83" t="str">
            <v>26 -  Pernambuco</v>
          </cell>
          <cell r="N83">
            <v>1581.36</v>
          </cell>
        </row>
        <row r="84">
          <cell r="C84" t="str">
            <v>UPA TORRÕES - CG Nº 009/2022</v>
          </cell>
          <cell r="E84" t="str">
            <v>3.7 - Material de Limpeza e Produtos de Hgienização</v>
          </cell>
          <cell r="F84" t="str">
            <v>18.162.706/0001-15</v>
          </cell>
          <cell r="G84" t="str">
            <v>QUIMY LIFE</v>
          </cell>
          <cell r="H84" t="str">
            <v>B</v>
          </cell>
          <cell r="I84" t="str">
            <v>S</v>
          </cell>
          <cell r="J84" t="str">
            <v>58575</v>
          </cell>
          <cell r="K84">
            <v>46248</v>
          </cell>
          <cell r="L84" t="str">
            <v>26260818162706000115550010000585751531823194</v>
          </cell>
          <cell r="M84" t="str">
            <v>26 -  Pernambuco</v>
          </cell>
          <cell r="N84">
            <v>220.44</v>
          </cell>
        </row>
        <row r="85">
          <cell r="C85" t="str">
            <v>UPA TORRÕES - CG Nº 009/2022</v>
          </cell>
          <cell r="E85" t="str">
            <v>3.7 - Material de Limpeza e Produtos de Hgienização</v>
          </cell>
          <cell r="F85" t="str">
            <v>08.014.460/0001-80</v>
          </cell>
          <cell r="G85" t="str">
            <v>VANPEL MAT. DE ESCRITÓRIO E INFORMATICA</v>
          </cell>
          <cell r="H85" t="str">
            <v>B</v>
          </cell>
          <cell r="I85" t="str">
            <v>S</v>
          </cell>
          <cell r="J85" t="str">
            <v>75093</v>
          </cell>
          <cell r="K85">
            <v>46251</v>
          </cell>
          <cell r="L85" t="str">
            <v>26260808014460000180500100000750931001586943</v>
          </cell>
          <cell r="M85" t="str">
            <v>26 -  Pernambuco</v>
          </cell>
          <cell r="N85">
            <v>645.84</v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C88" t="str">
            <v>UPA TORRÕES - CG Nº 009/2022</v>
          </cell>
          <cell r="E88" t="str">
            <v>3.14 - Alimentação Preparada</v>
          </cell>
          <cell r="F88">
            <v>28296399000119</v>
          </cell>
          <cell r="G88" t="str">
            <v>AVANNTE COMERCIO E SERVIÇOS LTDA</v>
          </cell>
          <cell r="H88" t="str">
            <v>B</v>
          </cell>
          <cell r="I88" t="str">
            <v>S</v>
          </cell>
          <cell r="J88" t="str">
            <v>2063</v>
          </cell>
          <cell r="K88">
            <v>46237</v>
          </cell>
          <cell r="L88" t="str">
            <v>26260828296399000119550010000020631000404333</v>
          </cell>
          <cell r="M88" t="str">
            <v>26 -  Pernambuco</v>
          </cell>
          <cell r="N88">
            <v>35960</v>
          </cell>
        </row>
        <row r="89">
          <cell r="C89" t="str">
            <v>UPA TORRÕES - CG Nº 009/2022</v>
          </cell>
          <cell r="E89" t="str">
            <v>3.14 - Alimentação Preparada</v>
          </cell>
          <cell r="F89">
            <v>51413651000144</v>
          </cell>
          <cell r="G89" t="str">
            <v>PROSPEQTUS LTDA</v>
          </cell>
          <cell r="H89" t="str">
            <v>B</v>
          </cell>
          <cell r="I89" t="str">
            <v>S</v>
          </cell>
          <cell r="J89" t="str">
            <v>2119</v>
          </cell>
          <cell r="K89">
            <v>46234</v>
          </cell>
          <cell r="L89" t="str">
            <v>26260751413651000144550010000021191604935555</v>
          </cell>
          <cell r="M89" t="str">
            <v>26 -  Pernambuco</v>
          </cell>
          <cell r="N89">
            <v>467.06</v>
          </cell>
        </row>
        <row r="90">
          <cell r="C90" t="str">
            <v>UPA TORRÕES - CG Nº 009/2022</v>
          </cell>
          <cell r="E90" t="str">
            <v>3.14 - Alimentação Preparada</v>
          </cell>
          <cell r="F90">
            <v>43330918000101</v>
          </cell>
          <cell r="G90" t="str">
            <v>DISTRIBUIDORA JJ</v>
          </cell>
          <cell r="H90" t="str">
            <v>B</v>
          </cell>
          <cell r="I90" t="str">
            <v>S</v>
          </cell>
          <cell r="J90" t="str">
            <v>20032</v>
          </cell>
          <cell r="K90">
            <v>46247</v>
          </cell>
          <cell r="L90" t="str">
            <v>26260843330918000101550010000200321662973790</v>
          </cell>
          <cell r="M90" t="str">
            <v>26 -  Pernambuco</v>
          </cell>
          <cell r="N90">
            <v>940</v>
          </cell>
        </row>
        <row r="91">
          <cell r="C91" t="str">
            <v>UPA TORRÕES - CG Nº 009/2022</v>
          </cell>
          <cell r="E91" t="str">
            <v>3.14 - Alimentação Preparada</v>
          </cell>
          <cell r="F91">
            <v>30743270000153</v>
          </cell>
          <cell r="G91" t="str">
            <v>TRIUNFO</v>
          </cell>
          <cell r="H91" t="str">
            <v>B</v>
          </cell>
          <cell r="I91" t="str">
            <v>S</v>
          </cell>
          <cell r="J91" t="str">
            <v>41514</v>
          </cell>
          <cell r="K91">
            <v>46247</v>
          </cell>
          <cell r="L91" t="str">
            <v>26260830743270000153550010000415141279170156</v>
          </cell>
          <cell r="M91" t="str">
            <v>26 -  Pernambuco</v>
          </cell>
          <cell r="N91">
            <v>1436.8</v>
          </cell>
        </row>
        <row r="92">
          <cell r="C92" t="str">
            <v>UPA TORRÕES - CG Nº 009/2022</v>
          </cell>
          <cell r="E92" t="str">
            <v>3.14 - Alimentação Preparada</v>
          </cell>
          <cell r="F92">
            <v>11142529000166</v>
          </cell>
          <cell r="G92" t="str">
            <v>DISFA-DISTRIBUIDORA</v>
          </cell>
          <cell r="H92" t="str">
            <v>B</v>
          </cell>
          <cell r="I92" t="str">
            <v>S</v>
          </cell>
          <cell r="J92" t="str">
            <v>163278</v>
          </cell>
          <cell r="K92">
            <v>46254</v>
          </cell>
          <cell r="L92" t="str">
            <v>26260811142529000166550010001632781001868079</v>
          </cell>
          <cell r="M92" t="str">
            <v>26 -  Pernambuco</v>
          </cell>
          <cell r="N92">
            <v>78.2</v>
          </cell>
        </row>
        <row r="93">
          <cell r="C93" t="str">
            <v>UPA TORRÕES - CG Nº 009/2022</v>
          </cell>
          <cell r="E93" t="str">
            <v>3.14 - Alimentação Preparada</v>
          </cell>
          <cell r="F93">
            <v>28296399000119</v>
          </cell>
          <cell r="G93" t="str">
            <v>AVANNTE COMERCIO E SERVIÇOS LTDA</v>
          </cell>
          <cell r="H93" t="str">
            <v>B</v>
          </cell>
          <cell r="I93" t="str">
            <v>S</v>
          </cell>
          <cell r="J93" t="str">
            <v>2116</v>
          </cell>
          <cell r="K93">
            <v>46260</v>
          </cell>
          <cell r="L93" t="str">
            <v>26260828296399000119550010000021161000413761</v>
          </cell>
          <cell r="M93" t="str">
            <v>26 -  Pernambuco</v>
          </cell>
          <cell r="N93">
            <v>35960</v>
          </cell>
        </row>
        <row r="94">
          <cell r="C94" t="str">
            <v>UPA TORRÕES - CG Nº 009/2022</v>
          </cell>
          <cell r="E94" t="str">
            <v>3.14 - Alimentação Preparada</v>
          </cell>
          <cell r="F94">
            <v>51413651000144</v>
          </cell>
          <cell r="G94" t="str">
            <v>PROSPEQTUS LTDA</v>
          </cell>
          <cell r="H94" t="str">
            <v>B</v>
          </cell>
          <cell r="I94" t="str">
            <v>S</v>
          </cell>
          <cell r="J94" t="str">
            <v>2134</v>
          </cell>
          <cell r="K94">
            <v>46244</v>
          </cell>
          <cell r="L94" t="str">
            <v>26260851413651000144550010000021341271101990</v>
          </cell>
          <cell r="M94" t="str">
            <v>26 -  Pernambuco</v>
          </cell>
          <cell r="N94">
            <v>71.72</v>
          </cell>
        </row>
        <row r="95">
          <cell r="C95" t="str">
            <v>UPA TORRÕES - CG Nº 009/2022</v>
          </cell>
          <cell r="E95" t="str">
            <v>3.14 - Alimentação Preparada</v>
          </cell>
          <cell r="F95">
            <v>51413651000144</v>
          </cell>
          <cell r="G95" t="str">
            <v>PROSPEQTUS LTDA</v>
          </cell>
          <cell r="H95" t="str">
            <v>B</v>
          </cell>
          <cell r="I95" t="str">
            <v>S</v>
          </cell>
          <cell r="J95" t="str">
            <v>2119</v>
          </cell>
          <cell r="K95">
            <v>46234</v>
          </cell>
          <cell r="L95" t="str">
            <v>26260751413651000144550010000021191604935555</v>
          </cell>
          <cell r="M95" t="str">
            <v>26 -  Pernambuco</v>
          </cell>
          <cell r="N95">
            <v>241.93</v>
          </cell>
        </row>
        <row r="96">
          <cell r="E96" t="str">
            <v/>
          </cell>
        </row>
        <row r="97">
          <cell r="C97" t="str">
            <v>UPA TORRÕES - CG Nº 009/2022</v>
          </cell>
          <cell r="E97" t="str">
            <v>3.14 - Alimentação Preparada</v>
          </cell>
          <cell r="F97">
            <v>58815571000164</v>
          </cell>
          <cell r="G97" t="str">
            <v>THF SERVIÇOS E VENDAS MERCANTIL LTDA</v>
          </cell>
          <cell r="H97" t="str">
            <v>B</v>
          </cell>
          <cell r="I97" t="str">
            <v>S</v>
          </cell>
          <cell r="J97" t="str">
            <v>419</v>
          </cell>
          <cell r="K97">
            <v>46252</v>
          </cell>
          <cell r="L97" t="str">
            <v>26260858815571000164550000000004191000915731</v>
          </cell>
          <cell r="M97" t="str">
            <v>26 -  Pernambuco</v>
          </cell>
          <cell r="N97">
            <v>190</v>
          </cell>
        </row>
        <row r="98">
          <cell r="C98" t="str">
            <v>UPA TORRÕES - CG Nº 009/2022</v>
          </cell>
          <cell r="E98" t="str">
            <v>3.14 - Alimentação Preparada</v>
          </cell>
          <cell r="F98">
            <v>63851127000134</v>
          </cell>
          <cell r="G98" t="str">
            <v>ADM COMERCIO LTDA</v>
          </cell>
          <cell r="H98" t="str">
            <v>B</v>
          </cell>
          <cell r="I98" t="str">
            <v>S</v>
          </cell>
          <cell r="J98" t="str">
            <v>440</v>
          </cell>
          <cell r="K98">
            <v>46251</v>
          </cell>
          <cell r="L98" t="str">
            <v>26260863851127000134550010000004401079973350</v>
          </cell>
          <cell r="M98" t="str">
            <v>26 -  Pernambuco</v>
          </cell>
          <cell r="N98">
            <v>1823.5</v>
          </cell>
        </row>
        <row r="99">
          <cell r="C99" t="str">
            <v>UPA TORRÕES - CG Nº 009/2022</v>
          </cell>
          <cell r="E99" t="str">
            <v>3.14 - Alimentação Preparada</v>
          </cell>
          <cell r="F99" t="str">
            <v>08.014.460/0001-80</v>
          </cell>
          <cell r="G99" t="str">
            <v>VANPEL MAT. DE ESCRITÓRIO E INFORMATICA</v>
          </cell>
          <cell r="H99" t="str">
            <v>B</v>
          </cell>
          <cell r="I99" t="str">
            <v>S</v>
          </cell>
          <cell r="J99" t="str">
            <v>75093</v>
          </cell>
          <cell r="K99">
            <v>46251</v>
          </cell>
          <cell r="L99" t="str">
            <v>26260808014460000180550010000750931001586943</v>
          </cell>
          <cell r="M99" t="str">
            <v>26 -  Pernambuco</v>
          </cell>
          <cell r="N99">
            <v>549</v>
          </cell>
        </row>
        <row r="100">
          <cell r="C100" t="str">
            <v>UPA TORRÕES - CG Nº 009/2022</v>
          </cell>
          <cell r="E100" t="str">
            <v>3.6 - Material de Expediente</v>
          </cell>
          <cell r="F100" t="str">
            <v>09.626.224/0001-88</v>
          </cell>
          <cell r="G100" t="str">
            <v>D J PALSTICOS LTDA</v>
          </cell>
          <cell r="H100" t="str">
            <v>B</v>
          </cell>
          <cell r="I100" t="str">
            <v>S</v>
          </cell>
          <cell r="J100" t="str">
            <v>11158</v>
          </cell>
          <cell r="K100">
            <v>46240</v>
          </cell>
          <cell r="L100" t="str">
            <v>35260809626224000188550010000111581223574710</v>
          </cell>
          <cell r="M100" t="str">
            <v>35 -  São Paulo</v>
          </cell>
          <cell r="N100">
            <v>1075</v>
          </cell>
        </row>
        <row r="101">
          <cell r="C101" t="str">
            <v>UPA TORRÕES - CG Nº 009/2022</v>
          </cell>
          <cell r="E101" t="str">
            <v>3.6 - Material de Expediente</v>
          </cell>
          <cell r="F101" t="str">
            <v>59.065.401/0001-72</v>
          </cell>
          <cell r="G101" t="str">
            <v>SERVIT GLOBAL COMERCIO VAREJISTA LTDA</v>
          </cell>
          <cell r="H101" t="str">
            <v>B</v>
          </cell>
          <cell r="I101" t="str">
            <v>S</v>
          </cell>
          <cell r="J101" t="str">
            <v>133</v>
          </cell>
          <cell r="K101">
            <v>46252</v>
          </cell>
          <cell r="L101" t="str">
            <v>26260859065401000172550010000001331153849763</v>
          </cell>
          <cell r="M101" t="str">
            <v>26 -  Pernambuco</v>
          </cell>
          <cell r="N101">
            <v>6180</v>
          </cell>
        </row>
        <row r="102">
          <cell r="C102" t="str">
            <v>UPA TORRÕES - CG Nº 009/2022</v>
          </cell>
          <cell r="E102" t="str">
            <v>3.6 - Material de Expediente</v>
          </cell>
          <cell r="F102" t="str">
            <v>30.743.270/0001-53</v>
          </cell>
          <cell r="G102" t="str">
            <v>TRIUNFO</v>
          </cell>
          <cell r="H102" t="str">
            <v>B</v>
          </cell>
          <cell r="I102" t="str">
            <v>S</v>
          </cell>
          <cell r="J102" t="str">
            <v>41610</v>
          </cell>
          <cell r="K102">
            <v>46251</v>
          </cell>
          <cell r="L102" t="str">
            <v>26260830743270000153550010000416101246039057</v>
          </cell>
          <cell r="M102" t="str">
            <v>26 -  Pernambuco</v>
          </cell>
          <cell r="N102">
            <v>2590.5</v>
          </cell>
        </row>
        <row r="103">
          <cell r="C103" t="str">
            <v>UPA TORRÕES - CG Nº 009/2022</v>
          </cell>
          <cell r="E103" t="str">
            <v>3.6 - Material de Expediente</v>
          </cell>
          <cell r="F103" t="str">
            <v>63.851.127/0001-34</v>
          </cell>
          <cell r="G103" t="str">
            <v>ADM COMERCIO LTDA</v>
          </cell>
          <cell r="H103" t="str">
            <v>B</v>
          </cell>
          <cell r="I103" t="str">
            <v>S</v>
          </cell>
          <cell r="J103" t="str">
            <v>440</v>
          </cell>
          <cell r="K103">
            <v>46251</v>
          </cell>
          <cell r="L103" t="str">
            <v>26260863851127000134550010000004401079973350</v>
          </cell>
          <cell r="M103" t="str">
            <v>26 -  Pernambuco</v>
          </cell>
          <cell r="N103">
            <v>2392.5</v>
          </cell>
        </row>
        <row r="104">
          <cell r="C104" t="str">
            <v>UPA TORRÕES - CG Nº 009/2022</v>
          </cell>
          <cell r="E104" t="str">
            <v>3.6 - Material de Expediente</v>
          </cell>
          <cell r="F104" t="str">
            <v>50.145.448/0001-71</v>
          </cell>
          <cell r="G104" t="str">
            <v xml:space="preserve">TEND TUDO BAZAR </v>
          </cell>
          <cell r="H104" t="str">
            <v>B</v>
          </cell>
          <cell r="I104" t="str">
            <v>S</v>
          </cell>
          <cell r="J104" t="str">
            <v>5380</v>
          </cell>
          <cell r="K104">
            <v>46251</v>
          </cell>
          <cell r="L104" t="str">
            <v>26260850145448000171550010000053801000071511</v>
          </cell>
          <cell r="M104" t="str">
            <v>26 -  Pernambuco</v>
          </cell>
          <cell r="N104">
            <v>156.6</v>
          </cell>
        </row>
        <row r="105">
          <cell r="C105" t="str">
            <v>UPA TORRÕES - CG Nº 009/2022</v>
          </cell>
          <cell r="E105" t="str">
            <v>3.6 - Material de Expediente</v>
          </cell>
          <cell r="F105" t="str">
            <v>53.369.089/0001-24</v>
          </cell>
          <cell r="G105" t="str">
            <v>ZAX VAREJO E ATACADO LTDA</v>
          </cell>
          <cell r="H105" t="str">
            <v>B</v>
          </cell>
          <cell r="I105" t="str">
            <v>S</v>
          </cell>
          <cell r="J105" t="str">
            <v>2384</v>
          </cell>
          <cell r="K105">
            <v>46251</v>
          </cell>
          <cell r="L105" t="str">
            <v>26260853369089000124550010000023841613167770</v>
          </cell>
          <cell r="M105" t="str">
            <v>26 -  Pernambuco</v>
          </cell>
          <cell r="N105">
            <v>300</v>
          </cell>
        </row>
        <row r="106">
          <cell r="C106" t="str">
            <v>UPA TORRÕES - CG Nº 009/2022</v>
          </cell>
          <cell r="E106" t="str">
            <v>3.6 - Material de Expediente</v>
          </cell>
          <cell r="F106" t="str">
            <v>29.447.408/0001-98</v>
          </cell>
          <cell r="G106" t="str">
            <v>L F DOS SANTOS GRÁFICA</v>
          </cell>
          <cell r="H106" t="str">
            <v>B</v>
          </cell>
          <cell r="I106" t="str">
            <v>S</v>
          </cell>
          <cell r="J106" t="str">
            <v>3798</v>
          </cell>
          <cell r="K106">
            <v>46251</v>
          </cell>
          <cell r="L106" t="str">
            <v>26260829447408000198550010000037981570645741</v>
          </cell>
          <cell r="M106" t="str">
            <v>26 -  Pernambuco</v>
          </cell>
          <cell r="N106">
            <v>125</v>
          </cell>
        </row>
        <row r="107">
          <cell r="C107" t="str">
            <v>UPA TORRÕES - CG Nº 009/2022</v>
          </cell>
          <cell r="E107" t="str">
            <v>3.6 - Material de Expediente</v>
          </cell>
          <cell r="F107" t="str">
            <v>11.840.014/0001-30</v>
          </cell>
          <cell r="G107" t="str">
            <v>MACROPAC PROTEÇÃO E EMBLAGEM LTDA</v>
          </cell>
          <cell r="H107" t="str">
            <v>B</v>
          </cell>
          <cell r="I107" t="str">
            <v>S</v>
          </cell>
          <cell r="J107" t="str">
            <v>588342</v>
          </cell>
          <cell r="K107">
            <v>46251</v>
          </cell>
          <cell r="L107" t="str">
            <v>26260811840014000130550010005883421405376654</v>
          </cell>
          <cell r="M107" t="str">
            <v>26 -  Pernambuco</v>
          </cell>
          <cell r="N107">
            <v>102</v>
          </cell>
        </row>
        <row r="108">
          <cell r="C108" t="str">
            <v>UPA TORRÕES - CG Nº 009/2022</v>
          </cell>
          <cell r="E108" t="str">
            <v>3.6 - Material de Expediente</v>
          </cell>
          <cell r="F108" t="str">
            <v>08.014.460/0001-80</v>
          </cell>
          <cell r="G108" t="str">
            <v>VANPEL MAT. DE ESCRITÓRIO E INFORMATICA</v>
          </cell>
          <cell r="H108" t="str">
            <v>B</v>
          </cell>
          <cell r="I108" t="str">
            <v>S</v>
          </cell>
          <cell r="J108" t="str">
            <v>75093</v>
          </cell>
          <cell r="K108">
            <v>46251</v>
          </cell>
          <cell r="L108" t="str">
            <v>26260808014460000180550010000750931001586943</v>
          </cell>
          <cell r="M108" t="str">
            <v>26 -  Pernambuco</v>
          </cell>
          <cell r="N108">
            <v>1383.64</v>
          </cell>
        </row>
        <row r="109">
          <cell r="C109" t="str">
            <v>UPA TORRÕES - CG Nº 009/2022</v>
          </cell>
          <cell r="E109" t="str">
            <v>3.6 - Material de Expediente</v>
          </cell>
          <cell r="F109" t="str">
            <v>54.677.704/0001-22</v>
          </cell>
          <cell r="G109" t="str">
            <v>BTCH STORE</v>
          </cell>
          <cell r="H109" t="str">
            <v>B</v>
          </cell>
          <cell r="I109" t="str">
            <v>S</v>
          </cell>
          <cell r="J109" t="str">
            <v>619</v>
          </cell>
          <cell r="K109">
            <v>46255</v>
          </cell>
          <cell r="L109" t="str">
            <v>26260854677704000122550010000006191806222696</v>
          </cell>
          <cell r="M109" t="str">
            <v>26 -  Pernambuco</v>
          </cell>
          <cell r="N109">
            <v>410</v>
          </cell>
        </row>
        <row r="110">
          <cell r="C110" t="str">
            <v>UPA TORRÕES - CG Nº 009/2022</v>
          </cell>
          <cell r="E110" t="str">
            <v>3.6 - Material de Expediente</v>
          </cell>
          <cell r="F110" t="str">
            <v>15.610.582/0001-03</v>
          </cell>
          <cell r="G110" t="str">
            <v>ETIQUETAS RECIFE LTDA</v>
          </cell>
          <cell r="H110" t="str">
            <v>B</v>
          </cell>
          <cell r="I110" t="str">
            <v>S</v>
          </cell>
          <cell r="J110" t="str">
            <v>2107</v>
          </cell>
          <cell r="K110">
            <v>46261</v>
          </cell>
          <cell r="L110" t="str">
            <v>26260815610582000103550010000021071142290320</v>
          </cell>
          <cell r="M110" t="str">
            <v>26 -  Pernambuco</v>
          </cell>
          <cell r="N110">
            <v>3530</v>
          </cell>
        </row>
        <row r="111">
          <cell r="E111" t="str">
            <v/>
          </cell>
        </row>
        <row r="112">
          <cell r="C112" t="str">
            <v>UPA TORRÕES - CG Nº 009/2022</v>
          </cell>
          <cell r="E112" t="str">
            <v>3.1 - Combustíveis e Lubrificantes Automotivos</v>
          </cell>
          <cell r="F112">
            <v>27284516000161</v>
          </cell>
          <cell r="G112" t="str">
            <v>MAXIFROTA SERVICOS DE MANUTENCAO DE FROTA LTDA</v>
          </cell>
          <cell r="H112" t="str">
            <v>S</v>
          </cell>
          <cell r="I112" t="str">
            <v>S</v>
          </cell>
          <cell r="J112" t="str">
            <v>488728</v>
          </cell>
          <cell r="K112">
            <v>46248</v>
          </cell>
          <cell r="L112" t="str">
            <v>R9UG7A9S</v>
          </cell>
          <cell r="M112" t="str">
            <v>2927408 - Salvador - BA</v>
          </cell>
          <cell r="N112">
            <v>5000</v>
          </cell>
        </row>
        <row r="113">
          <cell r="E113" t="str">
            <v/>
          </cell>
        </row>
        <row r="114">
          <cell r="C114" t="str">
            <v>UPA TORRÕES - CG Nº 009/2022</v>
          </cell>
          <cell r="E114" t="str">
            <v>3.1 - Combustíveis e Lubrificantes Automotivos</v>
          </cell>
          <cell r="F114">
            <v>11251195000240</v>
          </cell>
          <cell r="G114" t="str">
            <v>POSTO FIJI COMERCIO DE COMBUSTIVEIS</v>
          </cell>
          <cell r="H114" t="str">
            <v>B</v>
          </cell>
          <cell r="I114" t="str">
            <v>S</v>
          </cell>
          <cell r="J114" t="str">
            <v>29776</v>
          </cell>
          <cell r="K114">
            <v>46254</v>
          </cell>
          <cell r="L114" t="str">
            <v>26260811251195000240650200000297761000323179</v>
          </cell>
          <cell r="M114" t="str">
            <v>26 -  Pernambuco</v>
          </cell>
          <cell r="N114">
            <v>5.29</v>
          </cell>
        </row>
        <row r="115">
          <cell r="E115" t="str">
            <v/>
          </cell>
        </row>
        <row r="116">
          <cell r="C116" t="str">
            <v>UPA TORRÕES - CG Nº 009/2022</v>
          </cell>
          <cell r="E116" t="str">
            <v xml:space="preserve">3.10 - Material para Manutenção de Bens Móveis </v>
          </cell>
          <cell r="F116" t="str">
            <v>51.413.651/0001-44</v>
          </cell>
          <cell r="G116" t="str">
            <v>PROSPEQTUS LTDA</v>
          </cell>
          <cell r="H116" t="str">
            <v>B</v>
          </cell>
          <cell r="I116" t="str">
            <v>S</v>
          </cell>
          <cell r="J116" t="str">
            <v>2122</v>
          </cell>
          <cell r="K116">
            <v>46237</v>
          </cell>
          <cell r="L116" t="str">
            <v>26260851413651000144550010000021221486827323</v>
          </cell>
          <cell r="M116" t="str">
            <v>26 -  Pernambuco</v>
          </cell>
          <cell r="N116">
            <v>110.02</v>
          </cell>
        </row>
        <row r="117">
          <cell r="C117" t="str">
            <v>UPA TORRÕES - CG Nº 009/2022</v>
          </cell>
          <cell r="E117" t="str">
            <v xml:space="preserve">3.10 - Material para Manutenção de Bens Móveis </v>
          </cell>
          <cell r="F117" t="str">
            <v>51.413.651/0001-44</v>
          </cell>
          <cell r="G117" t="str">
            <v>PROSPEQTUS LTDA</v>
          </cell>
          <cell r="H117" t="str">
            <v>B</v>
          </cell>
          <cell r="I117" t="str">
            <v>S</v>
          </cell>
          <cell r="J117" t="str">
            <v>2118</v>
          </cell>
          <cell r="K117">
            <v>46234</v>
          </cell>
          <cell r="L117" t="str">
            <v>26260751413651000144500100000021181584058956</v>
          </cell>
          <cell r="M117" t="str">
            <v>26 -  Pernambuco</v>
          </cell>
          <cell r="N117">
            <v>495.19</v>
          </cell>
        </row>
        <row r="118">
          <cell r="E118" t="str">
            <v/>
          </cell>
        </row>
        <row r="119">
          <cell r="C119" t="str">
            <v>UPA TORRÕES - CG Nº 009/2022</v>
          </cell>
          <cell r="E119" t="str">
            <v>3.99 - Outras despesas com Material de Consumo</v>
          </cell>
          <cell r="F119" t="str">
            <v>51.413.651/0001-44</v>
          </cell>
          <cell r="G119" t="str">
            <v>PROSPEQTUS LTDA</v>
          </cell>
          <cell r="H119" t="str">
            <v>B</v>
          </cell>
          <cell r="I119" t="str">
            <v>S</v>
          </cell>
          <cell r="J119" t="str">
            <v>2121</v>
          </cell>
          <cell r="K119">
            <v>46237</v>
          </cell>
          <cell r="L119" t="str">
            <v>26260851413651000144500100000021211433589374</v>
          </cell>
          <cell r="M119" t="str">
            <v>26 -  Pernambuco</v>
          </cell>
          <cell r="N119">
            <v>1318.86</v>
          </cell>
        </row>
        <row r="120">
          <cell r="C120" t="str">
            <v>UPA TORRÕES - CG Nº 009/2022</v>
          </cell>
          <cell r="E120" t="str">
            <v>3.99 - Outras despesas com Material de Consumo</v>
          </cell>
          <cell r="F120" t="str">
            <v>51.413.651/0001-44</v>
          </cell>
          <cell r="G120" t="str">
            <v>PROSPEQTUS LTDA</v>
          </cell>
          <cell r="H120" t="str">
            <v>B</v>
          </cell>
          <cell r="I120" t="str">
            <v>S</v>
          </cell>
          <cell r="J120" t="str">
            <v>2122</v>
          </cell>
          <cell r="K120">
            <v>46237</v>
          </cell>
          <cell r="L120" t="str">
            <v>26260851413651000144550010000021221486827323</v>
          </cell>
          <cell r="M120" t="str">
            <v>26 -  Pernambuco</v>
          </cell>
          <cell r="N120">
            <v>44</v>
          </cell>
        </row>
        <row r="121">
          <cell r="C121" t="str">
            <v>UPA TORRÕES - CG Nº 009/2022</v>
          </cell>
          <cell r="E121" t="str">
            <v>3.99 - Outras despesas com Material de Consumo</v>
          </cell>
          <cell r="F121" t="str">
            <v>51.413.651/0001-44</v>
          </cell>
          <cell r="G121" t="str">
            <v>PROSPEQTUS LTDA</v>
          </cell>
          <cell r="H121" t="str">
            <v>B</v>
          </cell>
          <cell r="I121" t="str">
            <v>S</v>
          </cell>
          <cell r="J121" t="str">
            <v>2118</v>
          </cell>
          <cell r="K121">
            <v>46234</v>
          </cell>
          <cell r="L121" t="str">
            <v>26260751413651000144550010000021181584058956</v>
          </cell>
          <cell r="M121" t="str">
            <v>26 -  Pernambuco</v>
          </cell>
          <cell r="N121">
            <v>577</v>
          </cell>
        </row>
        <row r="122">
          <cell r="C122" t="str">
            <v>UPA TORRÕES - CG Nº 009/2022</v>
          </cell>
          <cell r="E122" t="str">
            <v>3.99 - Outras despesas com Material de Consumo</v>
          </cell>
          <cell r="F122" t="str">
            <v>53.369.089/0001-24</v>
          </cell>
          <cell r="G122" t="str">
            <v>ZAX VAREJA E ATACADO LTDA</v>
          </cell>
          <cell r="H122" t="str">
            <v>B</v>
          </cell>
          <cell r="I122" t="str">
            <v>S</v>
          </cell>
          <cell r="J122" t="str">
            <v>2338</v>
          </cell>
          <cell r="K122">
            <v>46238</v>
          </cell>
          <cell r="L122" t="str">
            <v>26260853369089000124550010000023381983498981</v>
          </cell>
          <cell r="M122" t="str">
            <v>26 -  Pernambuco</v>
          </cell>
          <cell r="N122">
            <v>828</v>
          </cell>
        </row>
        <row r="123">
          <cell r="C123" t="str">
            <v>UPA TORRÕES - CG Nº 009/2022</v>
          </cell>
          <cell r="E123" t="str">
            <v>3.99 - Outras despesas com Material de Consumo</v>
          </cell>
          <cell r="F123" t="str">
            <v>34.351.431/0001-14</v>
          </cell>
          <cell r="G123" t="str">
            <v>MIL COMERCIO DE MATERIAIS</v>
          </cell>
          <cell r="H123" t="str">
            <v>B</v>
          </cell>
          <cell r="I123" t="str">
            <v>S</v>
          </cell>
          <cell r="J123" t="str">
            <v>4194</v>
          </cell>
          <cell r="K123">
            <v>46238</v>
          </cell>
          <cell r="L123" t="str">
            <v>26260834351431000114550010000041941378545981</v>
          </cell>
          <cell r="M123" t="str">
            <v>26 -  Pernambuco</v>
          </cell>
          <cell r="N123">
            <v>632.69000000000005</v>
          </cell>
        </row>
        <row r="124">
          <cell r="C124" t="str">
            <v>UPA TORRÕES - CG Nº 009/2022</v>
          </cell>
          <cell r="E124" t="str">
            <v>3.99 - Outras despesas com Material de Consumo</v>
          </cell>
          <cell r="F124" t="str">
            <v>51.413.651/0001-44</v>
          </cell>
          <cell r="G124" t="str">
            <v>PROSPEQTUS LTDA</v>
          </cell>
          <cell r="H124" t="str">
            <v>B</v>
          </cell>
          <cell r="I124" t="str">
            <v>S</v>
          </cell>
          <cell r="J124" t="str">
            <v>2135</v>
          </cell>
          <cell r="K124">
            <v>46244</v>
          </cell>
          <cell r="L124" t="str">
            <v>26260851413651000144550010000021351393193551</v>
          </cell>
          <cell r="M124" t="str">
            <v>26 -  Pernambuco</v>
          </cell>
          <cell r="N124">
            <v>1205.25</v>
          </cell>
        </row>
        <row r="125">
          <cell r="C125" t="str">
            <v>UPA TORRÕES - CG Nº 009/2022</v>
          </cell>
          <cell r="E125" t="str">
            <v>3.99 - Outras despesas com Material de Consumo</v>
          </cell>
          <cell r="F125" t="str">
            <v>51.413.651/0001-44</v>
          </cell>
          <cell r="G125" t="str">
            <v>PROSPEQTUS LTDA</v>
          </cell>
          <cell r="H125" t="str">
            <v>B</v>
          </cell>
          <cell r="I125" t="str">
            <v>S</v>
          </cell>
          <cell r="J125" t="str">
            <v>2189</v>
          </cell>
          <cell r="K125">
            <v>46261</v>
          </cell>
          <cell r="L125" t="str">
            <v>26260851413651000144550010000021891369343493</v>
          </cell>
          <cell r="M125" t="str">
            <v>26 -  Pernambuco</v>
          </cell>
          <cell r="N125">
            <v>44.12</v>
          </cell>
        </row>
        <row r="126">
          <cell r="E126" t="str">
            <v/>
          </cell>
        </row>
        <row r="127">
          <cell r="C127" t="str">
            <v>UPA TORRÕES - CG Nº 009/2022</v>
          </cell>
          <cell r="E127" t="str">
            <v xml:space="preserve">3.8 - Uniformes, Tecidos e Aviamentos </v>
          </cell>
          <cell r="F127" t="str">
            <v>59.065.401/0001-72</v>
          </cell>
          <cell r="G127" t="str">
            <v>SERVIT GLOBAL COMERCIO VAREJISTA LTDA</v>
          </cell>
          <cell r="H127" t="str">
            <v>B</v>
          </cell>
          <cell r="I127" t="str">
            <v>S</v>
          </cell>
          <cell r="J127" t="str">
            <v>133</v>
          </cell>
          <cell r="K127">
            <v>46252</v>
          </cell>
          <cell r="L127" t="str">
            <v>26260859065401000172550010000001331153849763</v>
          </cell>
          <cell r="M127" t="str">
            <v>26 -  Pernambuco</v>
          </cell>
          <cell r="N127">
            <v>7782</v>
          </cell>
        </row>
        <row r="128">
          <cell r="C128" t="str">
            <v>UPA TORRÕES - CG Nº 009/2022</v>
          </cell>
          <cell r="E128" t="str">
            <v xml:space="preserve">3.8 - Uniformes, Tecidos e Aviamentos </v>
          </cell>
          <cell r="F128" t="str">
            <v>04.402.515/0001-79</v>
          </cell>
          <cell r="G128" t="str">
            <v>E.M. DE MOURA COMERCIAL</v>
          </cell>
          <cell r="H128" t="str">
            <v>B</v>
          </cell>
          <cell r="I128" t="str">
            <v>S</v>
          </cell>
          <cell r="J128" t="str">
            <v>7322</v>
          </cell>
          <cell r="K128">
            <v>46244</v>
          </cell>
          <cell r="L128" t="str">
            <v>26260804402515000179550010000073221147910314</v>
          </cell>
          <cell r="M128" t="str">
            <v>26 -  Pernambuco</v>
          </cell>
          <cell r="N128">
            <v>315</v>
          </cell>
        </row>
        <row r="129">
          <cell r="E129" t="str">
            <v/>
          </cell>
        </row>
        <row r="130">
          <cell r="C130" t="str">
            <v>UPA TORRÕES - CG Nº 009/2022</v>
          </cell>
          <cell r="E130" t="str">
            <v>5.99 - Outros Serviços de Terceiros Pessoa Jurídica</v>
          </cell>
          <cell r="F130" t="str">
            <v>10.565.000/0001-92</v>
          </cell>
          <cell r="G130" t="str">
            <v>CIM</v>
          </cell>
          <cell r="H130" t="str">
            <v>S</v>
          </cell>
          <cell r="I130" t="str">
            <v>N</v>
          </cell>
          <cell r="J130" t="str">
            <v>002</v>
          </cell>
          <cell r="K130">
            <v>46246</v>
          </cell>
          <cell r="M130" t="str">
            <v>2611606 - Recife - PE</v>
          </cell>
          <cell r="N130">
            <v>1071.08</v>
          </cell>
        </row>
        <row r="131">
          <cell r="C131" t="str">
            <v>UPA TORRÕES - CG Nº 009/2022</v>
          </cell>
          <cell r="E131" t="str">
            <v xml:space="preserve">5.25 - Serviços Bancários </v>
          </cell>
          <cell r="F131">
            <v>360305000104</v>
          </cell>
          <cell r="G131" t="str">
            <v xml:space="preserve">CAIXA ECONOMICA FEDERAL </v>
          </cell>
          <cell r="H131" t="str">
            <v>S</v>
          </cell>
          <cell r="I131" t="str">
            <v>N</v>
          </cell>
          <cell r="M131" t="str">
            <v>2611606 - Recife - PE</v>
          </cell>
          <cell r="N131">
            <v>332.5</v>
          </cell>
        </row>
        <row r="132">
          <cell r="C132" t="str">
            <v>UPA TORRÕES - CG Nº 009/2022</v>
          </cell>
          <cell r="E132" t="str">
            <v xml:space="preserve">5.25 - Serviços Bancários </v>
          </cell>
          <cell r="F132">
            <v>60701190000104</v>
          </cell>
          <cell r="G132" t="str">
            <v>BANCO ITAU 98912-9</v>
          </cell>
          <cell r="H132" t="str">
            <v>S</v>
          </cell>
          <cell r="I132" t="str">
            <v>N</v>
          </cell>
          <cell r="M132" t="str">
            <v>2611606 - Recife - PE</v>
          </cell>
          <cell r="N132">
            <v>87</v>
          </cell>
        </row>
        <row r="133">
          <cell r="C133" t="str">
            <v>UPA TORRÕES - CG Nº 009/2022</v>
          </cell>
          <cell r="E133" t="str">
            <v xml:space="preserve">5.25 - Serviços Bancários </v>
          </cell>
          <cell r="F133">
            <v>360305000104</v>
          </cell>
          <cell r="G133" t="str">
            <v xml:space="preserve">CAIXA ECONOMICA FEDERAL </v>
          </cell>
          <cell r="H133" t="str">
            <v>S</v>
          </cell>
          <cell r="I133" t="str">
            <v>N</v>
          </cell>
          <cell r="M133" t="str">
            <v>2611606 - Recife - PE</v>
          </cell>
          <cell r="N133">
            <v>151</v>
          </cell>
        </row>
        <row r="134">
          <cell r="C134" t="str">
            <v>UPA TORRÕES - CG Nº 009/2022</v>
          </cell>
          <cell r="E134" t="str">
            <v xml:space="preserve">5.25 - Serviços Bancários </v>
          </cell>
          <cell r="F134">
            <v>60701190000104</v>
          </cell>
          <cell r="G134" t="str">
            <v>BANCO ITAU 98912-9</v>
          </cell>
          <cell r="H134" t="str">
            <v>S</v>
          </cell>
          <cell r="I134" t="str">
            <v>N</v>
          </cell>
          <cell r="M134" t="str">
            <v>2611606 - Recife - PE</v>
          </cell>
          <cell r="N134">
            <v>7.54</v>
          </cell>
        </row>
        <row r="135">
          <cell r="C135" t="str">
            <v>UPA TORRÕES - CG Nº 009/2022</v>
          </cell>
          <cell r="E135" t="str">
            <v>5.18 - Teledonia Fixa</v>
          </cell>
          <cell r="F135">
            <v>71208516016500</v>
          </cell>
          <cell r="G135" t="str">
            <v>ALGAR TELECOM SA</v>
          </cell>
          <cell r="H135" t="str">
            <v>S</v>
          </cell>
          <cell r="I135" t="str">
            <v>N</v>
          </cell>
          <cell r="J135" t="str">
            <v>555982799</v>
          </cell>
          <cell r="K135">
            <v>46268</v>
          </cell>
          <cell r="M135" t="str">
            <v>2607901 - Jaboatão dos Guararapes - PE</v>
          </cell>
          <cell r="N135">
            <v>417.29</v>
          </cell>
        </row>
        <row r="136">
          <cell r="C136" t="str">
            <v>UPA TORRÕES - CG Nº 009/2022</v>
          </cell>
          <cell r="E136" t="str">
            <v>5.18 - Teledonia Fixa</v>
          </cell>
          <cell r="F136">
            <v>71208516016500</v>
          </cell>
          <cell r="G136" t="str">
            <v>ALGAR TELECOM SA</v>
          </cell>
          <cell r="H136" t="str">
            <v>S</v>
          </cell>
          <cell r="I136" t="str">
            <v>S</v>
          </cell>
          <cell r="J136" t="str">
            <v>1008589</v>
          </cell>
          <cell r="K136">
            <v>46268</v>
          </cell>
          <cell r="L136" t="str">
            <v>31702062271208516000174000000100858926091778884313</v>
          </cell>
          <cell r="M136" t="str">
            <v>3170206 - Uberlândia - MG</v>
          </cell>
          <cell r="N136">
            <v>180.83</v>
          </cell>
        </row>
        <row r="137">
          <cell r="C137" t="str">
            <v>UPA TORRÕES - CG Nº 009/2022</v>
          </cell>
          <cell r="E137" t="str">
            <v>5.18 - Teledonia Fixa</v>
          </cell>
          <cell r="F137" t="str">
            <v>02.421.421/0001-11</v>
          </cell>
          <cell r="G137" t="str">
            <v>TIM S.A</v>
          </cell>
          <cell r="H137" t="str">
            <v>S</v>
          </cell>
          <cell r="I137" t="str">
            <v>N</v>
          </cell>
          <cell r="J137" t="str">
            <v>082026</v>
          </cell>
          <cell r="K137">
            <v>46258</v>
          </cell>
          <cell r="M137" t="str">
            <v>2611606 - Recife - PE</v>
          </cell>
          <cell r="N137">
            <v>158.97</v>
          </cell>
        </row>
        <row r="138">
          <cell r="C138" t="str">
            <v>UPA TORRÕES - CG Nº 009/2022</v>
          </cell>
          <cell r="E138" t="str">
            <v>5.13 - Água e Esgoto</v>
          </cell>
          <cell r="F138">
            <v>9769035000164</v>
          </cell>
          <cell r="G138" t="str">
            <v>COMPANHIA PERNAMBUCANA DE SANEAMENTO</v>
          </cell>
          <cell r="H138" t="str">
            <v>S</v>
          </cell>
          <cell r="I138" t="str">
            <v>N</v>
          </cell>
          <cell r="J138" t="str">
            <v>08/2026</v>
          </cell>
          <cell r="K138">
            <v>46260</v>
          </cell>
          <cell r="M138" t="str">
            <v>2611606 - Recife - PE</v>
          </cell>
          <cell r="N138">
            <v>13975.2</v>
          </cell>
        </row>
        <row r="139">
          <cell r="C139" t="str">
            <v>UPA TORRÕES - CG Nº 009/2022</v>
          </cell>
          <cell r="E139" t="str">
            <v>5.12 - Energia Elétrica</v>
          </cell>
          <cell r="F139">
            <v>10835932000108</v>
          </cell>
          <cell r="G139" t="str">
            <v>COMPANHIA ENERGETICA PERNAMBUCANA</v>
          </cell>
          <cell r="H139" t="str">
            <v>S</v>
          </cell>
          <cell r="I139" t="str">
            <v>S</v>
          </cell>
          <cell r="J139" t="str">
            <v>426987040</v>
          </cell>
          <cell r="K139">
            <v>46266</v>
          </cell>
          <cell r="L139" t="str">
            <v>26260910835932000108660004269870401029279030</v>
          </cell>
          <cell r="M139" t="str">
            <v>2611606 - Recife - PE</v>
          </cell>
          <cell r="N139">
            <v>17943.740000000002</v>
          </cell>
        </row>
        <row r="140">
          <cell r="C140" t="str">
            <v>UPA TORRÕES - CG Nº 009/2022</v>
          </cell>
          <cell r="E140" t="str">
            <v>5.3 - Locação de Máquinas e Equipamentos</v>
          </cell>
          <cell r="F140">
            <v>22400267000109</v>
          </cell>
          <cell r="G140" t="str">
            <v>ACAO SERVICOS TELECOM LTDA</v>
          </cell>
          <cell r="H140" t="str">
            <v>S</v>
          </cell>
          <cell r="I140" t="str">
            <v>N</v>
          </cell>
          <cell r="J140" t="str">
            <v>06092026</v>
          </cell>
          <cell r="K140">
            <v>46267</v>
          </cell>
          <cell r="M140" t="str">
            <v>2611606 - Recife - PE</v>
          </cell>
          <cell r="N140">
            <v>2531.08</v>
          </cell>
        </row>
        <row r="141">
          <cell r="C141" t="str">
            <v>UPA TORRÕES - CG Nº 009/2022</v>
          </cell>
          <cell r="E141" t="str">
            <v>5.3 - Locação de Máquinas e Equipamentos</v>
          </cell>
          <cell r="F141">
            <v>14543772000184</v>
          </cell>
          <cell r="G141" t="str">
            <v>BRAVO LOCACAO DE MAQUINAS E EQUIPAMENTOS LTDA</v>
          </cell>
          <cell r="H141" t="str">
            <v>S</v>
          </cell>
          <cell r="I141" t="str">
            <v>N</v>
          </cell>
          <cell r="J141" t="str">
            <v>13732</v>
          </cell>
          <cell r="K141">
            <v>46266</v>
          </cell>
          <cell r="M141" t="str">
            <v>2607901 - Jaboatão dos Guararapes - PE</v>
          </cell>
          <cell r="N141">
            <v>1050</v>
          </cell>
        </row>
        <row r="142">
          <cell r="C142" t="str">
            <v>UPA TORRÕES - CG Nº 009/2022</v>
          </cell>
          <cell r="E142" t="str">
            <v>5.3 - Locação de Máquinas e Equipamentos</v>
          </cell>
          <cell r="F142">
            <v>331788002405</v>
          </cell>
          <cell r="G142" t="str">
            <v>AIR LIQUIDE BRASIL LTDA</v>
          </cell>
          <cell r="H142" t="str">
            <v>S</v>
          </cell>
          <cell r="I142" t="str">
            <v>N</v>
          </cell>
          <cell r="J142" t="str">
            <v>61372</v>
          </cell>
          <cell r="K142">
            <v>46262</v>
          </cell>
          <cell r="M142" t="str">
            <v>2602902 - Cabo de Santo Agostinho - PE</v>
          </cell>
          <cell r="N142">
            <v>6328.04</v>
          </cell>
        </row>
        <row r="143">
          <cell r="C143" t="str">
            <v>UPA TORRÕES - CG Nº 009/2022</v>
          </cell>
          <cell r="E143" t="str">
            <v>5.3 - Locação de Máquinas e Equipamentos</v>
          </cell>
          <cell r="F143">
            <v>31861323000527</v>
          </cell>
          <cell r="G143" t="str">
            <v xml:space="preserve">CULLIGAN BRASIL LTDA </v>
          </cell>
          <cell r="H143" t="str">
            <v>S</v>
          </cell>
          <cell r="I143" t="str">
            <v>N</v>
          </cell>
          <cell r="J143" t="str">
            <v>290410</v>
          </cell>
          <cell r="K143">
            <v>46244</v>
          </cell>
          <cell r="M143" t="str">
            <v>3548708 - São Bernardo do Campo - SP</v>
          </cell>
          <cell r="N143">
            <v>198.39</v>
          </cell>
        </row>
        <row r="144">
          <cell r="C144" t="str">
            <v>UPA TORRÕES - CG Nº 009/2022</v>
          </cell>
          <cell r="E144" t="str">
            <v>5.3 - Locação de Máquinas e Equipamentos</v>
          </cell>
          <cell r="F144">
            <v>43559107000187</v>
          </cell>
          <cell r="G144" t="str">
            <v>SARAH LIMA GUSMAO NERES EPP</v>
          </cell>
          <cell r="H144" t="str">
            <v>S</v>
          </cell>
          <cell r="I144" t="str">
            <v>S</v>
          </cell>
          <cell r="J144" t="str">
            <v>690</v>
          </cell>
          <cell r="K144">
            <v>46276</v>
          </cell>
          <cell r="L144" t="str">
            <v>26116062243559107000187000000000069026093619020503</v>
          </cell>
          <cell r="M144" t="str">
            <v>2611606 - Recife - PE</v>
          </cell>
          <cell r="N144">
            <v>3842.82</v>
          </cell>
        </row>
        <row r="145">
          <cell r="C145" t="str">
            <v>UPA TORRÕES - CG Nº 009/2022</v>
          </cell>
          <cell r="E145" t="str">
            <v>5.3 - Locação de Máquinas e Equipamentos</v>
          </cell>
          <cell r="F145">
            <v>43559107000187</v>
          </cell>
          <cell r="G145" t="str">
            <v>SARAH LIMA GUSMAO NERES EPP</v>
          </cell>
          <cell r="H145" t="str">
            <v>S</v>
          </cell>
          <cell r="I145" t="str">
            <v>S</v>
          </cell>
          <cell r="J145" t="str">
            <v>691</v>
          </cell>
          <cell r="K145">
            <v>46276</v>
          </cell>
          <cell r="L145" t="str">
            <v>26116062243559107000187000000000069126090983823489</v>
          </cell>
          <cell r="M145" t="str">
            <v>2611606 - Recife - PE</v>
          </cell>
          <cell r="N145">
            <v>5910</v>
          </cell>
        </row>
        <row r="146">
          <cell r="C146" t="str">
            <v>UPA TORRÕES - CG Nº 009/2022</v>
          </cell>
          <cell r="E146" t="str">
            <v>5.1 - Locação de Equipamentos Médicos-Hospitalares</v>
          </cell>
          <cell r="F146">
            <v>5011743000180</v>
          </cell>
          <cell r="G146" t="str">
            <v>ALMERI ANGELO SALVIANO DA SILVA</v>
          </cell>
          <cell r="H146" t="str">
            <v>S</v>
          </cell>
          <cell r="I146" t="str">
            <v>N</v>
          </cell>
          <cell r="J146" t="str">
            <v>7215</v>
          </cell>
          <cell r="K146">
            <v>46251</v>
          </cell>
          <cell r="M146" t="str">
            <v>2611606 - Recife - PE</v>
          </cell>
          <cell r="N146">
            <v>1800</v>
          </cell>
        </row>
        <row r="147">
          <cell r="C147" t="str">
            <v>UPA TORRÕES - CG Nº 009/2022</v>
          </cell>
          <cell r="E147" t="str">
            <v>5.1 - Locação de Equipamentos Médicos-Hospitalares</v>
          </cell>
          <cell r="F147">
            <v>24380578002041</v>
          </cell>
          <cell r="G147" t="str">
            <v>WHITE MARTINS GASES INDUSTRIAIS LTDA</v>
          </cell>
          <cell r="H147" t="str">
            <v>S</v>
          </cell>
          <cell r="I147" t="str">
            <v>N</v>
          </cell>
          <cell r="J147" t="str">
            <v>101187077</v>
          </cell>
          <cell r="K147">
            <v>46243</v>
          </cell>
          <cell r="M147" t="str">
            <v>2607901 - Jaboatão dos Guararapes - PE</v>
          </cell>
          <cell r="N147">
            <v>2527.77</v>
          </cell>
        </row>
        <row r="148">
          <cell r="C148" t="str">
            <v>UPA TORRÕES - CG Nº 009/2022</v>
          </cell>
          <cell r="E148" t="str">
            <v>5.1 - Locação de Equipamentos Médicos-Hospitalares</v>
          </cell>
          <cell r="F148">
            <v>18271934000123</v>
          </cell>
          <cell r="G148" t="str">
            <v>NOVA BIOMEDICAL DIAGNOSTICOS MEDICOS E BIOTECNOLOGIA LTDA</v>
          </cell>
          <cell r="H148" t="str">
            <v>S</v>
          </cell>
          <cell r="I148" t="str">
            <v>N</v>
          </cell>
          <cell r="J148" t="str">
            <v>185</v>
          </cell>
          <cell r="K148">
            <v>46275</v>
          </cell>
          <cell r="M148" t="str">
            <v>3144805 - Nova Lima - MG</v>
          </cell>
          <cell r="N148">
            <v>1605</v>
          </cell>
        </row>
        <row r="149">
          <cell r="C149" t="str">
            <v>UPA TORRÕES - CG Nº 009/2022</v>
          </cell>
          <cell r="E149" t="str">
            <v>5.99 - Outros Serviços de Terceiros Pessoa Jurídica</v>
          </cell>
          <cell r="F149">
            <v>1699696000159</v>
          </cell>
          <cell r="G149" t="str">
            <v>MULTA E JUROS SOBRE O PAGAMENTO QUALIAGUA LABORATORIO</v>
          </cell>
          <cell r="H149" t="str">
            <v>S</v>
          </cell>
          <cell r="I149" t="str">
            <v>S</v>
          </cell>
          <cell r="J149" t="str">
            <v>2816</v>
          </cell>
          <cell r="K149">
            <v>46204</v>
          </cell>
          <cell r="L149" t="str">
            <v>26116062201696000159000000000281626072015841775</v>
          </cell>
          <cell r="M149" t="str">
            <v>2611606 - Recife - PE</v>
          </cell>
          <cell r="N149">
            <v>5.0999999999999996</v>
          </cell>
        </row>
        <row r="150">
          <cell r="C150" t="str">
            <v>UPA TORRÕES - CG Nº 009/2022</v>
          </cell>
          <cell r="E150" t="str">
            <v>5.99 - Outros Serviços de Terceiros Pessoa Jurídica</v>
          </cell>
          <cell r="F150">
            <v>27284516000161</v>
          </cell>
          <cell r="G150" t="str">
            <v>MAXIFROTA SERVICOS DE MANUTENCAO DE FROTA LTDA</v>
          </cell>
          <cell r="H150" t="str">
            <v>S</v>
          </cell>
          <cell r="I150" t="str">
            <v>S</v>
          </cell>
          <cell r="J150" t="str">
            <v>488728</v>
          </cell>
          <cell r="K150">
            <v>46248</v>
          </cell>
          <cell r="L150" t="str">
            <v>R9UG7A9S</v>
          </cell>
          <cell r="M150" t="str">
            <v>2927408 - Salvador - BA</v>
          </cell>
          <cell r="N150">
            <v>35.6</v>
          </cell>
        </row>
        <row r="151">
          <cell r="C151" t="str">
            <v>UPA TORRÕES - CG Nº 009/2022</v>
          </cell>
          <cell r="E151" t="str">
            <v>5.99 - Outros Serviços de Terceiros Pessoa Jurídica</v>
          </cell>
          <cell r="F151">
            <v>63554067000198</v>
          </cell>
          <cell r="G151" t="str">
            <v>MULTA E JUROS SOBRE O  PAGAMENTO HAPVIDA ASSISTENCIAL</v>
          </cell>
          <cell r="H151" t="str">
            <v>S</v>
          </cell>
          <cell r="I151" t="str">
            <v>S</v>
          </cell>
          <cell r="J151" t="str">
            <v>89586932</v>
          </cell>
          <cell r="K151">
            <v>46235</v>
          </cell>
          <cell r="L151" t="str">
            <v>23044001263554067000198000008958693226080166523196</v>
          </cell>
          <cell r="M151" t="str">
            <v>2304400 - Fortaleza - CE</v>
          </cell>
          <cell r="N151">
            <v>34.6</v>
          </cell>
        </row>
        <row r="152">
          <cell r="C152" t="str">
            <v>UPA TORRÕES - CG Nº 009/2022</v>
          </cell>
          <cell r="E152" t="str">
            <v>5.99 - Outros Serviços de Terceiros Pessoa Jurídica</v>
          </cell>
          <cell r="F152" t="str">
            <v>10.565.000/0001-92</v>
          </cell>
          <cell r="G152" t="str">
            <v>MULTA E JUROS SOBRE O  PAGAMENTO CIM</v>
          </cell>
          <cell r="H152" t="str">
            <v>S</v>
          </cell>
          <cell r="I152" t="str">
            <v>N</v>
          </cell>
          <cell r="J152" t="str">
            <v>002</v>
          </cell>
          <cell r="K152">
            <v>46246</v>
          </cell>
          <cell r="M152" t="str">
            <v>2607901 - Jaboatão dos Guararapes - PE</v>
          </cell>
          <cell r="N152">
            <v>38.54</v>
          </cell>
        </row>
        <row r="153">
          <cell r="C153" t="str">
            <v>UPA TORRÕES - CG Nº 009/2022</v>
          </cell>
          <cell r="E153" t="str">
            <v>5.99 - Outros Serviços de Terceiros Pessoa Jurídica</v>
          </cell>
          <cell r="F153" t="str">
            <v>02.421.421/0001-11</v>
          </cell>
          <cell r="G153" t="str">
            <v>TIM S.A</v>
          </cell>
          <cell r="H153" t="str">
            <v>S</v>
          </cell>
          <cell r="I153" t="str">
            <v>N</v>
          </cell>
          <cell r="J153" t="str">
            <v>08/2026</v>
          </cell>
          <cell r="K153">
            <v>46258</v>
          </cell>
          <cell r="M153" t="str">
            <v>2611606 - Recife - PE</v>
          </cell>
          <cell r="N153">
            <v>3.29</v>
          </cell>
        </row>
        <row r="154">
          <cell r="C154" t="str">
            <v>UPA TORRÕES - CG Nº 009/2022</v>
          </cell>
          <cell r="E154" t="str">
            <v>5.16 - Serviços Médico-Hospitalares, Odotonlogia e Laboratoriais</v>
          </cell>
          <cell r="F154">
            <v>31145185000318</v>
          </cell>
          <cell r="G154" t="str">
            <v xml:space="preserve">CONSULT LAB LABORATORIO DE ANALISES CLINICAS LTDA </v>
          </cell>
          <cell r="H154" t="str">
            <v>S</v>
          </cell>
          <cell r="I154" t="str">
            <v>S</v>
          </cell>
          <cell r="J154" t="str">
            <v>23</v>
          </cell>
          <cell r="K154">
            <v>46268</v>
          </cell>
          <cell r="L154" t="str">
            <v>26116062231145185000318000000000002326090884663953</v>
          </cell>
          <cell r="M154" t="str">
            <v>2611606 - Recife - PE</v>
          </cell>
          <cell r="N154">
            <v>32276.52</v>
          </cell>
        </row>
        <row r="155">
          <cell r="C155" t="str">
            <v>UPA TORRÕES - CG Nº 009/2022</v>
          </cell>
          <cell r="E155" t="str">
            <v>5.8 - Locação de Veículos Automotores</v>
          </cell>
          <cell r="F155">
            <v>29932922000119</v>
          </cell>
          <cell r="G155" t="str">
            <v>MEDLIFE LOCACAO DE MAQUINAS E EQUIPAMENTOS LTDA</v>
          </cell>
          <cell r="H155" t="str">
            <v>S</v>
          </cell>
          <cell r="I155" t="str">
            <v>S</v>
          </cell>
          <cell r="J155" t="str">
            <v>1291</v>
          </cell>
          <cell r="K155">
            <v>46258</v>
          </cell>
          <cell r="M155" t="str">
            <v>2611606 - Recife - PE</v>
          </cell>
          <cell r="N155">
            <v>30000</v>
          </cell>
        </row>
        <row r="156">
          <cell r="C156" t="str">
            <v>UPA TORRÕES - CG Nº 009/2022</v>
          </cell>
          <cell r="E156" t="str">
            <v>5.15 - Serviços Domésticos</v>
          </cell>
          <cell r="F156">
            <v>52486728000179</v>
          </cell>
          <cell r="G156" t="str">
            <v>LAVICLIN LAVANDERIA HOSPITALAR LTDA</v>
          </cell>
          <cell r="H156" t="str">
            <v>S</v>
          </cell>
          <cell r="I156" t="str">
            <v>S</v>
          </cell>
          <cell r="J156" t="str">
            <v>240</v>
          </cell>
          <cell r="K156">
            <v>46266</v>
          </cell>
          <cell r="L156" t="str">
            <v>26034541252486728000179260000000024026093019297616</v>
          </cell>
          <cell r="M156" t="str">
            <v>2603454 - Camaragibe - PE</v>
          </cell>
          <cell r="N156">
            <v>2300</v>
          </cell>
        </row>
        <row r="157">
          <cell r="C157" t="str">
            <v>UPA TORRÕES - CG Nº 009/2022</v>
          </cell>
          <cell r="E157" t="str">
            <v>5.10 - Detetização/Tratamento de Resíduos e Afins</v>
          </cell>
          <cell r="F157">
            <v>11863530000180</v>
          </cell>
          <cell r="G157" t="str">
            <v xml:space="preserve">BRASCON GESTÃO AMBIENTAL LTDA </v>
          </cell>
          <cell r="H157" t="str">
            <v>S</v>
          </cell>
          <cell r="I157" t="str">
            <v>S</v>
          </cell>
          <cell r="J157" t="str">
            <v>312636</v>
          </cell>
          <cell r="K157">
            <v>46273</v>
          </cell>
          <cell r="L157" t="str">
            <v>G1QRQ6L4B</v>
          </cell>
          <cell r="M157" t="str">
            <v>2611309 - Pombos - PE</v>
          </cell>
          <cell r="N157">
            <v>4951</v>
          </cell>
        </row>
        <row r="158">
          <cell r="C158" t="str">
            <v>UPA TORRÕES - CG Nº 009/2022</v>
          </cell>
          <cell r="E158" t="str">
            <v>5.17 - Manutenção de Software, Certificação Digital e Microfilmagem</v>
          </cell>
          <cell r="F158">
            <v>18630942000119</v>
          </cell>
          <cell r="G158" t="str">
            <v>PROVTEL TECNOLOGIA SERVICOS GERENCIADOS LTDA</v>
          </cell>
          <cell r="H158" t="str">
            <v>S</v>
          </cell>
          <cell r="I158" t="str">
            <v>S</v>
          </cell>
          <cell r="J158" t="str">
            <v>1276</v>
          </cell>
          <cell r="K158">
            <v>46269</v>
          </cell>
          <cell r="L158" t="str">
            <v>26116062218630942000119000000000127626092339725031</v>
          </cell>
          <cell r="M158" t="str">
            <v>2611606 - Recife - PE</v>
          </cell>
          <cell r="N158">
            <v>4246</v>
          </cell>
        </row>
        <row r="159">
          <cell r="C159" t="str">
            <v>UPA TORRÕES - CG Nº 009/2022</v>
          </cell>
          <cell r="E159" t="str">
            <v>5.17 - Manutenção de Software, Certificação Digital e Microfilmagem</v>
          </cell>
          <cell r="F159">
            <v>34624704000157</v>
          </cell>
          <cell r="G159" t="str">
            <v>TECHSYST SISTEMAS DE AUTOMACAO E INFORMATICA LTDA</v>
          </cell>
          <cell r="H159" t="str">
            <v>S</v>
          </cell>
          <cell r="I159" t="str">
            <v>S</v>
          </cell>
          <cell r="J159" t="str">
            <v>89</v>
          </cell>
          <cell r="K159">
            <v>46267</v>
          </cell>
          <cell r="L159" t="str">
            <v>26116062234624704000157000000000008926097238971122</v>
          </cell>
          <cell r="M159" t="str">
            <v>2611606 - Recife - PE</v>
          </cell>
          <cell r="N159">
            <v>320</v>
          </cell>
        </row>
        <row r="160">
          <cell r="C160" t="str">
            <v>UPA TORRÕES - CG Nº 009/2022</v>
          </cell>
          <cell r="E160" t="str">
            <v>5.17 - Manutenção de Software, Certificação Digital e Microfilmagem</v>
          </cell>
          <cell r="F160">
            <v>7333111000169</v>
          </cell>
          <cell r="G160" t="str">
            <v xml:space="preserve">SAFETEC INFORMATICA LTDA </v>
          </cell>
          <cell r="H160" t="str">
            <v>S</v>
          </cell>
          <cell r="I160" t="str">
            <v>S</v>
          </cell>
          <cell r="J160" t="str">
            <v>35655</v>
          </cell>
          <cell r="K160">
            <v>46268</v>
          </cell>
          <cell r="L160" t="str">
            <v>26116062207333111000169000000003565526090767011650</v>
          </cell>
          <cell r="M160" t="str">
            <v>2611606 - Recife - PE</v>
          </cell>
          <cell r="N160">
            <v>1021.73</v>
          </cell>
        </row>
        <row r="161">
          <cell r="C161" t="str">
            <v>UPA TORRÕES - CG Nº 009/2022</v>
          </cell>
          <cell r="E161" t="str">
            <v>5.17 - Manutenção de Software, Certificação Digital e Microfilmagem</v>
          </cell>
          <cell r="F161">
            <v>7333111000169</v>
          </cell>
          <cell r="G161" t="str">
            <v xml:space="preserve">SAFETEC INFORMATICA LTDA </v>
          </cell>
          <cell r="H161" t="str">
            <v>S</v>
          </cell>
          <cell r="I161" t="str">
            <v>S</v>
          </cell>
          <cell r="J161" t="str">
            <v>36295</v>
          </cell>
          <cell r="K161">
            <v>46268</v>
          </cell>
          <cell r="L161" t="str">
            <v>26116062207333111000169000000003629526098831483330</v>
          </cell>
          <cell r="M161" t="str">
            <v>2611606 - Recife - PE</v>
          </cell>
          <cell r="N161">
            <v>59.44</v>
          </cell>
        </row>
        <row r="162">
          <cell r="C162" t="str">
            <v>UPA TORRÕES - CG Nº 009/2022</v>
          </cell>
          <cell r="E162" t="str">
            <v>5.17 - Manutenção de Software, Certificação Digital e Microfilmagem</v>
          </cell>
          <cell r="F162">
            <v>92306257000780</v>
          </cell>
          <cell r="G162" t="str">
            <v xml:space="preserve">MV INFORMATICA NORDEST LTDA </v>
          </cell>
          <cell r="H162" t="str">
            <v>S</v>
          </cell>
          <cell r="I162" t="str">
            <v>S</v>
          </cell>
          <cell r="J162" t="str">
            <v>12271</v>
          </cell>
          <cell r="K162">
            <v>46268</v>
          </cell>
          <cell r="L162" t="str">
            <v>26116062292306257000780000000001227126090087145426</v>
          </cell>
          <cell r="M162" t="str">
            <v>2611606 - Recife - PE</v>
          </cell>
          <cell r="N162">
            <v>13237.29</v>
          </cell>
        </row>
        <row r="163">
          <cell r="C163" t="str">
            <v>UPA TORRÕES - CG Nº 009/2022</v>
          </cell>
          <cell r="E163" t="str">
            <v>5.17 - Manutenção de Software, Certificação Digital e Microfilmagem</v>
          </cell>
          <cell r="F163">
            <v>6312868000103</v>
          </cell>
          <cell r="G163" t="str">
            <v xml:space="preserve">TASCOM INFORMATICA LTDA </v>
          </cell>
          <cell r="H163" t="str">
            <v>S</v>
          </cell>
          <cell r="I163" t="str">
            <v>S</v>
          </cell>
          <cell r="J163" t="str">
            <v>870</v>
          </cell>
          <cell r="K163">
            <v>46266</v>
          </cell>
          <cell r="L163" t="str">
            <v>CID5JM93K</v>
          </cell>
          <cell r="M163" t="str">
            <v>2610707 - Paulista - PE</v>
          </cell>
          <cell r="N163">
            <v>1434.31</v>
          </cell>
        </row>
        <row r="164">
          <cell r="C164" t="str">
            <v>UPA TORRÕES - CG Nº 009/2022</v>
          </cell>
          <cell r="E164" t="str">
            <v>5.17 - Manutenção de Software, Certificação Digital e Microfilmagem</v>
          </cell>
          <cell r="F164">
            <v>23412408000176</v>
          </cell>
          <cell r="G164" t="str">
            <v>WEK TECHNOLOGY IN BUSINESS LTDA ME</v>
          </cell>
          <cell r="H164" t="str">
            <v>S</v>
          </cell>
          <cell r="I164" t="str">
            <v>S</v>
          </cell>
          <cell r="J164" t="str">
            <v>478</v>
          </cell>
          <cell r="K164">
            <v>46266</v>
          </cell>
          <cell r="L164" t="str">
            <v>42091022223412408000176000000000047826096548830587</v>
          </cell>
          <cell r="M164" t="str">
            <v>4209102 - Joinville - SC</v>
          </cell>
          <cell r="N164">
            <v>1132.7</v>
          </cell>
        </row>
        <row r="165">
          <cell r="C165" t="str">
            <v>UPA TORRÕES - CG Nº 009/2022</v>
          </cell>
          <cell r="E165" t="str">
            <v>5.17 - Manutenção de Software, Certificação Digital e Microfilmagem</v>
          </cell>
          <cell r="F165">
            <v>4069709000102</v>
          </cell>
          <cell r="G165" t="str">
            <v xml:space="preserve">BIONEXO S.A </v>
          </cell>
          <cell r="H165" t="str">
            <v>S</v>
          </cell>
          <cell r="I165" t="str">
            <v>S</v>
          </cell>
          <cell r="J165" t="str">
            <v>675349</v>
          </cell>
          <cell r="K165">
            <v>46238</v>
          </cell>
          <cell r="L165" t="str">
            <v>MTCBTRH7</v>
          </cell>
          <cell r="M165" t="str">
            <v>3550308 - São Paulo - SP</v>
          </cell>
          <cell r="N165">
            <v>982.97</v>
          </cell>
        </row>
        <row r="166">
          <cell r="C166" t="str">
            <v>UPA TORRÕES - CG Nº 009/2022</v>
          </cell>
          <cell r="E166" t="str">
            <v>5.17 - Manutenção de Software, Certificação Digital e Microfilmagem</v>
          </cell>
          <cell r="F166">
            <v>10891998000115</v>
          </cell>
          <cell r="G166" t="str">
            <v xml:space="preserve">ADVISERSIT SERVIÇOS EM INFORMATICA LTDA </v>
          </cell>
          <cell r="H166" t="str">
            <v>S</v>
          </cell>
          <cell r="I166" t="str">
            <v>S</v>
          </cell>
          <cell r="J166" t="str">
            <v>199</v>
          </cell>
          <cell r="K166">
            <v>46266</v>
          </cell>
          <cell r="L166" t="str">
            <v>26116062210891998000115000000000019926095001925061</v>
          </cell>
          <cell r="M166" t="str">
            <v>2611606 - Recife - PE</v>
          </cell>
          <cell r="N166">
            <v>1520.21</v>
          </cell>
        </row>
        <row r="167">
          <cell r="C167" t="str">
            <v>UPA TORRÕES - CG Nº 009/2022</v>
          </cell>
          <cell r="E167" t="str">
            <v>5.17 - Manutenção de Software, Certificação Digital e Microfilmagem</v>
          </cell>
          <cell r="F167">
            <v>5633849000116</v>
          </cell>
          <cell r="G167" t="str">
            <v xml:space="preserve">GCINET SERVIÇOS DE INFORMATICA LTDA </v>
          </cell>
          <cell r="H167" t="str">
            <v>S</v>
          </cell>
          <cell r="I167" t="str">
            <v>S</v>
          </cell>
          <cell r="J167" t="str">
            <v>1825</v>
          </cell>
          <cell r="K167">
            <v>46239</v>
          </cell>
          <cell r="L167" t="str">
            <v>26116062205633849000116000000000182526080844233602</v>
          </cell>
          <cell r="M167" t="str">
            <v>2611606 - Recife - PE</v>
          </cell>
          <cell r="N167">
            <v>1612.66</v>
          </cell>
        </row>
        <row r="168">
          <cell r="C168" t="str">
            <v>UPA TORRÕES - CG Nº 009/2022</v>
          </cell>
          <cell r="E168" t="str">
            <v>5.17 - Manutenção de Software, Certificação Digital e Microfilmagem</v>
          </cell>
          <cell r="F168">
            <v>7760258000135</v>
          </cell>
          <cell r="G168" t="str">
            <v>SECURISOFT DO BRASIL - EIRELI</v>
          </cell>
          <cell r="H168" t="str">
            <v>S</v>
          </cell>
          <cell r="I168" t="str">
            <v>S</v>
          </cell>
          <cell r="J168" t="str">
            <v>108803</v>
          </cell>
          <cell r="K168">
            <v>46265</v>
          </cell>
          <cell r="L168" t="str">
            <v>149W141871728168199Y</v>
          </cell>
          <cell r="M168" t="str">
            <v>3550308 - São Paulo - SP</v>
          </cell>
          <cell r="N168">
            <v>9065</v>
          </cell>
        </row>
        <row r="169">
          <cell r="C169" t="str">
            <v>UPA TORRÕES - CG Nº 009/2022</v>
          </cell>
          <cell r="E169" t="str">
            <v>5.22 - Vigilância Ostensiva / Monitorada</v>
          </cell>
          <cell r="F169">
            <v>11572781000105</v>
          </cell>
          <cell r="G169" t="str">
            <v xml:space="preserve">SOSERVI VIGILANCIA LTDA </v>
          </cell>
          <cell r="H169" t="str">
            <v>S</v>
          </cell>
          <cell r="I169" t="str">
            <v>S</v>
          </cell>
          <cell r="J169" t="str">
            <v>712</v>
          </cell>
          <cell r="K169">
            <v>46261</v>
          </cell>
          <cell r="L169" t="str">
            <v>26096001211572781000105260000000071226085463396570</v>
          </cell>
          <cell r="M169" t="str">
            <v>2609600 - Olinda - PE</v>
          </cell>
          <cell r="N169">
            <v>28917.1</v>
          </cell>
        </row>
        <row r="170">
          <cell r="C170" t="str">
            <v>UPA TORRÕES - CG Nº 009/2022</v>
          </cell>
          <cell r="E170" t="str">
            <v>5.22 - Vigilância Ostensiva / Monitorada</v>
          </cell>
          <cell r="F170">
            <v>7360290000123</v>
          </cell>
          <cell r="G170" t="str">
            <v>SERVAL SERVICOS E LIMPEZA LTDA</v>
          </cell>
          <cell r="H170" t="str">
            <v>S</v>
          </cell>
          <cell r="I170" t="str">
            <v>S</v>
          </cell>
          <cell r="J170" t="str">
            <v>68950</v>
          </cell>
          <cell r="K170">
            <v>46267</v>
          </cell>
          <cell r="L170" t="str">
            <v>23044001207360290000123000000006895026090656889076</v>
          </cell>
          <cell r="M170" t="str">
            <v>2304400 - Fortaleza - CE</v>
          </cell>
          <cell r="N170">
            <v>40220.339999999997</v>
          </cell>
        </row>
        <row r="171">
          <cell r="C171" t="str">
            <v>UPA TORRÕES - CG Nº 009/2022</v>
          </cell>
          <cell r="E171" t="str">
            <v>5.10 - Detetização/Tratamento de Resíduos e Afins</v>
          </cell>
          <cell r="F171">
            <v>9595245000183</v>
          </cell>
          <cell r="G171" t="str">
            <v xml:space="preserve">FOCUS SERVIÇOS AMBIENTAIS LTDA ME </v>
          </cell>
          <cell r="H171" t="str">
            <v>S</v>
          </cell>
          <cell r="I171" t="str">
            <v>S</v>
          </cell>
          <cell r="J171" t="str">
            <v>2605</v>
          </cell>
          <cell r="K171">
            <v>46259</v>
          </cell>
          <cell r="L171" t="str">
            <v>26116062209595245000183000000000260526080088410095</v>
          </cell>
          <cell r="M171" t="str">
            <v>2611606 - Recife - PE</v>
          </cell>
          <cell r="N171">
            <v>1000</v>
          </cell>
        </row>
        <row r="172">
          <cell r="C172" t="str">
            <v>UPA TORRÕES - CG Nº 009/2022</v>
          </cell>
          <cell r="E172" t="str">
            <v>5.23 - Limpeza e Conservação</v>
          </cell>
          <cell r="F172">
            <v>9863853000121</v>
          </cell>
          <cell r="G172" t="str">
            <v>SOSERVI-SOCIEDADE DE SERVICOS GERAIS LTDA</v>
          </cell>
          <cell r="H172" t="str">
            <v>S</v>
          </cell>
          <cell r="I172" t="str">
            <v>S</v>
          </cell>
          <cell r="J172" t="str">
            <v>5564</v>
          </cell>
          <cell r="K172">
            <v>46260</v>
          </cell>
          <cell r="L172" t="str">
            <v>26096001209863853000121260000000556426086765771166</v>
          </cell>
          <cell r="M172" t="str">
            <v>2609600 - Olinda - PE</v>
          </cell>
          <cell r="N172">
            <v>61982.17</v>
          </cell>
        </row>
        <row r="173">
          <cell r="C173" t="str">
            <v>UPA TORRÕES - CG Nº 009/2022</v>
          </cell>
          <cell r="E173" t="str">
            <v>5.99 - Outros Serviços de Terceiros Pessoa Jurídica</v>
          </cell>
          <cell r="F173">
            <v>51140639000103</v>
          </cell>
          <cell r="G173" t="str">
            <v>FOCUS ENGENHARIA E CONSULTORIA SST LTDA</v>
          </cell>
          <cell r="H173" t="str">
            <v>S</v>
          </cell>
          <cell r="I173" t="str">
            <v>S</v>
          </cell>
          <cell r="J173" t="str">
            <v>135</v>
          </cell>
          <cell r="K173">
            <v>46279</v>
          </cell>
          <cell r="L173" t="str">
            <v>26116062251140639000103000000000013526097800284589</v>
          </cell>
          <cell r="M173" t="str">
            <v>2611606 - Recife - PE</v>
          </cell>
          <cell r="N173">
            <v>3430.56</v>
          </cell>
        </row>
        <row r="174">
          <cell r="C174" t="str">
            <v>UPA TORRÕES - CG Nº 009/2022</v>
          </cell>
          <cell r="E174" t="str">
            <v>5.99 - Outros Serviços de Terceiros Pessoa Jurídica</v>
          </cell>
          <cell r="F174">
            <v>1545203000126</v>
          </cell>
          <cell r="G174" t="str">
            <v>ENAE EMPRESA NACIONAL DE ESTERILIZAÇÃO LTDA</v>
          </cell>
          <cell r="H174" t="str">
            <v>S</v>
          </cell>
          <cell r="I174" t="str">
            <v>S</v>
          </cell>
          <cell r="J174" t="str">
            <v>269</v>
          </cell>
          <cell r="K174">
            <v>46268</v>
          </cell>
          <cell r="L174" t="str">
            <v>26116062201545203000126000000000026926097291343184</v>
          </cell>
          <cell r="M174" t="str">
            <v>2611606 - Recife - PE</v>
          </cell>
          <cell r="N174">
            <v>13539.05</v>
          </cell>
        </row>
        <row r="175">
          <cell r="C175" t="str">
            <v>UPA TORRÕES - CG Nº 009/2022</v>
          </cell>
          <cell r="E175" t="str">
            <v>5.99 - Outros Serviços de Terceiros Pessoa Jurídica</v>
          </cell>
          <cell r="F175">
            <v>45671533000133</v>
          </cell>
          <cell r="G175" t="str">
            <v>VITORINO E MAIA ADVOGADOS</v>
          </cell>
          <cell r="H175" t="str">
            <v>S</v>
          </cell>
          <cell r="I175" t="str">
            <v>S</v>
          </cell>
          <cell r="J175" t="str">
            <v>152</v>
          </cell>
          <cell r="K175">
            <v>46269</v>
          </cell>
          <cell r="L175" t="str">
            <v>261160622456715330001330000000000</v>
          </cell>
          <cell r="M175" t="str">
            <v>2611606 - Recife - PE</v>
          </cell>
          <cell r="N175">
            <v>2419.81</v>
          </cell>
        </row>
        <row r="176">
          <cell r="C176" t="str">
            <v>UPA TORRÕES - CG Nº 009/2022</v>
          </cell>
          <cell r="E176" t="str">
            <v>5.99 - Outros Serviços de Terceiros Pessoa Jurídica</v>
          </cell>
          <cell r="F176">
            <v>46021768000142</v>
          </cell>
          <cell r="G176" t="str">
            <v>BEM SAUDE LTDA</v>
          </cell>
          <cell r="H176" t="str">
            <v>S</v>
          </cell>
          <cell r="I176" t="str">
            <v>S</v>
          </cell>
          <cell r="J176" t="str">
            <v>509</v>
          </cell>
          <cell r="K176">
            <v>46265</v>
          </cell>
          <cell r="L176" t="str">
            <v>26116062246021768000142000000000050926086883586985</v>
          </cell>
          <cell r="M176" t="str">
            <v>2611606 - Recife - PE</v>
          </cell>
          <cell r="N176">
            <v>3200</v>
          </cell>
        </row>
        <row r="177">
          <cell r="C177" t="str">
            <v>UPA TORRÕES - CG Nº 009/2022</v>
          </cell>
          <cell r="E177" t="str">
            <v>5.99 - Outros Serviços de Terceiros Pessoa Jurídica</v>
          </cell>
          <cell r="F177">
            <v>19786063000143</v>
          </cell>
          <cell r="G177" t="str">
            <v xml:space="preserve">MARINHO E CASTRO SERVIÇOS LTDA ME </v>
          </cell>
          <cell r="H177" t="str">
            <v>S</v>
          </cell>
          <cell r="I177" t="str">
            <v>S</v>
          </cell>
          <cell r="J177" t="str">
            <v>717</v>
          </cell>
          <cell r="K177">
            <v>46255</v>
          </cell>
          <cell r="L177" t="str">
            <v>26116062219786063000143000000000071726080529315128</v>
          </cell>
          <cell r="M177" t="str">
            <v>2611606 - Recife - PE</v>
          </cell>
          <cell r="N177">
            <v>2521.4</v>
          </cell>
        </row>
        <row r="178">
          <cell r="C178" t="str">
            <v>UPA TORRÕES - CG Nº 009/2022</v>
          </cell>
          <cell r="E178" t="str">
            <v>5.99 - Outros Serviços de Terceiros Pessoa Jurídica</v>
          </cell>
          <cell r="F178">
            <v>10816775000274</v>
          </cell>
          <cell r="G178" t="str">
            <v xml:space="preserve">INSPETORIA SALESIANA DO NORDESTE DO BRASIL </v>
          </cell>
          <cell r="H178" t="str">
            <v>S</v>
          </cell>
          <cell r="I178" t="str">
            <v>S</v>
          </cell>
          <cell r="J178" t="str">
            <v>2439</v>
          </cell>
          <cell r="K178">
            <v>46252</v>
          </cell>
          <cell r="L178" t="str">
            <v>26116062210816775000274000000000243926082010937631</v>
          </cell>
          <cell r="M178" t="str">
            <v>2611606 - Recife - PE</v>
          </cell>
          <cell r="N178">
            <v>550</v>
          </cell>
        </row>
        <row r="179">
          <cell r="C179" t="str">
            <v>UPA TORRÕES - CG Nº 009/2022</v>
          </cell>
          <cell r="E179" t="str">
            <v>5.99 - Outros Serviços de Terceiros Pessoa Jurídica</v>
          </cell>
          <cell r="F179">
            <v>8654123000158</v>
          </cell>
          <cell r="G179" t="str">
            <v>AUDISA - AUDITORES ASSOCIADOS S/S</v>
          </cell>
          <cell r="H179" t="str">
            <v>S</v>
          </cell>
          <cell r="I179" t="str">
            <v>S</v>
          </cell>
          <cell r="J179" t="str">
            <v>34900</v>
          </cell>
          <cell r="K179">
            <v>46236</v>
          </cell>
          <cell r="L179" t="str">
            <v>165P581269016520899U</v>
          </cell>
          <cell r="M179" t="str">
            <v>3505708 - Barueri - SP</v>
          </cell>
          <cell r="N179">
            <v>1189</v>
          </cell>
        </row>
        <row r="180">
          <cell r="C180" t="str">
            <v>UPA TORRÕES - CG Nº 009/2022</v>
          </cell>
          <cell r="E180" t="str">
            <v>5.99 - Outros Serviços de Terceiros Pessoa Jurídica</v>
          </cell>
          <cell r="F180">
            <v>55561817000201</v>
          </cell>
          <cell r="G180" t="str">
            <v>MAXXA LOG LTDA</v>
          </cell>
          <cell r="H180" t="str">
            <v>S</v>
          </cell>
          <cell r="I180" t="str">
            <v>S</v>
          </cell>
          <cell r="J180" t="str">
            <v>81</v>
          </cell>
          <cell r="K180">
            <v>46268</v>
          </cell>
          <cell r="L180" t="str">
            <v>26079011255561817000201260000000008126095286118764</v>
          </cell>
          <cell r="M180" t="str">
            <v>2607901 - Jaboatão dos Guararapes - PE</v>
          </cell>
          <cell r="N180">
            <v>731.92</v>
          </cell>
        </row>
        <row r="181">
          <cell r="C181" t="str">
            <v>UPA TORRÕES - CG Nº 009/2022</v>
          </cell>
          <cell r="E181" t="str">
            <v>5.99 - Outros Serviços de Terceiros Pessoa Jurídica</v>
          </cell>
          <cell r="F181">
            <v>61585891000180</v>
          </cell>
          <cell r="G181" t="str">
            <v xml:space="preserve">LABVIDA AMBIENTAL LTDA </v>
          </cell>
          <cell r="H181" t="str">
            <v>S</v>
          </cell>
          <cell r="I181" t="str">
            <v>S</v>
          </cell>
          <cell r="J181" t="str">
            <v>271</v>
          </cell>
          <cell r="K181">
            <v>46258</v>
          </cell>
          <cell r="L181" t="str">
            <v>26034541261585891000180260000000027126083475123919</v>
          </cell>
          <cell r="M181" t="str">
            <v>2603454 - Camaragibe - PE</v>
          </cell>
          <cell r="N181">
            <v>680</v>
          </cell>
        </row>
        <row r="182">
          <cell r="C182" t="str">
            <v>UPA TORRÕES - CG Nº 009/2022</v>
          </cell>
          <cell r="E182" t="str">
            <v>5.99 - Outros Serviços de Terceiros Pessoa Jurídica</v>
          </cell>
          <cell r="F182">
            <v>6317907000165</v>
          </cell>
          <cell r="G182" t="str">
            <v>RUI JORGE DE A. PIRES -ME</v>
          </cell>
          <cell r="H182" t="str">
            <v>S</v>
          </cell>
          <cell r="I182" t="str">
            <v>S</v>
          </cell>
          <cell r="J182" t="str">
            <v>1101</v>
          </cell>
          <cell r="K182">
            <v>46269</v>
          </cell>
          <cell r="L182" t="str">
            <v>26116062206317907000165000000000110126096312680060</v>
          </cell>
          <cell r="M182" t="str">
            <v>2611606 - Recife - PE</v>
          </cell>
          <cell r="N182">
            <v>670</v>
          </cell>
        </row>
        <row r="183">
          <cell r="C183" t="str">
            <v>UPA TORRÕES - CG Nº 009/2022</v>
          </cell>
          <cell r="E183" t="str">
            <v>5.99 - Outros Serviços de Terceiros Pessoa Jurídica</v>
          </cell>
          <cell r="F183">
            <v>2593984000197</v>
          </cell>
          <cell r="G183" t="str">
            <v>COOPESERSA COOPERATIVA DE PROF DE SERV DE SAUDE PE LTDA</v>
          </cell>
          <cell r="H183" t="str">
            <v>S</v>
          </cell>
          <cell r="I183" t="str">
            <v>S</v>
          </cell>
          <cell r="J183" t="str">
            <v>133</v>
          </cell>
          <cell r="K183">
            <v>46280</v>
          </cell>
          <cell r="L183" t="str">
            <v>26116062202593984000197000000000013326098444963872</v>
          </cell>
          <cell r="M183" t="str">
            <v>2611606 - Recife - PE</v>
          </cell>
          <cell r="N183">
            <v>10001.219999999999</v>
          </cell>
        </row>
        <row r="184">
          <cell r="C184" t="str">
            <v>UPA TORRÕES - CG Nº 009/2022</v>
          </cell>
          <cell r="E184" t="str">
            <v>5.99 - Outros Serviços de Terceiros Pessoa Jurídica</v>
          </cell>
          <cell r="F184">
            <v>67727886000140</v>
          </cell>
          <cell r="G184" t="str">
            <v xml:space="preserve">FOCUS OCUPACIONAL LTDA </v>
          </cell>
          <cell r="H184" t="str">
            <v>S</v>
          </cell>
          <cell r="I184" t="str">
            <v>S</v>
          </cell>
          <cell r="J184" t="str">
            <v>20</v>
          </cell>
          <cell r="K184">
            <v>46267</v>
          </cell>
          <cell r="L184" t="str">
            <v>D7ZR2AOUJ</v>
          </cell>
          <cell r="M184" t="str">
            <v>2610707 - Paulista - PE</v>
          </cell>
          <cell r="N184">
            <v>2700</v>
          </cell>
        </row>
        <row r="185">
          <cell r="C185" t="str">
            <v>UPA TORRÕES - CG Nº 009/2022</v>
          </cell>
          <cell r="E185" t="str">
            <v>5.99 - Outros Serviços de Terceiros Pessoa Jurídica</v>
          </cell>
          <cell r="F185">
            <v>1315301000177</v>
          </cell>
          <cell r="G185" t="str">
            <v xml:space="preserve">APRI FRIO REFRIGERACAO LTDA </v>
          </cell>
          <cell r="H185" t="str">
            <v>S</v>
          </cell>
          <cell r="I185" t="str">
            <v>S</v>
          </cell>
          <cell r="J185" t="str">
            <v>264</v>
          </cell>
          <cell r="K185">
            <v>46252</v>
          </cell>
          <cell r="L185" t="str">
            <v>26116062201315301000177000000000026426082390217868</v>
          </cell>
          <cell r="M185" t="str">
            <v>2611606 - Recife - PE</v>
          </cell>
          <cell r="N185">
            <v>2400</v>
          </cell>
        </row>
        <row r="186">
          <cell r="E186" t="str">
            <v>5.99 - Outros Serviços de Terceiros Pessoa Jurídica</v>
          </cell>
          <cell r="F186">
            <v>1315301000177</v>
          </cell>
          <cell r="G186" t="str">
            <v xml:space="preserve">APRI FRIO REFRIGERACAO LTDA </v>
          </cell>
          <cell r="H186" t="str">
            <v>S</v>
          </cell>
          <cell r="I186" t="str">
            <v>S</v>
          </cell>
          <cell r="J186" t="str">
            <v>265</v>
          </cell>
          <cell r="K186">
            <v>46252</v>
          </cell>
          <cell r="L186" t="str">
            <v>26116062201315301000177000000000026526089168643032</v>
          </cell>
          <cell r="M186" t="str">
            <v>2611606 - Recife - PE</v>
          </cell>
          <cell r="N186">
            <v>1320</v>
          </cell>
        </row>
        <row r="187">
          <cell r="E187" t="str">
            <v/>
          </cell>
        </row>
        <row r="188">
          <cell r="C188" t="str">
            <v>UPA TORRÕES - CG Nº 009/2022</v>
          </cell>
          <cell r="E188" t="str">
            <v>5.5 - Reparo e Manutenção de Máquinas e Equipamentos</v>
          </cell>
          <cell r="F188">
            <v>18204483000101</v>
          </cell>
          <cell r="G188" t="str">
            <v>WAGNER FERNANDES SALES DA SILVA E CIA LTDA</v>
          </cell>
          <cell r="H188" t="str">
            <v>S</v>
          </cell>
          <cell r="I188" t="str">
            <v>S</v>
          </cell>
          <cell r="J188" t="str">
            <v>6275</v>
          </cell>
          <cell r="K188">
            <v>46266</v>
          </cell>
          <cell r="L188" t="str">
            <v>OFLZUU7JC</v>
          </cell>
          <cell r="M188" t="str">
            <v>2704302 - Maceió - AL</v>
          </cell>
          <cell r="N188">
            <v>2880</v>
          </cell>
        </row>
        <row r="189">
          <cell r="C189" t="str">
            <v>UPA TORRÕES - CG Nº 009/2022</v>
          </cell>
          <cell r="E189" t="str">
            <v>5.5 - Reparo e Manutenção de Máquinas e Equipamentos</v>
          </cell>
          <cell r="F189">
            <v>7146768000117</v>
          </cell>
          <cell r="G189" t="str">
            <v xml:space="preserve">SERV IMAGEM NORDESTE ASSISTENCIA TECNICA LTDA </v>
          </cell>
          <cell r="H189" t="str">
            <v>S</v>
          </cell>
          <cell r="I189" t="str">
            <v>S</v>
          </cell>
          <cell r="J189" t="str">
            <v>583</v>
          </cell>
          <cell r="K189">
            <v>46265</v>
          </cell>
          <cell r="L189" t="str">
            <v>26079011207146768000117260000000058326086798998083</v>
          </cell>
          <cell r="M189" t="str">
            <v>2607901 - Jaboatão dos Guararapes - PE</v>
          </cell>
          <cell r="N189">
            <v>2550</v>
          </cell>
        </row>
        <row r="190">
          <cell r="C190" t="str">
            <v>UPA TORRÕES - CG Nº 009/2022</v>
          </cell>
          <cell r="E190" t="str">
            <v>5.5 - Reparo e Manutenção de Máquinas e Equipamentos</v>
          </cell>
          <cell r="F190">
            <v>1368293000127</v>
          </cell>
          <cell r="G190" t="str">
            <v xml:space="preserve">AIR TECH COMERCIO VAREJISTA E SERVICOS DE AR CONDICIONADO LTDA </v>
          </cell>
          <cell r="H190" t="str">
            <v>S</v>
          </cell>
          <cell r="I190" t="str">
            <v>S</v>
          </cell>
          <cell r="J190" t="str">
            <v>270</v>
          </cell>
          <cell r="K190">
            <v>46266</v>
          </cell>
          <cell r="L190" t="str">
            <v>26116062201368293000127000000000027026095744541342</v>
          </cell>
          <cell r="M190" t="str">
            <v>2611606 - Recife - PE</v>
          </cell>
          <cell r="N190">
            <v>4508</v>
          </cell>
        </row>
        <row r="191">
          <cell r="C191" t="str">
            <v>UPA TORRÕES - CG Nº 009/2022</v>
          </cell>
          <cell r="E191" t="str">
            <v>5.5 - Reparo e Manutenção de Máquinas e Equipamentos</v>
          </cell>
          <cell r="F191">
            <v>40893042000113</v>
          </cell>
          <cell r="G191" t="str">
            <v xml:space="preserve">GERASTEP GERADORES ASSISTENCIA TECNICA E PECAS LTDA ME </v>
          </cell>
          <cell r="H191" t="str">
            <v>S</v>
          </cell>
          <cell r="I191" t="str">
            <v>S</v>
          </cell>
          <cell r="J191" t="str">
            <v>5603</v>
          </cell>
          <cell r="K191">
            <v>46238</v>
          </cell>
          <cell r="L191" t="str">
            <v>26116062240893042000113000000000560326086481018743</v>
          </cell>
          <cell r="M191" t="str">
            <v>2611606 - Recife - PE</v>
          </cell>
          <cell r="N191">
            <v>365</v>
          </cell>
        </row>
        <row r="192">
          <cell r="C192" t="str">
            <v>UPA TORRÕES - CG Nº 009/2022</v>
          </cell>
          <cell r="E192" t="str">
            <v>5.5 - Reparo e Manutenção de Máquinas e Equipamentos</v>
          </cell>
          <cell r="F192">
            <v>13259653000131</v>
          </cell>
          <cell r="G192" t="str">
            <v xml:space="preserve">POWER INSTALAÇAO E MANUTENCAO DE ELEVADORES LTDA </v>
          </cell>
          <cell r="H192" t="str">
            <v>S</v>
          </cell>
          <cell r="I192" t="str">
            <v>S</v>
          </cell>
          <cell r="J192" t="str">
            <v>569</v>
          </cell>
          <cell r="K192">
            <v>46238</v>
          </cell>
          <cell r="L192" t="str">
            <v>26079011213259653000131260000000056926088711045883</v>
          </cell>
          <cell r="M192" t="str">
            <v>2607901 - Jaboatão dos Guararapes - PE</v>
          </cell>
          <cell r="N192">
            <v>923.67</v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C203" t="str">
            <v>UPA TORRÕES - CG Nº 009/2022</v>
          </cell>
          <cell r="E203" t="str">
            <v>5.16 - Serviços Médico-Hospitalares, Odotonlogia e Laboratoriais</v>
          </cell>
          <cell r="F203">
            <v>66629289000110</v>
          </cell>
          <cell r="G203" t="str">
            <v xml:space="preserve">MARIA EDUARDA RODRIGUES DA SILVA </v>
          </cell>
          <cell r="H203" t="str">
            <v>S</v>
          </cell>
          <cell r="I203" t="str">
            <v>S</v>
          </cell>
          <cell r="J203" t="str">
            <v>07</v>
          </cell>
          <cell r="K203">
            <v>46266</v>
          </cell>
          <cell r="L203" t="str">
            <v>26111011266629289000110260000000000726090031230560</v>
          </cell>
          <cell r="M203" t="str">
            <v>2611101 - Petrolina - PE</v>
          </cell>
          <cell r="N203">
            <v>29350</v>
          </cell>
        </row>
        <row r="204">
          <cell r="C204" t="str">
            <v>UPA TORRÕES - CG Nº 009/2022</v>
          </cell>
          <cell r="E204" t="str">
            <v>5.16 - Serviços Médico-Hospitalares, Odotonlogia e Laboratoriais</v>
          </cell>
          <cell r="F204">
            <v>48893827000106</v>
          </cell>
          <cell r="G204" t="str">
            <v xml:space="preserve">L G SERVIÇOS MEDICOS LTDA </v>
          </cell>
          <cell r="H204" t="str">
            <v>S</v>
          </cell>
          <cell r="I204" t="str">
            <v>S</v>
          </cell>
          <cell r="J204" t="str">
            <v>13</v>
          </cell>
          <cell r="K204">
            <v>46266</v>
          </cell>
          <cell r="L204" t="str">
            <v>26116062248893827000106000000000001326099010572819</v>
          </cell>
          <cell r="M204" t="str">
            <v>2611606 - Recife - PE</v>
          </cell>
          <cell r="N204">
            <v>16500</v>
          </cell>
        </row>
        <row r="205">
          <cell r="C205" t="str">
            <v>UPA TORRÕES - CG Nº 009/2022</v>
          </cell>
          <cell r="E205" t="str">
            <v>5.16 - Serviços Médico-Hospitalares, Odotonlogia e Laboratoriais</v>
          </cell>
          <cell r="F205">
            <v>46618437000194</v>
          </cell>
          <cell r="G205" t="str">
            <v xml:space="preserve">DR SANDI SARDINHA FREITAS SERVIÇOS MEDICOS LTDA </v>
          </cell>
          <cell r="H205" t="str">
            <v>S</v>
          </cell>
          <cell r="I205" t="str">
            <v>S</v>
          </cell>
          <cell r="J205" t="str">
            <v>28</v>
          </cell>
          <cell r="K205">
            <v>46269</v>
          </cell>
          <cell r="L205" t="str">
            <v>26116062246618437000194000000000002826096644190971</v>
          </cell>
          <cell r="M205" t="str">
            <v>2611606 - Recife - PE</v>
          </cell>
          <cell r="N205">
            <v>23250</v>
          </cell>
        </row>
        <row r="206">
          <cell r="C206" t="str">
            <v>UPA TORRÕES - CG Nº 009/2022</v>
          </cell>
          <cell r="E206" t="str">
            <v>5.16 - Serviços Médico-Hospitalares, Odotonlogia e Laboratoriais</v>
          </cell>
          <cell r="F206">
            <v>55973758000106</v>
          </cell>
          <cell r="G206" t="str">
            <v xml:space="preserve">PALOMA PINHEIRO SERVIÇOS MEDICOS LTDA </v>
          </cell>
          <cell r="H206" t="str">
            <v>S</v>
          </cell>
          <cell r="I206" t="str">
            <v>S</v>
          </cell>
          <cell r="J206" t="str">
            <v>1000044</v>
          </cell>
          <cell r="K206">
            <v>46289</v>
          </cell>
          <cell r="L206" t="str">
            <v>reDJRqbdR</v>
          </cell>
          <cell r="M206" t="str">
            <v>2507507 - João Pessoa - PB</v>
          </cell>
          <cell r="N206">
            <v>22600</v>
          </cell>
        </row>
        <row r="207">
          <cell r="C207" t="str">
            <v>UPA TORRÕES - CG Nº 009/2022</v>
          </cell>
          <cell r="E207" t="str">
            <v>5.16 - Serviços Médico-Hospitalares, Odotonlogia e Laboratoriais</v>
          </cell>
          <cell r="F207">
            <v>53137348000191</v>
          </cell>
          <cell r="G207" t="str">
            <v xml:space="preserve">DEOMEDES PEREIRA BARBOSA FILHO SERVIÇOS MEDICOS LTDA </v>
          </cell>
          <cell r="H207" t="str">
            <v>S</v>
          </cell>
          <cell r="I207" t="str">
            <v>S</v>
          </cell>
          <cell r="J207" t="str">
            <v>08</v>
          </cell>
          <cell r="K207">
            <v>46266</v>
          </cell>
          <cell r="L207" t="str">
            <v>QTZWH76ZC</v>
          </cell>
          <cell r="M207" t="str">
            <v>2507507 - João Pessoa - PB</v>
          </cell>
          <cell r="N207">
            <v>11000</v>
          </cell>
        </row>
        <row r="208">
          <cell r="C208" t="str">
            <v>UPA TORRÕES - CG Nº 009/2022</v>
          </cell>
          <cell r="E208" t="str">
            <v>5.16 - Serviços Médico-Hospitalares, Odotonlogia e Laboratoriais</v>
          </cell>
          <cell r="F208">
            <v>64025284000153</v>
          </cell>
          <cell r="G208" t="str">
            <v xml:space="preserve">KEVIN FELIPE DOS SANTOS SILVA SERVIÇOS MEDICOS LTDA </v>
          </cell>
          <cell r="H208" t="str">
            <v>S</v>
          </cell>
          <cell r="I208" t="str">
            <v>S</v>
          </cell>
          <cell r="J208" t="str">
            <v>30</v>
          </cell>
          <cell r="K208">
            <v>46266</v>
          </cell>
          <cell r="L208" t="str">
            <v>FPCGOWRBM</v>
          </cell>
          <cell r="M208" t="str">
            <v>2604106 - Caruaru - PE</v>
          </cell>
          <cell r="N208">
            <v>20200</v>
          </cell>
        </row>
        <row r="209">
          <cell r="C209" t="str">
            <v>UPA TORRÕES - CG Nº 009/2022</v>
          </cell>
          <cell r="E209" t="str">
            <v>5.16 - Serviços Médico-Hospitalares, Odotonlogia e Laboratoriais</v>
          </cell>
          <cell r="F209">
            <v>52981562000167</v>
          </cell>
          <cell r="G209" t="str">
            <v xml:space="preserve">GABRIELA MARTINS DA SILVA LTDA </v>
          </cell>
          <cell r="H209" t="str">
            <v>S</v>
          </cell>
          <cell r="I209" t="str">
            <v>S</v>
          </cell>
          <cell r="J209" t="str">
            <v>38</v>
          </cell>
          <cell r="K209">
            <v>46266</v>
          </cell>
          <cell r="L209" t="str">
            <v>26116062252981562000167000000000003826093121936602</v>
          </cell>
          <cell r="M209" t="str">
            <v>2611606 - Recife - PE</v>
          </cell>
          <cell r="N209">
            <v>19050</v>
          </cell>
        </row>
        <row r="210">
          <cell r="C210" t="str">
            <v>UPA TORRÕES - CG Nº 009/2022</v>
          </cell>
          <cell r="E210" t="str">
            <v>5.16 - Serviços Médico-Hospitalares, Odotonlogia e Laboratoriais</v>
          </cell>
          <cell r="F210">
            <v>60577717000122</v>
          </cell>
          <cell r="G210" t="str">
            <v xml:space="preserve">2HT0 LTDA </v>
          </cell>
          <cell r="H210" t="str">
            <v>S</v>
          </cell>
          <cell r="I210" t="str">
            <v>S</v>
          </cell>
          <cell r="J210" t="str">
            <v>353</v>
          </cell>
          <cell r="K210">
            <v>46267</v>
          </cell>
          <cell r="L210" t="str">
            <v>26096001260577717000122260000000035326093233246064</v>
          </cell>
          <cell r="M210" t="str">
            <v>2609600 - Olinda - PE</v>
          </cell>
          <cell r="N210">
            <v>6600</v>
          </cell>
        </row>
        <row r="211">
          <cell r="C211" t="str">
            <v>UPA TORRÕES - CG Nº 009/2022</v>
          </cell>
          <cell r="E211" t="str">
            <v>5.16 - Serviços Médico-Hospitalares, Odotonlogia e Laboratoriais</v>
          </cell>
          <cell r="F211">
            <v>60577717000122</v>
          </cell>
          <cell r="G211" t="str">
            <v xml:space="preserve">2HT0 LTDA </v>
          </cell>
          <cell r="H211" t="str">
            <v>S</v>
          </cell>
          <cell r="I211" t="str">
            <v>S</v>
          </cell>
          <cell r="J211" t="str">
            <v>354</v>
          </cell>
          <cell r="K211">
            <v>46267</v>
          </cell>
          <cell r="L211" t="str">
            <v>26096001260577717000122260000000035426093342603805</v>
          </cell>
          <cell r="M211" t="str">
            <v>2609600 - Olinda - PE</v>
          </cell>
          <cell r="N211">
            <v>1100</v>
          </cell>
        </row>
        <row r="212">
          <cell r="C212" t="str">
            <v>UPA TORRÕES - CG Nº 009/2022</v>
          </cell>
          <cell r="E212" t="str">
            <v>5.16 - Serviços Médico-Hospitalares, Odotonlogia e Laboratoriais</v>
          </cell>
          <cell r="F212">
            <v>52936843000106</v>
          </cell>
          <cell r="G212" t="str">
            <v xml:space="preserve">GMATS LTDA </v>
          </cell>
          <cell r="H212" t="str">
            <v>S</v>
          </cell>
          <cell r="I212" t="str">
            <v>S</v>
          </cell>
          <cell r="J212" t="str">
            <v>28</v>
          </cell>
          <cell r="K212">
            <v>46268</v>
          </cell>
          <cell r="L212" t="str">
            <v>26116062252936843000106000000000002826090293038778</v>
          </cell>
          <cell r="M212" t="str">
            <v>2611606 - Recife - PE</v>
          </cell>
          <cell r="N212">
            <v>8950</v>
          </cell>
        </row>
        <row r="213">
          <cell r="C213" t="str">
            <v>UPA TORRÕES - CG Nº 009/2022</v>
          </cell>
          <cell r="E213" t="str">
            <v>5.16 - Serviços Médico-Hospitalares, Odotonlogia e Laboratoriais</v>
          </cell>
          <cell r="F213">
            <v>45388863000116</v>
          </cell>
          <cell r="G213" t="str">
            <v xml:space="preserve">P A SOARES SERVICOS DE PRESTACOES HOSPITALARES LTDA </v>
          </cell>
          <cell r="H213" t="str">
            <v>S</v>
          </cell>
          <cell r="I213" t="str">
            <v>S</v>
          </cell>
          <cell r="J213" t="str">
            <v>79</v>
          </cell>
          <cell r="K213">
            <v>46267</v>
          </cell>
          <cell r="L213" t="str">
            <v>9GPDMAMKP</v>
          </cell>
          <cell r="M213" t="str">
            <v>2609402 - Moreno - PE</v>
          </cell>
          <cell r="N213">
            <v>8850</v>
          </cell>
        </row>
        <row r="214">
          <cell r="C214" t="str">
            <v>UPA TORRÕES - CG Nº 009/2022</v>
          </cell>
          <cell r="E214" t="str">
            <v>5.16 - Serviços Médico-Hospitalares, Odotonlogia e Laboratoriais</v>
          </cell>
          <cell r="F214">
            <v>65743068000106</v>
          </cell>
          <cell r="G214" t="str">
            <v xml:space="preserve">YP ORTOPEDIA E TRAUMATOLOGIA LTDA </v>
          </cell>
          <cell r="H214" t="str">
            <v>S</v>
          </cell>
          <cell r="I214" t="str">
            <v>S</v>
          </cell>
          <cell r="J214" t="str">
            <v>28</v>
          </cell>
          <cell r="K214">
            <v>46266</v>
          </cell>
          <cell r="L214" t="str">
            <v xml:space="preserve">FNK97YAYD </v>
          </cell>
          <cell r="M214" t="str">
            <v>2507507 - João Pessoa - PB</v>
          </cell>
          <cell r="N214">
            <v>1250</v>
          </cell>
        </row>
        <row r="215">
          <cell r="C215" t="str">
            <v>UPA TORRÕES - CG Nº 009/2022</v>
          </cell>
          <cell r="E215" t="str">
            <v>5.16 - Serviços Médico-Hospitalares, Odotonlogia e Laboratoriais</v>
          </cell>
          <cell r="F215">
            <v>60577717000122</v>
          </cell>
          <cell r="G215" t="str">
            <v xml:space="preserve">2HT0 LTDA </v>
          </cell>
          <cell r="H215" t="str">
            <v>S</v>
          </cell>
          <cell r="I215" t="str">
            <v>S</v>
          </cell>
          <cell r="J215" t="str">
            <v>348</v>
          </cell>
          <cell r="K215">
            <v>46266</v>
          </cell>
          <cell r="L215" t="str">
            <v>26096001260577717000122260000000034826098441830888</v>
          </cell>
          <cell r="M215" t="str">
            <v>2609600 - Olinda - PE</v>
          </cell>
          <cell r="N215">
            <v>2200</v>
          </cell>
        </row>
        <row r="216">
          <cell r="C216" t="str">
            <v>UPA TORRÕES - CG Nº 009/2022</v>
          </cell>
          <cell r="E216" t="str">
            <v>5.16 - Serviços Médico-Hospitalares, Odotonlogia e Laboratoriais</v>
          </cell>
          <cell r="F216">
            <v>54643990000105</v>
          </cell>
          <cell r="G216" t="str">
            <v xml:space="preserve">MEDSOCIOS SERVICOS MEDICOS LTDA </v>
          </cell>
          <cell r="H216" t="str">
            <v>S</v>
          </cell>
          <cell r="I216" t="str">
            <v>S</v>
          </cell>
          <cell r="J216" t="str">
            <v>74</v>
          </cell>
          <cell r="K216">
            <v>46266</v>
          </cell>
          <cell r="L216" t="str">
            <v>23073041254643990000105000000000007426091571773260</v>
          </cell>
          <cell r="M216" t="str">
            <v>2307304 - Juazeiro do Norte - CE</v>
          </cell>
          <cell r="N216">
            <v>11250</v>
          </cell>
        </row>
        <row r="217">
          <cell r="C217" t="str">
            <v>UPA TORRÕES - CG Nº 009/2022</v>
          </cell>
          <cell r="E217" t="str">
            <v>5.16 - Serviços Médico-Hospitalares, Odotonlogia e Laboratoriais</v>
          </cell>
          <cell r="F217">
            <v>66779757000133</v>
          </cell>
          <cell r="G217" t="str">
            <v xml:space="preserve">HUGO SAVIO BARRETO SERVICOS MEDICOS LTDA </v>
          </cell>
          <cell r="H217" t="str">
            <v>S</v>
          </cell>
          <cell r="I217" t="str">
            <v>S</v>
          </cell>
          <cell r="J217" t="str">
            <v>08</v>
          </cell>
          <cell r="K217">
            <v>46266</v>
          </cell>
          <cell r="L217" t="str">
            <v>26116062266779757000133000000000000826098057939903</v>
          </cell>
          <cell r="M217" t="str">
            <v>2611606 - Recife - PE</v>
          </cell>
          <cell r="N217">
            <v>1350</v>
          </cell>
        </row>
        <row r="218">
          <cell r="C218" t="str">
            <v>UPA TORRÕES - CG Nº 009/2022</v>
          </cell>
          <cell r="E218" t="str">
            <v>5.16 - Serviços Médico-Hospitalares, Odotonlogia e Laboratoriais</v>
          </cell>
          <cell r="F218">
            <v>66960066000131</v>
          </cell>
          <cell r="G218" t="str">
            <v xml:space="preserve">CAMILA BORBA SERVIÇOS MEDICOS LTDA </v>
          </cell>
          <cell r="H218" t="str">
            <v>S</v>
          </cell>
          <cell r="I218" t="str">
            <v>S</v>
          </cell>
          <cell r="J218" t="str">
            <v>07</v>
          </cell>
          <cell r="K218">
            <v>46266</v>
          </cell>
          <cell r="L218" t="str">
            <v>X553HG16Q</v>
          </cell>
          <cell r="M218" t="str">
            <v>2613800 - São Vicente Férrer - PE</v>
          </cell>
          <cell r="N218">
            <v>17200</v>
          </cell>
        </row>
        <row r="219">
          <cell r="C219" t="str">
            <v>UPA TORRÕES - CG Nº 009/2022</v>
          </cell>
          <cell r="E219" t="str">
            <v>5.16 - Serviços Médico-Hospitalares, Odotonlogia e Laboratoriais</v>
          </cell>
          <cell r="F219">
            <v>46560147000137</v>
          </cell>
          <cell r="G219" t="str">
            <v xml:space="preserve">MEDICALMED ATIVIDADES MEDICAS LTDA </v>
          </cell>
          <cell r="H219" t="str">
            <v>S</v>
          </cell>
          <cell r="I219" t="str">
            <v>S</v>
          </cell>
          <cell r="J219" t="str">
            <v>398</v>
          </cell>
          <cell r="K219">
            <v>46266</v>
          </cell>
          <cell r="L219" t="str">
            <v>26096001246560147000137260000000039826098585271929</v>
          </cell>
          <cell r="M219" t="str">
            <v>2609600 - Olinda - PE</v>
          </cell>
          <cell r="N219">
            <v>2500</v>
          </cell>
        </row>
        <row r="220">
          <cell r="C220" t="str">
            <v>UPA TORRÕES - CG Nº 009/2022</v>
          </cell>
          <cell r="E220" t="str">
            <v>5.16 - Serviços Médico-Hospitalares, Odotonlogia e Laboratoriais</v>
          </cell>
          <cell r="F220">
            <v>57534999000176</v>
          </cell>
          <cell r="G220" t="str">
            <v xml:space="preserve">JUDA MAGNO SILVA OLIVEIRA SERVICOS MEDICOS LTDA </v>
          </cell>
          <cell r="H220" t="str">
            <v>S</v>
          </cell>
          <cell r="I220" t="str">
            <v>S</v>
          </cell>
          <cell r="J220" t="str">
            <v>23</v>
          </cell>
          <cell r="K220">
            <v>46268</v>
          </cell>
          <cell r="L220" t="str">
            <v>23044001257534999000176000000000002326090779759193</v>
          </cell>
          <cell r="M220" t="str">
            <v>2304400 - Fortaleza - CE</v>
          </cell>
          <cell r="N220">
            <v>10500</v>
          </cell>
        </row>
        <row r="221">
          <cell r="C221" t="str">
            <v>UPA TORRÕES - CG Nº 009/2022</v>
          </cell>
          <cell r="E221" t="str">
            <v>5.16 - Serviços Médico-Hospitalares, Odotonlogia e Laboratoriais</v>
          </cell>
          <cell r="F221">
            <v>52355127000127</v>
          </cell>
          <cell r="G221" t="str">
            <v xml:space="preserve">MASTERMED PE III GESTAO MEDICA LTDA </v>
          </cell>
          <cell r="H221" t="str">
            <v>S</v>
          </cell>
          <cell r="I221" t="str">
            <v>S</v>
          </cell>
          <cell r="J221" t="str">
            <v>2176</v>
          </cell>
          <cell r="K221">
            <v>46266</v>
          </cell>
          <cell r="L221" t="str">
            <v>26096001252355127000127260000000217626096679881542</v>
          </cell>
          <cell r="M221" t="str">
            <v>2609600 - Olinda - PE</v>
          </cell>
          <cell r="N221">
            <v>2350</v>
          </cell>
        </row>
        <row r="222">
          <cell r="C222" t="str">
            <v>UPA TORRÕES - CG Nº 009/2022</v>
          </cell>
          <cell r="E222" t="str">
            <v>5.16 - Serviços Médico-Hospitalares, Odotonlogia e Laboratoriais</v>
          </cell>
          <cell r="F222">
            <v>63919050000197</v>
          </cell>
          <cell r="G222" t="str">
            <v xml:space="preserve">ANA LETICIA LACERDA PAIVA SERVICOS MEDICOS LTDA </v>
          </cell>
          <cell r="H222" t="str">
            <v>S</v>
          </cell>
          <cell r="I222" t="str">
            <v>S</v>
          </cell>
          <cell r="J222" t="str">
            <v>25</v>
          </cell>
          <cell r="K222">
            <v>46267</v>
          </cell>
          <cell r="L222" t="str">
            <v>23044001263919050000197000000000002526090222864043</v>
          </cell>
          <cell r="M222" t="str">
            <v>2304400 - Fortaleza - CE</v>
          </cell>
          <cell r="N222">
            <v>5000</v>
          </cell>
        </row>
        <row r="223">
          <cell r="C223" t="str">
            <v>UPA TORRÕES - CG Nº 009/2022</v>
          </cell>
          <cell r="E223" t="str">
            <v>5.16 - Serviços Médico-Hospitalares, Odotonlogia e Laboratoriais</v>
          </cell>
          <cell r="F223">
            <v>40554268000190</v>
          </cell>
          <cell r="G223" t="str">
            <v xml:space="preserve">RC CONSULTORIA MED1 LTDA </v>
          </cell>
          <cell r="H223" t="str">
            <v>S</v>
          </cell>
          <cell r="I223" t="str">
            <v>S</v>
          </cell>
          <cell r="J223" t="str">
            <v>396</v>
          </cell>
          <cell r="K223">
            <v>46266</v>
          </cell>
          <cell r="L223" t="str">
            <v>26116062240554268000190000000000039626090230549726</v>
          </cell>
          <cell r="M223" t="str">
            <v>2611606 - Recife - PE</v>
          </cell>
          <cell r="N223">
            <v>2500</v>
          </cell>
        </row>
        <row r="224">
          <cell r="C224" t="str">
            <v>UPA TORRÕES - CG Nº 009/2022</v>
          </cell>
          <cell r="E224" t="str">
            <v>5.16 - Serviços Médico-Hospitalares, Odotonlogia e Laboratoriais</v>
          </cell>
          <cell r="F224">
            <v>40554268000190</v>
          </cell>
          <cell r="G224" t="str">
            <v xml:space="preserve">RC CONSULTORIA MED1 LTDA </v>
          </cell>
          <cell r="H224" t="str">
            <v>S</v>
          </cell>
          <cell r="I224" t="str">
            <v>S</v>
          </cell>
          <cell r="J224" t="str">
            <v>397</v>
          </cell>
          <cell r="K224">
            <v>46266</v>
          </cell>
          <cell r="L224" t="str">
            <v>26116062240554268000190000000000039726097203879517</v>
          </cell>
          <cell r="M224" t="str">
            <v>2611606 - Recife - PE</v>
          </cell>
          <cell r="N224">
            <v>2500</v>
          </cell>
        </row>
        <row r="225">
          <cell r="C225" t="str">
            <v>UPA TORRÕES - CG Nº 009/2022</v>
          </cell>
          <cell r="E225" t="str">
            <v>5.16 - Serviços Médico-Hospitalares, Odotonlogia e Laboratoriais</v>
          </cell>
          <cell r="F225">
            <v>38082924000157</v>
          </cell>
          <cell r="G225" t="str">
            <v xml:space="preserve">RC CONSULTORIA MED LTDA </v>
          </cell>
          <cell r="H225" t="str">
            <v>S</v>
          </cell>
          <cell r="I225" t="str">
            <v>S</v>
          </cell>
          <cell r="J225" t="str">
            <v>225</v>
          </cell>
          <cell r="K225">
            <v>46266</v>
          </cell>
          <cell r="L225" t="str">
            <v>26116062238082924000157000000000022526097860626072</v>
          </cell>
          <cell r="M225" t="str">
            <v>2611606 - Recife - PE</v>
          </cell>
          <cell r="N225">
            <v>6750</v>
          </cell>
        </row>
        <row r="226">
          <cell r="C226" t="str">
            <v>UPA TORRÕES - CG Nº 009/2022</v>
          </cell>
          <cell r="E226" t="str">
            <v>5.16 - Serviços Médico-Hospitalares, Odotonlogia e Laboratoriais</v>
          </cell>
          <cell r="F226">
            <v>46199773000140</v>
          </cell>
          <cell r="G226" t="str">
            <v xml:space="preserve">CASADO &amp; FRAGOSO MED SERVICOS MEDICOS LTDA </v>
          </cell>
          <cell r="H226" t="str">
            <v>S</v>
          </cell>
          <cell r="I226" t="str">
            <v>S</v>
          </cell>
          <cell r="J226" t="str">
            <v>433</v>
          </cell>
          <cell r="K226">
            <v>46266</v>
          </cell>
          <cell r="L226" t="str">
            <v>26116062246199773000140000000000043326091372857855</v>
          </cell>
          <cell r="M226" t="str">
            <v>2611606 - Recife - PE</v>
          </cell>
          <cell r="N226">
            <v>6150</v>
          </cell>
        </row>
        <row r="227">
          <cell r="C227" t="str">
            <v>UPA TORRÕES - CG Nº 009/2022</v>
          </cell>
          <cell r="E227" t="str">
            <v>5.16 - Serviços Médico-Hospitalares, Odotonlogia e Laboratoriais</v>
          </cell>
          <cell r="F227">
            <v>45864268000100</v>
          </cell>
          <cell r="G227" t="str">
            <v xml:space="preserve">CESAR MONTEIRO MEDICINA SERVICOS MEDICOS LTDA </v>
          </cell>
          <cell r="H227" t="str">
            <v>S</v>
          </cell>
          <cell r="I227" t="str">
            <v>S</v>
          </cell>
          <cell r="J227" t="str">
            <v>140</v>
          </cell>
          <cell r="K227">
            <v>46266</v>
          </cell>
          <cell r="L227" t="str">
            <v>26116062245864268000100000000000014026098869355202</v>
          </cell>
          <cell r="M227" t="str">
            <v>2611606 - Recife - PE</v>
          </cell>
          <cell r="N227">
            <v>3750</v>
          </cell>
        </row>
        <row r="228">
          <cell r="C228" t="str">
            <v>UPA TORRÕES - CG Nº 009/2022</v>
          </cell>
          <cell r="E228" t="str">
            <v>5.16 - Serviços Médico-Hospitalares, Odotonlogia e Laboratoriais</v>
          </cell>
          <cell r="F228">
            <v>45864268000100</v>
          </cell>
          <cell r="G228" t="str">
            <v xml:space="preserve">CESAR MONTEIRO MEDICINA SERVICOS MEDICOS LTDA </v>
          </cell>
          <cell r="H228" t="str">
            <v>S</v>
          </cell>
          <cell r="I228" t="str">
            <v>S</v>
          </cell>
          <cell r="J228" t="str">
            <v>141</v>
          </cell>
          <cell r="K228">
            <v>46266</v>
          </cell>
          <cell r="L228" t="str">
            <v>26116062245864268000100000000000014126097043589452</v>
          </cell>
          <cell r="M228" t="str">
            <v>2611606 - Recife - PE</v>
          </cell>
          <cell r="N228">
            <v>5000</v>
          </cell>
        </row>
        <row r="229">
          <cell r="C229" t="str">
            <v>UPA TORRÕES - CG Nº 009/2022</v>
          </cell>
          <cell r="E229" t="str">
            <v>5.16 - Serviços Médico-Hospitalares, Odotonlogia e Laboratoriais</v>
          </cell>
          <cell r="F229">
            <v>45864268000100</v>
          </cell>
          <cell r="G229" t="str">
            <v xml:space="preserve">CESAR MONTEIRO MEDICINA SERVICOS MEDICOS LTDA </v>
          </cell>
          <cell r="H229" t="str">
            <v>S</v>
          </cell>
          <cell r="I229" t="str">
            <v>S</v>
          </cell>
          <cell r="J229" t="str">
            <v>142</v>
          </cell>
          <cell r="K229">
            <v>46266</v>
          </cell>
          <cell r="L229" t="str">
            <v>26116062245864268000100000000000014226096073890652</v>
          </cell>
          <cell r="M229" t="str">
            <v>2611606 - Recife - PE</v>
          </cell>
          <cell r="N229">
            <v>13200</v>
          </cell>
        </row>
        <row r="230">
          <cell r="C230" t="str">
            <v>UPA TORRÕES - CG Nº 009/2022</v>
          </cell>
          <cell r="E230" t="str">
            <v>5.16 - Serviços Médico-Hospitalares, Odotonlogia e Laboratoriais</v>
          </cell>
          <cell r="F230">
            <v>45864268000100</v>
          </cell>
          <cell r="G230" t="str">
            <v xml:space="preserve">CESAR MONTEIRO MEDICINA SERVICOS MEDICOS LTDA </v>
          </cell>
          <cell r="H230" t="str">
            <v>S</v>
          </cell>
          <cell r="I230" t="str">
            <v>S</v>
          </cell>
          <cell r="J230" t="str">
            <v>143</v>
          </cell>
          <cell r="K230">
            <v>46266</v>
          </cell>
          <cell r="L230" t="str">
            <v>26116062245864268000100000000000014326099530975750</v>
          </cell>
          <cell r="M230" t="str">
            <v>2611606 - Recife - PE</v>
          </cell>
          <cell r="N230">
            <v>10650</v>
          </cell>
        </row>
        <row r="231">
          <cell r="C231" t="str">
            <v>UPA TORRÕES - CG Nº 009/2022</v>
          </cell>
          <cell r="E231" t="str">
            <v>5.16 - Serviços Médico-Hospitalares, Odotonlogia e Laboratoriais</v>
          </cell>
          <cell r="F231">
            <v>68290294000177</v>
          </cell>
          <cell r="G231" t="str">
            <v xml:space="preserve">JUSTINO E SOUSA MEDICINA LTDA </v>
          </cell>
          <cell r="H231" t="str">
            <v>S</v>
          </cell>
          <cell r="I231" t="str">
            <v>S</v>
          </cell>
          <cell r="J231" t="str">
            <v>10</v>
          </cell>
          <cell r="K231">
            <v>46276</v>
          </cell>
          <cell r="L231" t="str">
            <v>26096001268290294000177260000000001026093533359951</v>
          </cell>
          <cell r="M231" t="str">
            <v>2609600 - Olinda - PE</v>
          </cell>
          <cell r="N231">
            <v>1100</v>
          </cell>
        </row>
        <row r="232">
          <cell r="C232" t="str">
            <v>UPA TORRÕES - CG Nº 009/2022</v>
          </cell>
          <cell r="E232" t="str">
            <v>5.16 - Serviços Médico-Hospitalares, Odotonlogia e Laboratoriais</v>
          </cell>
          <cell r="F232">
            <v>68290294000177</v>
          </cell>
          <cell r="G232" t="str">
            <v xml:space="preserve">JUSTINO E SOUSA MEDICINA LTDA </v>
          </cell>
          <cell r="H232" t="str">
            <v>S</v>
          </cell>
          <cell r="I232" t="str">
            <v>S</v>
          </cell>
          <cell r="J232" t="str">
            <v>14</v>
          </cell>
          <cell r="K232">
            <v>46289</v>
          </cell>
          <cell r="L232" t="str">
            <v>26096001268290294000177260000000001426097429963322</v>
          </cell>
          <cell r="M232" t="str">
            <v>2609600 - Olinda - PE</v>
          </cell>
          <cell r="N232">
            <v>5000</v>
          </cell>
        </row>
        <row r="233">
          <cell r="C233" t="str">
            <v>UPA TORRÕES - CG Nº 009/2022</v>
          </cell>
          <cell r="E233" t="str">
            <v>5.16 - Serviços Médico-Hospitalares, Odotonlogia e Laboratoriais</v>
          </cell>
          <cell r="F233">
            <v>43652788000123</v>
          </cell>
          <cell r="G233" t="str">
            <v xml:space="preserve">ARZT SAUDE LTDA </v>
          </cell>
          <cell r="H233" t="str">
            <v>S</v>
          </cell>
          <cell r="I233" t="str">
            <v>S</v>
          </cell>
          <cell r="J233" t="str">
            <v>308</v>
          </cell>
          <cell r="K233">
            <v>46266</v>
          </cell>
          <cell r="L233" t="str">
            <v>26096001243652788000123260000000030826090307747808</v>
          </cell>
          <cell r="M233" t="str">
            <v>2609600 - Olinda - PE</v>
          </cell>
          <cell r="N233">
            <v>5000</v>
          </cell>
        </row>
        <row r="234">
          <cell r="C234" t="str">
            <v>UPA TORRÕES - CG Nº 009/2022</v>
          </cell>
          <cell r="E234" t="str">
            <v>5.16 - Serviços Médico-Hospitalares, Odotonlogia e Laboratoriais</v>
          </cell>
          <cell r="F234">
            <v>52355127000127</v>
          </cell>
          <cell r="G234" t="str">
            <v xml:space="preserve">MASTERMED PE III GESTAO MEDICA LTDA </v>
          </cell>
          <cell r="H234" t="str">
            <v>S</v>
          </cell>
          <cell r="I234" t="str">
            <v>S</v>
          </cell>
          <cell r="J234" t="str">
            <v>2181</v>
          </cell>
          <cell r="K234">
            <v>46266</v>
          </cell>
          <cell r="L234" t="str">
            <v>26096001252355127000127260000000218126095687359430</v>
          </cell>
          <cell r="M234" t="str">
            <v>2609600 - Olinda - PE</v>
          </cell>
          <cell r="N234">
            <v>23750</v>
          </cell>
        </row>
        <row r="235">
          <cell r="C235" t="str">
            <v>UPA TORRÕES - CG Nº 009/2022</v>
          </cell>
          <cell r="E235" t="str">
            <v>5.16 - Serviços Médico-Hospitalares, Odotonlogia e Laboratoriais</v>
          </cell>
          <cell r="F235">
            <v>63137125000188</v>
          </cell>
          <cell r="G235" t="str">
            <v xml:space="preserve">DRA CAMILA AMORIM DE ARAUJO SERVICOS MEDICOS LTDA </v>
          </cell>
          <cell r="H235" t="str">
            <v>S</v>
          </cell>
          <cell r="I235" t="str">
            <v>S</v>
          </cell>
          <cell r="J235" t="str">
            <v>18</v>
          </cell>
          <cell r="K235">
            <v>46267</v>
          </cell>
          <cell r="L235" t="str">
            <v>26116062263137125000188000000000001826090314731207</v>
          </cell>
          <cell r="M235" t="str">
            <v>2611606 - Recife - PE</v>
          </cell>
          <cell r="N235">
            <v>11600</v>
          </cell>
        </row>
        <row r="236">
          <cell r="C236" t="str">
            <v>UPA TORRÕES - CG Nº 009/2022</v>
          </cell>
          <cell r="E236" t="str">
            <v>5.16 - Serviços Médico-Hospitalares, Odotonlogia e Laboratoriais</v>
          </cell>
          <cell r="F236">
            <v>53277390000108</v>
          </cell>
          <cell r="G236" t="str">
            <v xml:space="preserve">EDM SERVICE SERVICOS MEDICOS LTDA </v>
          </cell>
          <cell r="H236" t="str">
            <v>S</v>
          </cell>
          <cell r="I236" t="str">
            <v>S</v>
          </cell>
          <cell r="J236" t="str">
            <v>28</v>
          </cell>
          <cell r="K236">
            <v>46267</v>
          </cell>
          <cell r="L236" t="str">
            <v>26116062253277390000108000000000002826093048036413</v>
          </cell>
          <cell r="M236" t="str">
            <v>2611606 - Recife - PE</v>
          </cell>
          <cell r="N236">
            <v>8150</v>
          </cell>
        </row>
        <row r="237">
          <cell r="C237" t="str">
            <v>UPA TORRÕES - CG Nº 009/2022</v>
          </cell>
          <cell r="E237" t="str">
            <v>5.16 - Serviços Médico-Hospitalares, Odotonlogia e Laboratoriais</v>
          </cell>
          <cell r="F237">
            <v>45554568000192</v>
          </cell>
          <cell r="G237" t="str">
            <v xml:space="preserve">FORTEMED ATIVIDADES MEDICAS LTDA </v>
          </cell>
          <cell r="H237" t="str">
            <v>S</v>
          </cell>
          <cell r="I237" t="str">
            <v>S</v>
          </cell>
          <cell r="J237" t="str">
            <v>738</v>
          </cell>
          <cell r="K237">
            <v>46267</v>
          </cell>
          <cell r="L237" t="str">
            <v>26116062245554568000192000000000073826095900119143</v>
          </cell>
          <cell r="M237" t="str">
            <v>2611606 - Recife - PE</v>
          </cell>
          <cell r="N237">
            <v>13250</v>
          </cell>
        </row>
        <row r="238">
          <cell r="C238" t="str">
            <v>UPA TORRÕES - CG Nº 009/2022</v>
          </cell>
          <cell r="E238" t="str">
            <v>5.16 - Serviços Médico-Hospitalares, Odotonlogia e Laboratoriais</v>
          </cell>
          <cell r="F238">
            <v>67205897000160</v>
          </cell>
          <cell r="G238" t="str">
            <v xml:space="preserve">LARISSA ALVES DE ANDRADE SERVIÇOS MEDICOS LTDA </v>
          </cell>
          <cell r="H238" t="str">
            <v>S</v>
          </cell>
          <cell r="I238" t="str">
            <v>S</v>
          </cell>
          <cell r="J238" t="str">
            <v>08</v>
          </cell>
          <cell r="K238">
            <v>46266</v>
          </cell>
          <cell r="L238" t="str">
            <v>26111011267205897000160260000000000826090031276826</v>
          </cell>
          <cell r="M238" t="str">
            <v>2611101 - Petrolina - PE</v>
          </cell>
          <cell r="N238">
            <v>11100</v>
          </cell>
        </row>
        <row r="239">
          <cell r="C239" t="str">
            <v>UPA TORRÕES - CG Nº 009/2022</v>
          </cell>
          <cell r="E239" t="str">
            <v>5.16 - Serviços Médico-Hospitalares, Odotonlogia e Laboratoriais</v>
          </cell>
          <cell r="F239">
            <v>47200199000165</v>
          </cell>
          <cell r="G239" t="str">
            <v>MASTERMED PE VII GESTAO MEDICAS LTDA</v>
          </cell>
          <cell r="H239" t="str">
            <v>S</v>
          </cell>
          <cell r="I239" t="str">
            <v>S</v>
          </cell>
          <cell r="J239" t="str">
            <v>360</v>
          </cell>
          <cell r="K239">
            <v>46268</v>
          </cell>
          <cell r="L239" t="str">
            <v>2611606224720019900016500000000003602609141593497</v>
          </cell>
          <cell r="M239" t="str">
            <v>2611606 - Recife - PE</v>
          </cell>
          <cell r="N239">
            <v>13200</v>
          </cell>
        </row>
        <row r="240">
          <cell r="C240" t="str">
            <v>UPA TORRÕES - CG Nº 009/2022</v>
          </cell>
          <cell r="E240" t="str">
            <v>5.16 - Serviços Médico-Hospitalares, Odotonlogia e Laboratoriais</v>
          </cell>
          <cell r="F240">
            <v>65242003000187</v>
          </cell>
          <cell r="G240" t="str">
            <v>LEONARDO TORREAO BEZERRA CAVALCANTI SERVICOS MEDICOS LTDA</v>
          </cell>
          <cell r="H240" t="str">
            <v>S</v>
          </cell>
          <cell r="I240" t="str">
            <v>S</v>
          </cell>
          <cell r="J240" t="str">
            <v>29</v>
          </cell>
          <cell r="K240">
            <v>46266</v>
          </cell>
          <cell r="L240" t="str">
            <v>he8WFLZl9</v>
          </cell>
          <cell r="M240" t="str">
            <v>2507507 - João Pessoa - PB</v>
          </cell>
          <cell r="N240">
            <v>3750</v>
          </cell>
        </row>
        <row r="241">
          <cell r="C241" t="str">
            <v>UPA TORRÕES - CG Nº 009/2022</v>
          </cell>
          <cell r="E241" t="str">
            <v>5.16 - Serviços Médico-Hospitalares, Odotonlogia e Laboratoriais</v>
          </cell>
          <cell r="F241">
            <v>48511136000192</v>
          </cell>
          <cell r="G241" t="str">
            <v>V1 SERVIÇOS MEDICOS LTDA</v>
          </cell>
          <cell r="H241" t="str">
            <v>S</v>
          </cell>
          <cell r="I241" t="str">
            <v>S</v>
          </cell>
          <cell r="J241" t="str">
            <v>976</v>
          </cell>
          <cell r="K241">
            <v>46268</v>
          </cell>
          <cell r="L241" t="str">
            <v>26096001248511136000192260000000097626093543779968</v>
          </cell>
          <cell r="M241" t="str">
            <v>2609600 - Olinda - PE</v>
          </cell>
          <cell r="N241">
            <v>14400</v>
          </cell>
        </row>
        <row r="242">
          <cell r="C242" t="str">
            <v>UPA TORRÕES - CG Nº 009/2022</v>
          </cell>
          <cell r="E242" t="str">
            <v>5.16 - Serviços Médico-Hospitalares, Odotonlogia e Laboratoriais</v>
          </cell>
          <cell r="F242">
            <v>61185192000142</v>
          </cell>
          <cell r="G242" t="str">
            <v>ISABEL TOME DE SOUSA SERVICOS MEDICOS LTDA</v>
          </cell>
          <cell r="H242" t="str">
            <v>S</v>
          </cell>
          <cell r="I242" t="str">
            <v>S</v>
          </cell>
          <cell r="J242" t="str">
            <v>38</v>
          </cell>
          <cell r="K242">
            <v>46271</v>
          </cell>
          <cell r="L242" t="str">
            <v>26116062261185192000142000000000003826097048328863</v>
          </cell>
          <cell r="M242" t="str">
            <v>2611606 - Recife - PE</v>
          </cell>
          <cell r="N242">
            <v>7700</v>
          </cell>
        </row>
        <row r="243">
          <cell r="C243" t="str">
            <v>UPA TORRÕES - CG Nº 009/2022</v>
          </cell>
          <cell r="E243" t="str">
            <v>5.16 - Serviços Médico-Hospitalares, Odotonlogia e Laboratoriais</v>
          </cell>
          <cell r="F243">
            <v>64142293000124</v>
          </cell>
          <cell r="G243" t="str">
            <v>JOAO GUILHERME RATTES LIMA DE FREITAS SERVICOS MEDICOS LTDA</v>
          </cell>
          <cell r="H243" t="str">
            <v>S</v>
          </cell>
          <cell r="I243" t="str">
            <v>S</v>
          </cell>
          <cell r="J243" t="str">
            <v>34</v>
          </cell>
          <cell r="K243">
            <v>46267</v>
          </cell>
          <cell r="L243" t="str">
            <v>23044001264142293000124000000000003426090558431085</v>
          </cell>
          <cell r="M243" t="str">
            <v>2304400 - Fortaleza - CE</v>
          </cell>
          <cell r="N243">
            <v>5000</v>
          </cell>
        </row>
        <row r="244">
          <cell r="C244" t="str">
            <v>UPA TORRÕES - CG Nº 009/2022</v>
          </cell>
          <cell r="E244" t="str">
            <v>5.16 - Serviços Médico-Hospitalares, Odotonlogia e Laboratoriais</v>
          </cell>
          <cell r="F244">
            <v>58145064000160</v>
          </cell>
          <cell r="G244" t="str">
            <v>EVERTON SANTOS DUARTE LTDA</v>
          </cell>
          <cell r="H244" t="str">
            <v>S</v>
          </cell>
          <cell r="I244" t="str">
            <v>S</v>
          </cell>
          <cell r="J244" t="str">
            <v>71</v>
          </cell>
          <cell r="K244">
            <v>46267</v>
          </cell>
          <cell r="L244" t="str">
            <v>23044001258145064000160000000000007126090944624229</v>
          </cell>
          <cell r="M244" t="str">
            <v>2304400 - Fortaleza - CE</v>
          </cell>
          <cell r="N244">
            <v>5800</v>
          </cell>
        </row>
        <row r="245">
          <cell r="C245" t="str">
            <v>UPA TORRÕES - CG Nº 009/2022</v>
          </cell>
          <cell r="E245" t="str">
            <v>5.16 - Serviços Médico-Hospitalares, Odotonlogia e Laboratoriais</v>
          </cell>
          <cell r="F245">
            <v>53969908000174</v>
          </cell>
          <cell r="G245" t="str">
            <v>MASTERMED PE IV GESTAO MEDICA LTDA</v>
          </cell>
          <cell r="H245" t="str">
            <v>S</v>
          </cell>
          <cell r="I245" t="str">
            <v>S</v>
          </cell>
          <cell r="J245" t="str">
            <v>2267</v>
          </cell>
          <cell r="K245">
            <v>46269</v>
          </cell>
          <cell r="L245" t="str">
            <v>26096001253969908000174260000000226726093388237487</v>
          </cell>
          <cell r="M245" t="str">
            <v>2609600 - Olinda - PE</v>
          </cell>
          <cell r="N245">
            <v>2500</v>
          </cell>
        </row>
        <row r="246">
          <cell r="C246" t="str">
            <v>UPA TORRÕES - CG Nº 009/2022</v>
          </cell>
          <cell r="E246" t="str">
            <v>5.16 - Serviços Médico-Hospitalares, Odotonlogia e Laboratoriais</v>
          </cell>
          <cell r="F246">
            <v>53505900000157</v>
          </cell>
          <cell r="G246" t="str">
            <v>MASTERMED PE I GESTAO MEDICA LTDA</v>
          </cell>
          <cell r="H246" t="str">
            <v>S</v>
          </cell>
          <cell r="I246" t="str">
            <v>S</v>
          </cell>
          <cell r="J246" t="str">
            <v>564</v>
          </cell>
          <cell r="K246">
            <v>46268</v>
          </cell>
          <cell r="L246" t="str">
            <v>26116062253505900000157000000000056426090081505985</v>
          </cell>
          <cell r="M246" t="str">
            <v>2611606 - Recife - PE</v>
          </cell>
          <cell r="N246">
            <v>4400</v>
          </cell>
        </row>
        <row r="247">
          <cell r="C247" t="str">
            <v>UPA TORRÕES - CG Nº 009/2022</v>
          </cell>
          <cell r="E247" t="str">
            <v>5.16 - Serviços Médico-Hospitalares, Odotonlogia e Laboratoriais</v>
          </cell>
          <cell r="F247">
            <v>54838455000100</v>
          </cell>
          <cell r="G247" t="str">
            <v>LETICIA QUEIROZ DIAS DO NASCIMENTO SERVICOS MEDICOS LTDA</v>
          </cell>
          <cell r="H247" t="str">
            <v>S</v>
          </cell>
          <cell r="I247" t="str">
            <v>S</v>
          </cell>
          <cell r="J247" t="str">
            <v>68</v>
          </cell>
          <cell r="K247">
            <v>46273</v>
          </cell>
          <cell r="L247" t="str">
            <v>230440012548384550010000000000000682609045396648</v>
          </cell>
          <cell r="M247" t="str">
            <v>2304400 - Fortaleza - CE</v>
          </cell>
          <cell r="N247">
            <v>1250</v>
          </cell>
        </row>
        <row r="248">
          <cell r="C248" t="str">
            <v>UPA TORRÕES - CG Nº 009/2022</v>
          </cell>
          <cell r="E248" t="str">
            <v>5.16 - Serviços Médico-Hospitalares, Odotonlogia e Laboratoriais</v>
          </cell>
          <cell r="F248">
            <v>53505900000157</v>
          </cell>
          <cell r="G248" t="str">
            <v>MASTERMED PE I GESTAO MEDICA LTDA</v>
          </cell>
          <cell r="H248" t="str">
            <v>S</v>
          </cell>
          <cell r="I248" t="str">
            <v>S</v>
          </cell>
          <cell r="J248" t="str">
            <v>563</v>
          </cell>
          <cell r="K248">
            <v>46268</v>
          </cell>
          <cell r="L248" t="str">
            <v>26116062253505900000157000000000056326095804073750</v>
          </cell>
          <cell r="M248" t="str">
            <v>2611606 - Recife - PE</v>
          </cell>
          <cell r="N248">
            <v>13750</v>
          </cell>
        </row>
        <row r="249">
          <cell r="C249" t="str">
            <v>UPA TORRÕES - CG Nº 009/2022</v>
          </cell>
          <cell r="E249" t="str">
            <v>5.16 - Serviços Médico-Hospitalares, Odotonlogia e Laboratoriais</v>
          </cell>
          <cell r="F249">
            <v>57974200000162</v>
          </cell>
          <cell r="G249" t="str">
            <v xml:space="preserve">DFGS SAUDE SERVICOS MEDICOS LTDA </v>
          </cell>
          <cell r="H249" t="str">
            <v>S</v>
          </cell>
          <cell r="I249" t="str">
            <v>S</v>
          </cell>
          <cell r="J249" t="str">
            <v>1000067</v>
          </cell>
          <cell r="K249">
            <v>46273</v>
          </cell>
          <cell r="L249" t="str">
            <v>g3gF3JzZI</v>
          </cell>
          <cell r="M249" t="str">
            <v>2507507 - João Pessoa - PB</v>
          </cell>
          <cell r="N249">
            <v>6250</v>
          </cell>
        </row>
        <row r="250">
          <cell r="C250" t="str">
            <v>UPA TORRÕES - CG Nº 009/2022</v>
          </cell>
          <cell r="E250" t="str">
            <v>5.16 - Serviços Médico-Hospitalares, Odotonlogia e Laboratoriais</v>
          </cell>
          <cell r="F250">
            <v>55752905000100</v>
          </cell>
          <cell r="G250" t="str">
            <v xml:space="preserve">GUILHERME HENRIQUE DE ATAIDE MELO SERV MEDICOS LTDA </v>
          </cell>
          <cell r="H250" t="str">
            <v>S</v>
          </cell>
          <cell r="I250" t="str">
            <v>S</v>
          </cell>
          <cell r="J250" t="str">
            <v>22</v>
          </cell>
          <cell r="K250">
            <v>46274</v>
          </cell>
          <cell r="L250" t="str">
            <v>26068041255752905000100260000000002226098649242970</v>
          </cell>
          <cell r="M250" t="str">
            <v>2606804 - Igarassu - PE</v>
          </cell>
          <cell r="N250">
            <v>3600</v>
          </cell>
        </row>
        <row r="251">
          <cell r="C251" t="str">
            <v>UPA TORRÕES - CG Nº 009/2022</v>
          </cell>
          <cell r="E251" t="str">
            <v>5.16 - Serviços Médico-Hospitalares, Odotonlogia e Laboratoriais</v>
          </cell>
          <cell r="F251">
            <v>63728360000124</v>
          </cell>
          <cell r="G251" t="str">
            <v xml:space="preserve">COMPLETUDE CLINICA MEDICA LTDA </v>
          </cell>
          <cell r="H251" t="str">
            <v>S</v>
          </cell>
          <cell r="I251" t="str">
            <v>S</v>
          </cell>
          <cell r="J251" t="str">
            <v>25</v>
          </cell>
          <cell r="K251">
            <v>46274</v>
          </cell>
          <cell r="L251" t="str">
            <v>2611606226372836000012400000000000252609964491660</v>
          </cell>
          <cell r="M251" t="str">
            <v>2611606 - Recife - PE</v>
          </cell>
          <cell r="N251">
            <v>7000</v>
          </cell>
        </row>
        <row r="252">
          <cell r="C252" t="str">
            <v>UPA TORRÕES - CG Nº 009/2022</v>
          </cell>
          <cell r="E252" t="str">
            <v>5.16 - Serviços Médico-Hospitalares, Odotonlogia e Laboratoriais</v>
          </cell>
          <cell r="F252">
            <v>58467380000159</v>
          </cell>
          <cell r="G252" t="str">
            <v xml:space="preserve">JULIA LUCENA DA SILVA SERVICOS MEDICOS LTDA </v>
          </cell>
          <cell r="H252" t="str">
            <v>S</v>
          </cell>
          <cell r="I252" t="str">
            <v>S</v>
          </cell>
          <cell r="J252" t="str">
            <v>29</v>
          </cell>
          <cell r="K252">
            <v>46269</v>
          </cell>
          <cell r="L252" t="str">
            <v>23044001258467380000159000000000002926090355363241</v>
          </cell>
          <cell r="M252" t="str">
            <v>2304400 - Fortaleza - CE</v>
          </cell>
          <cell r="N252">
            <v>5000</v>
          </cell>
        </row>
        <row r="253">
          <cell r="C253" t="str">
            <v>UPA TORRÕES - CG Nº 009/2022</v>
          </cell>
          <cell r="E253" t="str">
            <v>5.16 - Serviços Médico-Hospitalares, Odotonlogia e Laboratoriais</v>
          </cell>
          <cell r="F253">
            <v>55042513000157</v>
          </cell>
          <cell r="G253" t="str">
            <v xml:space="preserve">RCMF SERVICOS MEDICOS LTDA </v>
          </cell>
          <cell r="H253" t="str">
            <v>S</v>
          </cell>
          <cell r="I253" t="str">
            <v>S</v>
          </cell>
          <cell r="J253" t="str">
            <v>1000066</v>
          </cell>
          <cell r="K253">
            <v>46282</v>
          </cell>
          <cell r="L253" t="str">
            <v>P2ScMmAdp</v>
          </cell>
          <cell r="M253" t="str">
            <v>2507507 - João Pessoa - PB</v>
          </cell>
          <cell r="N253">
            <v>5000</v>
          </cell>
        </row>
        <row r="254">
          <cell r="C254" t="str">
            <v>UPA TORRÕES - CG Nº 009/2022</v>
          </cell>
          <cell r="E254" t="str">
            <v>5.16 - Serviços Médico-Hospitalares, Odotonlogia e Laboratoriais</v>
          </cell>
          <cell r="F254">
            <v>63920044000150</v>
          </cell>
          <cell r="G254" t="str">
            <v xml:space="preserve">GEORGE HENRIQUE FEITOSA CHIANCA BESSA SERVICOS LTDA </v>
          </cell>
          <cell r="H254" t="str">
            <v>S</v>
          </cell>
          <cell r="I254" t="str">
            <v>S</v>
          </cell>
          <cell r="J254" t="str">
            <v>29</v>
          </cell>
          <cell r="K254">
            <v>46280</v>
          </cell>
          <cell r="L254" t="str">
            <v>23044001263920044000150000000000002926090876692330</v>
          </cell>
          <cell r="M254" t="str">
            <v>2304400 - Fortaleza - CE</v>
          </cell>
          <cell r="N254">
            <v>2200</v>
          </cell>
        </row>
        <row r="255">
          <cell r="C255" t="str">
            <v>UPA TORRÕES - CG Nº 009/2022</v>
          </cell>
          <cell r="E255" t="str">
            <v>5.16 - Serviços Médico-Hospitalares, Odotonlogia e Laboratoriais</v>
          </cell>
          <cell r="F255">
            <v>46812946000153</v>
          </cell>
          <cell r="G255" t="str">
            <v xml:space="preserve">G4MED SOLUCOES EM SAUDE LTDA </v>
          </cell>
          <cell r="H255" t="str">
            <v>S</v>
          </cell>
          <cell r="I255" t="str">
            <v>S</v>
          </cell>
          <cell r="J255" t="str">
            <v>271</v>
          </cell>
          <cell r="K255">
            <v>46275</v>
          </cell>
          <cell r="L255" t="str">
            <v>26116062246812946000153000000000027126091179633739</v>
          </cell>
          <cell r="M255" t="str">
            <v>2611606 - Recife - PE</v>
          </cell>
          <cell r="N255">
            <v>1100</v>
          </cell>
        </row>
        <row r="256">
          <cell r="C256" t="str">
            <v>UPA TORRÕES - CG Nº 009/2022</v>
          </cell>
          <cell r="E256" t="str">
            <v>5.16 - Serviços Médico-Hospitalares, Odotonlogia e Laboratoriais</v>
          </cell>
          <cell r="F256">
            <v>63189962000150</v>
          </cell>
          <cell r="G256" t="str">
            <v xml:space="preserve">PEDRO LUCAS SANTOS DE MENEZES TELES </v>
          </cell>
          <cell r="H256" t="str">
            <v>S</v>
          </cell>
          <cell r="I256" t="str">
            <v>S</v>
          </cell>
          <cell r="J256" t="str">
            <v>35</v>
          </cell>
          <cell r="K256">
            <v>46274</v>
          </cell>
          <cell r="L256" t="str">
            <v>26034051263189962000150000000000003526093640822123</v>
          </cell>
          <cell r="M256" t="str">
            <v>2603405 - Calumbi - PE</v>
          </cell>
          <cell r="N256">
            <v>12100</v>
          </cell>
        </row>
        <row r="257">
          <cell r="C257" t="str">
            <v>UPA TORRÕES - CG Nº 009/2022</v>
          </cell>
          <cell r="E257" t="str">
            <v>5.16 - Serviços Médico-Hospitalares, Odotonlogia e Laboratoriais</v>
          </cell>
          <cell r="F257">
            <v>45554568000192</v>
          </cell>
          <cell r="G257" t="str">
            <v xml:space="preserve">FORTEMED ATIVIDADES MEDICAS LTDA </v>
          </cell>
          <cell r="H257" t="str">
            <v>S</v>
          </cell>
          <cell r="I257" t="str">
            <v>S</v>
          </cell>
          <cell r="J257" t="str">
            <v>739</v>
          </cell>
          <cell r="K257">
            <v>46267</v>
          </cell>
          <cell r="L257" t="str">
            <v>26116062245554568000192000000000073926091349459614</v>
          </cell>
          <cell r="M257" t="str">
            <v>2611606 - Recife - PE</v>
          </cell>
          <cell r="N257">
            <v>14100</v>
          </cell>
        </row>
        <row r="258">
          <cell r="C258" t="str">
            <v>UPA TORRÕES - CG Nº 009/2022</v>
          </cell>
          <cell r="E258" t="str">
            <v>5.16 - Serviços Médico-Hospitalares, Odotonlogia e Laboratoriais</v>
          </cell>
          <cell r="F258">
            <v>46290345000128</v>
          </cell>
          <cell r="G258" t="str">
            <v xml:space="preserve">JEGC SERVICOS MEDICOS LTDA </v>
          </cell>
          <cell r="H258" t="str">
            <v>S</v>
          </cell>
          <cell r="I258" t="str">
            <v>S</v>
          </cell>
          <cell r="J258" t="str">
            <v>22</v>
          </cell>
          <cell r="K258">
            <v>46274</v>
          </cell>
          <cell r="L258" t="str">
            <v>26116062246290345000128000000000002226090751629895</v>
          </cell>
          <cell r="M258" t="str">
            <v>2611606 - Recife - PE</v>
          </cell>
          <cell r="N258">
            <v>19250</v>
          </cell>
        </row>
        <row r="259">
          <cell r="C259" t="str">
            <v>UPA TORRÕES - CG Nº 009/2022</v>
          </cell>
          <cell r="E259" t="str">
            <v>5.16 - Serviços Médico-Hospitalares, Odotonlogia e Laboratoriais</v>
          </cell>
          <cell r="F259">
            <v>48511136000192</v>
          </cell>
          <cell r="G259" t="str">
            <v>V1 SERVIÇOS MEDICOS LTDA</v>
          </cell>
          <cell r="H259" t="str">
            <v>S</v>
          </cell>
          <cell r="I259" t="str">
            <v>S</v>
          </cell>
          <cell r="J259" t="str">
            <v>965</v>
          </cell>
          <cell r="K259">
            <v>46267</v>
          </cell>
          <cell r="L259" t="str">
            <v>26096001248511136000192260000000096526097850647879</v>
          </cell>
          <cell r="M259" t="str">
            <v>2609600 - Olinda - PE</v>
          </cell>
          <cell r="N259">
            <v>14400</v>
          </cell>
        </row>
        <row r="260">
          <cell r="C260" t="str">
            <v>UPA TORRÕES - CG Nº 009/2022</v>
          </cell>
          <cell r="E260" t="str">
            <v>5.16 - Serviços Médico-Hospitalares, Odotonlogia e Laboratoriais</v>
          </cell>
          <cell r="F260">
            <v>68093551000180</v>
          </cell>
          <cell r="G260" t="str">
            <v xml:space="preserve">GIRLENE MARIA VIANA QUEIROZ SERVICOS MEDICOS LTDA </v>
          </cell>
          <cell r="H260" t="str">
            <v>S</v>
          </cell>
          <cell r="I260" t="str">
            <v>S</v>
          </cell>
          <cell r="J260" t="str">
            <v>03</v>
          </cell>
          <cell r="K260">
            <v>46270</v>
          </cell>
          <cell r="L260" t="str">
            <v>5b4f2d24f</v>
          </cell>
          <cell r="M260" t="str">
            <v>2611101 - Petrolina - PE</v>
          </cell>
          <cell r="N260">
            <v>6450</v>
          </cell>
        </row>
        <row r="261">
          <cell r="C261" t="str">
            <v>UPA TORRÕES - CG Nº 009/2022</v>
          </cell>
          <cell r="E261" t="str">
            <v>5.16 - Serviços Médico-Hospitalares, Odotonlogia e Laboratoriais</v>
          </cell>
          <cell r="F261">
            <v>47200199000165</v>
          </cell>
          <cell r="G261" t="str">
            <v>MASTERMED PE VII GESTAO MEDICAS LTDA</v>
          </cell>
          <cell r="H261" t="str">
            <v>S</v>
          </cell>
          <cell r="I261" t="str">
            <v>S</v>
          </cell>
          <cell r="J261" t="str">
            <v>359</v>
          </cell>
          <cell r="K261">
            <v>46268</v>
          </cell>
          <cell r="L261" t="str">
            <v>26116062247200199000165000000000035926095722634461</v>
          </cell>
          <cell r="M261" t="str">
            <v>2611606 - Recife - PE</v>
          </cell>
          <cell r="N261">
            <v>9850</v>
          </cell>
        </row>
        <row r="262">
          <cell r="C262" t="str">
            <v>UPA TORRÕES - CG Nº 009/2022</v>
          </cell>
          <cell r="E262" t="str">
            <v>5.16 - Serviços Médico-Hospitalares, Odotonlogia e Laboratoriais</v>
          </cell>
          <cell r="F262">
            <v>53138022000189</v>
          </cell>
          <cell r="G262" t="str">
            <v xml:space="preserve">RAFAEL MARTINS DANTAS REIS SERVICOS MEDICOS LTDA </v>
          </cell>
          <cell r="H262" t="str">
            <v>S</v>
          </cell>
          <cell r="I262" t="str">
            <v>S</v>
          </cell>
          <cell r="J262" t="str">
            <v>02</v>
          </cell>
          <cell r="K262">
            <v>46287</v>
          </cell>
          <cell r="L262" t="str">
            <v>26116062253138022000189000000000000226095325733031</v>
          </cell>
          <cell r="M262" t="str">
            <v>2611606 - Recife - PE</v>
          </cell>
          <cell r="N262">
            <v>5200</v>
          </cell>
        </row>
        <row r="263">
          <cell r="C263" t="str">
            <v>UPA TORRÕES - CG Nº 009/2022</v>
          </cell>
          <cell r="E263" t="str">
            <v>5.16 - Serviços Médico-Hospitalares, Odotonlogia e Laboratoriais</v>
          </cell>
          <cell r="F263">
            <v>65535512000106</v>
          </cell>
          <cell r="G263" t="str">
            <v xml:space="preserve">EDAB SERVICOS MEDICOS LTDA </v>
          </cell>
          <cell r="H263" t="str">
            <v>S</v>
          </cell>
          <cell r="I263" t="str">
            <v>S</v>
          </cell>
          <cell r="J263" t="str">
            <v>24</v>
          </cell>
          <cell r="K263">
            <v>46287</v>
          </cell>
          <cell r="L263" t="str">
            <v>35491022265535512000106000000000002426093675121336</v>
          </cell>
          <cell r="M263" t="str">
            <v>3549102 - São João da Boa Vista - SP</v>
          </cell>
          <cell r="N263">
            <v>2500</v>
          </cell>
        </row>
        <row r="264">
          <cell r="C264" t="str">
            <v>UPA TORRÕES - CG Nº 009/2022</v>
          </cell>
          <cell r="E264" t="str">
            <v>5.16 - Serviços Médico-Hospitalares, Odotonlogia e Laboratoriais</v>
          </cell>
          <cell r="F264">
            <v>50868214000152</v>
          </cell>
          <cell r="G264" t="str">
            <v xml:space="preserve">MILENA AYRES CHAVES </v>
          </cell>
          <cell r="H264" t="str">
            <v>S</v>
          </cell>
          <cell r="I264" t="str">
            <v>S</v>
          </cell>
          <cell r="J264" t="str">
            <v>17</v>
          </cell>
          <cell r="K264">
            <v>46283</v>
          </cell>
          <cell r="L264" t="str">
            <v>26116062250868214000152000000000001726095802079680</v>
          </cell>
          <cell r="M264" t="str">
            <v>2611606 - Recife - PE</v>
          </cell>
          <cell r="N264">
            <v>6550</v>
          </cell>
        </row>
        <row r="265">
          <cell r="C265" t="str">
            <v>UPA TORRÕES - CG Nº 009/2022</v>
          </cell>
          <cell r="E265" t="str">
            <v>5.16 - Serviços Médico-Hospitalares, Odotonlogia e Laboratoriais</v>
          </cell>
          <cell r="F265">
            <v>52644264000181</v>
          </cell>
          <cell r="G265" t="str">
            <v xml:space="preserve">FABIO HASHIZUMI LTDA </v>
          </cell>
          <cell r="H265" t="str">
            <v>S</v>
          </cell>
          <cell r="I265" t="str">
            <v>S</v>
          </cell>
          <cell r="J265" t="str">
            <v>112</v>
          </cell>
          <cell r="K265">
            <v>46275</v>
          </cell>
          <cell r="L265" t="str">
            <v>L4EDVKJB</v>
          </cell>
          <cell r="M265" t="str">
            <v>3550308 - São Paulo - SP</v>
          </cell>
          <cell r="N265">
            <v>5000</v>
          </cell>
        </row>
        <row r="266">
          <cell r="C266" t="str">
            <v>UPA TORRÕES - CG Nº 009/2022</v>
          </cell>
          <cell r="E266" t="str">
            <v>5.16 - Serviços Médico-Hospitalares, Odotonlogia e Laboratoriais</v>
          </cell>
          <cell r="F266">
            <v>65242003000187</v>
          </cell>
          <cell r="G266" t="str">
            <v>LEONARDO TORREAO BEZERRA CAVALCANTI SERVICOS MEDICOS LTDA</v>
          </cell>
          <cell r="H266" t="str">
            <v>S</v>
          </cell>
          <cell r="I266" t="str">
            <v>S</v>
          </cell>
          <cell r="J266" t="str">
            <v>28</v>
          </cell>
          <cell r="K266">
            <v>46266</v>
          </cell>
          <cell r="L266" t="str">
            <v>a3kXPEXlq</v>
          </cell>
          <cell r="M266" t="str">
            <v>2507507 - João Pessoa - PB</v>
          </cell>
          <cell r="N266">
            <v>15050</v>
          </cell>
        </row>
        <row r="267">
          <cell r="C267" t="str">
            <v>UPA TORRÕES - CG Nº 009/2022</v>
          </cell>
          <cell r="E267" t="str">
            <v>5.16 - Serviços Médico-Hospitalares, Odotonlogia e Laboratoriais</v>
          </cell>
          <cell r="F267">
            <v>59652606000154</v>
          </cell>
          <cell r="G267" t="str">
            <v xml:space="preserve">KENIO BETMANN AZEVEDO </v>
          </cell>
          <cell r="H267" t="str">
            <v>S</v>
          </cell>
          <cell r="I267" t="str">
            <v>S</v>
          </cell>
          <cell r="J267" t="str">
            <v>69</v>
          </cell>
          <cell r="K267">
            <v>46286</v>
          </cell>
          <cell r="L267" t="str">
            <v>26116062259652606000154000000000006926093237343015</v>
          </cell>
          <cell r="M267" t="str">
            <v>2611606 - Recife - PE</v>
          </cell>
          <cell r="N267">
            <v>7500</v>
          </cell>
        </row>
        <row r="268">
          <cell r="C268" t="str">
            <v>UPA TORRÕES - CG Nº 009/2022</v>
          </cell>
          <cell r="E268" t="str">
            <v>5.16 - Serviços Médico-Hospitalares, Odotonlogia e Laboratoriais</v>
          </cell>
          <cell r="F268">
            <v>50868821000112</v>
          </cell>
          <cell r="G268" t="str">
            <v xml:space="preserve">SUED SERVICOS MEDICOS LTDA </v>
          </cell>
          <cell r="H268" t="str">
            <v>S</v>
          </cell>
          <cell r="I268" t="str">
            <v>S</v>
          </cell>
          <cell r="J268" t="str">
            <v>53</v>
          </cell>
          <cell r="K268">
            <v>46284</v>
          </cell>
          <cell r="L268" t="str">
            <v>25040091250868821000112202600000005326090187480977</v>
          </cell>
          <cell r="M268" t="str">
            <v>2504009 - Campina Grande - PB</v>
          </cell>
          <cell r="N268">
            <v>1250</v>
          </cell>
        </row>
        <row r="269">
          <cell r="C269" t="str">
            <v>UPA TORRÕES - CG Nº 009/2022</v>
          </cell>
          <cell r="E269" t="str">
            <v>5.16 - Serviços Médico-Hospitalares, Odotonlogia e Laboratoriais</v>
          </cell>
          <cell r="F269">
            <v>37095416000140</v>
          </cell>
          <cell r="G269" t="str">
            <v xml:space="preserve">SOUSA PEREIRA SERVICOS MEDICOS LTDA </v>
          </cell>
          <cell r="H269" t="str">
            <v>S</v>
          </cell>
          <cell r="I269" t="str">
            <v>S</v>
          </cell>
          <cell r="J269" t="str">
            <v>57</v>
          </cell>
          <cell r="K269">
            <v>46286</v>
          </cell>
          <cell r="L269" t="str">
            <v>26116062237095416000140000000000005726090966676758</v>
          </cell>
          <cell r="M269" t="str">
            <v>2611606 - Recife - PE</v>
          </cell>
          <cell r="N269">
            <v>3450</v>
          </cell>
        </row>
        <row r="270">
          <cell r="C270" t="str">
            <v>UPA TORRÕES - CG Nº 009/2022</v>
          </cell>
          <cell r="E270" t="str">
            <v>5.16 - Serviços Médico-Hospitalares, Odotonlogia e Laboratoriais</v>
          </cell>
          <cell r="F270">
            <v>61911002000127</v>
          </cell>
          <cell r="G270" t="str">
            <v xml:space="preserve">RENAN GATIS AYRES SERVICOS MEDICOS LTDA </v>
          </cell>
          <cell r="H270" t="str">
            <v>S</v>
          </cell>
          <cell r="I270" t="str">
            <v>S</v>
          </cell>
          <cell r="J270" t="str">
            <v>37</v>
          </cell>
          <cell r="K270">
            <v>46286</v>
          </cell>
          <cell r="L270" t="str">
            <v>XON72FFK7</v>
          </cell>
          <cell r="M270" t="str">
            <v>2604106 - Caruaru - PE</v>
          </cell>
          <cell r="N270">
            <v>3950</v>
          </cell>
        </row>
        <row r="271">
          <cell r="C271" t="str">
            <v>UPA TORRÕES - CG Nº 009/2022</v>
          </cell>
          <cell r="E271" t="str">
            <v>5.16 - Serviços Médico-Hospitalares, Odotonlogia e Laboratoriais</v>
          </cell>
          <cell r="F271">
            <v>47200199000165</v>
          </cell>
          <cell r="G271" t="str">
            <v>MASTERMED PE VII GESTAO MEDICAS LTDA</v>
          </cell>
          <cell r="H271" t="str">
            <v>S</v>
          </cell>
          <cell r="I271" t="str">
            <v>S</v>
          </cell>
          <cell r="J271" t="str">
            <v>381</v>
          </cell>
          <cell r="K271">
            <v>46286</v>
          </cell>
          <cell r="L271" t="str">
            <v>26116062247200199000165000000000038126095137356908</v>
          </cell>
          <cell r="M271" t="str">
            <v>2611606 - Recife - PE</v>
          </cell>
          <cell r="N271">
            <v>4700</v>
          </cell>
        </row>
        <row r="272">
          <cell r="C272" t="str">
            <v>UPA TORRÕES - CG Nº 009/2022</v>
          </cell>
          <cell r="E272" t="str">
            <v>5.16 - Serviços Médico-Hospitalares, Odotonlogia e Laboratoriais</v>
          </cell>
          <cell r="F272">
            <v>38823495000121</v>
          </cell>
          <cell r="G272" t="str">
            <v xml:space="preserve">CENTRALMED ATIVIDADES MEDICAS LTDA </v>
          </cell>
          <cell r="H272" t="str">
            <v>S</v>
          </cell>
          <cell r="I272" t="str">
            <v>S</v>
          </cell>
          <cell r="J272" t="str">
            <v>676</v>
          </cell>
          <cell r="K272">
            <v>46274</v>
          </cell>
          <cell r="L272" t="str">
            <v>26116062238823495000121000000000067626098336481268</v>
          </cell>
          <cell r="M272" t="str">
            <v>2611606 - Recife - PE</v>
          </cell>
          <cell r="N272">
            <v>3750</v>
          </cell>
        </row>
        <row r="273">
          <cell r="C273" t="str">
            <v>UPA TORRÕES - CG Nº 009/2022</v>
          </cell>
          <cell r="E273" t="str">
            <v>5.16 - Serviços Médico-Hospitalares, Odotonlogia e Laboratoriais</v>
          </cell>
          <cell r="F273">
            <v>47200199000165</v>
          </cell>
          <cell r="G273" t="str">
            <v>MASTERMED PE VII GESTAO MEDICAS LTDA</v>
          </cell>
          <cell r="H273" t="str">
            <v>S</v>
          </cell>
          <cell r="I273" t="str">
            <v>S</v>
          </cell>
          <cell r="J273" t="str">
            <v>382</v>
          </cell>
          <cell r="K273">
            <v>46286</v>
          </cell>
          <cell r="L273" t="str">
            <v>26116062247200199000165000000000038226096812962965</v>
          </cell>
          <cell r="M273" t="str">
            <v>2611606 - Recife - PE</v>
          </cell>
          <cell r="N273">
            <v>1100</v>
          </cell>
        </row>
        <row r="274">
          <cell r="C274" t="str">
            <v>UPA TORRÕES - CG Nº 009/2022</v>
          </cell>
          <cell r="E274" t="str">
            <v>5.16 - Serviços Médico-Hospitalares, Odotonlogia e Laboratoriais</v>
          </cell>
          <cell r="F274">
            <v>64919272000172</v>
          </cell>
          <cell r="G274" t="str">
            <v xml:space="preserve">MASTERMED PE XII GESTAO MEDICA LTDA </v>
          </cell>
          <cell r="H274" t="str">
            <v>S</v>
          </cell>
          <cell r="I274" t="str">
            <v>S</v>
          </cell>
          <cell r="J274" t="str">
            <v>422</v>
          </cell>
          <cell r="K274">
            <v>46287</v>
          </cell>
          <cell r="L274" t="str">
            <v>26096001264919272000172260000000042226094814265160</v>
          </cell>
          <cell r="M274" t="str">
            <v>2609600 - Olinda - PE</v>
          </cell>
          <cell r="N274">
            <v>3750</v>
          </cell>
        </row>
        <row r="275">
          <cell r="C275" t="str">
            <v>UPA TORRÕES - CG Nº 009/2022</v>
          </cell>
          <cell r="E275" t="str">
            <v>5.16 - Serviços Médico-Hospitalares, Odotonlogia e Laboratoriais</v>
          </cell>
          <cell r="F275">
            <v>62922699000102</v>
          </cell>
          <cell r="G275" t="str">
            <v xml:space="preserve">M C R SERVICOS MEDICOS LTDA </v>
          </cell>
          <cell r="H275" t="str">
            <v>S</v>
          </cell>
          <cell r="I275" t="str">
            <v>S</v>
          </cell>
          <cell r="J275" t="str">
            <v>25</v>
          </cell>
          <cell r="K275">
            <v>46288</v>
          </cell>
          <cell r="L275" t="str">
            <v>26116062262922699000102000000000002526093203217682</v>
          </cell>
          <cell r="M275" t="str">
            <v>2611606 - Recife - PE</v>
          </cell>
          <cell r="N275">
            <v>3850</v>
          </cell>
        </row>
        <row r="276">
          <cell r="C276" t="str">
            <v>UPA TORRÕES - CG Nº 009/2022</v>
          </cell>
          <cell r="E276" t="str">
            <v>5.16 - Serviços Médico-Hospitalares, Odotonlogia e Laboratoriais</v>
          </cell>
          <cell r="F276">
            <v>48714775000155</v>
          </cell>
          <cell r="G276" t="str">
            <v xml:space="preserve">CCS SERVICOS MEDICOS LTDA </v>
          </cell>
          <cell r="H276" t="str">
            <v>S</v>
          </cell>
          <cell r="I276" t="str">
            <v>S</v>
          </cell>
          <cell r="J276" t="str">
            <v>201</v>
          </cell>
          <cell r="K276">
            <v>46288</v>
          </cell>
          <cell r="L276" t="str">
            <v>23042021248714775000155000000000020126092409964623</v>
          </cell>
          <cell r="M276" t="str">
            <v>2304202 - Crato - CE</v>
          </cell>
          <cell r="N276">
            <v>2500</v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A140" zoomScale="90" zoomScaleNormal="90" workbookViewId="0">
      <selection activeCell="A87" sqref="A87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9767633000870</v>
      </c>
      <c r="B2" s="4" t="str">
        <f>'[1]TCE - ANEXO IV - Preencher'!C11</f>
        <v>UPA TORRÕES - CG Nº 009/2022</v>
      </c>
      <c r="C2" s="4" t="str">
        <f>'[1]TCE - ANEXO IV - Preencher'!E11</f>
        <v>1.99 - Outras Despesas com Pessoal</v>
      </c>
      <c r="D2" s="3">
        <f>'[1]TCE - ANEXO IV - Preencher'!F11</f>
        <v>9759606000180</v>
      </c>
      <c r="E2" s="5" t="str">
        <f>'[1]TCE - ANEXO IV - Preencher'!G11</f>
        <v>SIND DAS EMP DE TRANSP DE PASSAG DO EST DE PERNAMBUCO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16044.48</v>
      </c>
    </row>
    <row r="3" spans="1:12" s="8" customFormat="1" ht="19.5" customHeight="1" x14ac:dyDescent="0.2">
      <c r="A3" s="3">
        <f>IFERROR(VLOOKUP(B3,'[1]DADOS (OCULTAR)'!$Q$3:$S$136,3,0),"")</f>
        <v>9767633000870</v>
      </c>
      <c r="B3" s="4" t="str">
        <f>'[1]TCE - ANEXO IV - Preencher'!C12</f>
        <v>UPA TORRÕES - CG Nº 009/2022</v>
      </c>
      <c r="C3" s="4" t="str">
        <f>'[1]TCE - ANEXO IV - Preencher'!E12</f>
        <v>1.99 - Outras Despesas com Pessoal</v>
      </c>
      <c r="D3" s="3">
        <f>'[1]TCE - ANEXO IV - Preencher'!F12</f>
        <v>9759606000180</v>
      </c>
      <c r="E3" s="5" t="str">
        <f>'[1]TCE - ANEXO IV - Preencher'!G12</f>
        <v>SIND DAS EMP DE TRANSP DE PASSAG DO EST DE PERNAMBUCO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278.95</v>
      </c>
    </row>
    <row r="4" spans="1:12" s="8" customFormat="1" ht="19.5" customHeight="1" x14ac:dyDescent="0.2">
      <c r="A4" s="3">
        <f>IFERROR(VLOOKUP(B4,'[1]DADOS (OCULTAR)'!$Q$3:$S$136,3,0),"")</f>
        <v>9767633000870</v>
      </c>
      <c r="B4" s="4" t="str">
        <f>'[1]TCE - ANEXO IV - Preencher'!C13</f>
        <v>UPA TORRÕES - CG Nº 009/2022</v>
      </c>
      <c r="C4" s="4" t="str">
        <f>'[1]TCE - ANEXO IV - Preencher'!E13</f>
        <v>1.99 - Outras Despesas com Pessoal</v>
      </c>
      <c r="D4" s="3">
        <f>'[1]TCE - ANEXO IV - Preencher'!F13</f>
        <v>46731059000150</v>
      </c>
      <c r="E4" s="5" t="str">
        <f>'[1]TCE - ANEXO IV - Preencher'!G13</f>
        <v>AGIBEN BENEFICIOS LTDA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2063.1</v>
      </c>
    </row>
    <row r="5" spans="1:12" s="8" customFormat="1" ht="19.5" customHeight="1" x14ac:dyDescent="0.2">
      <c r="A5" s="3">
        <f>IFERROR(VLOOKUP(B5,'[1]DADOS (OCULTAR)'!$Q$3:$S$136,3,0),"")</f>
        <v>9767633000870</v>
      </c>
      <c r="B5" s="4" t="str">
        <f>'[1]TCE - ANEXO IV - Preencher'!C14</f>
        <v>UPA TORRÕES - CG Nº 009/2022</v>
      </c>
      <c r="C5" s="4" t="str">
        <f>'[1]TCE - ANEXO IV - Preencher'!E14</f>
        <v>1.99 - Outras Despesas com Pessoal</v>
      </c>
      <c r="D5" s="3">
        <f>'[1]TCE - ANEXO IV - Preencher'!F14</f>
        <v>28296399000119</v>
      </c>
      <c r="E5" s="5" t="str">
        <f>'[1]TCE - ANEXO IV - Preencher'!G14</f>
        <v>AVANNTE COMERCIO E SERVIÇOS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2062</v>
      </c>
      <c r="I5" s="6">
        <f>IF('[1]TCE - ANEXO IV - Preencher'!K14="","",'[1]TCE - ANEXO IV - Preencher'!K14)</f>
        <v>46237</v>
      </c>
      <c r="J5" s="5" t="str">
        <f>'[1]TCE - ANEXO IV - Preencher'!L14</f>
        <v>26260828296399000119550010000020621000404328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50078</v>
      </c>
    </row>
    <row r="6" spans="1:12" s="8" customFormat="1" ht="19.5" customHeight="1" x14ac:dyDescent="0.2">
      <c r="A6" s="3">
        <f>IFERROR(VLOOKUP(B6,'[1]DADOS (OCULTAR)'!$Q$3:$S$136,3,0),"")</f>
        <v>9767633000870</v>
      </c>
      <c r="B6" s="4" t="str">
        <f>'[1]TCE - ANEXO IV - Preencher'!C15</f>
        <v>UPA TORRÕES - CG Nº 009/2022</v>
      </c>
      <c r="C6" s="4" t="str">
        <f>'[1]TCE - ANEXO IV - Preencher'!E15</f>
        <v>1.99 - Outras Despesas com Pessoal</v>
      </c>
      <c r="D6" s="3">
        <f>'[1]TCE - ANEXO IV - Preencher'!F15</f>
        <v>28296399000119</v>
      </c>
      <c r="E6" s="5" t="str">
        <f>'[1]TCE - ANEXO IV - Preencher'!G15</f>
        <v>AVANNTE COMERCIO E SERVIÇOS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2115</v>
      </c>
      <c r="I6" s="6">
        <f>IF('[1]TCE - ANEXO IV - Preencher'!K15="","",'[1]TCE - ANEXO IV - Preencher'!K15)</f>
        <v>46260</v>
      </c>
      <c r="J6" s="5" t="str">
        <f>'[1]TCE - ANEXO IV - Preencher'!L15</f>
        <v>26260828296399000119550010000021151000413748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49859</v>
      </c>
    </row>
    <row r="7" spans="1:12" s="8" customFormat="1" ht="19.5" customHeight="1" x14ac:dyDescent="0.2">
      <c r="A7" s="3">
        <f>IFERROR(VLOOKUP(B7,'[1]DADOS (OCULTAR)'!$Q$3:$S$136,3,0),"")</f>
        <v>9767633000870</v>
      </c>
      <c r="B7" s="4" t="str">
        <f>'[1]TCE - ANEXO IV - Preencher'!C16</f>
        <v>UPA TORRÕES - CG Nº 009/2022</v>
      </c>
      <c r="C7" s="4" t="str">
        <f>'[1]TCE - ANEXO IV - Preencher'!E16</f>
        <v>1.99 - Outras Despesas com Pessoal</v>
      </c>
      <c r="D7" s="3">
        <f>'[1]TCE - ANEXO IV - Preencher'!F16</f>
        <v>17197385000121</v>
      </c>
      <c r="E7" s="5" t="str">
        <f>'[1]TCE - ANEXO IV - Preencher'!G16</f>
        <v>ZURICH MINAS BRASIL SEGUROS S/A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3106200</v>
      </c>
      <c r="L7" s="7">
        <f>'[1]TCE - ANEXO IV - Preencher'!N16</f>
        <v>344.07</v>
      </c>
    </row>
    <row r="8" spans="1:12" s="8" customFormat="1" ht="19.5" customHeight="1" x14ac:dyDescent="0.2">
      <c r="A8" s="3">
        <f>IFERROR(VLOOKUP(B8,'[1]DADOS (OCULTAR)'!$Q$3:$S$136,3,0),"")</f>
        <v>9767633000870</v>
      </c>
      <c r="B8" s="4" t="str">
        <f>'[1]TCE - ANEXO IV - Preencher'!C17</f>
        <v>UPA TORRÕES - CG Nº 009/2022</v>
      </c>
      <c r="C8" s="4" t="str">
        <f>'[1]TCE - ANEXO IV - Preencher'!E17</f>
        <v>1.99 - Outras Despesas com Pessoal</v>
      </c>
      <c r="D8" s="3">
        <f>'[1]TCE - ANEXO IV - Preencher'!F17</f>
        <v>9759606000180</v>
      </c>
      <c r="E8" s="5" t="str">
        <f>'[1]TCE - ANEXO IV - Preencher'!G17</f>
        <v>SIND DAS EMP DE TRANSP DE PASSAG DO EST DE PERNAMBUCO</v>
      </c>
      <c r="F8" s="5" t="str">
        <f>'[1]TCE - ANEXO IV - Preencher'!H17</f>
        <v>S</v>
      </c>
      <c r="G8" s="5" t="str">
        <f>'[1]TCE - ANEXO IV - Preencher'!I17</f>
        <v>N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>2611606</v>
      </c>
      <c r="L8" s="7">
        <f>'[1]TCE - ANEXO IV - Preencher'!N17</f>
        <v>278.95</v>
      </c>
    </row>
    <row r="9" spans="1:12" s="8" customFormat="1" ht="19.5" customHeight="1" x14ac:dyDescent="0.2">
      <c r="A9" s="3">
        <f>IFERROR(VLOOKUP(B9,'[1]DADOS (OCULTAR)'!$Q$3:$S$136,3,0),"")</f>
        <v>9767633000870</v>
      </c>
      <c r="B9" s="4" t="str">
        <f>'[1]TCE - ANEXO IV - Preencher'!C18</f>
        <v>UPA TORRÕES - CG Nº 009/2022</v>
      </c>
      <c r="C9" s="4" t="str">
        <f>'[1]TCE - ANEXO IV - Preencher'!E18</f>
        <v>3.12 - Material Hospitalar</v>
      </c>
      <c r="D9" s="3">
        <f>'[1]TCE - ANEXO IV - Preencher'!F18</f>
        <v>10779833000156</v>
      </c>
      <c r="E9" s="5" t="str">
        <f>'[1]TCE - ANEXO IV - Preencher'!G18</f>
        <v xml:space="preserve">MEDICAL MERCANTIL DE APARELHAGEM MEDICA LTDA 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682939</v>
      </c>
      <c r="I9" s="6">
        <f>IF('[1]TCE - ANEXO IV - Preencher'!K18="","",'[1]TCE - ANEXO IV - Preencher'!K18)</f>
        <v>46233</v>
      </c>
      <c r="J9" s="5" t="str">
        <f>'[1]TCE - ANEXO IV - Preencher'!L18</f>
        <v>26260710779833000156550010006829391684965003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900</v>
      </c>
    </row>
    <row r="10" spans="1:12" s="8" customFormat="1" ht="19.5" customHeight="1" x14ac:dyDescent="0.2">
      <c r="A10" s="3">
        <f>IFERROR(VLOOKUP(B10,'[1]DADOS (OCULTAR)'!$Q$3:$S$136,3,0),"")</f>
        <v>9767633000870</v>
      </c>
      <c r="B10" s="4" t="str">
        <f>'[1]TCE - ANEXO IV - Preencher'!C19</f>
        <v>UPA TORRÕES - CG Nº 009/2022</v>
      </c>
      <c r="C10" s="4" t="str">
        <f>'[1]TCE - ANEXO IV - Preencher'!E19</f>
        <v>3.12 - Material Hospitalar</v>
      </c>
      <c r="D10" s="3">
        <f>'[1]TCE - ANEXO IV - Preencher'!F19</f>
        <v>1884446000199</v>
      </c>
      <c r="E10" s="5" t="str">
        <f>'[1]TCE - ANEXO IV - Preencher'!G19</f>
        <v xml:space="preserve">TECNOVIDA COMERCIAL LTDA 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149346</v>
      </c>
      <c r="I10" s="6">
        <f>IF('[1]TCE - ANEXO IV - Preencher'!K19="","",'[1]TCE - ANEXO IV - Preencher'!K19)</f>
        <v>46239</v>
      </c>
      <c r="J10" s="5" t="str">
        <f>'[1]TCE - ANEXO IV - Preencher'!L19</f>
        <v>26260801884446000199550010001493461151372001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1900</v>
      </c>
    </row>
    <row r="11" spans="1:12" s="8" customFormat="1" ht="19.5" customHeight="1" x14ac:dyDescent="0.2">
      <c r="A11" s="3">
        <f>IFERROR(VLOOKUP(B11,'[1]DADOS (OCULTAR)'!$Q$3:$S$136,3,0),"")</f>
        <v>9767633000870</v>
      </c>
      <c r="B11" s="4" t="str">
        <f>'[1]TCE - ANEXO IV - Preencher'!C20</f>
        <v>UPA TORRÕES - CG Nº 009/2022</v>
      </c>
      <c r="C11" s="4" t="str">
        <f>'[1]TCE - ANEXO IV - Preencher'!E20</f>
        <v>3.12 - Material Hospitalar</v>
      </c>
      <c r="D11" s="3">
        <f>'[1]TCE - ANEXO IV - Preencher'!F20</f>
        <v>21596736000144</v>
      </c>
      <c r="E11" s="5" t="str">
        <f>'[1]TCE - ANEXO IV - Preencher'!G20</f>
        <v xml:space="preserve">ULTRAMEGA DISTRIBUIDORA 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313172</v>
      </c>
      <c r="I11" s="6">
        <f>IF('[1]TCE - ANEXO IV - Preencher'!K20="","",'[1]TCE - ANEXO IV - Preencher'!K20)</f>
        <v>46239</v>
      </c>
      <c r="J11" s="5" t="str">
        <f>'[1]TCE - ANEXO IV - Preencher'!L20</f>
        <v>26260821596736000144550010003131721454679360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1268.8</v>
      </c>
    </row>
    <row r="12" spans="1:12" s="8" customFormat="1" ht="19.5" customHeight="1" x14ac:dyDescent="0.2">
      <c r="A12" s="3">
        <f>IFERROR(VLOOKUP(B12,'[1]DADOS (OCULTAR)'!$Q$3:$S$136,3,0),"")</f>
        <v>9767633000870</v>
      </c>
      <c r="B12" s="4" t="str">
        <f>'[1]TCE - ANEXO IV - Preencher'!C21</f>
        <v>UPA TORRÕES - CG Nº 009/2022</v>
      </c>
      <c r="C12" s="4" t="str">
        <f>'[1]TCE - ANEXO IV - Preencher'!E21</f>
        <v>3.12 - Material Hospitalar</v>
      </c>
      <c r="D12" s="3">
        <f>'[1]TCE - ANEXO IV - Preencher'!F21</f>
        <v>11449180000290</v>
      </c>
      <c r="E12" s="5" t="str">
        <f>'[1]TCE - ANEXO IV - Preencher'!G21</f>
        <v xml:space="preserve">DPROSMED DISTRIBUIDORA DE PRODUTOS MEDICOS HOSPITALARES LTDA 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36338</v>
      </c>
      <c r="I12" s="6">
        <f>IF('[1]TCE - ANEXO IV - Preencher'!K21="","",'[1]TCE - ANEXO IV - Preencher'!K21)</f>
        <v>46240</v>
      </c>
      <c r="J12" s="5" t="str">
        <f>'[1]TCE - ANEXO IV - Preencher'!L21</f>
        <v>26260811449180000290550010000363381000874931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939.52</v>
      </c>
    </row>
    <row r="13" spans="1:12" s="8" customFormat="1" ht="19.5" customHeight="1" x14ac:dyDescent="0.2">
      <c r="A13" s="3">
        <f>IFERROR(VLOOKUP(B13,'[1]DADOS (OCULTAR)'!$Q$3:$S$136,3,0),"")</f>
        <v>9767633000870</v>
      </c>
      <c r="B13" s="4" t="str">
        <f>'[1]TCE - ANEXO IV - Preencher'!C22</f>
        <v>UPA TORRÕES - CG Nº 009/2022</v>
      </c>
      <c r="C13" s="4" t="str">
        <f>'[1]TCE - ANEXO IV - Preencher'!E22</f>
        <v>3.12 - Material Hospitalar</v>
      </c>
      <c r="D13" s="3">
        <f>'[1]TCE - ANEXO IV - Preencher'!F22</f>
        <v>39500546000147</v>
      </c>
      <c r="E13" s="5" t="str">
        <f>'[1]TCE - ANEXO IV - Preencher'!G22</f>
        <v>REC HOSPITALAR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6119</v>
      </c>
      <c r="I13" s="6">
        <f>IF('[1]TCE - ANEXO IV - Preencher'!K22="","",'[1]TCE - ANEXO IV - Preencher'!K22)</f>
        <v>46240</v>
      </c>
      <c r="J13" s="5" t="str">
        <f>'[1]TCE - ANEXO IV - Preencher'!L22</f>
        <v>26260839500546000147550010000061191591849880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4737</v>
      </c>
    </row>
    <row r="14" spans="1:12" s="8" customFormat="1" ht="19.5" customHeight="1" x14ac:dyDescent="0.2">
      <c r="A14" s="3">
        <f>IFERROR(VLOOKUP(B14,'[1]DADOS (OCULTAR)'!$Q$3:$S$136,3,0),"")</f>
        <v>9767633000870</v>
      </c>
      <c r="B14" s="4" t="str">
        <f>'[1]TCE - ANEXO IV - Preencher'!C23</f>
        <v>UPA TORRÕES - CG Nº 009/2022</v>
      </c>
      <c r="C14" s="4" t="str">
        <f>'[1]TCE - ANEXO IV - Preencher'!E23</f>
        <v>3.12 - Material Hospitalar</v>
      </c>
      <c r="D14" s="3">
        <f>'[1]TCE - ANEXO IV - Preencher'!F23</f>
        <v>58426628000990</v>
      </c>
      <c r="E14" s="5" t="str">
        <f>'[1]TCE - ANEXO IV - Preencher'!G23</f>
        <v xml:space="preserve">SAMTRONIC INDUSTRIA E COMERCIO 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6358</v>
      </c>
      <c r="I14" s="6">
        <f>IF('[1]TCE - ANEXO IV - Preencher'!K23="","",'[1]TCE - ANEXO IV - Preencher'!K23)</f>
        <v>46238</v>
      </c>
      <c r="J14" s="5" t="str">
        <f>'[1]TCE - ANEXO IV - Preencher'!L23</f>
        <v>26260858426628000990550010000063581633295763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4000</v>
      </c>
    </row>
    <row r="15" spans="1:12" s="8" customFormat="1" ht="19.5" customHeight="1" x14ac:dyDescent="0.2">
      <c r="A15" s="3">
        <f>IFERROR(VLOOKUP(B15,'[1]DADOS (OCULTAR)'!$Q$3:$S$136,3,0),"")</f>
        <v>9767633000870</v>
      </c>
      <c r="B15" s="4" t="str">
        <f>'[1]TCE - ANEXO IV - Preencher'!C24</f>
        <v>UPA TORRÕES - CG Nº 009/2022</v>
      </c>
      <c r="C15" s="4" t="str">
        <f>'[1]TCE - ANEXO IV - Preencher'!E24</f>
        <v>3.12 - Material Hospitalar</v>
      </c>
      <c r="D15" s="3">
        <f>'[1]TCE - ANEXO IV - Preencher'!F24</f>
        <v>67729178000653</v>
      </c>
      <c r="E15" s="5" t="str">
        <f>'[1]TCE - ANEXO IV - Preencher'!G24</f>
        <v xml:space="preserve">COMERCIAL CIRURGICA RIOCLARENSE LTDA 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142550</v>
      </c>
      <c r="I15" s="6">
        <f>IF('[1]TCE - ANEXO IV - Preencher'!K24="","",'[1]TCE - ANEXO IV - Preencher'!K24)</f>
        <v>46240</v>
      </c>
      <c r="J15" s="5" t="str">
        <f>'[1]TCE - ANEXO IV - Preencher'!L24</f>
        <v>26260867729178000653550010001425501824558610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1871.98</v>
      </c>
    </row>
    <row r="16" spans="1:12" s="8" customFormat="1" ht="19.5" customHeight="1" x14ac:dyDescent="0.2">
      <c r="A16" s="3">
        <f>IFERROR(VLOOKUP(B16,'[1]DADOS (OCULTAR)'!$Q$3:$S$136,3,0),"")</f>
        <v>9767633000870</v>
      </c>
      <c r="B16" s="4" t="str">
        <f>'[1]TCE - ANEXO IV - Preencher'!C25</f>
        <v>UPA TORRÕES - CG Nº 009/2022</v>
      </c>
      <c r="C16" s="4" t="str">
        <f>'[1]TCE - ANEXO IV - Preencher'!E25</f>
        <v>3.12 - Material Hospitalar</v>
      </c>
      <c r="D16" s="3">
        <f>'[1]TCE - ANEXO IV - Preencher'!F25</f>
        <v>37844417000140</v>
      </c>
      <c r="E16" s="5" t="str">
        <f>'[1]TCE - ANEXO IV - Preencher'!G25</f>
        <v xml:space="preserve">LOG DISTRIBUIDORA DE PROD HOSPITALAR E HOGIENE PESSOAL LTDA 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9257</v>
      </c>
      <c r="I16" s="6">
        <f>IF('[1]TCE - ANEXO IV - Preencher'!K25="","",'[1]TCE - ANEXO IV - Preencher'!K25)</f>
        <v>46240</v>
      </c>
      <c r="J16" s="5" t="str">
        <f>'[1]TCE - ANEXO IV - Preencher'!L25</f>
        <v>26260837844417000140550010000092571116130184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415.4</v>
      </c>
    </row>
    <row r="17" spans="1:12" s="8" customFormat="1" ht="19.5" customHeight="1" x14ac:dyDescent="0.2">
      <c r="A17" s="3">
        <f>IFERROR(VLOOKUP(B17,'[1]DADOS (OCULTAR)'!$Q$3:$S$136,3,0),"")</f>
        <v>9767633000870</v>
      </c>
      <c r="B17" s="4" t="str">
        <f>'[1]TCE - ANEXO IV - Preencher'!C26</f>
        <v>UPA TORRÕES - CG Nº 009/2022</v>
      </c>
      <c r="C17" s="4" t="str">
        <f>'[1]TCE - ANEXO IV - Preencher'!E26</f>
        <v>3.12 - Material Hospitalar</v>
      </c>
      <c r="D17" s="3">
        <f>'[1]TCE - ANEXO IV - Preencher'!F26</f>
        <v>4614288000145</v>
      </c>
      <c r="E17" s="5" t="str">
        <f>'[1]TCE - ANEXO IV - Preencher'!G26</f>
        <v xml:space="preserve">DISK LIFE COMERCIO DE PRODUTOS CIRURGICOS LTDA 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12340</v>
      </c>
      <c r="I17" s="6">
        <f>IF('[1]TCE - ANEXO IV - Preencher'!K26="","",'[1]TCE - ANEXO IV - Preencher'!K26)</f>
        <v>46241</v>
      </c>
      <c r="J17" s="5" t="str">
        <f>'[1]TCE - ANEXO IV - Preencher'!L26</f>
        <v>26260804614288000145550010000123401258646958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2609.92</v>
      </c>
    </row>
    <row r="18" spans="1:12" s="8" customFormat="1" ht="19.5" customHeight="1" x14ac:dyDescent="0.2">
      <c r="A18" s="3">
        <f>IFERROR(VLOOKUP(B18,'[1]DADOS (OCULTAR)'!$Q$3:$S$136,3,0),"")</f>
        <v>9767633000870</v>
      </c>
      <c r="B18" s="4" t="str">
        <f>'[1]TCE - ANEXO IV - Preencher'!C27</f>
        <v>UPA TORRÕES - CG Nº 009/2022</v>
      </c>
      <c r="C18" s="4" t="str">
        <f>'[1]TCE - ANEXO IV - Preencher'!E27</f>
        <v>3.12 - Material Hospitalar</v>
      </c>
      <c r="D18" s="3">
        <f>'[1]TCE - ANEXO IV - Preencher'!F27</f>
        <v>12882932000194</v>
      </c>
      <c r="E18" s="5" t="str">
        <f>'[1]TCE - ANEXO IV - Preencher'!G27</f>
        <v xml:space="preserve">EXOMED COMERCIO ATACADISTA DE MEDICAMENTOS 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202566</v>
      </c>
      <c r="I18" s="6">
        <f>IF('[1]TCE - ANEXO IV - Preencher'!K27="","",'[1]TCE - ANEXO IV - Preencher'!K27)</f>
        <v>46245</v>
      </c>
      <c r="J18" s="5" t="str">
        <f>'[1]TCE - ANEXO IV - Preencher'!L27</f>
        <v>26260812882932000194550010002025661159222064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4320</v>
      </c>
    </row>
    <row r="19" spans="1:12" s="8" customFormat="1" ht="19.5" customHeight="1" x14ac:dyDescent="0.2">
      <c r="A19" s="3">
        <f>IFERROR(VLOOKUP(B19,'[1]DADOS (OCULTAR)'!$Q$3:$S$136,3,0),"")</f>
        <v>9767633000870</v>
      </c>
      <c r="B19" s="4" t="str">
        <f>'[1]TCE - ANEXO IV - Preencher'!C28</f>
        <v>UPA TORRÕES - CG Nº 009/2022</v>
      </c>
      <c r="C19" s="4" t="str">
        <f>'[1]TCE - ANEXO IV - Preencher'!E28</f>
        <v>3.12 - Material Hospitalar</v>
      </c>
      <c r="D19" s="3">
        <f>'[1]TCE - ANEXO IV - Preencher'!F28</f>
        <v>15218561000139</v>
      </c>
      <c r="E19" s="5" t="str">
        <f>'[1]TCE - ANEXO IV - Preencher'!G28</f>
        <v xml:space="preserve">NNMED DISTRIBUIDORA IMP E EXPORT DE MED LTDA 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214384</v>
      </c>
      <c r="I19" s="6">
        <f>IF('[1]TCE - ANEXO IV - Preencher'!K28="","",'[1]TCE - ANEXO IV - Preencher'!K28)</f>
        <v>46240</v>
      </c>
      <c r="J19" s="5" t="str">
        <f>'[1]TCE - ANEXO IV - Preencher'!L28</f>
        <v>25260815218561000139550010002143841649605063</v>
      </c>
      <c r="K19" s="5" t="str">
        <f>IF(F19="B",LEFT('[1]TCE - ANEXO IV - Preencher'!M28,2),IF(F19="S",LEFT('[1]TCE - ANEXO IV - Preencher'!M28,7),IF('[1]TCE - ANEXO IV - Preencher'!H28="","")))</f>
        <v>25</v>
      </c>
      <c r="L19" s="7">
        <f>'[1]TCE - ANEXO IV - Preencher'!N28</f>
        <v>3794</v>
      </c>
    </row>
    <row r="20" spans="1:12" s="8" customFormat="1" ht="19.5" customHeight="1" x14ac:dyDescent="0.2">
      <c r="A20" s="3">
        <f>IFERROR(VLOOKUP(B20,'[1]DADOS (OCULTAR)'!$Q$3:$S$136,3,0),"")</f>
        <v>9767633000870</v>
      </c>
      <c r="B20" s="4" t="str">
        <f>'[1]TCE - ANEXO IV - Preencher'!C29</f>
        <v>UPA TORRÕES - CG Nº 009/2022</v>
      </c>
      <c r="C20" s="4" t="str">
        <f>'[1]TCE - ANEXO IV - Preencher'!E29</f>
        <v>3.12 - Material Hospitalar</v>
      </c>
      <c r="D20" s="3">
        <f>'[1]TCE - ANEXO IV - Preencher'!F29</f>
        <v>5932624000160</v>
      </c>
      <c r="E20" s="5" t="str">
        <f>'[1]TCE - ANEXO IV - Preencher'!G29</f>
        <v xml:space="preserve">MEGAMED PRODUTOS HOSPITALARES 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27377</v>
      </c>
      <c r="I20" s="6">
        <f>IF('[1]TCE - ANEXO IV - Preencher'!K29="","",'[1]TCE - ANEXO IV - Preencher'!K29)</f>
        <v>46244</v>
      </c>
      <c r="J20" s="5" t="str">
        <f>'[1]TCE - ANEXO IV - Preencher'!L29</f>
        <v>26260805932624000160550010000273771385778740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310.5</v>
      </c>
    </row>
    <row r="21" spans="1:12" s="8" customFormat="1" ht="19.5" customHeight="1" x14ac:dyDescent="0.2">
      <c r="A21" s="3">
        <f>IFERROR(VLOOKUP(B21,'[1]DADOS (OCULTAR)'!$Q$3:$S$136,3,0),"")</f>
        <v>9767633000870</v>
      </c>
      <c r="B21" s="4" t="str">
        <f>'[1]TCE - ANEXO IV - Preencher'!C30</f>
        <v>UPA TORRÕES - CG Nº 009/2022</v>
      </c>
      <c r="C21" s="4" t="str">
        <f>'[1]TCE - ANEXO IV - Preencher'!E30</f>
        <v>3.12 - Material Hospitalar</v>
      </c>
      <c r="D21" s="3">
        <f>'[1]TCE - ANEXO IV - Preencher'!F30</f>
        <v>4278320000169</v>
      </c>
      <c r="E21" s="5" t="str">
        <f>'[1]TCE - ANEXO IV - Preencher'!G30</f>
        <v xml:space="preserve">PRO-AR COMERCIO DE PRODUTOS HOSPITALARES LTDA M E 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28330</v>
      </c>
      <c r="I21" s="6">
        <f>IF('[1]TCE - ANEXO IV - Preencher'!K30="","",'[1]TCE - ANEXO IV - Preencher'!K30)</f>
        <v>46240</v>
      </c>
      <c r="J21" s="5" t="str">
        <f>'[1]TCE - ANEXO IV - Preencher'!L30</f>
        <v>35260804278320000169550010000283301000125891</v>
      </c>
      <c r="K21" s="5" t="str">
        <f>IF(F21="B",LEFT('[1]TCE - ANEXO IV - Preencher'!M30,2),IF(F21="S",LEFT('[1]TCE - ANEXO IV - Preencher'!M30,7),IF('[1]TCE - ANEXO IV - Preencher'!H30="","")))</f>
        <v>35</v>
      </c>
      <c r="L21" s="7">
        <f>'[1]TCE - ANEXO IV - Preencher'!N30</f>
        <v>375</v>
      </c>
    </row>
    <row r="22" spans="1:12" s="8" customFormat="1" ht="19.5" customHeight="1" x14ac:dyDescent="0.2">
      <c r="A22" s="3">
        <f>IFERROR(VLOOKUP(B22,'[1]DADOS (OCULTAR)'!$Q$3:$S$136,3,0),"")</f>
        <v>9767633000870</v>
      </c>
      <c r="B22" s="4" t="str">
        <f>'[1]TCE - ANEXO IV - Preencher'!C31</f>
        <v>UPA TORRÕES - CG Nº 009/2022</v>
      </c>
      <c r="C22" s="4" t="str">
        <f>'[1]TCE - ANEXO IV - Preencher'!E31</f>
        <v>3.12 - Material Hospitalar</v>
      </c>
      <c r="D22" s="3">
        <f>'[1]TCE - ANEXO IV - Preencher'!F31</f>
        <v>8778201000126</v>
      </c>
      <c r="E22" s="5" t="str">
        <f>'[1]TCE - ANEXO IV - Preencher'!G31</f>
        <v xml:space="preserve">DROGAFONTE LTDA 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547535</v>
      </c>
      <c r="I22" s="6">
        <f>IF('[1]TCE - ANEXO IV - Preencher'!K31="","",'[1]TCE - ANEXO IV - Preencher'!K31)</f>
        <v>46241</v>
      </c>
      <c r="J22" s="5" t="str">
        <f>'[1]TCE - ANEXO IV - Preencher'!L31</f>
        <v>26260808778201000126550010005475351919639249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5161.5600000000004</v>
      </c>
    </row>
    <row r="23" spans="1:12" s="8" customFormat="1" ht="19.5" customHeight="1" x14ac:dyDescent="0.2">
      <c r="A23" s="3">
        <f>IFERROR(VLOOKUP(B23,'[1]DADOS (OCULTAR)'!$Q$3:$S$136,3,0),"")</f>
        <v>9767633000870</v>
      </c>
      <c r="B23" s="4" t="str">
        <f>'[1]TCE - ANEXO IV - Preencher'!C32</f>
        <v>UPA TORRÕES - CG Nº 009/2022</v>
      </c>
      <c r="C23" s="4" t="str">
        <f>'[1]TCE - ANEXO IV - Preencher'!E32</f>
        <v>3.12 - Material Hospitalar</v>
      </c>
      <c r="D23" s="3">
        <f>'[1]TCE - ANEXO IV - Preencher'!F32</f>
        <v>39500546000147</v>
      </c>
      <c r="E23" s="5" t="str">
        <f>'[1]TCE - ANEXO IV - Preencher'!G32</f>
        <v>REC HOSPITALAR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6185</v>
      </c>
      <c r="I23" s="6">
        <f>IF('[1]TCE - ANEXO IV - Preencher'!K32="","",'[1]TCE - ANEXO IV - Preencher'!K32)</f>
        <v>46245</v>
      </c>
      <c r="J23" s="5" t="str">
        <f>'[1]TCE - ANEXO IV - Preencher'!L32</f>
        <v>26260839500546000147550010000061851316584728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1950</v>
      </c>
    </row>
    <row r="24" spans="1:12" s="8" customFormat="1" ht="19.5" customHeight="1" x14ac:dyDescent="0.2">
      <c r="A24" s="3">
        <f>IFERROR(VLOOKUP(B24,'[1]DADOS (OCULTAR)'!$Q$3:$S$136,3,0),"")</f>
        <v>9767633000870</v>
      </c>
      <c r="B24" s="4" t="str">
        <f>'[1]TCE - ANEXO IV - Preencher'!C33</f>
        <v>UPA TORRÕES - CG Nº 009/2022</v>
      </c>
      <c r="C24" s="4" t="str">
        <f>'[1]TCE - ANEXO IV - Preencher'!E33</f>
        <v>3.12 - Material Hospitalar</v>
      </c>
      <c r="D24" s="3">
        <f>'[1]TCE - ANEXO IV - Preencher'!F33</f>
        <v>10779833000156</v>
      </c>
      <c r="E24" s="5" t="str">
        <f>'[1]TCE - ANEXO IV - Preencher'!G33</f>
        <v xml:space="preserve">MEDICAL MERCANTIL DE APARELHAGEM MEDICA LTDA 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683923</v>
      </c>
      <c r="I24" s="6">
        <f>IF('[1]TCE - ANEXO IV - Preencher'!K33="","",'[1]TCE - ANEXO IV - Preencher'!K33)</f>
        <v>46241</v>
      </c>
      <c r="J24" s="5" t="str">
        <f>'[1]TCE - ANEXO IV - Preencher'!L33</f>
        <v>26260810779833000156550010006839231685949000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980.1</v>
      </c>
    </row>
    <row r="25" spans="1:12" s="8" customFormat="1" ht="19.5" customHeight="1" x14ac:dyDescent="0.2">
      <c r="A25" s="3">
        <f>IFERROR(VLOOKUP(B25,'[1]DADOS (OCULTAR)'!$Q$3:$S$136,3,0),"")</f>
        <v>9767633000870</v>
      </c>
      <c r="B25" s="4" t="str">
        <f>'[1]TCE - ANEXO IV - Preencher'!C34</f>
        <v>UPA TORRÕES - CG Nº 009/2022</v>
      </c>
      <c r="C25" s="4" t="str">
        <f>'[1]TCE - ANEXO IV - Preencher'!E34</f>
        <v>3.12 - Material Hospitalar</v>
      </c>
      <c r="D25" s="3">
        <f>'[1]TCE - ANEXO IV - Preencher'!F34</f>
        <v>11449180000100</v>
      </c>
      <c r="E25" s="5" t="str">
        <f>'[1]TCE - ANEXO IV - Preencher'!G34</f>
        <v xml:space="preserve">DPROSMED DISTRIBUIDORA DE PRODUTOS MEDICOS HOSPITALARES LTDA 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99744</v>
      </c>
      <c r="I25" s="6">
        <f>IF('[1]TCE - ANEXO IV - Preencher'!K34="","",'[1]TCE - ANEXO IV - Preencher'!K34)</f>
        <v>46245</v>
      </c>
      <c r="J25" s="5" t="str">
        <f>'[1]TCE - ANEXO IV - Preencher'!L34</f>
        <v>26260811449180000100550010000997441000877918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1140</v>
      </c>
    </row>
    <row r="26" spans="1:12" s="8" customFormat="1" ht="19.5" customHeight="1" x14ac:dyDescent="0.2">
      <c r="A26" s="3">
        <f>IFERROR(VLOOKUP(B26,'[1]DADOS (OCULTAR)'!$Q$3:$S$136,3,0),"")</f>
        <v>9767633000870</v>
      </c>
      <c r="B26" s="4" t="str">
        <f>'[1]TCE - ANEXO IV - Preencher'!C35</f>
        <v>UPA TORRÕES - CG Nº 009/2022</v>
      </c>
      <c r="C26" s="4" t="str">
        <f>'[1]TCE - ANEXO IV - Preencher'!E35</f>
        <v>3.12 - Material Hospitalar</v>
      </c>
      <c r="D26" s="3">
        <f>'[1]TCE - ANEXO IV - Preencher'!F35</f>
        <v>21939878000167</v>
      </c>
      <c r="E26" s="5" t="str">
        <f>'[1]TCE - ANEXO IV - Preencher'!G35</f>
        <v>BEM ESTAR PRODUTOS FARMACEUTICOS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14407</v>
      </c>
      <c r="I26" s="6">
        <f>IF('[1]TCE - ANEXO IV - Preencher'!K35="","",'[1]TCE - ANEXO IV - Preencher'!K35)</f>
        <v>46245</v>
      </c>
      <c r="J26" s="5" t="str">
        <f>'[1]TCE - ANEXO IV - Preencher'!L35</f>
        <v>26260821939878000167550010000144071164330006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1091.5</v>
      </c>
    </row>
    <row r="27" spans="1:12" s="8" customFormat="1" ht="19.5" customHeight="1" x14ac:dyDescent="0.2">
      <c r="A27" s="3">
        <f>IFERROR(VLOOKUP(B27,'[1]DADOS (OCULTAR)'!$Q$3:$S$136,3,0),"")</f>
        <v>9767633000870</v>
      </c>
      <c r="B27" s="4" t="str">
        <f>'[1]TCE - ANEXO IV - Preencher'!C36</f>
        <v>UPA TORRÕES - CG Nº 009/2022</v>
      </c>
      <c r="C27" s="4" t="str">
        <f>'[1]TCE - ANEXO IV - Preencher'!E36</f>
        <v>3.12 - Material Hospitalar</v>
      </c>
      <c r="D27" s="3">
        <f>'[1]TCE - ANEXO IV - Preencher'!F36</f>
        <v>10779833000156</v>
      </c>
      <c r="E27" s="5" t="str">
        <f>'[1]TCE - ANEXO IV - Preencher'!G36</f>
        <v xml:space="preserve">MEDICAL MERCANTIL DE APARELHAGEM MEDICA LTDA 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683769</v>
      </c>
      <c r="I27" s="6">
        <f>IF('[1]TCE - ANEXO IV - Preencher'!K36="","",'[1]TCE - ANEXO IV - Preencher'!K36)</f>
        <v>46240</v>
      </c>
      <c r="J27" s="5" t="str">
        <f>'[1]TCE - ANEXO IV - Preencher'!L36</f>
        <v>26260810779833000156550010006837691685795000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1510.44</v>
      </c>
    </row>
    <row r="28" spans="1:12" s="8" customFormat="1" ht="19.5" customHeight="1" x14ac:dyDescent="0.2">
      <c r="A28" s="3">
        <f>IFERROR(VLOOKUP(B28,'[1]DADOS (OCULTAR)'!$Q$3:$S$136,3,0),"")</f>
        <v>9767633000870</v>
      </c>
      <c r="B28" s="4" t="str">
        <f>'[1]TCE - ANEXO IV - Preencher'!C37</f>
        <v>UPA TORRÕES - CG Nº 009/2022</v>
      </c>
      <c r="C28" s="4" t="str">
        <f>'[1]TCE - ANEXO IV - Preencher'!E37</f>
        <v>3.12 - Material Hospitalar</v>
      </c>
      <c r="D28" s="3">
        <f>'[1]TCE - ANEXO IV - Preencher'!F37</f>
        <v>3817043000152</v>
      </c>
      <c r="E28" s="5" t="str">
        <f>'[1]TCE - ANEXO IV - Preencher'!G37</f>
        <v xml:space="preserve">PHARMAPLUS LTDA 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96854</v>
      </c>
      <c r="I28" s="6">
        <f>IF('[1]TCE - ANEXO IV - Preencher'!K37="","",'[1]TCE - ANEXO IV - Preencher'!K37)</f>
        <v>46242</v>
      </c>
      <c r="J28" s="5" t="str">
        <f>'[1]TCE - ANEXO IV - Preencher'!L37</f>
        <v>26260803817043000152550010000968541152211160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976.65</v>
      </c>
    </row>
    <row r="29" spans="1:12" s="8" customFormat="1" ht="19.5" customHeight="1" x14ac:dyDescent="0.2">
      <c r="A29" s="3">
        <f>IFERROR(VLOOKUP(B29,'[1]DADOS (OCULTAR)'!$Q$3:$S$136,3,0),"")</f>
        <v>9767633000870</v>
      </c>
      <c r="B29" s="4" t="str">
        <f>'[1]TCE - ANEXO IV - Preencher'!C38</f>
        <v>UPA TORRÕES - CG Nº 009/2022</v>
      </c>
      <c r="C29" s="4" t="str">
        <f>'[1]TCE - ANEXO IV - Preencher'!E38</f>
        <v>3.12 - Material Hospitalar</v>
      </c>
      <c r="D29" s="3">
        <f>'[1]TCE - ANEXO IV - Preencher'!F38</f>
        <v>8778201000126</v>
      </c>
      <c r="E29" s="5" t="str">
        <f>'[1]TCE - ANEXO IV - Preencher'!G38</f>
        <v xml:space="preserve">DROGAFONTE LTDA 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547870</v>
      </c>
      <c r="I29" s="6">
        <f>IF('[1]TCE - ANEXO IV - Preencher'!K38="","",'[1]TCE - ANEXO IV - Preencher'!K38)</f>
        <v>46245</v>
      </c>
      <c r="J29" s="5" t="str">
        <f>'[1]TCE - ANEXO IV - Preencher'!L38</f>
        <v>26260808778201000126550010005478701695090040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1194</v>
      </c>
    </row>
    <row r="30" spans="1:12" s="8" customFormat="1" ht="19.5" customHeight="1" x14ac:dyDescent="0.2">
      <c r="A30" s="3">
        <f>IFERROR(VLOOKUP(B30,'[1]DADOS (OCULTAR)'!$Q$3:$S$136,3,0),"")</f>
        <v>9767633000870</v>
      </c>
      <c r="B30" s="4" t="str">
        <f>'[1]TCE - ANEXO IV - Preencher'!C39</f>
        <v>UPA TORRÕES - CG Nº 009/2022</v>
      </c>
      <c r="C30" s="4" t="str">
        <f>'[1]TCE - ANEXO IV - Preencher'!E39</f>
        <v>3.12 - Material Hospitalar</v>
      </c>
      <c r="D30" s="3">
        <f>'[1]TCE - ANEXO IV - Preencher'!F39</f>
        <v>61418042000131</v>
      </c>
      <c r="E30" s="5" t="str">
        <f>'[1]TCE - ANEXO IV - Preencher'!G39</f>
        <v xml:space="preserve">CIRURGICA FERNANDES C MAT CIR HO SO LTDA 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2031065</v>
      </c>
      <c r="I30" s="6">
        <f>IF('[1]TCE - ANEXO IV - Preencher'!K39="","",'[1]TCE - ANEXO IV - Preencher'!K39)</f>
        <v>46241</v>
      </c>
      <c r="J30" s="5" t="str">
        <f>'[1]TCE - ANEXO IV - Preencher'!L39</f>
        <v>35260861418042000131550040020310651435378906</v>
      </c>
      <c r="K30" s="5" t="str">
        <f>IF(F30="B",LEFT('[1]TCE - ANEXO IV - Preencher'!M39,2),IF(F30="S",LEFT('[1]TCE - ANEXO IV - Preencher'!M39,7),IF('[1]TCE - ANEXO IV - Preencher'!H39="","")))</f>
        <v>35</v>
      </c>
      <c r="L30" s="7">
        <f>'[1]TCE - ANEXO IV - Preencher'!N39</f>
        <v>7108.92</v>
      </c>
    </row>
    <row r="31" spans="1:12" s="8" customFormat="1" ht="19.5" customHeight="1" x14ac:dyDescent="0.2">
      <c r="A31" s="3">
        <f>IFERROR(VLOOKUP(B31,'[1]DADOS (OCULTAR)'!$Q$3:$S$136,3,0),"")</f>
        <v>9767633000870</v>
      </c>
      <c r="B31" s="4" t="str">
        <f>'[1]TCE - ANEXO IV - Preencher'!C40</f>
        <v>UPA TORRÕES - CG Nº 009/2022</v>
      </c>
      <c r="C31" s="4" t="str">
        <f>'[1]TCE - ANEXO IV - Preencher'!E40</f>
        <v>3.12 - Material Hospitalar</v>
      </c>
      <c r="D31" s="3">
        <f>'[1]TCE - ANEXO IV - Preencher'!F40</f>
        <v>11449180000290</v>
      </c>
      <c r="E31" s="5" t="str">
        <f>'[1]TCE - ANEXO IV - Preencher'!G40</f>
        <v xml:space="preserve">DPROSMED DISTRIBUIDORA DE PRODUTOS MEDICOS HOSPITALARES LTDA 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36565</v>
      </c>
      <c r="I31" s="6">
        <f>IF('[1]TCE - ANEXO IV - Preencher'!K40="","",'[1]TCE - ANEXO IV - Preencher'!K40)</f>
        <v>46247</v>
      </c>
      <c r="J31" s="5" t="str">
        <f>'[1]TCE - ANEXO IV - Preencher'!L40</f>
        <v>26260811449180000290550010000365651000881073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515</v>
      </c>
    </row>
    <row r="32" spans="1:12" s="8" customFormat="1" ht="19.5" customHeight="1" x14ac:dyDescent="0.2">
      <c r="A32" s="3">
        <f>IFERROR(VLOOKUP(B32,'[1]DADOS (OCULTAR)'!$Q$3:$S$136,3,0),"")</f>
        <v>9767633000870</v>
      </c>
      <c r="B32" s="4" t="str">
        <f>'[1]TCE - ANEXO IV - Preencher'!C41</f>
        <v>UPA TORRÕES - CG Nº 009/2022</v>
      </c>
      <c r="C32" s="4" t="str">
        <f>'[1]TCE - ANEXO IV - Preencher'!E41</f>
        <v>3.12 - Material Hospitalar</v>
      </c>
      <c r="D32" s="3">
        <f>'[1]TCE - ANEXO IV - Preencher'!F41</f>
        <v>21381761000100</v>
      </c>
      <c r="E32" s="5" t="str">
        <f>'[1]TCE - ANEXO IV - Preencher'!G41</f>
        <v xml:space="preserve">SIX DISTRIBUIDORA HOSPITALAR LTDA 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92588</v>
      </c>
      <c r="I32" s="6">
        <f>IF('[1]TCE - ANEXO IV - Preencher'!K41="","",'[1]TCE - ANEXO IV - Preencher'!K41)</f>
        <v>46247</v>
      </c>
      <c r="J32" s="5" t="str">
        <f>'[1]TCE - ANEXO IV - Preencher'!L41</f>
        <v>26260821381761000100550010000925881555661242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311.39999999999998</v>
      </c>
    </row>
    <row r="33" spans="1:12" s="8" customFormat="1" ht="19.5" customHeight="1" x14ac:dyDescent="0.2">
      <c r="A33" s="3">
        <f>IFERROR(VLOOKUP(B33,'[1]DADOS (OCULTAR)'!$Q$3:$S$136,3,0),"")</f>
        <v>9767633000870</v>
      </c>
      <c r="B33" s="4" t="str">
        <f>'[1]TCE - ANEXO IV - Preencher'!C42</f>
        <v>UPA TORRÕES - CG Nº 009/2022</v>
      </c>
      <c r="C33" s="4" t="str">
        <f>'[1]TCE - ANEXO IV - Preencher'!E42</f>
        <v>3.12 - Material Hospitalar</v>
      </c>
      <c r="D33" s="3">
        <f>'[1]TCE - ANEXO IV - Preencher'!F42</f>
        <v>9441460000120</v>
      </c>
      <c r="E33" s="5" t="str">
        <f>'[1]TCE - ANEXO IV - Preencher'!G42</f>
        <v xml:space="preserve">PADRAO DISTRIBUIDORA DE PRODUTOS E EQUIP HOSP PADRE CALLOU LTDA 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407184</v>
      </c>
      <c r="I33" s="6">
        <f>IF('[1]TCE - ANEXO IV - Preencher'!K42="","",'[1]TCE - ANEXO IV - Preencher'!K42)</f>
        <v>46248</v>
      </c>
      <c r="J33" s="5" t="str">
        <f>'[1]TCE - ANEXO IV - Preencher'!L42</f>
        <v>26260809441460000120550010004071841741010859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328.68</v>
      </c>
    </row>
    <row r="34" spans="1:12" s="8" customFormat="1" ht="19.5" customHeight="1" x14ac:dyDescent="0.2">
      <c r="A34" s="3">
        <f>IFERROR(VLOOKUP(B34,'[1]DADOS (OCULTAR)'!$Q$3:$S$136,3,0),"")</f>
        <v>9767633000870</v>
      </c>
      <c r="B34" s="4" t="str">
        <f>'[1]TCE - ANEXO IV - Preencher'!C43</f>
        <v>UPA TORRÕES - CG Nº 009/2022</v>
      </c>
      <c r="C34" s="4" t="str">
        <f>'[1]TCE - ANEXO IV - Preencher'!E43</f>
        <v>3.12 - Material Hospitalar</v>
      </c>
      <c r="D34" s="3">
        <f>'[1]TCE - ANEXO IV - Preencher'!F43</f>
        <v>4614288000145</v>
      </c>
      <c r="E34" s="5" t="str">
        <f>'[1]TCE - ANEXO IV - Preencher'!G43</f>
        <v xml:space="preserve">DISK LIFE COMERCIO DE PRODUTOS CIRURGICOS LTDA 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12398</v>
      </c>
      <c r="I34" s="6">
        <f>IF('[1]TCE - ANEXO IV - Preencher'!K43="","",'[1]TCE - ANEXO IV - Preencher'!K43)</f>
        <v>46248</v>
      </c>
      <c r="J34" s="5" t="str">
        <f>'[1]TCE - ANEXO IV - Preencher'!L43</f>
        <v>26260804614288000145550010000123981631748188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1500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>
        <f>IFERROR(VLOOKUP(B37,'[1]DADOS (OCULTAR)'!$Q$3:$S$136,3,0),"")</f>
        <v>9767633000870</v>
      </c>
      <c r="B37" s="4" t="str">
        <f>'[1]TCE - ANEXO IV - Preencher'!C46</f>
        <v>UPA TORRÕES - CG Nº 009/2022</v>
      </c>
      <c r="C37" s="4" t="str">
        <f>'[1]TCE - ANEXO IV - Preencher'!E46</f>
        <v>3.4 - Material Farmacológico</v>
      </c>
      <c r="D37" s="3">
        <f>'[1]TCE - ANEXO IV - Preencher'!F46</f>
        <v>12882932000194</v>
      </c>
      <c r="E37" s="5" t="str">
        <f>'[1]TCE - ANEXO IV - Preencher'!G46</f>
        <v xml:space="preserve">EXOMED COMERCIO ATACADISTA DE MEDICAMENTOS 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202448</v>
      </c>
      <c r="I37" s="6">
        <f>IF('[1]TCE - ANEXO IV - Preencher'!K46="","",'[1]TCE - ANEXO IV - Preencher'!K46)</f>
        <v>46240</v>
      </c>
      <c r="J37" s="5" t="str">
        <f>'[1]TCE - ANEXO IV - Preencher'!L46</f>
        <v>26260812882932000194550010002024481753489260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1140</v>
      </c>
    </row>
    <row r="38" spans="1:12" s="8" customFormat="1" ht="19.5" customHeight="1" x14ac:dyDescent="0.2">
      <c r="A38" s="3">
        <f>IFERROR(VLOOKUP(B38,'[1]DADOS (OCULTAR)'!$Q$3:$S$136,3,0),"")</f>
        <v>9767633000870</v>
      </c>
      <c r="B38" s="4" t="str">
        <f>'[1]TCE - ANEXO IV - Preencher'!C47</f>
        <v>UPA TORRÕES - CG Nº 009/2022</v>
      </c>
      <c r="C38" s="4" t="str">
        <f>'[1]TCE - ANEXO IV - Preencher'!E47</f>
        <v>3.4 - Material Farmacológico</v>
      </c>
      <c r="D38" s="3">
        <f>'[1]TCE - ANEXO IV - Preencher'!F47</f>
        <v>12882932000194</v>
      </c>
      <c r="E38" s="5" t="str">
        <f>'[1]TCE - ANEXO IV - Preencher'!G47</f>
        <v xml:space="preserve">EXOMED COMERCIO ATACADISTA DE MEDICAMENTOS 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202454</v>
      </c>
      <c r="I38" s="6">
        <f>IF('[1]TCE - ANEXO IV - Preencher'!K47="","",'[1]TCE - ANEXO IV - Preencher'!K47)</f>
        <v>46240</v>
      </c>
      <c r="J38" s="5" t="str">
        <f>'[1]TCE - ANEXO IV - Preencher'!L47</f>
        <v>26260812882932000194550010002024541572042792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663</v>
      </c>
    </row>
    <row r="39" spans="1:12" s="8" customFormat="1" ht="19.5" customHeight="1" x14ac:dyDescent="0.2">
      <c r="A39" s="3">
        <f>IFERROR(VLOOKUP(B39,'[1]DADOS (OCULTAR)'!$Q$3:$S$136,3,0),"")</f>
        <v>9767633000870</v>
      </c>
      <c r="B39" s="4" t="str">
        <f>'[1]TCE - ANEXO IV - Preencher'!C48</f>
        <v>UPA TORRÕES - CG Nº 009/2022</v>
      </c>
      <c r="C39" s="4" t="str">
        <f>'[1]TCE - ANEXO IV - Preencher'!E48</f>
        <v>3.4 - Material Farmacológico</v>
      </c>
      <c r="D39" s="3">
        <f>'[1]TCE - ANEXO IV - Preencher'!F48</f>
        <v>8674752000140</v>
      </c>
      <c r="E39" s="5" t="str">
        <f>'[1]TCE - ANEXO IV - Preencher'!G48</f>
        <v xml:space="preserve">CIRURGICA MONTEBELLO LTDA 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260808</v>
      </c>
      <c r="I39" s="6">
        <f>IF('[1]TCE - ANEXO IV - Preencher'!K48="","",'[1]TCE - ANEXO IV - Preencher'!K48)</f>
        <v>46240</v>
      </c>
      <c r="J39" s="5" t="str">
        <f>'[1]TCE - ANEXO IV - Preencher'!L48</f>
        <v>26260808674752000140550010002608081616951105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1181.25</v>
      </c>
    </row>
    <row r="40" spans="1:12" s="8" customFormat="1" ht="19.5" customHeight="1" x14ac:dyDescent="0.2">
      <c r="A40" s="3">
        <f>IFERROR(VLOOKUP(B40,'[1]DADOS (OCULTAR)'!$Q$3:$S$136,3,0),"")</f>
        <v>9767633000870</v>
      </c>
      <c r="B40" s="4" t="str">
        <f>'[1]TCE - ANEXO IV - Preencher'!C49</f>
        <v>UPA TORRÕES - CG Nº 009/2022</v>
      </c>
      <c r="C40" s="4" t="str">
        <f>'[1]TCE - ANEXO IV - Preencher'!E49</f>
        <v>3.4 - Material Farmacológico</v>
      </c>
      <c r="D40" s="3">
        <f>'[1]TCE - ANEXO IV - Preencher'!F49</f>
        <v>10854165000184</v>
      </c>
      <c r="E40" s="5" t="str">
        <f>'[1]TCE - ANEXO IV - Preencher'!G49</f>
        <v xml:space="preserve">F &amp; F DISTRIBUIDORA DE PRODUTOS FARMACEUTICOS 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373296</v>
      </c>
      <c r="I40" s="6">
        <f>IF('[1]TCE - ANEXO IV - Preencher'!K49="","",'[1]TCE - ANEXO IV - Preencher'!K49)</f>
        <v>46240</v>
      </c>
      <c r="J40" s="5" t="str">
        <f>'[1]TCE - ANEXO IV - Preencher'!L49</f>
        <v>26260810854165000184550010003732961659120703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7499</v>
      </c>
    </row>
    <row r="41" spans="1:12" s="8" customFormat="1" ht="19.5" customHeight="1" x14ac:dyDescent="0.2">
      <c r="A41" s="3">
        <f>IFERROR(VLOOKUP(B41,'[1]DADOS (OCULTAR)'!$Q$3:$S$136,3,0),"")</f>
        <v>9767633000870</v>
      </c>
      <c r="B41" s="4" t="str">
        <f>'[1]TCE - ANEXO IV - Preencher'!C50</f>
        <v>UPA TORRÕES - CG Nº 009/2022</v>
      </c>
      <c r="C41" s="4" t="str">
        <f>'[1]TCE - ANEXO IV - Preencher'!E50</f>
        <v>3.4 - Material Farmacológico</v>
      </c>
      <c r="D41" s="3">
        <f>'[1]TCE - ANEXO IV - Preencher'!F50</f>
        <v>22580510000118</v>
      </c>
      <c r="E41" s="5" t="str">
        <f>'[1]TCE - ANEXO IV - Preencher'!G50</f>
        <v xml:space="preserve">UNIFAR DISTRIBUIDORA DE MEDICAMENTOS 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79162</v>
      </c>
      <c r="I41" s="6">
        <f>IF('[1]TCE - ANEXO IV - Preencher'!K50="","",'[1]TCE - ANEXO IV - Preencher'!K50)</f>
        <v>46241</v>
      </c>
      <c r="J41" s="5" t="str">
        <f>'[1]TCE - ANEXO IV - Preencher'!L50</f>
        <v>26260822580510000118550010000791621000682409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459.18</v>
      </c>
    </row>
    <row r="42" spans="1:12" s="8" customFormat="1" ht="19.5" customHeight="1" x14ac:dyDescent="0.2">
      <c r="A42" s="3">
        <f>IFERROR(VLOOKUP(B42,'[1]DADOS (OCULTAR)'!$Q$3:$S$136,3,0),"")</f>
        <v>9767633000870</v>
      </c>
      <c r="B42" s="4" t="str">
        <f>'[1]TCE - ANEXO IV - Preencher'!C51</f>
        <v>UPA TORRÕES - CG Nº 009/2022</v>
      </c>
      <c r="C42" s="4" t="str">
        <f>'[1]TCE - ANEXO IV - Preencher'!E51</f>
        <v>3.4 - Material Farmacológico</v>
      </c>
      <c r="D42" s="3">
        <f>'[1]TCE - ANEXO IV - Preencher'!F51</f>
        <v>21381761000100</v>
      </c>
      <c r="E42" s="5" t="str">
        <f>'[1]TCE - ANEXO IV - Preencher'!G51</f>
        <v xml:space="preserve">SIX DISTRIBUIDORA HOSPITALAR LTDA 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92347</v>
      </c>
      <c r="I42" s="6">
        <f>IF('[1]TCE - ANEXO IV - Preencher'!K51="","",'[1]TCE - ANEXO IV - Preencher'!K51)</f>
        <v>46240</v>
      </c>
      <c r="J42" s="5" t="str">
        <f>'[1]TCE - ANEXO IV - Preencher'!L51</f>
        <v>26260821381761000100550010000923471837884431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5139.5</v>
      </c>
    </row>
    <row r="43" spans="1:12" s="8" customFormat="1" ht="19.5" customHeight="1" x14ac:dyDescent="0.2">
      <c r="A43" s="3">
        <f>IFERROR(VLOOKUP(B43,'[1]DADOS (OCULTAR)'!$Q$3:$S$136,3,0),"")</f>
        <v>9767633000870</v>
      </c>
      <c r="B43" s="4" t="str">
        <f>'[1]TCE - ANEXO IV - Preencher'!C52</f>
        <v>UPA TORRÕES - CG Nº 009/2022</v>
      </c>
      <c r="C43" s="4" t="str">
        <f>'[1]TCE - ANEXO IV - Preencher'!E52</f>
        <v>3.4 - Material Farmacológico</v>
      </c>
      <c r="D43" s="3">
        <f>'[1]TCE - ANEXO IV - Preencher'!F52</f>
        <v>11449180000100</v>
      </c>
      <c r="E43" s="5" t="str">
        <f>'[1]TCE - ANEXO IV - Preencher'!G52</f>
        <v xml:space="preserve">DPROSMED DISTRIBUIDORA DE PRODUTOS MEDICOS HOSPITALARES LTDA 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99616</v>
      </c>
      <c r="I43" s="6">
        <f>IF('[1]TCE - ANEXO IV - Preencher'!K52="","",'[1]TCE - ANEXO IV - Preencher'!K52)</f>
        <v>46240</v>
      </c>
      <c r="J43" s="5" t="str">
        <f>'[1]TCE - ANEXO IV - Preencher'!L52</f>
        <v>26260811449180000100550010000996161000875818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469</v>
      </c>
    </row>
    <row r="44" spans="1:12" s="8" customFormat="1" ht="19.5" customHeight="1" x14ac:dyDescent="0.2">
      <c r="A44" s="3">
        <f>IFERROR(VLOOKUP(B44,'[1]DADOS (OCULTAR)'!$Q$3:$S$136,3,0),"")</f>
        <v>9767633000870</v>
      </c>
      <c r="B44" s="4" t="str">
        <f>'[1]TCE - ANEXO IV - Preencher'!C53</f>
        <v>UPA TORRÕES - CG Nº 009/2022</v>
      </c>
      <c r="C44" s="4" t="str">
        <f>'[1]TCE - ANEXO IV - Preencher'!E53</f>
        <v>3.4 - Material Farmacológico</v>
      </c>
      <c r="D44" s="3">
        <f>'[1]TCE - ANEXO IV - Preencher'!F53</f>
        <v>11449180000100</v>
      </c>
      <c r="E44" s="5" t="str">
        <f>'[1]TCE - ANEXO IV - Preencher'!G53</f>
        <v xml:space="preserve">DPROSMED DISTRIBUIDORA DE PRODUTOS MEDICOS HOSPITALARES LTDA 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99634</v>
      </c>
      <c r="I44" s="6">
        <f>IF('[1]TCE - ANEXO IV - Preencher'!K53="","",'[1]TCE - ANEXO IV - Preencher'!K53)</f>
        <v>46241</v>
      </c>
      <c r="J44" s="5" t="str">
        <f>'[1]TCE - ANEXO IV - Preencher'!L53</f>
        <v>26260811449180000100550010000996341000876111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1071.19</v>
      </c>
    </row>
    <row r="45" spans="1:12" s="8" customFormat="1" ht="19.5" customHeight="1" x14ac:dyDescent="0.2">
      <c r="A45" s="3">
        <f>IFERROR(VLOOKUP(B45,'[1]DADOS (OCULTAR)'!$Q$3:$S$136,3,0),"")</f>
        <v>9767633000870</v>
      </c>
      <c r="B45" s="4" t="str">
        <f>'[1]TCE - ANEXO IV - Preencher'!C54</f>
        <v>UPA TORRÕES - CG Nº 009/2022</v>
      </c>
      <c r="C45" s="4" t="str">
        <f>'[1]TCE - ANEXO IV - Preencher'!E54</f>
        <v>3.4 - Material Farmacológico</v>
      </c>
      <c r="D45" s="3">
        <f>'[1]TCE - ANEXO IV - Preencher'!F54</f>
        <v>12882932000194</v>
      </c>
      <c r="E45" s="5" t="str">
        <f>'[1]TCE - ANEXO IV - Preencher'!G54</f>
        <v xml:space="preserve">EXOMED COMERCIO ATACADISTA DE MEDICAMENTOS 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202490</v>
      </c>
      <c r="I45" s="6">
        <f>IF('[1]TCE - ANEXO IV - Preencher'!K54="","",'[1]TCE - ANEXO IV - Preencher'!K54)</f>
        <v>46241</v>
      </c>
      <c r="J45" s="5" t="str">
        <f>'[1]TCE - ANEXO IV - Preencher'!L54</f>
        <v>26260812882932000194550010002024901228733395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2620</v>
      </c>
    </row>
    <row r="46" spans="1:12" s="8" customFormat="1" ht="19.5" customHeight="1" x14ac:dyDescent="0.2">
      <c r="A46" s="3">
        <f>IFERROR(VLOOKUP(B46,'[1]DADOS (OCULTAR)'!$Q$3:$S$136,3,0),"")</f>
        <v>9767633000870</v>
      </c>
      <c r="B46" s="4" t="str">
        <f>'[1]TCE - ANEXO IV - Preencher'!C55</f>
        <v>UPA TORRÕES - CG Nº 009/2022</v>
      </c>
      <c r="C46" s="4" t="str">
        <f>'[1]TCE - ANEXO IV - Preencher'!E55</f>
        <v>3.4 - Material Farmacológico</v>
      </c>
      <c r="D46" s="3">
        <f>'[1]TCE - ANEXO IV - Preencher'!F55</f>
        <v>21596736000144</v>
      </c>
      <c r="E46" s="5" t="str">
        <f>'[1]TCE - ANEXO IV - Preencher'!G55</f>
        <v xml:space="preserve">ULTRAMEGA DISTRIBUIDORA 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313315</v>
      </c>
      <c r="I46" s="6">
        <f>IF('[1]TCE - ANEXO IV - Preencher'!K55="","",'[1]TCE - ANEXO IV - Preencher'!K55)</f>
        <v>46240</v>
      </c>
      <c r="J46" s="5" t="str">
        <f>'[1]TCE - ANEXO IV - Preencher'!L55</f>
        <v>26260821596736000144550010003133151177855732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3431.89</v>
      </c>
    </row>
    <row r="47" spans="1:12" s="8" customFormat="1" ht="19.5" customHeight="1" x14ac:dyDescent="0.2">
      <c r="A47" s="3">
        <f>IFERROR(VLOOKUP(B47,'[1]DADOS (OCULTAR)'!$Q$3:$S$136,3,0),"")</f>
        <v>9767633000870</v>
      </c>
      <c r="B47" s="4" t="str">
        <f>'[1]TCE - ANEXO IV - Preencher'!C56</f>
        <v>UPA TORRÕES - CG Nº 009/2022</v>
      </c>
      <c r="C47" s="4" t="str">
        <f>'[1]TCE - ANEXO IV - Preencher'!E56</f>
        <v>3.4 - Material Farmacológico</v>
      </c>
      <c r="D47" s="3">
        <f>'[1]TCE - ANEXO IV - Preencher'!F56</f>
        <v>8778201000126</v>
      </c>
      <c r="E47" s="5" t="str">
        <f>'[1]TCE - ANEXO IV - Preencher'!G56</f>
        <v xml:space="preserve">DROGAFONTE LTDA 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547511</v>
      </c>
      <c r="I47" s="6">
        <f>IF('[1]TCE - ANEXO IV - Preencher'!K56="","",'[1]TCE - ANEXO IV - Preencher'!K56)</f>
        <v>46241</v>
      </c>
      <c r="J47" s="5" t="str">
        <f>'[1]TCE - ANEXO IV - Preencher'!L56</f>
        <v>26260808778201000126550010005475111926583502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10893.41</v>
      </c>
    </row>
    <row r="48" spans="1:12" s="8" customFormat="1" ht="19.5" customHeight="1" x14ac:dyDescent="0.2">
      <c r="A48" s="3">
        <f>IFERROR(VLOOKUP(B48,'[1]DADOS (OCULTAR)'!$Q$3:$S$136,3,0),"")</f>
        <v>9767633000870</v>
      </c>
      <c r="B48" s="4" t="str">
        <f>'[1]TCE - ANEXO IV - Preencher'!C57</f>
        <v>UPA TORRÕES - CG Nº 009/2022</v>
      </c>
      <c r="C48" s="4" t="str">
        <f>'[1]TCE - ANEXO IV - Preencher'!E57</f>
        <v>3.4 - Material Farmacológico</v>
      </c>
      <c r="D48" s="3">
        <f>'[1]TCE - ANEXO IV - Preencher'!F57</f>
        <v>39500546000147</v>
      </c>
      <c r="E48" s="5" t="str">
        <f>'[1]TCE - ANEXO IV - Preencher'!G57</f>
        <v>REC HOSPITALAR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6144</v>
      </c>
      <c r="I48" s="6">
        <f>IF('[1]TCE - ANEXO IV - Preencher'!K57="","",'[1]TCE - ANEXO IV - Preencher'!K57)</f>
        <v>46241</v>
      </c>
      <c r="J48" s="5" t="str">
        <f>'[1]TCE - ANEXO IV - Preencher'!L57</f>
        <v>26260839500546000147550010000061441655546990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8016.65</v>
      </c>
    </row>
    <row r="49" spans="1:12" s="8" customFormat="1" ht="19.5" customHeight="1" x14ac:dyDescent="0.2">
      <c r="A49" s="3">
        <f>IFERROR(VLOOKUP(B49,'[1]DADOS (OCULTAR)'!$Q$3:$S$136,3,0),"")</f>
        <v>9767633000870</v>
      </c>
      <c r="B49" s="4" t="str">
        <f>'[1]TCE - ANEXO IV - Preencher'!C58</f>
        <v>UPA TORRÕES - CG Nº 009/2022</v>
      </c>
      <c r="C49" s="4" t="str">
        <f>'[1]TCE - ANEXO IV - Preencher'!E58</f>
        <v>3.4 - Material Farmacológico</v>
      </c>
      <c r="D49" s="3">
        <f>'[1]TCE - ANEXO IV - Preencher'!F58</f>
        <v>39500546000147</v>
      </c>
      <c r="E49" s="5" t="str">
        <f>'[1]TCE - ANEXO IV - Preencher'!G58</f>
        <v>REC HOSPITALAR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6208</v>
      </c>
      <c r="I49" s="6">
        <f>IF('[1]TCE - ANEXO IV - Preencher'!K58="","",'[1]TCE - ANEXO IV - Preencher'!K58)</f>
        <v>46246</v>
      </c>
      <c r="J49" s="5" t="str">
        <f>'[1]TCE - ANEXO IV - Preencher'!L58</f>
        <v>26260839500546000147550010000062081282333260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4799.8999999999996</v>
      </c>
    </row>
    <row r="50" spans="1:12" s="8" customFormat="1" ht="19.5" customHeight="1" x14ac:dyDescent="0.2">
      <c r="A50" s="3">
        <f>IFERROR(VLOOKUP(B50,'[1]DADOS (OCULTAR)'!$Q$3:$S$136,3,0),"")</f>
        <v>9767633000870</v>
      </c>
      <c r="B50" s="4" t="str">
        <f>'[1]TCE - ANEXO IV - Preencher'!C59</f>
        <v>UPA TORRÕES - CG Nº 009/2022</v>
      </c>
      <c r="C50" s="4" t="str">
        <f>'[1]TCE - ANEXO IV - Preencher'!E59</f>
        <v>3.4 - Material Farmacológico</v>
      </c>
      <c r="D50" s="3">
        <f>'[1]TCE - ANEXO IV - Preencher'!F59</f>
        <v>3817043000152</v>
      </c>
      <c r="E50" s="5" t="str">
        <f>'[1]TCE - ANEXO IV - Preencher'!G59</f>
        <v xml:space="preserve">PHARMAPLUS LTDA 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96839</v>
      </c>
      <c r="I50" s="6">
        <f>IF('[1]TCE - ANEXO IV - Preencher'!K59="","",'[1]TCE - ANEXO IV - Preencher'!K59)</f>
        <v>46241</v>
      </c>
      <c r="J50" s="5" t="str">
        <f>'[1]TCE - ANEXO IV - Preencher'!L59</f>
        <v>26260803817043000152550010000968391101151147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143.93</v>
      </c>
    </row>
    <row r="51" spans="1:12" s="8" customFormat="1" ht="19.5" customHeight="1" x14ac:dyDescent="0.2">
      <c r="A51" s="3">
        <f>IFERROR(VLOOKUP(B51,'[1]DADOS (OCULTAR)'!$Q$3:$S$136,3,0),"")</f>
        <v>9767633000870</v>
      </c>
      <c r="B51" s="4" t="str">
        <f>'[1]TCE - ANEXO IV - Preencher'!C60</f>
        <v>UPA TORRÕES - CG Nº 009/2022</v>
      </c>
      <c r="C51" s="4" t="str">
        <f>'[1]TCE - ANEXO IV - Preencher'!E60</f>
        <v>3.4 - Material Farmacológico</v>
      </c>
      <c r="D51" s="3">
        <f>'[1]TCE - ANEXO IV - Preencher'!F60</f>
        <v>3817043000152</v>
      </c>
      <c r="E51" s="5" t="str">
        <f>'[1]TCE - ANEXO IV - Preencher'!G60</f>
        <v xml:space="preserve">PHARMAPLUS LTDA 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96861</v>
      </c>
      <c r="I51" s="6">
        <f>IF('[1]TCE - ANEXO IV - Preencher'!K60="","",'[1]TCE - ANEXO IV - Preencher'!K60)</f>
        <v>46244</v>
      </c>
      <c r="J51" s="5" t="str">
        <f>'[1]TCE - ANEXO IV - Preencher'!L60</f>
        <v>26260803817043000152550010000968611244261273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5491</v>
      </c>
    </row>
    <row r="52" spans="1:12" s="8" customFormat="1" ht="19.5" customHeight="1" x14ac:dyDescent="0.2">
      <c r="A52" s="3">
        <f>IFERROR(VLOOKUP(B52,'[1]DADOS (OCULTAR)'!$Q$3:$S$136,3,0),"")</f>
        <v>9767633000870</v>
      </c>
      <c r="B52" s="4" t="str">
        <f>'[1]TCE - ANEXO IV - Preencher'!C61</f>
        <v>UPA TORRÕES - CG Nº 009/2022</v>
      </c>
      <c r="C52" s="4" t="str">
        <f>'[1]TCE - ANEXO IV - Preencher'!E61</f>
        <v>3.4 - Material Farmacológico</v>
      </c>
      <c r="D52" s="3">
        <f>'[1]TCE - ANEXO IV - Preencher'!F61</f>
        <v>10854165000184</v>
      </c>
      <c r="E52" s="5" t="str">
        <f>'[1]TCE - ANEXO IV - Preencher'!G61</f>
        <v xml:space="preserve">F &amp; F DISTRIBUIDORA DE PRODUTOS FARMACEUTICOS 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374225</v>
      </c>
      <c r="I52" s="6">
        <f>IF('[1]TCE - ANEXO IV - Preencher'!K61="","",'[1]TCE - ANEXO IV - Preencher'!K61)</f>
        <v>46247</v>
      </c>
      <c r="J52" s="5" t="str">
        <f>'[1]TCE - ANEXO IV - Preencher'!L61</f>
        <v>26260810854165000184550010003742251423342233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510</v>
      </c>
    </row>
    <row r="53" spans="1:12" s="8" customFormat="1" ht="19.5" customHeight="1" x14ac:dyDescent="0.2">
      <c r="A53" s="3">
        <f>IFERROR(VLOOKUP(B53,'[1]DADOS (OCULTAR)'!$Q$3:$S$136,3,0),"")</f>
        <v>9767633000870</v>
      </c>
      <c r="B53" s="4" t="str">
        <f>'[1]TCE - ANEXO IV - Preencher'!C62</f>
        <v>UPA TORRÕES - CG Nº 009/2022</v>
      </c>
      <c r="C53" s="4" t="str">
        <f>'[1]TCE - ANEXO IV - Preencher'!E62</f>
        <v>3.4 - Material Farmacológico</v>
      </c>
      <c r="D53" s="3">
        <f>'[1]TCE - ANEXO IV - Preencher'!F62</f>
        <v>39500546000147</v>
      </c>
      <c r="E53" s="5" t="str">
        <f>'[1]TCE - ANEXO IV - Preencher'!G62</f>
        <v>REC HOSPITALAR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6238</v>
      </c>
      <c r="I53" s="6">
        <f>IF('[1]TCE - ANEXO IV - Preencher'!K62="","",'[1]TCE - ANEXO IV - Preencher'!K62)</f>
        <v>46247</v>
      </c>
      <c r="J53" s="5" t="str">
        <f>'[1]TCE - ANEXO IV - Preencher'!L62</f>
        <v>26260839500546000147550010000062381421364495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575.84</v>
      </c>
    </row>
    <row r="54" spans="1:12" s="8" customFormat="1" ht="19.5" customHeight="1" x14ac:dyDescent="0.2">
      <c r="A54" s="3">
        <f>IFERROR(VLOOKUP(B54,'[1]DADOS (OCULTAR)'!$Q$3:$S$136,3,0),"")</f>
        <v>9767633000870</v>
      </c>
      <c r="B54" s="4" t="str">
        <f>'[1]TCE - ANEXO IV - Preencher'!C63</f>
        <v>UPA TORRÕES - CG Nº 009/2022</v>
      </c>
      <c r="C54" s="4" t="str">
        <f>'[1]TCE - ANEXO IV - Preencher'!E63</f>
        <v>3.4 - Material Farmacológico</v>
      </c>
      <c r="D54" s="3">
        <f>'[1]TCE - ANEXO IV - Preencher'!F63</f>
        <v>21381761000100</v>
      </c>
      <c r="E54" s="5" t="str">
        <f>'[1]TCE - ANEXO IV - Preencher'!G63</f>
        <v xml:space="preserve">SIX DISTRIBUIDORA HOSPITALAR LTDA 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92606</v>
      </c>
      <c r="I54" s="6">
        <f>IF('[1]TCE - ANEXO IV - Preencher'!K63="","",'[1]TCE - ANEXO IV - Preencher'!K63)</f>
        <v>46247</v>
      </c>
      <c r="J54" s="5" t="str">
        <f>'[1]TCE - ANEXO IV - Preencher'!L63</f>
        <v>26260821381761000100550010000926061030747519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949.75</v>
      </c>
    </row>
    <row r="55" spans="1:12" s="8" customFormat="1" ht="19.5" customHeight="1" x14ac:dyDescent="0.2">
      <c r="A55" s="3">
        <f>IFERROR(VLOOKUP(B55,'[1]DADOS (OCULTAR)'!$Q$3:$S$136,3,0),"")</f>
        <v>9767633000870</v>
      </c>
      <c r="B55" s="4" t="str">
        <f>'[1]TCE - ANEXO IV - Preencher'!C64</f>
        <v>UPA TORRÕES - CG Nº 009/2022</v>
      </c>
      <c r="C55" s="4" t="str">
        <f>'[1]TCE - ANEXO IV - Preencher'!E64</f>
        <v>3.4 - Material Farmacológico</v>
      </c>
      <c r="D55" s="3">
        <f>'[1]TCE - ANEXO IV - Preencher'!F64</f>
        <v>8778201000126</v>
      </c>
      <c r="E55" s="5" t="str">
        <f>'[1]TCE - ANEXO IV - Preencher'!G64</f>
        <v xml:space="preserve">DROGAFONTE LTDA 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548089</v>
      </c>
      <c r="I55" s="6">
        <f>IF('[1]TCE - ANEXO IV - Preencher'!K64="","",'[1]TCE - ANEXO IV - Preencher'!K64)</f>
        <v>46247</v>
      </c>
      <c r="J55" s="5" t="str">
        <f>'[1]TCE - ANEXO IV - Preencher'!L64</f>
        <v>26260808778201000126550010005480891395233212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2646.08</v>
      </c>
    </row>
    <row r="56" spans="1:12" s="8" customFormat="1" ht="19.5" customHeight="1" x14ac:dyDescent="0.2">
      <c r="A56" s="3">
        <f>IFERROR(VLOOKUP(B56,'[1]DADOS (OCULTAR)'!$Q$3:$S$136,3,0),"")</f>
        <v>9767633000870</v>
      </c>
      <c r="B56" s="4" t="str">
        <f>'[1]TCE - ANEXO IV - Preencher'!C65</f>
        <v>UPA TORRÕES - CG Nº 009/2022</v>
      </c>
      <c r="C56" s="4" t="str">
        <f>'[1]TCE - ANEXO IV - Preencher'!E65</f>
        <v>3.4 - Material Farmacológico</v>
      </c>
      <c r="D56" s="3">
        <f>'[1]TCE - ANEXO IV - Preencher'!F65</f>
        <v>3817043000152</v>
      </c>
      <c r="E56" s="5" t="str">
        <f>'[1]TCE - ANEXO IV - Preencher'!G65</f>
        <v xml:space="preserve">PHARMAPLUS LTDA 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97072</v>
      </c>
      <c r="I56" s="6">
        <f>IF('[1]TCE - ANEXO IV - Preencher'!K65="","",'[1]TCE - ANEXO IV - Preencher'!K65)</f>
        <v>46248</v>
      </c>
      <c r="J56" s="5" t="str">
        <f>'[1]TCE - ANEXO IV - Preencher'!L65</f>
        <v>26260803817043000152550010000970721100141755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962.88</v>
      </c>
    </row>
    <row r="57" spans="1:12" s="8" customFormat="1" ht="19.5" customHeight="1" x14ac:dyDescent="0.2">
      <c r="A57" s="3">
        <f>IFERROR(VLOOKUP(B57,'[1]DADOS (OCULTAR)'!$Q$3:$S$136,3,0),"")</f>
        <v>9767633000870</v>
      </c>
      <c r="B57" s="4" t="str">
        <f>'[1]TCE - ANEXO IV - Preencher'!C66</f>
        <v>UPA TORRÕES - CG Nº 009/2022</v>
      </c>
      <c r="C57" s="4" t="str">
        <f>'[1]TCE - ANEXO IV - Preencher'!E66</f>
        <v>3.4 - Material Farmacológico</v>
      </c>
      <c r="D57" s="3">
        <f>'[1]TCE - ANEXO IV - Preencher'!F66</f>
        <v>3817043000152</v>
      </c>
      <c r="E57" s="5" t="str">
        <f>'[1]TCE - ANEXO IV - Preencher'!G66</f>
        <v xml:space="preserve">PHARMAPLUS LTDA 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97089</v>
      </c>
      <c r="I57" s="6">
        <f>IF('[1]TCE - ANEXO IV - Preencher'!K66="","",'[1]TCE - ANEXO IV - Preencher'!K66)</f>
        <v>46249</v>
      </c>
      <c r="J57" s="5" t="str">
        <f>'[1]TCE - ANEXO IV - Preencher'!L66</f>
        <v>26260803817043000152550010000970891220136250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3416.4</v>
      </c>
    </row>
    <row r="58" spans="1:12" s="8" customFormat="1" ht="19.5" customHeight="1" x14ac:dyDescent="0.2">
      <c r="A58" s="3">
        <f>IFERROR(VLOOKUP(B58,'[1]DADOS (OCULTAR)'!$Q$3:$S$136,3,0),"")</f>
        <v>9767633000870</v>
      </c>
      <c r="B58" s="4" t="str">
        <f>'[1]TCE - ANEXO IV - Preencher'!C67</f>
        <v>UPA TORRÕES - CG Nº 009/2022</v>
      </c>
      <c r="C58" s="4" t="str">
        <f>'[1]TCE - ANEXO IV - Preencher'!E67</f>
        <v>3.4 - Material Farmacológico</v>
      </c>
      <c r="D58" s="3">
        <f>'[1]TCE - ANEXO IV - Preencher'!F67</f>
        <v>10854165000184</v>
      </c>
      <c r="E58" s="5" t="str">
        <f>'[1]TCE - ANEXO IV - Preencher'!G67</f>
        <v xml:space="preserve">F &amp; F DISTRIBUIDORA DE PRODUTOS FARMACEUTICOS 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374922</v>
      </c>
      <c r="I58" s="6">
        <f>IF('[1]TCE - ANEXO IV - Preencher'!K67="","",'[1]TCE - ANEXO IV - Preencher'!K67)</f>
        <v>46254</v>
      </c>
      <c r="J58" s="5" t="str">
        <f>'[1]TCE - ANEXO IV - Preencher'!L67</f>
        <v>26260810854165000184550010003749221787591627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360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>
        <f>IFERROR(VLOOKUP(B60,'[1]DADOS (OCULTAR)'!$Q$3:$S$136,3,0),"")</f>
        <v>9767633000870</v>
      </c>
      <c r="B60" s="4" t="str">
        <f>'[1]TCE - ANEXO IV - Preencher'!C69</f>
        <v>UPA TORRÕES - CG Nº 009/2022</v>
      </c>
      <c r="C60" s="4" t="str">
        <f>'[1]TCE - ANEXO IV - Preencher'!E69</f>
        <v>3.2 - Gás e Outros Materiais Engarrafados</v>
      </c>
      <c r="D60" s="3" t="str">
        <f>'[1]TCE - ANEXO IV - Preencher'!F69</f>
        <v>24.380.578/0020-41</v>
      </c>
      <c r="E60" s="5" t="str">
        <f>'[1]TCE - ANEXO IV - Preencher'!G69</f>
        <v>WHITE MARTINS GASES INDUTRIAIS DO NORDESTE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15704</v>
      </c>
      <c r="I60" s="6">
        <f>IF('[1]TCE - ANEXO IV - Preencher'!K69="","",'[1]TCE - ANEXO IV - Preencher'!K69)</f>
        <v>46239</v>
      </c>
      <c r="J60" s="5" t="str">
        <f>'[1]TCE - ANEXO IV - Preencher'!L69</f>
        <v>26260824380578002041556030000157041696577289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389.75</v>
      </c>
    </row>
    <row r="61" spans="1:12" s="8" customFormat="1" ht="19.5" customHeight="1" x14ac:dyDescent="0.2">
      <c r="A61" s="3">
        <f>IFERROR(VLOOKUP(B61,'[1]DADOS (OCULTAR)'!$Q$3:$S$136,3,0),"")</f>
        <v>9767633000870</v>
      </c>
      <c r="B61" s="4" t="str">
        <f>'[1]TCE - ANEXO IV - Preencher'!C70</f>
        <v>UPA TORRÕES - CG Nº 009/2022</v>
      </c>
      <c r="C61" s="4" t="str">
        <f>'[1]TCE - ANEXO IV - Preencher'!E70</f>
        <v>3.2 - Gás e Outros Materiais Engarrafados</v>
      </c>
      <c r="D61" s="3" t="str">
        <f>'[1]TCE - ANEXO IV - Preencher'!F70</f>
        <v>24.380.578/0022-03</v>
      </c>
      <c r="E61" s="5" t="str">
        <f>'[1]TCE - ANEXO IV - Preencher'!G70</f>
        <v>WHITE MARTINS GASES INDUTRIAIS DO NORDESTE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1590</v>
      </c>
      <c r="I61" s="6">
        <f>IF('[1]TCE - ANEXO IV - Preencher'!K70="","",'[1]TCE - ANEXO IV - Preencher'!K70)</f>
        <v>46241</v>
      </c>
      <c r="J61" s="5" t="str">
        <f>'[1]TCE - ANEXO IV - Preencher'!L70</f>
        <v>26260824380578002203556010000015901734256004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4995.03</v>
      </c>
    </row>
    <row r="62" spans="1:12" s="8" customFormat="1" ht="19.5" customHeight="1" x14ac:dyDescent="0.2">
      <c r="A62" s="3">
        <f>IFERROR(VLOOKUP(B62,'[1]DADOS (OCULTAR)'!$Q$3:$S$136,3,0),"")</f>
        <v>9767633000870</v>
      </c>
      <c r="B62" s="4" t="str">
        <f>'[1]TCE - ANEXO IV - Preencher'!C71</f>
        <v>UPA TORRÕES - CG Nº 009/2022</v>
      </c>
      <c r="C62" s="4" t="str">
        <f>'[1]TCE - ANEXO IV - Preencher'!E71</f>
        <v>3.2 - Gás e Outros Materiais Engarrafados</v>
      </c>
      <c r="D62" s="3" t="str">
        <f>'[1]TCE - ANEXO IV - Preencher'!F71</f>
        <v>24.380.578/0020-41</v>
      </c>
      <c r="E62" s="5" t="str">
        <f>'[1]TCE - ANEXO IV - Preencher'!G71</f>
        <v>WHITE MARTINS GASES INDUTRIAIS DO NORDESTE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15801</v>
      </c>
      <c r="I62" s="6">
        <f>IF('[1]TCE - ANEXO IV - Preencher'!K71="","",'[1]TCE - ANEXO IV - Preencher'!K71)</f>
        <v>46248</v>
      </c>
      <c r="J62" s="5" t="str">
        <f>'[1]TCE - ANEXO IV - Preencher'!L71</f>
        <v>26260824380578002041556030000158011285538887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389.75</v>
      </c>
    </row>
    <row r="63" spans="1:12" s="8" customFormat="1" ht="19.5" customHeight="1" x14ac:dyDescent="0.2">
      <c r="A63" s="3">
        <f>IFERROR(VLOOKUP(B63,'[1]DADOS (OCULTAR)'!$Q$3:$S$136,3,0),"")</f>
        <v>9767633000870</v>
      </c>
      <c r="B63" s="4" t="str">
        <f>'[1]TCE - ANEXO IV - Preencher'!C72</f>
        <v>UPA TORRÕES - CG Nº 009/2022</v>
      </c>
      <c r="C63" s="4" t="str">
        <f>'[1]TCE - ANEXO IV - Preencher'!E72</f>
        <v>3.2 - Gás e Outros Materiais Engarrafados</v>
      </c>
      <c r="D63" s="3" t="str">
        <f>'[1]TCE - ANEXO IV - Preencher'!F72</f>
        <v>24.380.578/0022-03</v>
      </c>
      <c r="E63" s="5" t="str">
        <f>'[1]TCE - ANEXO IV - Preencher'!G72</f>
        <v>WHITE MARTINS GASES INDUTRIAIS DO NORDESTE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358</v>
      </c>
      <c r="I63" s="6">
        <f>IF('[1]TCE - ANEXO IV - Preencher'!K72="","",'[1]TCE - ANEXO IV - Preencher'!K72)</f>
        <v>46251</v>
      </c>
      <c r="J63" s="5" t="str">
        <f>'[1]TCE - ANEXO IV - Preencher'!L72</f>
        <v>26260824380578002203556290000003581177867038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5115.33</v>
      </c>
    </row>
    <row r="64" spans="1:12" s="8" customFormat="1" ht="19.5" customHeight="1" x14ac:dyDescent="0.2">
      <c r="A64" s="3">
        <f>IFERROR(VLOOKUP(B64,'[1]DADOS (OCULTAR)'!$Q$3:$S$136,3,0),"")</f>
        <v>9767633000870</v>
      </c>
      <c r="B64" s="4" t="str">
        <f>'[1]TCE - ANEXO IV - Preencher'!C73</f>
        <v>UPA TORRÕES - CG Nº 009/2022</v>
      </c>
      <c r="C64" s="4" t="str">
        <f>'[1]TCE - ANEXO IV - Preencher'!E73</f>
        <v>3.2 - Gás e Outros Materiais Engarrafados</v>
      </c>
      <c r="D64" s="3" t="str">
        <f>'[1]TCE - ANEXO IV - Preencher'!F73</f>
        <v>24.380.578/0020-41</v>
      </c>
      <c r="E64" s="5" t="str">
        <f>'[1]TCE - ANEXO IV - Preencher'!G73</f>
        <v>WHITE MARTINS GASES INDUTRIAIS DO NORDESTE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15940</v>
      </c>
      <c r="I64" s="6">
        <f>IF('[1]TCE - ANEXO IV - Preencher'!K73="","",'[1]TCE - ANEXO IV - Preencher'!K73)</f>
        <v>46260</v>
      </c>
      <c r="J64" s="5" t="str">
        <f>'[1]TCE - ANEXO IV - Preencher'!L73</f>
        <v>26260824380578002041556030000159401842192991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584.62</v>
      </c>
    </row>
    <row r="65" spans="1:12" s="8" customFormat="1" ht="19.5" customHeight="1" x14ac:dyDescent="0.2">
      <c r="A65" s="3">
        <f>IFERROR(VLOOKUP(B65,'[1]DADOS (OCULTAR)'!$Q$3:$S$136,3,0),"")</f>
        <v>9767633000870</v>
      </c>
      <c r="B65" s="4" t="str">
        <f>'[1]TCE - ANEXO IV - Preencher'!C74</f>
        <v>UPA TORRÕES - CG Nº 009/2022</v>
      </c>
      <c r="C65" s="4" t="str">
        <f>'[1]TCE - ANEXO IV - Preencher'!E74</f>
        <v>3.2 - Gás e Outros Materiais Engarrafados</v>
      </c>
      <c r="D65" s="3" t="str">
        <f>'[1]TCE - ANEXO IV - Preencher'!F74</f>
        <v>24.380.578/0020-41</v>
      </c>
      <c r="E65" s="5" t="str">
        <f>'[1]TCE - ANEXO IV - Preencher'!G74</f>
        <v>WHITE MARTINS GASES INDUTRIAIS DO NORDESTE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15979</v>
      </c>
      <c r="I65" s="6">
        <f>IF('[1]TCE - ANEXO IV - Preencher'!K74="","",'[1]TCE - ANEXO IV - Preencher'!K74)</f>
        <v>46265</v>
      </c>
      <c r="J65" s="5" t="str">
        <f>'[1]TCE - ANEXO IV - Preencher'!L74</f>
        <v>26260824380578002041556030000159791516060063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389.75</v>
      </c>
    </row>
    <row r="66" spans="1:12" s="8" customFormat="1" ht="19.5" customHeight="1" x14ac:dyDescent="0.2">
      <c r="A66" s="3">
        <f>IFERROR(VLOOKUP(B66,'[1]DADOS (OCULTAR)'!$Q$3:$S$136,3,0),"")</f>
        <v>9767633000870</v>
      </c>
      <c r="B66" s="4" t="str">
        <f>'[1]TCE - ANEXO IV - Preencher'!C75</f>
        <v>UPA TORRÕES - CG Nº 009/2022</v>
      </c>
      <c r="C66" s="4" t="str">
        <f>'[1]TCE - ANEXO IV - Preencher'!E75</f>
        <v>3.2 - Gás e Outros Materiais Engarrafados</v>
      </c>
      <c r="D66" s="3" t="str">
        <f>'[1]TCE - ANEXO IV - Preencher'!F75</f>
        <v>24.380.578/0022-03</v>
      </c>
      <c r="E66" s="5" t="str">
        <f>'[1]TCE - ANEXO IV - Preencher'!G75</f>
        <v>WHITE MARTINS GASES INDUTRIAIS DO NORDESTE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366</v>
      </c>
      <c r="I66" s="6">
        <f>IF('[1]TCE - ANEXO IV - Preencher'!K75="","",'[1]TCE - ANEXO IV - Preencher'!K75)</f>
        <v>46261</v>
      </c>
      <c r="J66" s="5" t="str">
        <f>'[1]TCE - ANEXO IV - Preencher'!L75</f>
        <v>26260824380578002203556290000003661808061458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5734.69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>
        <f>IFERROR(VLOOKUP(B68,'[1]DADOS (OCULTAR)'!$Q$3:$S$136,3,0),"")</f>
        <v>9767633000870</v>
      </c>
      <c r="B68" s="4" t="str">
        <f>'[1]TCE - ANEXO IV - Preencher'!C77</f>
        <v>UPA TORRÕES - CG Nº 009/2022</v>
      </c>
      <c r="C68" s="4" t="str">
        <f>'[1]TCE - ANEXO IV - Preencher'!E77</f>
        <v>3.11 - Material Laboratorial</v>
      </c>
      <c r="D68" s="3">
        <f>'[1]TCE - ANEXO IV - Preencher'!F77</f>
        <v>18271934000123</v>
      </c>
      <c r="E68" s="5" t="str">
        <f>'[1]TCE - ANEXO IV - Preencher'!G77</f>
        <v>NOVA BIOMEDICAL DIAGNOSTICOS MEDICOS E BIOTECNOLOGIA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67993</v>
      </c>
      <c r="I68" s="6">
        <f>IF('[1]TCE - ANEXO IV - Preencher'!K77="","",'[1]TCE - ANEXO IV - Preencher'!K77)</f>
        <v>46238</v>
      </c>
      <c r="J68" s="5" t="str">
        <f>'[1]TCE - ANEXO IV - Preencher'!L77</f>
        <v>31260818271934000123550010000679931278411230</v>
      </c>
      <c r="K68" s="5" t="str">
        <f>IF(F68="B",LEFT('[1]TCE - ANEXO IV - Preencher'!M77,2),IF(F68="S",LEFT('[1]TCE - ANEXO IV - Preencher'!M77,7),IF('[1]TCE - ANEXO IV - Preencher'!H77="","")))</f>
        <v>31</v>
      </c>
      <c r="L68" s="7">
        <f>'[1]TCE - ANEXO IV - Preencher'!N77</f>
        <v>4815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>
        <f>IFERROR(VLOOKUP(B71,'[1]DADOS (OCULTAR)'!$Q$3:$S$136,3,0),"")</f>
        <v>9767633000870</v>
      </c>
      <c r="B71" s="4" t="str">
        <f>'[1]TCE - ANEXO IV - Preencher'!C80</f>
        <v>UPA TORRÕES - CG Nº 009/2022</v>
      </c>
      <c r="C71" s="4" t="str">
        <f>'[1]TCE - ANEXO IV - Preencher'!E80</f>
        <v>3.7 - Material de Limpeza e Produtos de Hgienização</v>
      </c>
      <c r="D71" s="3">
        <f>'[1]TCE - ANEXO IV - Preencher'!F80</f>
        <v>11449180000100</v>
      </c>
      <c r="E71" s="5" t="str">
        <f>'[1]TCE - ANEXO IV - Preencher'!G80</f>
        <v xml:space="preserve">DPROSMED DISTRIBUIDORA DE PRODUTOS MEDICOS HOSPITALARES LTDA 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99557</v>
      </c>
      <c r="I71" s="6">
        <f>IF('[1]TCE - ANEXO IV - Preencher'!K80="","",'[1]TCE - ANEXO IV - Preencher'!K80)</f>
        <v>46240</v>
      </c>
      <c r="J71" s="5" t="str">
        <f>'[1]TCE - ANEXO IV - Preencher'!L80</f>
        <v>26260811449180000100550010000995571000874908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760</v>
      </c>
    </row>
    <row r="72" spans="1:12" s="8" customFormat="1" ht="19.5" customHeight="1" x14ac:dyDescent="0.2">
      <c r="A72" s="3">
        <f>IFERROR(VLOOKUP(B72,'[1]DADOS (OCULTAR)'!$Q$3:$S$136,3,0),"")</f>
        <v>9767633000870</v>
      </c>
      <c r="B72" s="4" t="str">
        <f>'[1]TCE - ANEXO IV - Preencher'!C81</f>
        <v>UPA TORRÕES - CG Nº 009/2022</v>
      </c>
      <c r="C72" s="4" t="str">
        <f>'[1]TCE - ANEXO IV - Preencher'!E81</f>
        <v>3.7 - Material de Limpeza e Produtos de Hgienização</v>
      </c>
      <c r="D72" s="3">
        <f>'[1]TCE - ANEXO IV - Preencher'!F81</f>
        <v>8778201000126</v>
      </c>
      <c r="E72" s="5" t="str">
        <f>'[1]TCE - ANEXO IV - Preencher'!G81</f>
        <v xml:space="preserve">DROGAFONTE LTDA 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547535</v>
      </c>
      <c r="I72" s="6">
        <f>IF('[1]TCE - ANEXO IV - Preencher'!K81="","",'[1]TCE - ANEXO IV - Preencher'!K81)</f>
        <v>46241</v>
      </c>
      <c r="J72" s="5" t="str">
        <f>'[1]TCE - ANEXO IV - Preencher'!L81</f>
        <v>26260808778201000126550010005475351919639249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479.4</v>
      </c>
    </row>
    <row r="73" spans="1:12" s="8" customFormat="1" ht="19.5" customHeight="1" x14ac:dyDescent="0.2">
      <c r="A73" s="3">
        <f>IFERROR(VLOOKUP(B73,'[1]DADOS (OCULTAR)'!$Q$3:$S$136,3,0),"")</f>
        <v>9767633000870</v>
      </c>
      <c r="B73" s="4" t="str">
        <f>'[1]TCE - ANEXO IV - Preencher'!C82</f>
        <v>UPA TORRÕES - CG Nº 009/2022</v>
      </c>
      <c r="C73" s="4" t="str">
        <f>'[1]TCE - ANEXO IV - Preencher'!E82</f>
        <v>3.7 - Material de Limpeza e Produtos de Hgienização</v>
      </c>
      <c r="D73" s="3">
        <f>'[1]TCE - ANEXO IV - Preencher'!F82</f>
        <v>10779833000156</v>
      </c>
      <c r="E73" s="5" t="str">
        <f>'[1]TCE - ANEXO IV - Preencher'!G82</f>
        <v xml:space="preserve">MEDICAL MERCANTIL DE APARELHAGEM MEDICA LTDA 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683923</v>
      </c>
      <c r="I73" s="6">
        <f>IF('[1]TCE - ANEXO IV - Preencher'!K82="","",'[1]TCE - ANEXO IV - Preencher'!K82)</f>
        <v>46241</v>
      </c>
      <c r="J73" s="5" t="str">
        <f>'[1]TCE - ANEXO IV - Preencher'!L82</f>
        <v>26260810779833000156550010006839231685949000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137.30000000000001</v>
      </c>
    </row>
    <row r="74" spans="1:12" s="8" customFormat="1" ht="19.5" customHeight="1" x14ac:dyDescent="0.2">
      <c r="A74" s="3">
        <f>IFERROR(VLOOKUP(B74,'[1]DADOS (OCULTAR)'!$Q$3:$S$136,3,0),"")</f>
        <v>9767633000870</v>
      </c>
      <c r="B74" s="4" t="str">
        <f>'[1]TCE - ANEXO IV - Preencher'!C83</f>
        <v>UPA TORRÕES - CG Nº 009/2022</v>
      </c>
      <c r="C74" s="4" t="str">
        <f>'[1]TCE - ANEXO IV - Preencher'!E83</f>
        <v>3.7 - Material de Limpeza e Produtos de Hgienização</v>
      </c>
      <c r="D74" s="3">
        <f>'[1]TCE - ANEXO IV - Preencher'!F83</f>
        <v>3817043000152</v>
      </c>
      <c r="E74" s="5" t="str">
        <f>'[1]TCE - ANEXO IV - Preencher'!G83</f>
        <v xml:space="preserve">PHARMAPLUS LTDA 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96854</v>
      </c>
      <c r="I74" s="6">
        <f>IF('[1]TCE - ANEXO IV - Preencher'!K83="","",'[1]TCE - ANEXO IV - Preencher'!K83)</f>
        <v>46242</v>
      </c>
      <c r="J74" s="5" t="str">
        <f>'[1]TCE - ANEXO IV - Preencher'!L83</f>
        <v>26260803817043000152550010000968541152211160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1581.36</v>
      </c>
    </row>
    <row r="75" spans="1:12" s="8" customFormat="1" ht="19.5" customHeight="1" x14ac:dyDescent="0.2">
      <c r="A75" s="3">
        <f>IFERROR(VLOOKUP(B75,'[1]DADOS (OCULTAR)'!$Q$3:$S$136,3,0),"")</f>
        <v>9767633000870</v>
      </c>
      <c r="B75" s="4" t="str">
        <f>'[1]TCE - ANEXO IV - Preencher'!C84</f>
        <v>UPA TORRÕES - CG Nº 009/2022</v>
      </c>
      <c r="C75" s="4" t="str">
        <f>'[1]TCE - ANEXO IV - Preencher'!E84</f>
        <v>3.7 - Material de Limpeza e Produtos de Hgienização</v>
      </c>
      <c r="D75" s="3" t="str">
        <f>'[1]TCE - ANEXO IV - Preencher'!F84</f>
        <v>18.162.706/0001-15</v>
      </c>
      <c r="E75" s="5" t="str">
        <f>'[1]TCE - ANEXO IV - Preencher'!G84</f>
        <v>QUIMY LIFE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58575</v>
      </c>
      <c r="I75" s="6">
        <f>IF('[1]TCE - ANEXO IV - Preencher'!K84="","",'[1]TCE - ANEXO IV - Preencher'!K84)</f>
        <v>46248</v>
      </c>
      <c r="J75" s="5" t="str">
        <f>'[1]TCE - ANEXO IV - Preencher'!L84</f>
        <v>26260818162706000115550010000585751531823194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220.44</v>
      </c>
    </row>
    <row r="76" spans="1:12" s="8" customFormat="1" ht="19.5" customHeight="1" x14ac:dyDescent="0.2">
      <c r="A76" s="3">
        <f>IFERROR(VLOOKUP(B76,'[1]DADOS (OCULTAR)'!$Q$3:$S$136,3,0),"")</f>
        <v>9767633000870</v>
      </c>
      <c r="B76" s="4" t="str">
        <f>'[1]TCE - ANEXO IV - Preencher'!C85</f>
        <v>UPA TORRÕES - CG Nº 009/2022</v>
      </c>
      <c r="C76" s="4" t="str">
        <f>'[1]TCE - ANEXO IV - Preencher'!E85</f>
        <v>3.7 - Material de Limpeza e Produtos de Hgienização</v>
      </c>
      <c r="D76" s="3" t="str">
        <f>'[1]TCE - ANEXO IV - Preencher'!F85</f>
        <v>08.014.460/0001-80</v>
      </c>
      <c r="E76" s="5" t="str">
        <f>'[1]TCE - ANEXO IV - Preencher'!G85</f>
        <v>VANPEL MAT. DE ESCRITÓRIO E INFORMATICA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75093</v>
      </c>
      <c r="I76" s="6">
        <f>IF('[1]TCE - ANEXO IV - Preencher'!K85="","",'[1]TCE - ANEXO IV - Preencher'!K85)</f>
        <v>46251</v>
      </c>
      <c r="J76" s="5" t="str">
        <f>'[1]TCE - ANEXO IV - Preencher'!L85</f>
        <v>26260808014460000180500100000750931001586943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645.84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>
        <f>IFERROR(VLOOKUP(B79,'[1]DADOS (OCULTAR)'!$Q$3:$S$136,3,0),"")</f>
        <v>9767633000870</v>
      </c>
      <c r="B79" s="4" t="str">
        <f>'[1]TCE - ANEXO IV - Preencher'!C88</f>
        <v>UPA TORRÕES - CG Nº 009/2022</v>
      </c>
      <c r="C79" s="4" t="str">
        <f>'[1]TCE - ANEXO IV - Preencher'!E88</f>
        <v>3.14 - Alimentação Preparada</v>
      </c>
      <c r="D79" s="3">
        <f>'[1]TCE - ANEXO IV - Preencher'!F88</f>
        <v>28296399000119</v>
      </c>
      <c r="E79" s="5" t="str">
        <f>'[1]TCE - ANEXO IV - Preencher'!G88</f>
        <v>AVANNTE COMERCIO E SERVIÇOS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2063</v>
      </c>
      <c r="I79" s="6">
        <f>IF('[1]TCE - ANEXO IV - Preencher'!K88="","",'[1]TCE - ANEXO IV - Preencher'!K88)</f>
        <v>46237</v>
      </c>
      <c r="J79" s="5" t="str">
        <f>'[1]TCE - ANEXO IV - Preencher'!L88</f>
        <v>26260828296399000119550010000020631000404333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35960</v>
      </c>
    </row>
    <row r="80" spans="1:12" s="8" customFormat="1" ht="19.5" customHeight="1" x14ac:dyDescent="0.2">
      <c r="A80" s="3">
        <f>IFERROR(VLOOKUP(B80,'[1]DADOS (OCULTAR)'!$Q$3:$S$136,3,0),"")</f>
        <v>9767633000870</v>
      </c>
      <c r="B80" s="4" t="str">
        <f>'[1]TCE - ANEXO IV - Preencher'!C89</f>
        <v>UPA TORRÕES - CG Nº 009/2022</v>
      </c>
      <c r="C80" s="4" t="str">
        <f>'[1]TCE - ANEXO IV - Preencher'!E89</f>
        <v>3.14 - Alimentação Preparada</v>
      </c>
      <c r="D80" s="3">
        <f>'[1]TCE - ANEXO IV - Preencher'!F89</f>
        <v>51413651000144</v>
      </c>
      <c r="E80" s="5" t="str">
        <f>'[1]TCE - ANEXO IV - Preencher'!G89</f>
        <v>PROSPEQTUS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2119</v>
      </c>
      <c r="I80" s="6">
        <f>IF('[1]TCE - ANEXO IV - Preencher'!K89="","",'[1]TCE - ANEXO IV - Preencher'!K89)</f>
        <v>46234</v>
      </c>
      <c r="J80" s="5" t="str">
        <f>'[1]TCE - ANEXO IV - Preencher'!L89</f>
        <v>26260751413651000144550010000021191604935555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467.06</v>
      </c>
    </row>
    <row r="81" spans="1:12" s="8" customFormat="1" ht="19.5" customHeight="1" x14ac:dyDescent="0.2">
      <c r="A81" s="3">
        <f>IFERROR(VLOOKUP(B81,'[1]DADOS (OCULTAR)'!$Q$3:$S$136,3,0),"")</f>
        <v>9767633000870</v>
      </c>
      <c r="B81" s="4" t="str">
        <f>'[1]TCE - ANEXO IV - Preencher'!C90</f>
        <v>UPA TORRÕES - CG Nº 009/2022</v>
      </c>
      <c r="C81" s="4" t="str">
        <f>'[1]TCE - ANEXO IV - Preencher'!E90</f>
        <v>3.14 - Alimentação Preparada</v>
      </c>
      <c r="D81" s="3">
        <f>'[1]TCE - ANEXO IV - Preencher'!F90</f>
        <v>43330918000101</v>
      </c>
      <c r="E81" s="5" t="str">
        <f>'[1]TCE - ANEXO IV - Preencher'!G90</f>
        <v>DISTRIBUIDORA JJ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20032</v>
      </c>
      <c r="I81" s="6">
        <f>IF('[1]TCE - ANEXO IV - Preencher'!K90="","",'[1]TCE - ANEXO IV - Preencher'!K90)</f>
        <v>46247</v>
      </c>
      <c r="J81" s="5" t="str">
        <f>'[1]TCE - ANEXO IV - Preencher'!L90</f>
        <v>26260843330918000101550010000200321662973790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940</v>
      </c>
    </row>
    <row r="82" spans="1:12" s="8" customFormat="1" ht="19.5" customHeight="1" x14ac:dyDescent="0.2">
      <c r="A82" s="3">
        <f>IFERROR(VLOOKUP(B82,'[1]DADOS (OCULTAR)'!$Q$3:$S$136,3,0),"")</f>
        <v>9767633000870</v>
      </c>
      <c r="B82" s="4" t="str">
        <f>'[1]TCE - ANEXO IV - Preencher'!C91</f>
        <v>UPA TORRÕES - CG Nº 009/2022</v>
      </c>
      <c r="C82" s="4" t="str">
        <f>'[1]TCE - ANEXO IV - Preencher'!E91</f>
        <v>3.14 - Alimentação Preparada</v>
      </c>
      <c r="D82" s="3">
        <f>'[1]TCE - ANEXO IV - Preencher'!F91</f>
        <v>30743270000153</v>
      </c>
      <c r="E82" s="5" t="str">
        <f>'[1]TCE - ANEXO IV - Preencher'!G91</f>
        <v>TRIUNFO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41514</v>
      </c>
      <c r="I82" s="6">
        <f>IF('[1]TCE - ANEXO IV - Preencher'!K91="","",'[1]TCE - ANEXO IV - Preencher'!K91)</f>
        <v>46247</v>
      </c>
      <c r="J82" s="5" t="str">
        <f>'[1]TCE - ANEXO IV - Preencher'!L91</f>
        <v>26260830743270000153550010000415141279170156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1436.8</v>
      </c>
    </row>
    <row r="83" spans="1:12" s="8" customFormat="1" ht="19.5" customHeight="1" x14ac:dyDescent="0.2">
      <c r="A83" s="3">
        <f>IFERROR(VLOOKUP(B83,'[1]DADOS (OCULTAR)'!$Q$3:$S$136,3,0),"")</f>
        <v>9767633000870</v>
      </c>
      <c r="B83" s="4" t="str">
        <f>'[1]TCE - ANEXO IV - Preencher'!C92</f>
        <v>UPA TORRÕES - CG Nº 009/2022</v>
      </c>
      <c r="C83" s="4" t="str">
        <f>'[1]TCE - ANEXO IV - Preencher'!E92</f>
        <v>3.14 - Alimentação Preparada</v>
      </c>
      <c r="D83" s="3">
        <f>'[1]TCE - ANEXO IV - Preencher'!F92</f>
        <v>11142529000166</v>
      </c>
      <c r="E83" s="5" t="str">
        <f>'[1]TCE - ANEXO IV - Preencher'!G92</f>
        <v>DISFA-DISTRIBUIDORA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163278</v>
      </c>
      <c r="I83" s="6">
        <f>IF('[1]TCE - ANEXO IV - Preencher'!K92="","",'[1]TCE - ANEXO IV - Preencher'!K92)</f>
        <v>46254</v>
      </c>
      <c r="J83" s="5" t="str">
        <f>'[1]TCE - ANEXO IV - Preencher'!L92</f>
        <v>26260811142529000166550010001632781001868079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78.2</v>
      </c>
    </row>
    <row r="84" spans="1:12" s="8" customFormat="1" ht="19.5" customHeight="1" x14ac:dyDescent="0.2">
      <c r="A84" s="3">
        <f>IFERROR(VLOOKUP(B84,'[1]DADOS (OCULTAR)'!$Q$3:$S$136,3,0),"")</f>
        <v>9767633000870</v>
      </c>
      <c r="B84" s="4" t="str">
        <f>'[1]TCE - ANEXO IV - Preencher'!C93</f>
        <v>UPA TORRÕES - CG Nº 009/2022</v>
      </c>
      <c r="C84" s="4" t="str">
        <f>'[1]TCE - ANEXO IV - Preencher'!E93</f>
        <v>3.14 - Alimentação Preparada</v>
      </c>
      <c r="D84" s="3">
        <f>'[1]TCE - ANEXO IV - Preencher'!F93</f>
        <v>28296399000119</v>
      </c>
      <c r="E84" s="5" t="str">
        <f>'[1]TCE - ANEXO IV - Preencher'!G93</f>
        <v>AVANNTE COMERCIO E SERVIÇOS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2116</v>
      </c>
      <c r="I84" s="6">
        <f>IF('[1]TCE - ANEXO IV - Preencher'!K93="","",'[1]TCE - ANEXO IV - Preencher'!K93)</f>
        <v>46260</v>
      </c>
      <c r="J84" s="5" t="str">
        <f>'[1]TCE - ANEXO IV - Preencher'!L93</f>
        <v>26260828296399000119550010000021161000413761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35960</v>
      </c>
    </row>
    <row r="85" spans="1:12" s="8" customFormat="1" ht="19.5" customHeight="1" x14ac:dyDescent="0.2">
      <c r="A85" s="3">
        <f>IFERROR(VLOOKUP(B85,'[1]DADOS (OCULTAR)'!$Q$3:$S$136,3,0),"")</f>
        <v>9767633000870</v>
      </c>
      <c r="B85" s="4" t="str">
        <f>'[1]TCE - ANEXO IV - Preencher'!C94</f>
        <v>UPA TORRÕES - CG Nº 009/2022</v>
      </c>
      <c r="C85" s="4" t="str">
        <f>'[1]TCE - ANEXO IV - Preencher'!E94</f>
        <v>3.14 - Alimentação Preparada</v>
      </c>
      <c r="D85" s="3">
        <f>'[1]TCE - ANEXO IV - Preencher'!F94</f>
        <v>51413651000144</v>
      </c>
      <c r="E85" s="5" t="str">
        <f>'[1]TCE - ANEXO IV - Preencher'!G94</f>
        <v>PROSPEQTUS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2134</v>
      </c>
      <c r="I85" s="6">
        <f>IF('[1]TCE - ANEXO IV - Preencher'!K94="","",'[1]TCE - ANEXO IV - Preencher'!K94)</f>
        <v>46244</v>
      </c>
      <c r="J85" s="5" t="str">
        <f>'[1]TCE - ANEXO IV - Preencher'!L94</f>
        <v>26260851413651000144550010000021341271101990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71.72</v>
      </c>
    </row>
    <row r="86" spans="1:12" s="8" customFormat="1" ht="19.5" customHeight="1" x14ac:dyDescent="0.2">
      <c r="A86" s="3">
        <f>IFERROR(VLOOKUP(B86,'[1]DADOS (OCULTAR)'!$Q$3:$S$136,3,0),"")</f>
        <v>9767633000870</v>
      </c>
      <c r="B86" s="4" t="str">
        <f>'[1]TCE - ANEXO IV - Preencher'!C95</f>
        <v>UPA TORRÕES - CG Nº 009/2022</v>
      </c>
      <c r="C86" s="4" t="str">
        <f>'[1]TCE - ANEXO IV - Preencher'!E95</f>
        <v>3.14 - Alimentação Preparada</v>
      </c>
      <c r="D86" s="3">
        <f>'[1]TCE - ANEXO IV - Preencher'!F95</f>
        <v>51413651000144</v>
      </c>
      <c r="E86" s="5" t="str">
        <f>'[1]TCE - ANEXO IV - Preencher'!G95</f>
        <v>PROSPEQTUS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2119</v>
      </c>
      <c r="I86" s="6">
        <f>IF('[1]TCE - ANEXO IV - Preencher'!K95="","",'[1]TCE - ANEXO IV - Preencher'!K95)</f>
        <v>46234</v>
      </c>
      <c r="J86" s="5" t="str">
        <f>'[1]TCE - ANEXO IV - Preencher'!L95</f>
        <v>26260751413651000144550010000021191604935555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241.93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>
        <f>IFERROR(VLOOKUP(B88,'[1]DADOS (OCULTAR)'!$Q$3:$S$136,3,0),"")</f>
        <v>9767633000870</v>
      </c>
      <c r="B88" s="4" t="str">
        <f>'[1]TCE - ANEXO IV - Preencher'!C97</f>
        <v>UPA TORRÕES - CG Nº 009/2022</v>
      </c>
      <c r="C88" s="4" t="str">
        <f>'[1]TCE - ANEXO IV - Preencher'!E97</f>
        <v>3.14 - Alimentação Preparada</v>
      </c>
      <c r="D88" s="3">
        <f>'[1]TCE - ANEXO IV - Preencher'!F97</f>
        <v>58815571000164</v>
      </c>
      <c r="E88" s="5" t="str">
        <f>'[1]TCE - ANEXO IV - Preencher'!G97</f>
        <v>THF SERVIÇOS E VENDAS MERCANTIL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419</v>
      </c>
      <c r="I88" s="6">
        <f>IF('[1]TCE - ANEXO IV - Preencher'!K97="","",'[1]TCE - ANEXO IV - Preencher'!K97)</f>
        <v>46252</v>
      </c>
      <c r="J88" s="5" t="str">
        <f>'[1]TCE - ANEXO IV - Preencher'!L97</f>
        <v>26260858815571000164550000000004191000915731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190</v>
      </c>
    </row>
    <row r="89" spans="1:12" s="8" customFormat="1" ht="19.5" customHeight="1" x14ac:dyDescent="0.2">
      <c r="A89" s="3">
        <f>IFERROR(VLOOKUP(B89,'[1]DADOS (OCULTAR)'!$Q$3:$S$136,3,0),"")</f>
        <v>9767633000870</v>
      </c>
      <c r="B89" s="4" t="str">
        <f>'[1]TCE - ANEXO IV - Preencher'!C98</f>
        <v>UPA TORRÕES - CG Nº 009/2022</v>
      </c>
      <c r="C89" s="4" t="str">
        <f>'[1]TCE - ANEXO IV - Preencher'!E98</f>
        <v>3.14 - Alimentação Preparada</v>
      </c>
      <c r="D89" s="3">
        <f>'[1]TCE - ANEXO IV - Preencher'!F98</f>
        <v>63851127000134</v>
      </c>
      <c r="E89" s="5" t="str">
        <f>'[1]TCE - ANEXO IV - Preencher'!G98</f>
        <v>ADM COMERCIO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440</v>
      </c>
      <c r="I89" s="6">
        <f>IF('[1]TCE - ANEXO IV - Preencher'!K98="","",'[1]TCE - ANEXO IV - Preencher'!K98)</f>
        <v>46251</v>
      </c>
      <c r="J89" s="5" t="str">
        <f>'[1]TCE - ANEXO IV - Preencher'!L98</f>
        <v>26260863851127000134550010000004401079973350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1823.5</v>
      </c>
    </row>
    <row r="90" spans="1:12" s="8" customFormat="1" ht="19.5" customHeight="1" x14ac:dyDescent="0.2">
      <c r="A90" s="3">
        <f>IFERROR(VLOOKUP(B90,'[1]DADOS (OCULTAR)'!$Q$3:$S$136,3,0),"")</f>
        <v>9767633000870</v>
      </c>
      <c r="B90" s="4" t="str">
        <f>'[1]TCE - ANEXO IV - Preencher'!C99</f>
        <v>UPA TORRÕES - CG Nº 009/2022</v>
      </c>
      <c r="C90" s="4" t="str">
        <f>'[1]TCE - ANEXO IV - Preencher'!E99</f>
        <v>3.14 - Alimentação Preparada</v>
      </c>
      <c r="D90" s="3" t="str">
        <f>'[1]TCE - ANEXO IV - Preencher'!F99</f>
        <v>08.014.460/0001-80</v>
      </c>
      <c r="E90" s="5" t="str">
        <f>'[1]TCE - ANEXO IV - Preencher'!G99</f>
        <v>VANPEL MAT. DE ESCRITÓRIO E INFORMATICA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75093</v>
      </c>
      <c r="I90" s="6">
        <f>IF('[1]TCE - ANEXO IV - Preencher'!K99="","",'[1]TCE - ANEXO IV - Preencher'!K99)</f>
        <v>46251</v>
      </c>
      <c r="J90" s="5" t="str">
        <f>'[1]TCE - ANEXO IV - Preencher'!L99</f>
        <v>26260808014460000180550010000750931001586943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549</v>
      </c>
    </row>
    <row r="91" spans="1:12" s="8" customFormat="1" ht="19.5" customHeight="1" x14ac:dyDescent="0.2">
      <c r="A91" s="3">
        <f>IFERROR(VLOOKUP(B91,'[1]DADOS (OCULTAR)'!$Q$3:$S$136,3,0),"")</f>
        <v>9767633000870</v>
      </c>
      <c r="B91" s="4" t="str">
        <f>'[1]TCE - ANEXO IV - Preencher'!C100</f>
        <v>UPA TORRÕES - CG Nº 009/2022</v>
      </c>
      <c r="C91" s="4" t="str">
        <f>'[1]TCE - ANEXO IV - Preencher'!E100</f>
        <v>3.6 - Material de Expediente</v>
      </c>
      <c r="D91" s="3" t="str">
        <f>'[1]TCE - ANEXO IV - Preencher'!F100</f>
        <v>09.626.224/0001-88</v>
      </c>
      <c r="E91" s="5" t="str">
        <f>'[1]TCE - ANEXO IV - Preencher'!G100</f>
        <v>D J PALSTICOS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11158</v>
      </c>
      <c r="I91" s="6">
        <f>IF('[1]TCE - ANEXO IV - Preencher'!K100="","",'[1]TCE - ANEXO IV - Preencher'!K100)</f>
        <v>46240</v>
      </c>
      <c r="J91" s="5" t="str">
        <f>'[1]TCE - ANEXO IV - Preencher'!L100</f>
        <v>35260809626224000188550010000111581223574710</v>
      </c>
      <c r="K91" s="5" t="str">
        <f>IF(F91="B",LEFT('[1]TCE - ANEXO IV - Preencher'!M100,2),IF(F91="S",LEFT('[1]TCE - ANEXO IV - Preencher'!M100,7),IF('[1]TCE - ANEXO IV - Preencher'!H100="","")))</f>
        <v>35</v>
      </c>
      <c r="L91" s="7">
        <f>'[1]TCE - ANEXO IV - Preencher'!N100</f>
        <v>1075</v>
      </c>
    </row>
    <row r="92" spans="1:12" s="8" customFormat="1" ht="19.5" customHeight="1" x14ac:dyDescent="0.2">
      <c r="A92" s="3">
        <f>IFERROR(VLOOKUP(B92,'[1]DADOS (OCULTAR)'!$Q$3:$S$136,3,0),"")</f>
        <v>9767633000870</v>
      </c>
      <c r="B92" s="4" t="str">
        <f>'[1]TCE - ANEXO IV - Preencher'!C101</f>
        <v>UPA TORRÕES - CG Nº 009/2022</v>
      </c>
      <c r="C92" s="4" t="str">
        <f>'[1]TCE - ANEXO IV - Preencher'!E101</f>
        <v>3.6 - Material de Expediente</v>
      </c>
      <c r="D92" s="3" t="str">
        <f>'[1]TCE - ANEXO IV - Preencher'!F101</f>
        <v>59.065.401/0001-72</v>
      </c>
      <c r="E92" s="5" t="str">
        <f>'[1]TCE - ANEXO IV - Preencher'!G101</f>
        <v>SERVIT GLOBAL COMERCIO VAREJISTA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133</v>
      </c>
      <c r="I92" s="6">
        <f>IF('[1]TCE - ANEXO IV - Preencher'!K101="","",'[1]TCE - ANEXO IV - Preencher'!K101)</f>
        <v>46252</v>
      </c>
      <c r="J92" s="5" t="str">
        <f>'[1]TCE - ANEXO IV - Preencher'!L101</f>
        <v>26260859065401000172550010000001331153849763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6180</v>
      </c>
    </row>
    <row r="93" spans="1:12" s="8" customFormat="1" ht="19.5" customHeight="1" x14ac:dyDescent="0.2">
      <c r="A93" s="3">
        <f>IFERROR(VLOOKUP(B93,'[1]DADOS (OCULTAR)'!$Q$3:$S$136,3,0),"")</f>
        <v>9767633000870</v>
      </c>
      <c r="B93" s="4" t="str">
        <f>'[1]TCE - ANEXO IV - Preencher'!C102</f>
        <v>UPA TORRÕES - CG Nº 009/2022</v>
      </c>
      <c r="C93" s="4" t="str">
        <f>'[1]TCE - ANEXO IV - Preencher'!E102</f>
        <v>3.6 - Material de Expediente</v>
      </c>
      <c r="D93" s="3" t="str">
        <f>'[1]TCE - ANEXO IV - Preencher'!F102</f>
        <v>30.743.270/0001-53</v>
      </c>
      <c r="E93" s="5" t="str">
        <f>'[1]TCE - ANEXO IV - Preencher'!G102</f>
        <v>TRIUNFO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41610</v>
      </c>
      <c r="I93" s="6">
        <f>IF('[1]TCE - ANEXO IV - Preencher'!K102="","",'[1]TCE - ANEXO IV - Preencher'!K102)</f>
        <v>46251</v>
      </c>
      <c r="J93" s="5" t="str">
        <f>'[1]TCE - ANEXO IV - Preencher'!L102</f>
        <v>26260830743270000153550010000416101246039057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2590.5</v>
      </c>
    </row>
    <row r="94" spans="1:12" s="8" customFormat="1" ht="19.5" customHeight="1" x14ac:dyDescent="0.2">
      <c r="A94" s="3">
        <f>IFERROR(VLOOKUP(B94,'[1]DADOS (OCULTAR)'!$Q$3:$S$136,3,0),"")</f>
        <v>9767633000870</v>
      </c>
      <c r="B94" s="4" t="str">
        <f>'[1]TCE - ANEXO IV - Preencher'!C103</f>
        <v>UPA TORRÕES - CG Nº 009/2022</v>
      </c>
      <c r="C94" s="4" t="str">
        <f>'[1]TCE - ANEXO IV - Preencher'!E103</f>
        <v>3.6 - Material de Expediente</v>
      </c>
      <c r="D94" s="3" t="str">
        <f>'[1]TCE - ANEXO IV - Preencher'!F103</f>
        <v>63.851.127/0001-34</v>
      </c>
      <c r="E94" s="5" t="str">
        <f>'[1]TCE - ANEXO IV - Preencher'!G103</f>
        <v>ADM COMERCIO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440</v>
      </c>
      <c r="I94" s="6">
        <f>IF('[1]TCE - ANEXO IV - Preencher'!K103="","",'[1]TCE - ANEXO IV - Preencher'!K103)</f>
        <v>46251</v>
      </c>
      <c r="J94" s="5" t="str">
        <f>'[1]TCE - ANEXO IV - Preencher'!L103</f>
        <v>26260863851127000134550010000004401079973350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2392.5</v>
      </c>
    </row>
    <row r="95" spans="1:12" s="8" customFormat="1" ht="19.5" customHeight="1" x14ac:dyDescent="0.2">
      <c r="A95" s="3">
        <f>IFERROR(VLOOKUP(B95,'[1]DADOS (OCULTAR)'!$Q$3:$S$136,3,0),"")</f>
        <v>9767633000870</v>
      </c>
      <c r="B95" s="4" t="str">
        <f>'[1]TCE - ANEXO IV - Preencher'!C104</f>
        <v>UPA TORRÕES - CG Nº 009/2022</v>
      </c>
      <c r="C95" s="4" t="str">
        <f>'[1]TCE - ANEXO IV - Preencher'!E104</f>
        <v>3.6 - Material de Expediente</v>
      </c>
      <c r="D95" s="3" t="str">
        <f>'[1]TCE - ANEXO IV - Preencher'!F104</f>
        <v>50.145.448/0001-71</v>
      </c>
      <c r="E95" s="5" t="str">
        <f>'[1]TCE - ANEXO IV - Preencher'!G104</f>
        <v xml:space="preserve">TEND TUDO BAZAR 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5380</v>
      </c>
      <c r="I95" s="6">
        <f>IF('[1]TCE - ANEXO IV - Preencher'!K104="","",'[1]TCE - ANEXO IV - Preencher'!K104)</f>
        <v>46251</v>
      </c>
      <c r="J95" s="5" t="str">
        <f>'[1]TCE - ANEXO IV - Preencher'!L104</f>
        <v>26260850145448000171550010000053801000071511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156.6</v>
      </c>
    </row>
    <row r="96" spans="1:12" s="8" customFormat="1" ht="19.5" customHeight="1" x14ac:dyDescent="0.2">
      <c r="A96" s="3">
        <f>IFERROR(VLOOKUP(B96,'[1]DADOS (OCULTAR)'!$Q$3:$S$136,3,0),"")</f>
        <v>9767633000870</v>
      </c>
      <c r="B96" s="4" t="str">
        <f>'[1]TCE - ANEXO IV - Preencher'!C105</f>
        <v>UPA TORRÕES - CG Nº 009/2022</v>
      </c>
      <c r="C96" s="4" t="str">
        <f>'[1]TCE - ANEXO IV - Preencher'!E105</f>
        <v>3.6 - Material de Expediente</v>
      </c>
      <c r="D96" s="3" t="str">
        <f>'[1]TCE - ANEXO IV - Preencher'!F105</f>
        <v>53.369.089/0001-24</v>
      </c>
      <c r="E96" s="5" t="str">
        <f>'[1]TCE - ANEXO IV - Preencher'!G105</f>
        <v>ZAX VAREJO E ATACADO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2384</v>
      </c>
      <c r="I96" s="6">
        <f>IF('[1]TCE - ANEXO IV - Preencher'!K105="","",'[1]TCE - ANEXO IV - Preencher'!K105)</f>
        <v>46251</v>
      </c>
      <c r="J96" s="5" t="str">
        <f>'[1]TCE - ANEXO IV - Preencher'!L105</f>
        <v>26260853369089000124550010000023841613167770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300</v>
      </c>
    </row>
    <row r="97" spans="1:12" s="8" customFormat="1" ht="19.5" customHeight="1" x14ac:dyDescent="0.2">
      <c r="A97" s="3">
        <f>IFERROR(VLOOKUP(B97,'[1]DADOS (OCULTAR)'!$Q$3:$S$136,3,0),"")</f>
        <v>9767633000870</v>
      </c>
      <c r="B97" s="4" t="str">
        <f>'[1]TCE - ANEXO IV - Preencher'!C106</f>
        <v>UPA TORRÕES - CG Nº 009/2022</v>
      </c>
      <c r="C97" s="4" t="str">
        <f>'[1]TCE - ANEXO IV - Preencher'!E106</f>
        <v>3.6 - Material de Expediente</v>
      </c>
      <c r="D97" s="3" t="str">
        <f>'[1]TCE - ANEXO IV - Preencher'!F106</f>
        <v>29.447.408/0001-98</v>
      </c>
      <c r="E97" s="5" t="str">
        <f>'[1]TCE - ANEXO IV - Preencher'!G106</f>
        <v>L F DOS SANTOS GRÁFICA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3798</v>
      </c>
      <c r="I97" s="6">
        <f>IF('[1]TCE - ANEXO IV - Preencher'!K106="","",'[1]TCE - ANEXO IV - Preencher'!K106)</f>
        <v>46251</v>
      </c>
      <c r="J97" s="5" t="str">
        <f>'[1]TCE - ANEXO IV - Preencher'!L106</f>
        <v>26260829447408000198550010000037981570645741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125</v>
      </c>
    </row>
    <row r="98" spans="1:12" s="8" customFormat="1" ht="19.5" customHeight="1" x14ac:dyDescent="0.2">
      <c r="A98" s="3">
        <f>IFERROR(VLOOKUP(B98,'[1]DADOS (OCULTAR)'!$Q$3:$S$136,3,0),"")</f>
        <v>9767633000870</v>
      </c>
      <c r="B98" s="4" t="str">
        <f>'[1]TCE - ANEXO IV - Preencher'!C107</f>
        <v>UPA TORRÕES - CG Nº 009/2022</v>
      </c>
      <c r="C98" s="4" t="str">
        <f>'[1]TCE - ANEXO IV - Preencher'!E107</f>
        <v>3.6 - Material de Expediente</v>
      </c>
      <c r="D98" s="3" t="str">
        <f>'[1]TCE - ANEXO IV - Preencher'!F107</f>
        <v>11.840.014/0001-30</v>
      </c>
      <c r="E98" s="5" t="str">
        <f>'[1]TCE - ANEXO IV - Preencher'!G107</f>
        <v>MACROPAC PROTEÇÃO E EMBLAGEM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588342</v>
      </c>
      <c r="I98" s="6">
        <f>IF('[1]TCE - ANEXO IV - Preencher'!K107="","",'[1]TCE - ANEXO IV - Preencher'!K107)</f>
        <v>46251</v>
      </c>
      <c r="J98" s="5" t="str">
        <f>'[1]TCE - ANEXO IV - Preencher'!L107</f>
        <v>26260811840014000130550010005883421405376654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102</v>
      </c>
    </row>
    <row r="99" spans="1:12" s="8" customFormat="1" ht="19.5" customHeight="1" x14ac:dyDescent="0.2">
      <c r="A99" s="3">
        <f>IFERROR(VLOOKUP(B99,'[1]DADOS (OCULTAR)'!$Q$3:$S$136,3,0),"")</f>
        <v>9767633000870</v>
      </c>
      <c r="B99" s="4" t="str">
        <f>'[1]TCE - ANEXO IV - Preencher'!C108</f>
        <v>UPA TORRÕES - CG Nº 009/2022</v>
      </c>
      <c r="C99" s="4" t="str">
        <f>'[1]TCE - ANEXO IV - Preencher'!E108</f>
        <v>3.6 - Material de Expediente</v>
      </c>
      <c r="D99" s="3" t="str">
        <f>'[1]TCE - ANEXO IV - Preencher'!F108</f>
        <v>08.014.460/0001-80</v>
      </c>
      <c r="E99" s="5" t="str">
        <f>'[1]TCE - ANEXO IV - Preencher'!G108</f>
        <v>VANPEL MAT. DE ESCRITÓRIO E INFORMATICA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75093</v>
      </c>
      <c r="I99" s="6">
        <f>IF('[1]TCE - ANEXO IV - Preencher'!K108="","",'[1]TCE - ANEXO IV - Preencher'!K108)</f>
        <v>46251</v>
      </c>
      <c r="J99" s="5" t="str">
        <f>'[1]TCE - ANEXO IV - Preencher'!L108</f>
        <v>26260808014460000180550010000750931001586943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1383.64</v>
      </c>
    </row>
    <row r="100" spans="1:12" s="8" customFormat="1" ht="19.5" customHeight="1" x14ac:dyDescent="0.2">
      <c r="A100" s="3">
        <f>IFERROR(VLOOKUP(B100,'[1]DADOS (OCULTAR)'!$Q$3:$S$136,3,0),"")</f>
        <v>9767633000870</v>
      </c>
      <c r="B100" s="4" t="str">
        <f>'[1]TCE - ANEXO IV - Preencher'!C109</f>
        <v>UPA TORRÕES - CG Nº 009/2022</v>
      </c>
      <c r="C100" s="4" t="str">
        <f>'[1]TCE - ANEXO IV - Preencher'!E109</f>
        <v>3.6 - Material de Expediente</v>
      </c>
      <c r="D100" s="3" t="str">
        <f>'[1]TCE - ANEXO IV - Preencher'!F109</f>
        <v>54.677.704/0001-22</v>
      </c>
      <c r="E100" s="5" t="str">
        <f>'[1]TCE - ANEXO IV - Preencher'!G109</f>
        <v>BTCH STORE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619</v>
      </c>
      <c r="I100" s="6">
        <f>IF('[1]TCE - ANEXO IV - Preencher'!K109="","",'[1]TCE - ANEXO IV - Preencher'!K109)</f>
        <v>46255</v>
      </c>
      <c r="J100" s="5" t="str">
        <f>'[1]TCE - ANEXO IV - Preencher'!L109</f>
        <v>26260854677704000122550010000006191806222696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410</v>
      </c>
    </row>
    <row r="101" spans="1:12" s="8" customFormat="1" ht="19.5" customHeight="1" x14ac:dyDescent="0.2">
      <c r="A101" s="3">
        <f>IFERROR(VLOOKUP(B101,'[1]DADOS (OCULTAR)'!$Q$3:$S$136,3,0),"")</f>
        <v>9767633000870</v>
      </c>
      <c r="B101" s="4" t="str">
        <f>'[1]TCE - ANEXO IV - Preencher'!C110</f>
        <v>UPA TORRÕES - CG Nº 009/2022</v>
      </c>
      <c r="C101" s="4" t="str">
        <f>'[1]TCE - ANEXO IV - Preencher'!E110</f>
        <v>3.6 - Material de Expediente</v>
      </c>
      <c r="D101" s="3" t="str">
        <f>'[1]TCE - ANEXO IV - Preencher'!F110</f>
        <v>15.610.582/0001-03</v>
      </c>
      <c r="E101" s="5" t="str">
        <f>'[1]TCE - ANEXO IV - Preencher'!G110</f>
        <v>ETIQUETAS RECIFE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2107</v>
      </c>
      <c r="I101" s="6">
        <f>IF('[1]TCE - ANEXO IV - Preencher'!K110="","",'[1]TCE - ANEXO IV - Preencher'!K110)</f>
        <v>46261</v>
      </c>
      <c r="J101" s="5" t="str">
        <f>'[1]TCE - ANEXO IV - Preencher'!L110</f>
        <v>26260815610582000103550010000021071142290320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3530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>
        <f>IFERROR(VLOOKUP(B103,'[1]DADOS (OCULTAR)'!$Q$3:$S$136,3,0),"")</f>
        <v>9767633000870</v>
      </c>
      <c r="B103" s="4" t="str">
        <f>'[1]TCE - ANEXO IV - Preencher'!C112</f>
        <v>UPA TORRÕES - CG Nº 009/2022</v>
      </c>
      <c r="C103" s="4" t="str">
        <f>'[1]TCE - ANEXO IV - Preencher'!E112</f>
        <v>3.1 - Combustíveis e Lubrificantes Automotivos</v>
      </c>
      <c r="D103" s="3">
        <f>'[1]TCE - ANEXO IV - Preencher'!F112</f>
        <v>27284516000161</v>
      </c>
      <c r="E103" s="5" t="str">
        <f>'[1]TCE - ANEXO IV - Preencher'!G112</f>
        <v>MAXIFROTA SERVICOS DE MANUTENCAO DE FROTA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488728</v>
      </c>
      <c r="I103" s="6">
        <f>IF('[1]TCE - ANEXO IV - Preencher'!K112="","",'[1]TCE - ANEXO IV - Preencher'!K112)</f>
        <v>46248</v>
      </c>
      <c r="J103" s="5" t="str">
        <f>'[1]TCE - ANEXO IV - Preencher'!L112</f>
        <v>R9UG7A9S</v>
      </c>
      <c r="K103" s="5" t="str">
        <f>IF(F103="B",LEFT('[1]TCE - ANEXO IV - Preencher'!M112,2),IF(F103="S",LEFT('[1]TCE - ANEXO IV - Preencher'!M112,7),IF('[1]TCE - ANEXO IV - Preencher'!H112="","")))</f>
        <v>2927408</v>
      </c>
      <c r="L103" s="7">
        <f>'[1]TCE - ANEXO IV - Preencher'!N112</f>
        <v>5000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>
        <f>IFERROR(VLOOKUP(B105,'[1]DADOS (OCULTAR)'!$Q$3:$S$136,3,0),"")</f>
        <v>9767633000870</v>
      </c>
      <c r="B105" s="4" t="str">
        <f>'[1]TCE - ANEXO IV - Preencher'!C114</f>
        <v>UPA TORRÕES - CG Nº 009/2022</v>
      </c>
      <c r="C105" s="4" t="str">
        <f>'[1]TCE - ANEXO IV - Preencher'!E114</f>
        <v>3.1 - Combustíveis e Lubrificantes Automotivos</v>
      </c>
      <c r="D105" s="3">
        <f>'[1]TCE - ANEXO IV - Preencher'!F114</f>
        <v>11251195000240</v>
      </c>
      <c r="E105" s="5" t="str">
        <f>'[1]TCE - ANEXO IV - Preencher'!G114</f>
        <v>POSTO FIJI COMERCIO DE COMBUSTIVEIS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29776</v>
      </c>
      <c r="I105" s="6">
        <f>IF('[1]TCE - ANEXO IV - Preencher'!K114="","",'[1]TCE - ANEXO IV - Preencher'!K114)</f>
        <v>46254</v>
      </c>
      <c r="J105" s="5" t="str">
        <f>'[1]TCE - ANEXO IV - Preencher'!L114</f>
        <v>26260811251195000240650200000297761000323179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5.29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>
        <f>IFERROR(VLOOKUP(B107,'[1]DADOS (OCULTAR)'!$Q$3:$S$136,3,0),"")</f>
        <v>9767633000870</v>
      </c>
      <c r="B107" s="4" t="str">
        <f>'[1]TCE - ANEXO IV - Preencher'!C116</f>
        <v>UPA TORRÕES - CG Nº 009/2022</v>
      </c>
      <c r="C107" s="4" t="str">
        <f>'[1]TCE - ANEXO IV - Preencher'!E116</f>
        <v xml:space="preserve">3.10 - Material para Manutenção de Bens Móveis </v>
      </c>
      <c r="D107" s="3" t="str">
        <f>'[1]TCE - ANEXO IV - Preencher'!F116</f>
        <v>51.413.651/0001-44</v>
      </c>
      <c r="E107" s="5" t="str">
        <f>'[1]TCE - ANEXO IV - Preencher'!G116</f>
        <v>PROSPEQTUS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2122</v>
      </c>
      <c r="I107" s="6">
        <f>IF('[1]TCE - ANEXO IV - Preencher'!K116="","",'[1]TCE - ANEXO IV - Preencher'!K116)</f>
        <v>46237</v>
      </c>
      <c r="J107" s="5" t="str">
        <f>'[1]TCE - ANEXO IV - Preencher'!L116</f>
        <v>26260851413651000144550010000021221486827323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110.02</v>
      </c>
    </row>
    <row r="108" spans="1:12" s="8" customFormat="1" ht="19.5" customHeight="1" x14ac:dyDescent="0.2">
      <c r="A108" s="3">
        <f>IFERROR(VLOOKUP(B108,'[1]DADOS (OCULTAR)'!$Q$3:$S$136,3,0),"")</f>
        <v>9767633000870</v>
      </c>
      <c r="B108" s="4" t="str">
        <f>'[1]TCE - ANEXO IV - Preencher'!C117</f>
        <v>UPA TORRÕES - CG Nº 009/2022</v>
      </c>
      <c r="C108" s="4" t="str">
        <f>'[1]TCE - ANEXO IV - Preencher'!E117</f>
        <v xml:space="preserve">3.10 - Material para Manutenção de Bens Móveis </v>
      </c>
      <c r="D108" s="3" t="str">
        <f>'[1]TCE - ANEXO IV - Preencher'!F117</f>
        <v>51.413.651/0001-44</v>
      </c>
      <c r="E108" s="5" t="str">
        <f>'[1]TCE - ANEXO IV - Preencher'!G117</f>
        <v>PROSPEQTUS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2118</v>
      </c>
      <c r="I108" s="6">
        <f>IF('[1]TCE - ANEXO IV - Preencher'!K117="","",'[1]TCE - ANEXO IV - Preencher'!K117)</f>
        <v>46234</v>
      </c>
      <c r="J108" s="5" t="str">
        <f>'[1]TCE - ANEXO IV - Preencher'!L117</f>
        <v>26260751413651000144500100000021181584058956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495.19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>
        <f>IFERROR(VLOOKUP(B110,'[1]DADOS (OCULTAR)'!$Q$3:$S$136,3,0),"")</f>
        <v>9767633000870</v>
      </c>
      <c r="B110" s="4" t="str">
        <f>'[1]TCE - ANEXO IV - Preencher'!C119</f>
        <v>UPA TORRÕES - CG Nº 009/2022</v>
      </c>
      <c r="C110" s="4" t="str">
        <f>'[1]TCE - ANEXO IV - Preencher'!E119</f>
        <v>3.99 - Outras despesas com Material de Consumo</v>
      </c>
      <c r="D110" s="3" t="str">
        <f>'[1]TCE - ANEXO IV - Preencher'!F119</f>
        <v>51.413.651/0001-44</v>
      </c>
      <c r="E110" s="5" t="str">
        <f>'[1]TCE - ANEXO IV - Preencher'!G119</f>
        <v>PROSPEQTUS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2121</v>
      </c>
      <c r="I110" s="6">
        <f>IF('[1]TCE - ANEXO IV - Preencher'!K119="","",'[1]TCE - ANEXO IV - Preencher'!K119)</f>
        <v>46237</v>
      </c>
      <c r="J110" s="5" t="str">
        <f>'[1]TCE - ANEXO IV - Preencher'!L119</f>
        <v>26260851413651000144500100000021211433589374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1318.86</v>
      </c>
    </row>
    <row r="111" spans="1:12" s="8" customFormat="1" ht="19.5" customHeight="1" x14ac:dyDescent="0.2">
      <c r="A111" s="3">
        <f>IFERROR(VLOOKUP(B111,'[1]DADOS (OCULTAR)'!$Q$3:$S$136,3,0),"")</f>
        <v>9767633000870</v>
      </c>
      <c r="B111" s="4" t="str">
        <f>'[1]TCE - ANEXO IV - Preencher'!C120</f>
        <v>UPA TORRÕES - CG Nº 009/2022</v>
      </c>
      <c r="C111" s="4" t="str">
        <f>'[1]TCE - ANEXO IV - Preencher'!E120</f>
        <v>3.99 - Outras despesas com Material de Consumo</v>
      </c>
      <c r="D111" s="3" t="str">
        <f>'[1]TCE - ANEXO IV - Preencher'!F120</f>
        <v>51.413.651/0001-44</v>
      </c>
      <c r="E111" s="5" t="str">
        <f>'[1]TCE - ANEXO IV - Preencher'!G120</f>
        <v>PROSPEQTUS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2122</v>
      </c>
      <c r="I111" s="6">
        <f>IF('[1]TCE - ANEXO IV - Preencher'!K120="","",'[1]TCE - ANEXO IV - Preencher'!K120)</f>
        <v>46237</v>
      </c>
      <c r="J111" s="5" t="str">
        <f>'[1]TCE - ANEXO IV - Preencher'!L120</f>
        <v>26260851413651000144550010000021221486827323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44</v>
      </c>
    </row>
    <row r="112" spans="1:12" s="8" customFormat="1" ht="19.5" customHeight="1" x14ac:dyDescent="0.2">
      <c r="A112" s="3">
        <f>IFERROR(VLOOKUP(B112,'[1]DADOS (OCULTAR)'!$Q$3:$S$136,3,0),"")</f>
        <v>9767633000870</v>
      </c>
      <c r="B112" s="4" t="str">
        <f>'[1]TCE - ANEXO IV - Preencher'!C121</f>
        <v>UPA TORRÕES - CG Nº 009/2022</v>
      </c>
      <c r="C112" s="4" t="str">
        <f>'[1]TCE - ANEXO IV - Preencher'!E121</f>
        <v>3.99 - Outras despesas com Material de Consumo</v>
      </c>
      <c r="D112" s="3" t="str">
        <f>'[1]TCE - ANEXO IV - Preencher'!F121</f>
        <v>51.413.651/0001-44</v>
      </c>
      <c r="E112" s="5" t="str">
        <f>'[1]TCE - ANEXO IV - Preencher'!G121</f>
        <v>PROSPEQTUS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2118</v>
      </c>
      <c r="I112" s="6">
        <f>IF('[1]TCE - ANEXO IV - Preencher'!K121="","",'[1]TCE - ANEXO IV - Preencher'!K121)</f>
        <v>46234</v>
      </c>
      <c r="J112" s="5" t="str">
        <f>'[1]TCE - ANEXO IV - Preencher'!L121</f>
        <v>26260751413651000144550010000021181584058956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577</v>
      </c>
    </row>
    <row r="113" spans="1:12" s="8" customFormat="1" ht="19.5" customHeight="1" x14ac:dyDescent="0.2">
      <c r="A113" s="3">
        <f>IFERROR(VLOOKUP(B113,'[1]DADOS (OCULTAR)'!$Q$3:$S$136,3,0),"")</f>
        <v>9767633000870</v>
      </c>
      <c r="B113" s="4" t="str">
        <f>'[1]TCE - ANEXO IV - Preencher'!C122</f>
        <v>UPA TORRÕES - CG Nº 009/2022</v>
      </c>
      <c r="C113" s="4" t="str">
        <f>'[1]TCE - ANEXO IV - Preencher'!E122</f>
        <v>3.99 - Outras despesas com Material de Consumo</v>
      </c>
      <c r="D113" s="3" t="str">
        <f>'[1]TCE - ANEXO IV - Preencher'!F122</f>
        <v>53.369.089/0001-24</v>
      </c>
      <c r="E113" s="5" t="str">
        <f>'[1]TCE - ANEXO IV - Preencher'!G122</f>
        <v>ZAX VAREJA E ATACADO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2338</v>
      </c>
      <c r="I113" s="6">
        <f>IF('[1]TCE - ANEXO IV - Preencher'!K122="","",'[1]TCE - ANEXO IV - Preencher'!K122)</f>
        <v>46238</v>
      </c>
      <c r="J113" s="5" t="str">
        <f>'[1]TCE - ANEXO IV - Preencher'!L122</f>
        <v>26260853369089000124550010000023381983498981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828</v>
      </c>
    </row>
    <row r="114" spans="1:12" s="8" customFormat="1" ht="19.5" customHeight="1" x14ac:dyDescent="0.2">
      <c r="A114" s="3">
        <f>IFERROR(VLOOKUP(B114,'[1]DADOS (OCULTAR)'!$Q$3:$S$136,3,0),"")</f>
        <v>9767633000870</v>
      </c>
      <c r="B114" s="4" t="str">
        <f>'[1]TCE - ANEXO IV - Preencher'!C123</f>
        <v>UPA TORRÕES - CG Nº 009/2022</v>
      </c>
      <c r="C114" s="4" t="str">
        <f>'[1]TCE - ANEXO IV - Preencher'!E123</f>
        <v>3.99 - Outras despesas com Material de Consumo</v>
      </c>
      <c r="D114" s="3" t="str">
        <f>'[1]TCE - ANEXO IV - Preencher'!F123</f>
        <v>34.351.431/0001-14</v>
      </c>
      <c r="E114" s="5" t="str">
        <f>'[1]TCE - ANEXO IV - Preencher'!G123</f>
        <v>MIL COMERCIO DE MATERIAIS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4194</v>
      </c>
      <c r="I114" s="6">
        <f>IF('[1]TCE - ANEXO IV - Preencher'!K123="","",'[1]TCE - ANEXO IV - Preencher'!K123)</f>
        <v>46238</v>
      </c>
      <c r="J114" s="5" t="str">
        <f>'[1]TCE - ANEXO IV - Preencher'!L123</f>
        <v>26260834351431000114550010000041941378545981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632.69000000000005</v>
      </c>
    </row>
    <row r="115" spans="1:12" s="8" customFormat="1" ht="19.5" customHeight="1" x14ac:dyDescent="0.2">
      <c r="A115" s="3">
        <f>IFERROR(VLOOKUP(B115,'[1]DADOS (OCULTAR)'!$Q$3:$S$136,3,0),"")</f>
        <v>9767633000870</v>
      </c>
      <c r="B115" s="4" t="str">
        <f>'[1]TCE - ANEXO IV - Preencher'!C124</f>
        <v>UPA TORRÕES - CG Nº 009/2022</v>
      </c>
      <c r="C115" s="4" t="str">
        <f>'[1]TCE - ANEXO IV - Preencher'!E124</f>
        <v>3.99 - Outras despesas com Material de Consumo</v>
      </c>
      <c r="D115" s="3" t="str">
        <f>'[1]TCE - ANEXO IV - Preencher'!F124</f>
        <v>51.413.651/0001-44</v>
      </c>
      <c r="E115" s="5" t="str">
        <f>'[1]TCE - ANEXO IV - Preencher'!G124</f>
        <v>PROSPEQTUS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2135</v>
      </c>
      <c r="I115" s="6">
        <f>IF('[1]TCE - ANEXO IV - Preencher'!K124="","",'[1]TCE - ANEXO IV - Preencher'!K124)</f>
        <v>46244</v>
      </c>
      <c r="J115" s="5" t="str">
        <f>'[1]TCE - ANEXO IV - Preencher'!L124</f>
        <v>26260851413651000144550010000021351393193551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1205.25</v>
      </c>
    </row>
    <row r="116" spans="1:12" s="8" customFormat="1" ht="19.5" customHeight="1" x14ac:dyDescent="0.2">
      <c r="A116" s="3">
        <f>IFERROR(VLOOKUP(B116,'[1]DADOS (OCULTAR)'!$Q$3:$S$136,3,0),"")</f>
        <v>9767633000870</v>
      </c>
      <c r="B116" s="4" t="str">
        <f>'[1]TCE - ANEXO IV - Preencher'!C125</f>
        <v>UPA TORRÕES - CG Nº 009/2022</v>
      </c>
      <c r="C116" s="4" t="str">
        <f>'[1]TCE - ANEXO IV - Preencher'!E125</f>
        <v>3.99 - Outras despesas com Material de Consumo</v>
      </c>
      <c r="D116" s="3" t="str">
        <f>'[1]TCE - ANEXO IV - Preencher'!F125</f>
        <v>51.413.651/0001-44</v>
      </c>
      <c r="E116" s="5" t="str">
        <f>'[1]TCE - ANEXO IV - Preencher'!G125</f>
        <v>PROSPEQTUS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2189</v>
      </c>
      <c r="I116" s="6">
        <f>IF('[1]TCE - ANEXO IV - Preencher'!K125="","",'[1]TCE - ANEXO IV - Preencher'!K125)</f>
        <v>46261</v>
      </c>
      <c r="J116" s="5" t="str">
        <f>'[1]TCE - ANEXO IV - Preencher'!L125</f>
        <v>26260851413651000144550010000021891369343493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44.12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>
        <f>IFERROR(VLOOKUP(B118,'[1]DADOS (OCULTAR)'!$Q$3:$S$136,3,0),"")</f>
        <v>9767633000870</v>
      </c>
      <c r="B118" s="4" t="str">
        <f>'[1]TCE - ANEXO IV - Preencher'!C127</f>
        <v>UPA TORRÕES - CG Nº 009/2022</v>
      </c>
      <c r="C118" s="4" t="str">
        <f>'[1]TCE - ANEXO IV - Preencher'!E127</f>
        <v xml:space="preserve">3.8 - Uniformes, Tecidos e Aviamentos </v>
      </c>
      <c r="D118" s="3" t="str">
        <f>'[1]TCE - ANEXO IV - Preencher'!F127</f>
        <v>59.065.401/0001-72</v>
      </c>
      <c r="E118" s="5" t="str">
        <f>'[1]TCE - ANEXO IV - Preencher'!G127</f>
        <v>SERVIT GLOBAL COMERCIO VAREJISTA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133</v>
      </c>
      <c r="I118" s="6">
        <f>IF('[1]TCE - ANEXO IV - Preencher'!K127="","",'[1]TCE - ANEXO IV - Preencher'!K127)</f>
        <v>46252</v>
      </c>
      <c r="J118" s="5" t="str">
        <f>'[1]TCE - ANEXO IV - Preencher'!L127</f>
        <v>26260859065401000172550010000001331153849763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7782</v>
      </c>
    </row>
    <row r="119" spans="1:12" s="8" customFormat="1" ht="19.5" customHeight="1" x14ac:dyDescent="0.2">
      <c r="A119" s="3">
        <f>IFERROR(VLOOKUP(B119,'[1]DADOS (OCULTAR)'!$Q$3:$S$136,3,0),"")</f>
        <v>9767633000870</v>
      </c>
      <c r="B119" s="4" t="str">
        <f>'[1]TCE - ANEXO IV - Preencher'!C128</f>
        <v>UPA TORRÕES - CG Nº 009/2022</v>
      </c>
      <c r="C119" s="4" t="str">
        <f>'[1]TCE - ANEXO IV - Preencher'!E128</f>
        <v xml:space="preserve">3.8 - Uniformes, Tecidos e Aviamentos </v>
      </c>
      <c r="D119" s="3" t="str">
        <f>'[1]TCE - ANEXO IV - Preencher'!F128</f>
        <v>04.402.515/0001-79</v>
      </c>
      <c r="E119" s="5" t="str">
        <f>'[1]TCE - ANEXO IV - Preencher'!G128</f>
        <v>E.M. DE MOURA COMERCIAL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7322</v>
      </c>
      <c r="I119" s="6">
        <f>IF('[1]TCE - ANEXO IV - Preencher'!K128="","",'[1]TCE - ANEXO IV - Preencher'!K128)</f>
        <v>46244</v>
      </c>
      <c r="J119" s="5" t="str">
        <f>'[1]TCE - ANEXO IV - Preencher'!L128</f>
        <v>26260804402515000179550010000073221147910314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315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>
        <f>IFERROR(VLOOKUP(B121,'[1]DADOS (OCULTAR)'!$Q$3:$S$136,3,0),"")</f>
        <v>9767633000870</v>
      </c>
      <c r="B121" s="4" t="str">
        <f>'[1]TCE - ANEXO IV - Preencher'!C130</f>
        <v>UPA TORRÕES - CG Nº 009/2022</v>
      </c>
      <c r="C121" s="4" t="str">
        <f>'[1]TCE - ANEXO IV - Preencher'!E130</f>
        <v>5.99 - Outros Serviços de Terceiros Pessoa Jurídica</v>
      </c>
      <c r="D121" s="3" t="str">
        <f>'[1]TCE - ANEXO IV - Preencher'!F130</f>
        <v>10.565.000/0001-92</v>
      </c>
      <c r="E121" s="5" t="str">
        <f>'[1]TCE - ANEXO IV - Preencher'!G130</f>
        <v>CIM</v>
      </c>
      <c r="F121" s="5" t="str">
        <f>'[1]TCE - ANEXO IV - Preencher'!H130</f>
        <v>S</v>
      </c>
      <c r="G121" s="5" t="str">
        <f>'[1]TCE - ANEXO IV - Preencher'!I130</f>
        <v>N</v>
      </c>
      <c r="H121" s="5" t="str">
        <f>'[1]TCE - ANEXO IV - Preencher'!J130</f>
        <v>002</v>
      </c>
      <c r="I121" s="6">
        <f>IF('[1]TCE - ANEXO IV - Preencher'!K130="","",'[1]TCE - ANEXO IV - Preencher'!K130)</f>
        <v>46246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1071.08</v>
      </c>
    </row>
    <row r="122" spans="1:12" s="8" customFormat="1" ht="19.5" customHeight="1" x14ac:dyDescent="0.2">
      <c r="A122" s="3">
        <f>IFERROR(VLOOKUP(B122,'[1]DADOS (OCULTAR)'!$Q$3:$S$136,3,0),"")</f>
        <v>9767633000870</v>
      </c>
      <c r="B122" s="4" t="str">
        <f>'[1]TCE - ANEXO IV - Preencher'!C131</f>
        <v>UPA TORRÕES - CG Nº 009/2022</v>
      </c>
      <c r="C122" s="4" t="str">
        <f>'[1]TCE - ANEXO IV - Preencher'!E131</f>
        <v xml:space="preserve">5.25 - Serviços Bancários </v>
      </c>
      <c r="D122" s="3">
        <f>'[1]TCE - ANEXO IV - Preencher'!F131</f>
        <v>360305000104</v>
      </c>
      <c r="E122" s="5" t="str">
        <f>'[1]TCE - ANEXO IV - Preencher'!G131</f>
        <v xml:space="preserve">CAIXA ECONOMICA FEDERAL </v>
      </c>
      <c r="F122" s="5" t="str">
        <f>'[1]TCE - ANEXO IV - Preencher'!H131</f>
        <v>S</v>
      </c>
      <c r="G122" s="5" t="str">
        <f>'[1]TCE - ANEXO IV - Preencher'!I131</f>
        <v>N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332.5</v>
      </c>
    </row>
    <row r="123" spans="1:12" s="8" customFormat="1" ht="19.5" customHeight="1" x14ac:dyDescent="0.2">
      <c r="A123" s="3">
        <f>IFERROR(VLOOKUP(B123,'[1]DADOS (OCULTAR)'!$Q$3:$S$136,3,0),"")</f>
        <v>9767633000870</v>
      </c>
      <c r="B123" s="4" t="str">
        <f>'[1]TCE - ANEXO IV - Preencher'!C132</f>
        <v>UPA TORRÕES - CG Nº 009/2022</v>
      </c>
      <c r="C123" s="4" t="str">
        <f>'[1]TCE - ANEXO IV - Preencher'!E132</f>
        <v xml:space="preserve">5.25 - Serviços Bancários </v>
      </c>
      <c r="D123" s="3">
        <f>'[1]TCE - ANEXO IV - Preencher'!F132</f>
        <v>60701190000104</v>
      </c>
      <c r="E123" s="5" t="str">
        <f>'[1]TCE - ANEXO IV - Preencher'!G132</f>
        <v>BANCO ITAU 98912-9</v>
      </c>
      <c r="F123" s="5" t="str">
        <f>'[1]TCE - ANEXO IV - Preencher'!H132</f>
        <v>S</v>
      </c>
      <c r="G123" s="5" t="str">
        <f>'[1]TCE - ANEXO IV - Preencher'!I132</f>
        <v>N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87</v>
      </c>
    </row>
    <row r="124" spans="1:12" s="8" customFormat="1" ht="19.5" customHeight="1" x14ac:dyDescent="0.2">
      <c r="A124" s="3">
        <f>IFERROR(VLOOKUP(B124,'[1]DADOS (OCULTAR)'!$Q$3:$S$136,3,0),"")</f>
        <v>9767633000870</v>
      </c>
      <c r="B124" s="4" t="str">
        <f>'[1]TCE - ANEXO IV - Preencher'!C133</f>
        <v>UPA TORRÕES - CG Nº 009/2022</v>
      </c>
      <c r="C124" s="4" t="str">
        <f>'[1]TCE - ANEXO IV - Preencher'!E133</f>
        <v xml:space="preserve">5.25 - Serviços Bancários </v>
      </c>
      <c r="D124" s="3">
        <f>'[1]TCE - ANEXO IV - Preencher'!F133</f>
        <v>360305000104</v>
      </c>
      <c r="E124" s="5" t="str">
        <f>'[1]TCE - ANEXO IV - Preencher'!G133</f>
        <v xml:space="preserve">CAIXA ECONOMICA FEDERAL </v>
      </c>
      <c r="F124" s="5" t="str">
        <f>'[1]TCE - ANEXO IV - Preencher'!H133</f>
        <v>S</v>
      </c>
      <c r="G124" s="5" t="str">
        <f>'[1]TCE - ANEXO IV - Preencher'!I133</f>
        <v>N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151</v>
      </c>
    </row>
    <row r="125" spans="1:12" s="8" customFormat="1" ht="19.5" customHeight="1" x14ac:dyDescent="0.2">
      <c r="A125" s="3">
        <f>IFERROR(VLOOKUP(B125,'[1]DADOS (OCULTAR)'!$Q$3:$S$136,3,0),"")</f>
        <v>9767633000870</v>
      </c>
      <c r="B125" s="4" t="str">
        <f>'[1]TCE - ANEXO IV - Preencher'!C134</f>
        <v>UPA TORRÕES - CG Nº 009/2022</v>
      </c>
      <c r="C125" s="4" t="str">
        <f>'[1]TCE - ANEXO IV - Preencher'!E134</f>
        <v xml:space="preserve">5.25 - Serviços Bancários </v>
      </c>
      <c r="D125" s="3">
        <f>'[1]TCE - ANEXO IV - Preencher'!F134</f>
        <v>60701190000104</v>
      </c>
      <c r="E125" s="5" t="str">
        <f>'[1]TCE - ANEXO IV - Preencher'!G134</f>
        <v>BANCO ITAU 98912-9</v>
      </c>
      <c r="F125" s="5" t="str">
        <f>'[1]TCE - ANEXO IV - Preencher'!H134</f>
        <v>S</v>
      </c>
      <c r="G125" s="5" t="str">
        <f>'[1]TCE - ANEXO IV - Preencher'!I134</f>
        <v>N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2611606</v>
      </c>
      <c r="L125" s="7">
        <f>'[1]TCE - ANEXO IV - Preencher'!N134</f>
        <v>7.54</v>
      </c>
    </row>
    <row r="126" spans="1:12" s="8" customFormat="1" ht="19.5" customHeight="1" x14ac:dyDescent="0.2">
      <c r="A126" s="3">
        <f>IFERROR(VLOOKUP(B126,'[1]DADOS (OCULTAR)'!$Q$3:$S$136,3,0),"")</f>
        <v>9767633000870</v>
      </c>
      <c r="B126" s="4" t="str">
        <f>'[1]TCE - ANEXO IV - Preencher'!C135</f>
        <v>UPA TORRÕES - CG Nº 009/2022</v>
      </c>
      <c r="C126" s="4" t="str">
        <f>'[1]TCE - ANEXO IV - Preencher'!E135</f>
        <v>5.18 - Teledonia Fixa</v>
      </c>
      <c r="D126" s="3">
        <f>'[1]TCE - ANEXO IV - Preencher'!F135</f>
        <v>71208516016500</v>
      </c>
      <c r="E126" s="5" t="str">
        <f>'[1]TCE - ANEXO IV - Preencher'!G135</f>
        <v>ALGAR TELECOM SA</v>
      </c>
      <c r="F126" s="5" t="str">
        <f>'[1]TCE - ANEXO IV - Preencher'!H135</f>
        <v>S</v>
      </c>
      <c r="G126" s="5" t="str">
        <f>'[1]TCE - ANEXO IV - Preencher'!I135</f>
        <v>N</v>
      </c>
      <c r="H126" s="5" t="str">
        <f>'[1]TCE - ANEXO IV - Preencher'!J135</f>
        <v>555982799</v>
      </c>
      <c r="I126" s="6">
        <f>IF('[1]TCE - ANEXO IV - Preencher'!K135="","",'[1]TCE - ANEXO IV - Preencher'!K135)</f>
        <v>46268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2607901</v>
      </c>
      <c r="L126" s="7">
        <f>'[1]TCE - ANEXO IV - Preencher'!N135</f>
        <v>417.29</v>
      </c>
    </row>
    <row r="127" spans="1:12" s="8" customFormat="1" ht="19.5" customHeight="1" x14ac:dyDescent="0.2">
      <c r="A127" s="3">
        <f>IFERROR(VLOOKUP(B127,'[1]DADOS (OCULTAR)'!$Q$3:$S$136,3,0),"")</f>
        <v>9767633000870</v>
      </c>
      <c r="B127" s="4" t="str">
        <f>'[1]TCE - ANEXO IV - Preencher'!C136</f>
        <v>UPA TORRÕES - CG Nº 009/2022</v>
      </c>
      <c r="C127" s="4" t="str">
        <f>'[1]TCE - ANEXO IV - Preencher'!E136</f>
        <v>5.18 - Teledonia Fixa</v>
      </c>
      <c r="D127" s="3">
        <f>'[1]TCE - ANEXO IV - Preencher'!F136</f>
        <v>71208516016500</v>
      </c>
      <c r="E127" s="5" t="str">
        <f>'[1]TCE - ANEXO IV - Preencher'!G136</f>
        <v>ALGAR TELECOM SA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1008589</v>
      </c>
      <c r="I127" s="6">
        <f>IF('[1]TCE - ANEXO IV - Preencher'!K136="","",'[1]TCE - ANEXO IV - Preencher'!K136)</f>
        <v>46268</v>
      </c>
      <c r="J127" s="5" t="str">
        <f>'[1]TCE - ANEXO IV - Preencher'!L136</f>
        <v>31702062271208516000174000000100858926091778884313</v>
      </c>
      <c r="K127" s="5" t="str">
        <f>IF(F127="B",LEFT('[1]TCE - ANEXO IV - Preencher'!M136,2),IF(F127="S",LEFT('[1]TCE - ANEXO IV - Preencher'!M136,7),IF('[1]TCE - ANEXO IV - Preencher'!H136="","")))</f>
        <v>3170206</v>
      </c>
      <c r="L127" s="7">
        <f>'[1]TCE - ANEXO IV - Preencher'!N136</f>
        <v>180.83</v>
      </c>
    </row>
    <row r="128" spans="1:12" s="8" customFormat="1" ht="19.5" customHeight="1" x14ac:dyDescent="0.2">
      <c r="A128" s="3">
        <f>IFERROR(VLOOKUP(B128,'[1]DADOS (OCULTAR)'!$Q$3:$S$136,3,0),"")</f>
        <v>9767633000870</v>
      </c>
      <c r="B128" s="4" t="str">
        <f>'[1]TCE - ANEXO IV - Preencher'!C137</f>
        <v>UPA TORRÕES - CG Nº 009/2022</v>
      </c>
      <c r="C128" s="4" t="str">
        <f>'[1]TCE - ANEXO IV - Preencher'!E137</f>
        <v>5.18 - Teledonia Fixa</v>
      </c>
      <c r="D128" s="3" t="str">
        <f>'[1]TCE - ANEXO IV - Preencher'!F137</f>
        <v>02.421.421/0001-11</v>
      </c>
      <c r="E128" s="5" t="str">
        <f>'[1]TCE - ANEXO IV - Preencher'!G137</f>
        <v>TIM S.A</v>
      </c>
      <c r="F128" s="5" t="str">
        <f>'[1]TCE - ANEXO IV - Preencher'!H137</f>
        <v>S</v>
      </c>
      <c r="G128" s="5" t="str">
        <f>'[1]TCE - ANEXO IV - Preencher'!I137</f>
        <v>N</v>
      </c>
      <c r="H128" s="5" t="str">
        <f>'[1]TCE - ANEXO IV - Preencher'!J137</f>
        <v>082026</v>
      </c>
      <c r="I128" s="6">
        <f>IF('[1]TCE - ANEXO IV - Preencher'!K137="","",'[1]TCE - ANEXO IV - Preencher'!K137)</f>
        <v>46258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2611606</v>
      </c>
      <c r="L128" s="7">
        <f>'[1]TCE - ANEXO IV - Preencher'!N137</f>
        <v>158.97</v>
      </c>
    </row>
    <row r="129" spans="1:12" s="8" customFormat="1" ht="19.5" customHeight="1" x14ac:dyDescent="0.2">
      <c r="A129" s="3">
        <f>IFERROR(VLOOKUP(B129,'[1]DADOS (OCULTAR)'!$Q$3:$S$136,3,0),"")</f>
        <v>9767633000870</v>
      </c>
      <c r="B129" s="4" t="str">
        <f>'[1]TCE - ANEXO IV - Preencher'!C138</f>
        <v>UPA TORRÕES - CG Nº 009/2022</v>
      </c>
      <c r="C129" s="4" t="str">
        <f>'[1]TCE - ANEXO IV - Preencher'!E138</f>
        <v>5.13 - Água e Esgoto</v>
      </c>
      <c r="D129" s="3">
        <f>'[1]TCE - ANEXO IV - Preencher'!F138</f>
        <v>9769035000164</v>
      </c>
      <c r="E129" s="5" t="str">
        <f>'[1]TCE - ANEXO IV - Preencher'!G138</f>
        <v>COMPANHIA PERNAMBUCANA DE SANEAMENTO</v>
      </c>
      <c r="F129" s="5" t="str">
        <f>'[1]TCE - ANEXO IV - Preencher'!H138</f>
        <v>S</v>
      </c>
      <c r="G129" s="5" t="str">
        <f>'[1]TCE - ANEXO IV - Preencher'!I138</f>
        <v>N</v>
      </c>
      <c r="H129" s="5" t="str">
        <f>'[1]TCE - ANEXO IV - Preencher'!J138</f>
        <v>08/2026</v>
      </c>
      <c r="I129" s="6">
        <f>IF('[1]TCE - ANEXO IV - Preencher'!K138="","",'[1]TCE - ANEXO IV - Preencher'!K138)</f>
        <v>46260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2611606</v>
      </c>
      <c r="L129" s="7">
        <f>'[1]TCE - ANEXO IV - Preencher'!N138</f>
        <v>13975.2</v>
      </c>
    </row>
    <row r="130" spans="1:12" s="8" customFormat="1" ht="19.5" customHeight="1" x14ac:dyDescent="0.2">
      <c r="A130" s="3">
        <f>IFERROR(VLOOKUP(B130,'[1]DADOS (OCULTAR)'!$Q$3:$S$136,3,0),"")</f>
        <v>9767633000870</v>
      </c>
      <c r="B130" s="4" t="str">
        <f>'[1]TCE - ANEXO IV - Preencher'!C139</f>
        <v>UPA TORRÕES - CG Nº 009/2022</v>
      </c>
      <c r="C130" s="4" t="str">
        <f>'[1]TCE - ANEXO IV - Preencher'!E139</f>
        <v>5.12 - Energia Elétrica</v>
      </c>
      <c r="D130" s="3">
        <f>'[1]TCE - ANEXO IV - Preencher'!F139</f>
        <v>10835932000108</v>
      </c>
      <c r="E130" s="5" t="str">
        <f>'[1]TCE - ANEXO IV - Preencher'!G139</f>
        <v>COMPANHIA ENERGETICA PERNAMBUCANA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426987040</v>
      </c>
      <c r="I130" s="6">
        <f>IF('[1]TCE - ANEXO IV - Preencher'!K139="","",'[1]TCE - ANEXO IV - Preencher'!K139)</f>
        <v>46266</v>
      </c>
      <c r="J130" s="5" t="str">
        <f>'[1]TCE - ANEXO IV - Preencher'!L139</f>
        <v>26260910835932000108660004269870401029279030</v>
      </c>
      <c r="K130" s="5" t="str">
        <f>IF(F130="B",LEFT('[1]TCE - ANEXO IV - Preencher'!M139,2),IF(F130="S",LEFT('[1]TCE - ANEXO IV - Preencher'!M139,7),IF('[1]TCE - ANEXO IV - Preencher'!H139="","")))</f>
        <v>2611606</v>
      </c>
      <c r="L130" s="7">
        <f>'[1]TCE - ANEXO IV - Preencher'!N139</f>
        <v>17943.740000000002</v>
      </c>
    </row>
    <row r="131" spans="1:12" s="8" customFormat="1" ht="19.5" customHeight="1" x14ac:dyDescent="0.2">
      <c r="A131" s="3">
        <f>IFERROR(VLOOKUP(B131,'[1]DADOS (OCULTAR)'!$Q$3:$S$136,3,0),"")</f>
        <v>9767633000870</v>
      </c>
      <c r="B131" s="4" t="str">
        <f>'[1]TCE - ANEXO IV - Preencher'!C140</f>
        <v>UPA TORRÕES - CG Nº 009/2022</v>
      </c>
      <c r="C131" s="4" t="str">
        <f>'[1]TCE - ANEXO IV - Preencher'!E140</f>
        <v>5.3 - Locação de Máquinas e Equipamentos</v>
      </c>
      <c r="D131" s="3">
        <f>'[1]TCE - ANEXO IV - Preencher'!F140</f>
        <v>22400267000109</v>
      </c>
      <c r="E131" s="5" t="str">
        <f>'[1]TCE - ANEXO IV - Preencher'!G140</f>
        <v>ACAO SERVICOS TELECOM LTDA</v>
      </c>
      <c r="F131" s="5" t="str">
        <f>'[1]TCE - ANEXO IV - Preencher'!H140</f>
        <v>S</v>
      </c>
      <c r="G131" s="5" t="str">
        <f>'[1]TCE - ANEXO IV - Preencher'!I140</f>
        <v>N</v>
      </c>
      <c r="H131" s="5" t="str">
        <f>'[1]TCE - ANEXO IV - Preencher'!J140</f>
        <v>06092026</v>
      </c>
      <c r="I131" s="6">
        <f>IF('[1]TCE - ANEXO IV - Preencher'!K140="","",'[1]TCE - ANEXO IV - Preencher'!K140)</f>
        <v>46267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2611606</v>
      </c>
      <c r="L131" s="7">
        <f>'[1]TCE - ANEXO IV - Preencher'!N140</f>
        <v>2531.08</v>
      </c>
    </row>
    <row r="132" spans="1:12" s="8" customFormat="1" ht="19.5" customHeight="1" x14ac:dyDescent="0.2">
      <c r="A132" s="3">
        <f>IFERROR(VLOOKUP(B132,'[1]DADOS (OCULTAR)'!$Q$3:$S$136,3,0),"")</f>
        <v>9767633000870</v>
      </c>
      <c r="B132" s="4" t="str">
        <f>'[1]TCE - ANEXO IV - Preencher'!C141</f>
        <v>UPA TORRÕES - CG Nº 009/2022</v>
      </c>
      <c r="C132" s="4" t="str">
        <f>'[1]TCE - ANEXO IV - Preencher'!E141</f>
        <v>5.3 - Locação de Máquinas e Equipamentos</v>
      </c>
      <c r="D132" s="3">
        <f>'[1]TCE - ANEXO IV - Preencher'!F141</f>
        <v>14543772000184</v>
      </c>
      <c r="E132" s="5" t="str">
        <f>'[1]TCE - ANEXO IV - Preencher'!G141</f>
        <v>BRAVO LOCACAO DE MAQUINAS E EQUIPAMENTOS LTDA</v>
      </c>
      <c r="F132" s="5" t="str">
        <f>'[1]TCE - ANEXO IV - Preencher'!H141</f>
        <v>S</v>
      </c>
      <c r="G132" s="5" t="str">
        <f>'[1]TCE - ANEXO IV - Preencher'!I141</f>
        <v>N</v>
      </c>
      <c r="H132" s="5" t="str">
        <f>'[1]TCE - ANEXO IV - Preencher'!J141</f>
        <v>13732</v>
      </c>
      <c r="I132" s="6">
        <f>IF('[1]TCE - ANEXO IV - Preencher'!K141="","",'[1]TCE - ANEXO IV - Preencher'!K141)</f>
        <v>46266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2607901</v>
      </c>
      <c r="L132" s="7">
        <f>'[1]TCE - ANEXO IV - Preencher'!N141</f>
        <v>1050</v>
      </c>
    </row>
    <row r="133" spans="1:12" s="8" customFormat="1" ht="19.5" customHeight="1" x14ac:dyDescent="0.2">
      <c r="A133" s="3">
        <f>IFERROR(VLOOKUP(B133,'[1]DADOS (OCULTAR)'!$Q$3:$S$136,3,0),"")</f>
        <v>9767633000870</v>
      </c>
      <c r="B133" s="4" t="str">
        <f>'[1]TCE - ANEXO IV - Preencher'!C142</f>
        <v>UPA TORRÕES - CG Nº 009/2022</v>
      </c>
      <c r="C133" s="4" t="str">
        <f>'[1]TCE - ANEXO IV - Preencher'!E142</f>
        <v>5.3 - Locação de Máquinas e Equipamentos</v>
      </c>
      <c r="D133" s="3">
        <f>'[1]TCE - ANEXO IV - Preencher'!F142</f>
        <v>331788002405</v>
      </c>
      <c r="E133" s="5" t="str">
        <f>'[1]TCE - ANEXO IV - Preencher'!G142</f>
        <v>AIR LIQUIDE BRASIL LTDA</v>
      </c>
      <c r="F133" s="5" t="str">
        <f>'[1]TCE - ANEXO IV - Preencher'!H142</f>
        <v>S</v>
      </c>
      <c r="G133" s="5" t="str">
        <f>'[1]TCE - ANEXO IV - Preencher'!I142</f>
        <v>N</v>
      </c>
      <c r="H133" s="5" t="str">
        <f>'[1]TCE - ANEXO IV - Preencher'!J142</f>
        <v>61372</v>
      </c>
      <c r="I133" s="6">
        <f>IF('[1]TCE - ANEXO IV - Preencher'!K142="","",'[1]TCE - ANEXO IV - Preencher'!K142)</f>
        <v>46262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2602902</v>
      </c>
      <c r="L133" s="7">
        <f>'[1]TCE - ANEXO IV - Preencher'!N142</f>
        <v>6328.04</v>
      </c>
    </row>
    <row r="134" spans="1:12" s="8" customFormat="1" ht="19.5" customHeight="1" x14ac:dyDescent="0.2">
      <c r="A134" s="3">
        <f>IFERROR(VLOOKUP(B134,'[1]DADOS (OCULTAR)'!$Q$3:$S$136,3,0),"")</f>
        <v>9767633000870</v>
      </c>
      <c r="B134" s="4" t="str">
        <f>'[1]TCE - ANEXO IV - Preencher'!C143</f>
        <v>UPA TORRÕES - CG Nº 009/2022</v>
      </c>
      <c r="C134" s="4" t="str">
        <f>'[1]TCE - ANEXO IV - Preencher'!E143</f>
        <v>5.3 - Locação de Máquinas e Equipamentos</v>
      </c>
      <c r="D134" s="3">
        <f>'[1]TCE - ANEXO IV - Preencher'!F143</f>
        <v>31861323000527</v>
      </c>
      <c r="E134" s="5" t="str">
        <f>'[1]TCE - ANEXO IV - Preencher'!G143</f>
        <v xml:space="preserve">CULLIGAN BRASIL LTDA </v>
      </c>
      <c r="F134" s="5" t="str">
        <f>'[1]TCE - ANEXO IV - Preencher'!H143</f>
        <v>S</v>
      </c>
      <c r="G134" s="5" t="str">
        <f>'[1]TCE - ANEXO IV - Preencher'!I143</f>
        <v>N</v>
      </c>
      <c r="H134" s="5" t="str">
        <f>'[1]TCE - ANEXO IV - Preencher'!J143</f>
        <v>290410</v>
      </c>
      <c r="I134" s="6">
        <f>IF('[1]TCE - ANEXO IV - Preencher'!K143="","",'[1]TCE - ANEXO IV - Preencher'!K143)</f>
        <v>46244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3548708</v>
      </c>
      <c r="L134" s="7">
        <f>'[1]TCE - ANEXO IV - Preencher'!N143</f>
        <v>198.39</v>
      </c>
    </row>
    <row r="135" spans="1:12" s="8" customFormat="1" ht="19.5" customHeight="1" x14ac:dyDescent="0.2">
      <c r="A135" s="3">
        <f>IFERROR(VLOOKUP(B135,'[1]DADOS (OCULTAR)'!$Q$3:$S$136,3,0),"")</f>
        <v>9767633000870</v>
      </c>
      <c r="B135" s="4" t="str">
        <f>'[1]TCE - ANEXO IV - Preencher'!C144</f>
        <v>UPA TORRÕES - CG Nº 009/2022</v>
      </c>
      <c r="C135" s="4" t="str">
        <f>'[1]TCE - ANEXO IV - Preencher'!E144</f>
        <v>5.3 - Locação de Máquinas e Equipamentos</v>
      </c>
      <c r="D135" s="3">
        <f>'[1]TCE - ANEXO IV - Preencher'!F144</f>
        <v>43559107000187</v>
      </c>
      <c r="E135" s="5" t="str">
        <f>'[1]TCE - ANEXO IV - Preencher'!G144</f>
        <v>SARAH LIMA GUSMAO NERES EPP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690</v>
      </c>
      <c r="I135" s="6">
        <f>IF('[1]TCE - ANEXO IV - Preencher'!K144="","",'[1]TCE - ANEXO IV - Preencher'!K144)</f>
        <v>46276</v>
      </c>
      <c r="J135" s="5" t="str">
        <f>'[1]TCE - ANEXO IV - Preencher'!L144</f>
        <v>26116062243559107000187000000000069026093619020503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3842.82</v>
      </c>
    </row>
    <row r="136" spans="1:12" s="8" customFormat="1" ht="19.5" customHeight="1" x14ac:dyDescent="0.2">
      <c r="A136" s="3">
        <f>IFERROR(VLOOKUP(B136,'[1]DADOS (OCULTAR)'!$Q$3:$S$136,3,0),"")</f>
        <v>9767633000870</v>
      </c>
      <c r="B136" s="4" t="str">
        <f>'[1]TCE - ANEXO IV - Preencher'!C145</f>
        <v>UPA TORRÕES - CG Nº 009/2022</v>
      </c>
      <c r="C136" s="4" t="str">
        <f>'[1]TCE - ANEXO IV - Preencher'!E145</f>
        <v>5.3 - Locação de Máquinas e Equipamentos</v>
      </c>
      <c r="D136" s="3">
        <f>'[1]TCE - ANEXO IV - Preencher'!F145</f>
        <v>43559107000187</v>
      </c>
      <c r="E136" s="5" t="str">
        <f>'[1]TCE - ANEXO IV - Preencher'!G145</f>
        <v>SARAH LIMA GUSMAO NERES EPP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691</v>
      </c>
      <c r="I136" s="6">
        <f>IF('[1]TCE - ANEXO IV - Preencher'!K145="","",'[1]TCE - ANEXO IV - Preencher'!K145)</f>
        <v>46276</v>
      </c>
      <c r="J136" s="5" t="str">
        <f>'[1]TCE - ANEXO IV - Preencher'!L145</f>
        <v>26116062243559107000187000000000069126090983823489</v>
      </c>
      <c r="K136" s="5" t="str">
        <f>IF(F136="B",LEFT('[1]TCE - ANEXO IV - Preencher'!M145,2),IF(F136="S",LEFT('[1]TCE - ANEXO IV - Preencher'!M145,7),IF('[1]TCE - ANEXO IV - Preencher'!H145="","")))</f>
        <v>2611606</v>
      </c>
      <c r="L136" s="7">
        <f>'[1]TCE - ANEXO IV - Preencher'!N145</f>
        <v>5910</v>
      </c>
    </row>
    <row r="137" spans="1:12" s="8" customFormat="1" ht="19.5" customHeight="1" x14ac:dyDescent="0.2">
      <c r="A137" s="3">
        <f>IFERROR(VLOOKUP(B137,'[1]DADOS (OCULTAR)'!$Q$3:$S$136,3,0),"")</f>
        <v>9767633000870</v>
      </c>
      <c r="B137" s="4" t="str">
        <f>'[1]TCE - ANEXO IV - Preencher'!C146</f>
        <v>UPA TORRÕES - CG Nº 009/2022</v>
      </c>
      <c r="C137" s="4" t="str">
        <f>'[1]TCE - ANEXO IV - Preencher'!E146</f>
        <v>5.1 - Locação de Equipamentos Médicos-Hospitalares</v>
      </c>
      <c r="D137" s="3">
        <f>'[1]TCE - ANEXO IV - Preencher'!F146</f>
        <v>5011743000180</v>
      </c>
      <c r="E137" s="5" t="str">
        <f>'[1]TCE - ANEXO IV - Preencher'!G146</f>
        <v>ALMERI ANGELO SALVIANO DA SILVA</v>
      </c>
      <c r="F137" s="5" t="str">
        <f>'[1]TCE - ANEXO IV - Preencher'!H146</f>
        <v>S</v>
      </c>
      <c r="G137" s="5" t="str">
        <f>'[1]TCE - ANEXO IV - Preencher'!I146</f>
        <v>N</v>
      </c>
      <c r="H137" s="5" t="str">
        <f>'[1]TCE - ANEXO IV - Preencher'!J146</f>
        <v>7215</v>
      </c>
      <c r="I137" s="6">
        <f>IF('[1]TCE - ANEXO IV - Preencher'!K146="","",'[1]TCE - ANEXO IV - Preencher'!K146)</f>
        <v>46251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2611606</v>
      </c>
      <c r="L137" s="7">
        <f>'[1]TCE - ANEXO IV - Preencher'!N146</f>
        <v>1800</v>
      </c>
    </row>
    <row r="138" spans="1:12" s="8" customFormat="1" ht="19.5" customHeight="1" x14ac:dyDescent="0.2">
      <c r="A138" s="3">
        <f>IFERROR(VLOOKUP(B138,'[1]DADOS (OCULTAR)'!$Q$3:$S$136,3,0),"")</f>
        <v>9767633000870</v>
      </c>
      <c r="B138" s="4" t="str">
        <f>'[1]TCE - ANEXO IV - Preencher'!C147</f>
        <v>UPA TORRÕES - CG Nº 009/2022</v>
      </c>
      <c r="C138" s="4" t="str">
        <f>'[1]TCE - ANEXO IV - Preencher'!E147</f>
        <v>5.1 - Locação de Equipamentos Médicos-Hospitalares</v>
      </c>
      <c r="D138" s="3">
        <f>'[1]TCE - ANEXO IV - Preencher'!F147</f>
        <v>24380578002041</v>
      </c>
      <c r="E138" s="5" t="str">
        <f>'[1]TCE - ANEXO IV - Preencher'!G147</f>
        <v>WHITE MARTINS GASES INDUSTRIAIS LTDA</v>
      </c>
      <c r="F138" s="5" t="str">
        <f>'[1]TCE - ANEXO IV - Preencher'!H147</f>
        <v>S</v>
      </c>
      <c r="G138" s="5" t="str">
        <f>'[1]TCE - ANEXO IV - Preencher'!I147</f>
        <v>N</v>
      </c>
      <c r="H138" s="5" t="str">
        <f>'[1]TCE - ANEXO IV - Preencher'!J147</f>
        <v>101187077</v>
      </c>
      <c r="I138" s="6">
        <f>IF('[1]TCE - ANEXO IV - Preencher'!K147="","",'[1]TCE - ANEXO IV - Preencher'!K147)</f>
        <v>46243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2607901</v>
      </c>
      <c r="L138" s="7">
        <f>'[1]TCE - ANEXO IV - Preencher'!N147</f>
        <v>2527.77</v>
      </c>
    </row>
    <row r="139" spans="1:12" s="8" customFormat="1" ht="19.5" customHeight="1" x14ac:dyDescent="0.2">
      <c r="A139" s="3">
        <f>IFERROR(VLOOKUP(B139,'[1]DADOS (OCULTAR)'!$Q$3:$S$136,3,0),"")</f>
        <v>9767633000870</v>
      </c>
      <c r="B139" s="4" t="str">
        <f>'[1]TCE - ANEXO IV - Preencher'!C148</f>
        <v>UPA TORRÕES - CG Nº 009/2022</v>
      </c>
      <c r="C139" s="4" t="str">
        <f>'[1]TCE - ANEXO IV - Preencher'!E148</f>
        <v>5.1 - Locação de Equipamentos Médicos-Hospitalares</v>
      </c>
      <c r="D139" s="3">
        <f>'[1]TCE - ANEXO IV - Preencher'!F148</f>
        <v>18271934000123</v>
      </c>
      <c r="E139" s="5" t="str">
        <f>'[1]TCE - ANEXO IV - Preencher'!G148</f>
        <v>NOVA BIOMEDICAL DIAGNOSTICOS MEDICOS E BIOTECNOLOGIA LTDA</v>
      </c>
      <c r="F139" s="5" t="str">
        <f>'[1]TCE - ANEXO IV - Preencher'!H148</f>
        <v>S</v>
      </c>
      <c r="G139" s="5" t="str">
        <f>'[1]TCE - ANEXO IV - Preencher'!I148</f>
        <v>N</v>
      </c>
      <c r="H139" s="5" t="str">
        <f>'[1]TCE - ANEXO IV - Preencher'!J148</f>
        <v>185</v>
      </c>
      <c r="I139" s="6">
        <f>IF('[1]TCE - ANEXO IV - Preencher'!K148="","",'[1]TCE - ANEXO IV - Preencher'!K148)</f>
        <v>46275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3144805</v>
      </c>
      <c r="L139" s="7">
        <f>'[1]TCE - ANEXO IV - Preencher'!N148</f>
        <v>1605</v>
      </c>
    </row>
    <row r="140" spans="1:12" s="8" customFormat="1" ht="19.5" customHeight="1" x14ac:dyDescent="0.2">
      <c r="A140" s="3">
        <f>IFERROR(VLOOKUP(B140,'[1]DADOS (OCULTAR)'!$Q$3:$S$136,3,0),"")</f>
        <v>9767633000870</v>
      </c>
      <c r="B140" s="4" t="str">
        <f>'[1]TCE - ANEXO IV - Preencher'!C149</f>
        <v>UPA TORRÕES - CG Nº 009/2022</v>
      </c>
      <c r="C140" s="4" t="str">
        <f>'[1]TCE - ANEXO IV - Preencher'!E149</f>
        <v>5.99 - Outros Serviços de Terceiros Pessoa Jurídica</v>
      </c>
      <c r="D140" s="3">
        <f>'[1]TCE - ANEXO IV - Preencher'!F149</f>
        <v>1699696000159</v>
      </c>
      <c r="E140" s="5" t="str">
        <f>'[1]TCE - ANEXO IV - Preencher'!G149</f>
        <v>MULTA E JUROS SOBRE O PAGAMENTO QUALIAGUA LABORATORIO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2816</v>
      </c>
      <c r="I140" s="6">
        <f>IF('[1]TCE - ANEXO IV - Preencher'!K149="","",'[1]TCE - ANEXO IV - Preencher'!K149)</f>
        <v>46204</v>
      </c>
      <c r="J140" s="5" t="str">
        <f>'[1]TCE - ANEXO IV - Preencher'!L149</f>
        <v>26116062201696000159000000000281626072015841775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5.0999999999999996</v>
      </c>
    </row>
    <row r="141" spans="1:12" s="8" customFormat="1" ht="19.5" customHeight="1" x14ac:dyDescent="0.2">
      <c r="A141" s="3">
        <f>IFERROR(VLOOKUP(B141,'[1]DADOS (OCULTAR)'!$Q$3:$S$136,3,0),"")</f>
        <v>9767633000870</v>
      </c>
      <c r="B141" s="4" t="str">
        <f>'[1]TCE - ANEXO IV - Preencher'!C150</f>
        <v>UPA TORRÕES - CG Nº 009/2022</v>
      </c>
      <c r="C141" s="4" t="str">
        <f>'[1]TCE - ANEXO IV - Preencher'!E150</f>
        <v>5.99 - Outros Serviços de Terceiros Pessoa Jurídica</v>
      </c>
      <c r="D141" s="3">
        <f>'[1]TCE - ANEXO IV - Preencher'!F150</f>
        <v>27284516000161</v>
      </c>
      <c r="E141" s="5" t="str">
        <f>'[1]TCE - ANEXO IV - Preencher'!G150</f>
        <v>MAXIFROTA SERVICOS DE MANUTENCAO DE FROTA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488728</v>
      </c>
      <c r="I141" s="6">
        <f>IF('[1]TCE - ANEXO IV - Preencher'!K150="","",'[1]TCE - ANEXO IV - Preencher'!K150)</f>
        <v>46248</v>
      </c>
      <c r="J141" s="5" t="str">
        <f>'[1]TCE - ANEXO IV - Preencher'!L150</f>
        <v>R9UG7A9S</v>
      </c>
      <c r="K141" s="5" t="str">
        <f>IF(F141="B",LEFT('[1]TCE - ANEXO IV - Preencher'!M150,2),IF(F141="S",LEFT('[1]TCE - ANEXO IV - Preencher'!M150,7),IF('[1]TCE - ANEXO IV - Preencher'!H150="","")))</f>
        <v>2927408</v>
      </c>
      <c r="L141" s="7">
        <f>'[1]TCE - ANEXO IV - Preencher'!N150</f>
        <v>35.6</v>
      </c>
    </row>
    <row r="142" spans="1:12" s="8" customFormat="1" ht="19.5" customHeight="1" x14ac:dyDescent="0.2">
      <c r="A142" s="3">
        <f>IFERROR(VLOOKUP(B142,'[1]DADOS (OCULTAR)'!$Q$3:$S$136,3,0),"")</f>
        <v>9767633000870</v>
      </c>
      <c r="B142" s="4" t="str">
        <f>'[1]TCE - ANEXO IV - Preencher'!C151</f>
        <v>UPA TORRÕES - CG Nº 009/2022</v>
      </c>
      <c r="C142" s="4" t="str">
        <f>'[1]TCE - ANEXO IV - Preencher'!E151</f>
        <v>5.99 - Outros Serviços de Terceiros Pessoa Jurídica</v>
      </c>
      <c r="D142" s="3">
        <f>'[1]TCE - ANEXO IV - Preencher'!F151</f>
        <v>63554067000198</v>
      </c>
      <c r="E142" s="5" t="str">
        <f>'[1]TCE - ANEXO IV - Preencher'!G151</f>
        <v>MULTA E JUROS SOBRE O  PAGAMENTO HAPVIDA ASSISTENCIAL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89586932</v>
      </c>
      <c r="I142" s="6">
        <f>IF('[1]TCE - ANEXO IV - Preencher'!K151="","",'[1]TCE - ANEXO IV - Preencher'!K151)</f>
        <v>46235</v>
      </c>
      <c r="J142" s="5" t="str">
        <f>'[1]TCE - ANEXO IV - Preencher'!L151</f>
        <v>23044001263554067000198000008958693226080166523196</v>
      </c>
      <c r="K142" s="5" t="str">
        <f>IF(F142="B",LEFT('[1]TCE - ANEXO IV - Preencher'!M151,2),IF(F142="S",LEFT('[1]TCE - ANEXO IV - Preencher'!M151,7),IF('[1]TCE - ANEXO IV - Preencher'!H151="","")))</f>
        <v>2304400</v>
      </c>
      <c r="L142" s="7">
        <f>'[1]TCE - ANEXO IV - Preencher'!N151</f>
        <v>34.6</v>
      </c>
    </row>
    <row r="143" spans="1:12" s="8" customFormat="1" ht="19.5" customHeight="1" x14ac:dyDescent="0.2">
      <c r="A143" s="3">
        <f>IFERROR(VLOOKUP(B143,'[1]DADOS (OCULTAR)'!$Q$3:$S$136,3,0),"")</f>
        <v>9767633000870</v>
      </c>
      <c r="B143" s="4" t="str">
        <f>'[1]TCE - ANEXO IV - Preencher'!C152</f>
        <v>UPA TORRÕES - CG Nº 009/2022</v>
      </c>
      <c r="C143" s="4" t="str">
        <f>'[1]TCE - ANEXO IV - Preencher'!E152</f>
        <v>5.99 - Outros Serviços de Terceiros Pessoa Jurídica</v>
      </c>
      <c r="D143" s="3" t="str">
        <f>'[1]TCE - ANEXO IV - Preencher'!F152</f>
        <v>10.565.000/0001-92</v>
      </c>
      <c r="E143" s="5" t="str">
        <f>'[1]TCE - ANEXO IV - Preencher'!G152</f>
        <v>MULTA E JUROS SOBRE O  PAGAMENTO CIM</v>
      </c>
      <c r="F143" s="5" t="str">
        <f>'[1]TCE - ANEXO IV - Preencher'!H152</f>
        <v>S</v>
      </c>
      <c r="G143" s="5" t="str">
        <f>'[1]TCE - ANEXO IV - Preencher'!I152</f>
        <v>N</v>
      </c>
      <c r="H143" s="5" t="str">
        <f>'[1]TCE - ANEXO IV - Preencher'!J152</f>
        <v>002</v>
      </c>
      <c r="I143" s="6">
        <f>IF('[1]TCE - ANEXO IV - Preencher'!K152="","",'[1]TCE - ANEXO IV - Preencher'!K152)</f>
        <v>46246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2607901</v>
      </c>
      <c r="L143" s="7">
        <f>'[1]TCE - ANEXO IV - Preencher'!N152</f>
        <v>38.54</v>
      </c>
    </row>
    <row r="144" spans="1:12" s="8" customFormat="1" ht="19.5" customHeight="1" x14ac:dyDescent="0.2">
      <c r="A144" s="3">
        <f>IFERROR(VLOOKUP(B144,'[1]DADOS (OCULTAR)'!$Q$3:$S$136,3,0),"")</f>
        <v>9767633000870</v>
      </c>
      <c r="B144" s="4" t="str">
        <f>'[1]TCE - ANEXO IV - Preencher'!C153</f>
        <v>UPA TORRÕES - CG Nº 009/2022</v>
      </c>
      <c r="C144" s="4" t="str">
        <f>'[1]TCE - ANEXO IV - Preencher'!E153</f>
        <v>5.99 - Outros Serviços de Terceiros Pessoa Jurídica</v>
      </c>
      <c r="D144" s="3" t="str">
        <f>'[1]TCE - ANEXO IV - Preencher'!F153</f>
        <v>02.421.421/0001-11</v>
      </c>
      <c r="E144" s="5" t="str">
        <f>'[1]TCE - ANEXO IV - Preencher'!G153</f>
        <v>TIM S.A</v>
      </c>
      <c r="F144" s="5" t="str">
        <f>'[1]TCE - ANEXO IV - Preencher'!H153</f>
        <v>S</v>
      </c>
      <c r="G144" s="5" t="str">
        <f>'[1]TCE - ANEXO IV - Preencher'!I153</f>
        <v>N</v>
      </c>
      <c r="H144" s="5" t="str">
        <f>'[1]TCE - ANEXO IV - Preencher'!J153</f>
        <v>08/2026</v>
      </c>
      <c r="I144" s="6">
        <f>IF('[1]TCE - ANEXO IV - Preencher'!K153="","",'[1]TCE - ANEXO IV - Preencher'!K153)</f>
        <v>46258</v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2611606</v>
      </c>
      <c r="L144" s="7">
        <f>'[1]TCE - ANEXO IV - Preencher'!N153</f>
        <v>3.29</v>
      </c>
    </row>
    <row r="145" spans="1:12" s="8" customFormat="1" ht="19.5" customHeight="1" x14ac:dyDescent="0.2">
      <c r="A145" s="3">
        <f>IFERROR(VLOOKUP(B145,'[1]DADOS (OCULTAR)'!$Q$3:$S$136,3,0),"")</f>
        <v>9767633000870</v>
      </c>
      <c r="B145" s="4" t="str">
        <f>'[1]TCE - ANEXO IV - Preencher'!C154</f>
        <v>UPA TORRÕES - CG Nº 009/2022</v>
      </c>
      <c r="C145" s="4" t="str">
        <f>'[1]TCE - ANEXO IV - Preencher'!E154</f>
        <v>5.16 - Serviços Médico-Hospitalares, Odotonlogia e Laboratoriais</v>
      </c>
      <c r="D145" s="3">
        <f>'[1]TCE - ANEXO IV - Preencher'!F154</f>
        <v>31145185000318</v>
      </c>
      <c r="E145" s="5" t="str">
        <f>'[1]TCE - ANEXO IV - Preencher'!G154</f>
        <v xml:space="preserve">CONSULT LAB LABORATORIO DE ANALISES CLINICAS LTDA 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23</v>
      </c>
      <c r="I145" s="6">
        <f>IF('[1]TCE - ANEXO IV - Preencher'!K154="","",'[1]TCE - ANEXO IV - Preencher'!K154)</f>
        <v>46268</v>
      </c>
      <c r="J145" s="5" t="str">
        <f>'[1]TCE - ANEXO IV - Preencher'!L154</f>
        <v>26116062231145185000318000000000002326090884663953</v>
      </c>
      <c r="K145" s="5" t="str">
        <f>IF(F145="B",LEFT('[1]TCE - ANEXO IV - Preencher'!M154,2),IF(F145="S",LEFT('[1]TCE - ANEXO IV - Preencher'!M154,7),IF('[1]TCE - ANEXO IV - Preencher'!H154="","")))</f>
        <v>2611606</v>
      </c>
      <c r="L145" s="7">
        <f>'[1]TCE - ANEXO IV - Preencher'!N154</f>
        <v>32276.52</v>
      </c>
    </row>
    <row r="146" spans="1:12" s="8" customFormat="1" ht="19.5" customHeight="1" x14ac:dyDescent="0.2">
      <c r="A146" s="3">
        <f>IFERROR(VLOOKUP(B146,'[1]DADOS (OCULTAR)'!$Q$3:$S$136,3,0),"")</f>
        <v>9767633000870</v>
      </c>
      <c r="B146" s="4" t="str">
        <f>'[1]TCE - ANEXO IV - Preencher'!C155</f>
        <v>UPA TORRÕES - CG Nº 009/2022</v>
      </c>
      <c r="C146" s="4" t="str">
        <f>'[1]TCE - ANEXO IV - Preencher'!E155</f>
        <v>5.8 - Locação de Veículos Automotores</v>
      </c>
      <c r="D146" s="3">
        <f>'[1]TCE - ANEXO IV - Preencher'!F155</f>
        <v>29932922000119</v>
      </c>
      <c r="E146" s="5" t="str">
        <f>'[1]TCE - ANEXO IV - Preencher'!G155</f>
        <v>MEDLIFE LOCACAO DE MAQUINAS E EQUIPAMENTOS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1291</v>
      </c>
      <c r="I146" s="6">
        <f>IF('[1]TCE - ANEXO IV - Preencher'!K155="","",'[1]TCE - ANEXO IV - Preencher'!K155)</f>
        <v>46258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2611606</v>
      </c>
      <c r="L146" s="7">
        <f>'[1]TCE - ANEXO IV - Preencher'!N155</f>
        <v>30000</v>
      </c>
    </row>
    <row r="147" spans="1:12" s="8" customFormat="1" ht="19.5" customHeight="1" x14ac:dyDescent="0.2">
      <c r="A147" s="3">
        <f>IFERROR(VLOOKUP(B147,'[1]DADOS (OCULTAR)'!$Q$3:$S$136,3,0),"")</f>
        <v>9767633000870</v>
      </c>
      <c r="B147" s="4" t="str">
        <f>'[1]TCE - ANEXO IV - Preencher'!C156</f>
        <v>UPA TORRÕES - CG Nº 009/2022</v>
      </c>
      <c r="C147" s="4" t="str">
        <f>'[1]TCE - ANEXO IV - Preencher'!E156</f>
        <v>5.15 - Serviços Domésticos</v>
      </c>
      <c r="D147" s="3">
        <f>'[1]TCE - ANEXO IV - Preencher'!F156</f>
        <v>52486728000179</v>
      </c>
      <c r="E147" s="5" t="str">
        <f>'[1]TCE - ANEXO IV - Preencher'!G156</f>
        <v>LAVICLIN LAVANDERIA HOSPITALAR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240</v>
      </c>
      <c r="I147" s="6">
        <f>IF('[1]TCE - ANEXO IV - Preencher'!K156="","",'[1]TCE - ANEXO IV - Preencher'!K156)</f>
        <v>46266</v>
      </c>
      <c r="J147" s="5" t="str">
        <f>'[1]TCE - ANEXO IV - Preencher'!L156</f>
        <v>26034541252486728000179260000000024026093019297616</v>
      </c>
      <c r="K147" s="5" t="str">
        <f>IF(F147="B",LEFT('[1]TCE - ANEXO IV - Preencher'!M156,2),IF(F147="S",LEFT('[1]TCE - ANEXO IV - Preencher'!M156,7),IF('[1]TCE - ANEXO IV - Preencher'!H156="","")))</f>
        <v>2603454</v>
      </c>
      <c r="L147" s="7">
        <f>'[1]TCE - ANEXO IV - Preencher'!N156</f>
        <v>2300</v>
      </c>
    </row>
    <row r="148" spans="1:12" s="8" customFormat="1" ht="19.5" customHeight="1" x14ac:dyDescent="0.2">
      <c r="A148" s="3">
        <f>IFERROR(VLOOKUP(B148,'[1]DADOS (OCULTAR)'!$Q$3:$S$136,3,0),"")</f>
        <v>9767633000870</v>
      </c>
      <c r="B148" s="4" t="str">
        <f>'[1]TCE - ANEXO IV - Preencher'!C157</f>
        <v>UPA TORRÕES - CG Nº 009/2022</v>
      </c>
      <c r="C148" s="4" t="str">
        <f>'[1]TCE - ANEXO IV - Preencher'!E157</f>
        <v>5.10 - Detetização/Tratamento de Resíduos e Afins</v>
      </c>
      <c r="D148" s="3">
        <f>'[1]TCE - ANEXO IV - Preencher'!F157</f>
        <v>11863530000180</v>
      </c>
      <c r="E148" s="5" t="str">
        <f>'[1]TCE - ANEXO IV - Preencher'!G157</f>
        <v xml:space="preserve">BRASCON GESTÃO AMBIENTAL LTDA 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312636</v>
      </c>
      <c r="I148" s="6">
        <f>IF('[1]TCE - ANEXO IV - Preencher'!K157="","",'[1]TCE - ANEXO IV - Preencher'!K157)</f>
        <v>46273</v>
      </c>
      <c r="J148" s="5" t="str">
        <f>'[1]TCE - ANEXO IV - Preencher'!L157</f>
        <v>G1QRQ6L4B</v>
      </c>
      <c r="K148" s="5" t="str">
        <f>IF(F148="B",LEFT('[1]TCE - ANEXO IV - Preencher'!M157,2),IF(F148="S",LEFT('[1]TCE - ANEXO IV - Preencher'!M157,7),IF('[1]TCE - ANEXO IV - Preencher'!H157="","")))</f>
        <v>2611309</v>
      </c>
      <c r="L148" s="7">
        <f>'[1]TCE - ANEXO IV - Preencher'!N157</f>
        <v>4951</v>
      </c>
    </row>
    <row r="149" spans="1:12" s="8" customFormat="1" ht="19.5" customHeight="1" x14ac:dyDescent="0.2">
      <c r="A149" s="3">
        <f>IFERROR(VLOOKUP(B149,'[1]DADOS (OCULTAR)'!$Q$3:$S$136,3,0),"")</f>
        <v>9767633000870</v>
      </c>
      <c r="B149" s="4" t="str">
        <f>'[1]TCE - ANEXO IV - Preencher'!C158</f>
        <v>UPA TORRÕES - CG Nº 009/2022</v>
      </c>
      <c r="C149" s="4" t="str">
        <f>'[1]TCE - ANEXO IV - Preencher'!E158</f>
        <v>5.17 - Manutenção de Software, Certificação Digital e Microfilmagem</v>
      </c>
      <c r="D149" s="3">
        <f>'[1]TCE - ANEXO IV - Preencher'!F158</f>
        <v>18630942000119</v>
      </c>
      <c r="E149" s="5" t="str">
        <f>'[1]TCE - ANEXO IV - Preencher'!G158</f>
        <v>PROVTEL TECNOLOGIA SERVICOS GERENCIADOS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1276</v>
      </c>
      <c r="I149" s="6">
        <f>IF('[1]TCE - ANEXO IV - Preencher'!K158="","",'[1]TCE - ANEXO IV - Preencher'!K158)</f>
        <v>46269</v>
      </c>
      <c r="J149" s="5" t="str">
        <f>'[1]TCE - ANEXO IV - Preencher'!L158</f>
        <v>26116062218630942000119000000000127626092339725031</v>
      </c>
      <c r="K149" s="5" t="str">
        <f>IF(F149="B",LEFT('[1]TCE - ANEXO IV - Preencher'!M158,2),IF(F149="S",LEFT('[1]TCE - ANEXO IV - Preencher'!M158,7),IF('[1]TCE - ANEXO IV - Preencher'!H158="","")))</f>
        <v>2611606</v>
      </c>
      <c r="L149" s="7">
        <f>'[1]TCE - ANEXO IV - Preencher'!N158</f>
        <v>4246</v>
      </c>
    </row>
    <row r="150" spans="1:12" s="8" customFormat="1" ht="19.5" customHeight="1" x14ac:dyDescent="0.2">
      <c r="A150" s="3">
        <f>IFERROR(VLOOKUP(B150,'[1]DADOS (OCULTAR)'!$Q$3:$S$136,3,0),"")</f>
        <v>9767633000870</v>
      </c>
      <c r="B150" s="4" t="str">
        <f>'[1]TCE - ANEXO IV - Preencher'!C159</f>
        <v>UPA TORRÕES - CG Nº 009/2022</v>
      </c>
      <c r="C150" s="4" t="str">
        <f>'[1]TCE - ANEXO IV - Preencher'!E159</f>
        <v>5.17 - Manutenção de Software, Certificação Digital e Microfilmagem</v>
      </c>
      <c r="D150" s="3">
        <f>'[1]TCE - ANEXO IV - Preencher'!F159</f>
        <v>34624704000157</v>
      </c>
      <c r="E150" s="5" t="str">
        <f>'[1]TCE - ANEXO IV - Preencher'!G159</f>
        <v>TECHSYST SISTEMAS DE AUTOMACAO E INFORMATICA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89</v>
      </c>
      <c r="I150" s="6">
        <f>IF('[1]TCE - ANEXO IV - Preencher'!K159="","",'[1]TCE - ANEXO IV - Preencher'!K159)</f>
        <v>46267</v>
      </c>
      <c r="J150" s="5" t="str">
        <f>'[1]TCE - ANEXO IV - Preencher'!L159</f>
        <v>26116062234624704000157000000000008926097238971122</v>
      </c>
      <c r="K150" s="5" t="str">
        <f>IF(F150="B",LEFT('[1]TCE - ANEXO IV - Preencher'!M159,2),IF(F150="S",LEFT('[1]TCE - ANEXO IV - Preencher'!M159,7),IF('[1]TCE - ANEXO IV - Preencher'!H159="","")))</f>
        <v>2611606</v>
      </c>
      <c r="L150" s="7">
        <f>'[1]TCE - ANEXO IV - Preencher'!N159</f>
        <v>320</v>
      </c>
    </row>
    <row r="151" spans="1:12" s="8" customFormat="1" ht="19.5" customHeight="1" x14ac:dyDescent="0.2">
      <c r="A151" s="3">
        <f>IFERROR(VLOOKUP(B151,'[1]DADOS (OCULTAR)'!$Q$3:$S$136,3,0),"")</f>
        <v>9767633000870</v>
      </c>
      <c r="B151" s="4" t="str">
        <f>'[1]TCE - ANEXO IV - Preencher'!C160</f>
        <v>UPA TORRÕES - CG Nº 009/2022</v>
      </c>
      <c r="C151" s="4" t="str">
        <f>'[1]TCE - ANEXO IV - Preencher'!E160</f>
        <v>5.17 - Manutenção de Software, Certificação Digital e Microfilmagem</v>
      </c>
      <c r="D151" s="3">
        <f>'[1]TCE - ANEXO IV - Preencher'!F160</f>
        <v>7333111000169</v>
      </c>
      <c r="E151" s="5" t="str">
        <f>'[1]TCE - ANEXO IV - Preencher'!G160</f>
        <v xml:space="preserve">SAFETEC INFORMATICA LTDA 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35655</v>
      </c>
      <c r="I151" s="6">
        <f>IF('[1]TCE - ANEXO IV - Preencher'!K160="","",'[1]TCE - ANEXO IV - Preencher'!K160)</f>
        <v>46268</v>
      </c>
      <c r="J151" s="5" t="str">
        <f>'[1]TCE - ANEXO IV - Preencher'!L160</f>
        <v>26116062207333111000169000000003565526090767011650</v>
      </c>
      <c r="K151" s="5" t="str">
        <f>IF(F151="B",LEFT('[1]TCE - ANEXO IV - Preencher'!M160,2),IF(F151="S",LEFT('[1]TCE - ANEXO IV - Preencher'!M160,7),IF('[1]TCE - ANEXO IV - Preencher'!H160="","")))</f>
        <v>2611606</v>
      </c>
      <c r="L151" s="7">
        <f>'[1]TCE - ANEXO IV - Preencher'!N160</f>
        <v>1021.73</v>
      </c>
    </row>
    <row r="152" spans="1:12" s="8" customFormat="1" ht="19.5" customHeight="1" x14ac:dyDescent="0.2">
      <c r="A152" s="3">
        <f>IFERROR(VLOOKUP(B152,'[1]DADOS (OCULTAR)'!$Q$3:$S$136,3,0),"")</f>
        <v>9767633000870</v>
      </c>
      <c r="B152" s="4" t="str">
        <f>'[1]TCE - ANEXO IV - Preencher'!C161</f>
        <v>UPA TORRÕES - CG Nº 009/2022</v>
      </c>
      <c r="C152" s="4" t="str">
        <f>'[1]TCE - ANEXO IV - Preencher'!E161</f>
        <v>5.17 - Manutenção de Software, Certificação Digital e Microfilmagem</v>
      </c>
      <c r="D152" s="3">
        <f>'[1]TCE - ANEXO IV - Preencher'!F161</f>
        <v>7333111000169</v>
      </c>
      <c r="E152" s="5" t="str">
        <f>'[1]TCE - ANEXO IV - Preencher'!G161</f>
        <v xml:space="preserve">SAFETEC INFORMATICA LTDA 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36295</v>
      </c>
      <c r="I152" s="6">
        <f>IF('[1]TCE - ANEXO IV - Preencher'!K161="","",'[1]TCE - ANEXO IV - Preencher'!K161)</f>
        <v>46268</v>
      </c>
      <c r="J152" s="5" t="str">
        <f>'[1]TCE - ANEXO IV - Preencher'!L161</f>
        <v>26116062207333111000169000000003629526098831483330</v>
      </c>
      <c r="K152" s="5" t="str">
        <f>IF(F152="B",LEFT('[1]TCE - ANEXO IV - Preencher'!M161,2),IF(F152="S",LEFT('[1]TCE - ANEXO IV - Preencher'!M161,7),IF('[1]TCE - ANEXO IV - Preencher'!H161="","")))</f>
        <v>2611606</v>
      </c>
      <c r="L152" s="7">
        <f>'[1]TCE - ANEXO IV - Preencher'!N161</f>
        <v>59.44</v>
      </c>
    </row>
    <row r="153" spans="1:12" s="8" customFormat="1" ht="19.5" customHeight="1" x14ac:dyDescent="0.2">
      <c r="A153" s="3">
        <f>IFERROR(VLOOKUP(B153,'[1]DADOS (OCULTAR)'!$Q$3:$S$136,3,0),"")</f>
        <v>9767633000870</v>
      </c>
      <c r="B153" s="4" t="str">
        <f>'[1]TCE - ANEXO IV - Preencher'!C162</f>
        <v>UPA TORRÕES - CG Nº 009/2022</v>
      </c>
      <c r="C153" s="4" t="str">
        <f>'[1]TCE - ANEXO IV - Preencher'!E162</f>
        <v>5.17 - Manutenção de Software, Certificação Digital e Microfilmagem</v>
      </c>
      <c r="D153" s="3">
        <f>'[1]TCE - ANEXO IV - Preencher'!F162</f>
        <v>92306257000780</v>
      </c>
      <c r="E153" s="5" t="str">
        <f>'[1]TCE - ANEXO IV - Preencher'!G162</f>
        <v xml:space="preserve">MV INFORMATICA NORDEST LTDA 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12271</v>
      </c>
      <c r="I153" s="6">
        <f>IF('[1]TCE - ANEXO IV - Preencher'!K162="","",'[1]TCE - ANEXO IV - Preencher'!K162)</f>
        <v>46268</v>
      </c>
      <c r="J153" s="5" t="str">
        <f>'[1]TCE - ANEXO IV - Preencher'!L162</f>
        <v>26116062292306257000780000000001227126090087145426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13237.29</v>
      </c>
    </row>
    <row r="154" spans="1:12" s="8" customFormat="1" ht="19.5" customHeight="1" x14ac:dyDescent="0.2">
      <c r="A154" s="3">
        <f>IFERROR(VLOOKUP(B154,'[1]DADOS (OCULTAR)'!$Q$3:$S$136,3,0),"")</f>
        <v>9767633000870</v>
      </c>
      <c r="B154" s="4" t="str">
        <f>'[1]TCE - ANEXO IV - Preencher'!C163</f>
        <v>UPA TORRÕES - CG Nº 009/2022</v>
      </c>
      <c r="C154" s="4" t="str">
        <f>'[1]TCE - ANEXO IV - Preencher'!E163</f>
        <v>5.17 - Manutenção de Software, Certificação Digital e Microfilmagem</v>
      </c>
      <c r="D154" s="3">
        <f>'[1]TCE - ANEXO IV - Preencher'!F163</f>
        <v>6312868000103</v>
      </c>
      <c r="E154" s="5" t="str">
        <f>'[1]TCE - ANEXO IV - Preencher'!G163</f>
        <v xml:space="preserve">TASCOM INFORMATICA LTDA 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870</v>
      </c>
      <c r="I154" s="6">
        <f>IF('[1]TCE - ANEXO IV - Preencher'!K163="","",'[1]TCE - ANEXO IV - Preencher'!K163)</f>
        <v>46266</v>
      </c>
      <c r="J154" s="5" t="str">
        <f>'[1]TCE - ANEXO IV - Preencher'!L163</f>
        <v>CID5JM93K</v>
      </c>
      <c r="K154" s="5" t="str">
        <f>IF(F154="B",LEFT('[1]TCE - ANEXO IV - Preencher'!M163,2),IF(F154="S",LEFT('[1]TCE - ANEXO IV - Preencher'!M163,7),IF('[1]TCE - ANEXO IV - Preencher'!H163="","")))</f>
        <v>2610707</v>
      </c>
      <c r="L154" s="7">
        <f>'[1]TCE - ANEXO IV - Preencher'!N163</f>
        <v>1434.31</v>
      </c>
    </row>
    <row r="155" spans="1:12" s="8" customFormat="1" ht="19.5" customHeight="1" x14ac:dyDescent="0.2">
      <c r="A155" s="3">
        <f>IFERROR(VLOOKUP(B155,'[1]DADOS (OCULTAR)'!$Q$3:$S$136,3,0),"")</f>
        <v>9767633000870</v>
      </c>
      <c r="B155" s="4" t="str">
        <f>'[1]TCE - ANEXO IV - Preencher'!C164</f>
        <v>UPA TORRÕES - CG Nº 009/2022</v>
      </c>
      <c r="C155" s="4" t="str">
        <f>'[1]TCE - ANEXO IV - Preencher'!E164</f>
        <v>5.17 - Manutenção de Software, Certificação Digital e Microfilmagem</v>
      </c>
      <c r="D155" s="3">
        <f>'[1]TCE - ANEXO IV - Preencher'!F164</f>
        <v>23412408000176</v>
      </c>
      <c r="E155" s="5" t="str">
        <f>'[1]TCE - ANEXO IV - Preencher'!G164</f>
        <v>WEK TECHNOLOGY IN BUSINESS LTDA ME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478</v>
      </c>
      <c r="I155" s="6">
        <f>IF('[1]TCE - ANEXO IV - Preencher'!K164="","",'[1]TCE - ANEXO IV - Preencher'!K164)</f>
        <v>46266</v>
      </c>
      <c r="J155" s="5" t="str">
        <f>'[1]TCE - ANEXO IV - Preencher'!L164</f>
        <v>42091022223412408000176000000000047826096548830587</v>
      </c>
      <c r="K155" s="5" t="str">
        <f>IF(F155="B",LEFT('[1]TCE - ANEXO IV - Preencher'!M164,2),IF(F155="S",LEFT('[1]TCE - ANEXO IV - Preencher'!M164,7),IF('[1]TCE - ANEXO IV - Preencher'!H164="","")))</f>
        <v>4209102</v>
      </c>
      <c r="L155" s="7">
        <f>'[1]TCE - ANEXO IV - Preencher'!N164</f>
        <v>1132.7</v>
      </c>
    </row>
    <row r="156" spans="1:12" s="8" customFormat="1" ht="19.5" customHeight="1" x14ac:dyDescent="0.2">
      <c r="A156" s="3">
        <f>IFERROR(VLOOKUP(B156,'[1]DADOS (OCULTAR)'!$Q$3:$S$136,3,0),"")</f>
        <v>9767633000870</v>
      </c>
      <c r="B156" s="4" t="str">
        <f>'[1]TCE - ANEXO IV - Preencher'!C165</f>
        <v>UPA TORRÕES - CG Nº 009/2022</v>
      </c>
      <c r="C156" s="4" t="str">
        <f>'[1]TCE - ANEXO IV - Preencher'!E165</f>
        <v>5.17 - Manutenção de Software, Certificação Digital e Microfilmagem</v>
      </c>
      <c r="D156" s="3">
        <f>'[1]TCE - ANEXO IV - Preencher'!F165</f>
        <v>4069709000102</v>
      </c>
      <c r="E156" s="5" t="str">
        <f>'[1]TCE - ANEXO IV - Preencher'!G165</f>
        <v xml:space="preserve">BIONEXO S.A 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675349</v>
      </c>
      <c r="I156" s="6">
        <f>IF('[1]TCE - ANEXO IV - Preencher'!K165="","",'[1]TCE - ANEXO IV - Preencher'!K165)</f>
        <v>46238</v>
      </c>
      <c r="J156" s="5" t="str">
        <f>'[1]TCE - ANEXO IV - Preencher'!L165</f>
        <v>MTCBTRH7</v>
      </c>
      <c r="K156" s="5" t="str">
        <f>IF(F156="B",LEFT('[1]TCE - ANEXO IV - Preencher'!M165,2),IF(F156="S",LEFT('[1]TCE - ANEXO IV - Preencher'!M165,7),IF('[1]TCE - ANEXO IV - Preencher'!H165="","")))</f>
        <v>3550308</v>
      </c>
      <c r="L156" s="7">
        <f>'[1]TCE - ANEXO IV - Preencher'!N165</f>
        <v>982.97</v>
      </c>
    </row>
    <row r="157" spans="1:12" s="8" customFormat="1" ht="19.5" customHeight="1" x14ac:dyDescent="0.2">
      <c r="A157" s="3">
        <f>IFERROR(VLOOKUP(B157,'[1]DADOS (OCULTAR)'!$Q$3:$S$136,3,0),"")</f>
        <v>9767633000870</v>
      </c>
      <c r="B157" s="4" t="str">
        <f>'[1]TCE - ANEXO IV - Preencher'!C166</f>
        <v>UPA TORRÕES - CG Nº 009/2022</v>
      </c>
      <c r="C157" s="4" t="str">
        <f>'[1]TCE - ANEXO IV - Preencher'!E166</f>
        <v>5.17 - Manutenção de Software, Certificação Digital e Microfilmagem</v>
      </c>
      <c r="D157" s="3">
        <f>'[1]TCE - ANEXO IV - Preencher'!F166</f>
        <v>10891998000115</v>
      </c>
      <c r="E157" s="5" t="str">
        <f>'[1]TCE - ANEXO IV - Preencher'!G166</f>
        <v xml:space="preserve">ADVISERSIT SERVIÇOS EM INFORMATICA LTDA 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199</v>
      </c>
      <c r="I157" s="6">
        <f>IF('[1]TCE - ANEXO IV - Preencher'!K166="","",'[1]TCE - ANEXO IV - Preencher'!K166)</f>
        <v>46266</v>
      </c>
      <c r="J157" s="5" t="str">
        <f>'[1]TCE - ANEXO IV - Preencher'!L166</f>
        <v>26116062210891998000115000000000019926095001925061</v>
      </c>
      <c r="K157" s="5" t="str">
        <f>IF(F157="B",LEFT('[1]TCE - ANEXO IV - Preencher'!M166,2),IF(F157="S",LEFT('[1]TCE - ANEXO IV - Preencher'!M166,7),IF('[1]TCE - ANEXO IV - Preencher'!H166="","")))</f>
        <v>2611606</v>
      </c>
      <c r="L157" s="7">
        <f>'[1]TCE - ANEXO IV - Preencher'!N166</f>
        <v>1520.21</v>
      </c>
    </row>
    <row r="158" spans="1:12" s="8" customFormat="1" ht="19.5" customHeight="1" x14ac:dyDescent="0.2">
      <c r="A158" s="3">
        <f>IFERROR(VLOOKUP(B158,'[1]DADOS (OCULTAR)'!$Q$3:$S$136,3,0),"")</f>
        <v>9767633000870</v>
      </c>
      <c r="B158" s="4" t="str">
        <f>'[1]TCE - ANEXO IV - Preencher'!C167</f>
        <v>UPA TORRÕES - CG Nº 009/2022</v>
      </c>
      <c r="C158" s="4" t="str">
        <f>'[1]TCE - ANEXO IV - Preencher'!E167</f>
        <v>5.17 - Manutenção de Software, Certificação Digital e Microfilmagem</v>
      </c>
      <c r="D158" s="3">
        <f>'[1]TCE - ANEXO IV - Preencher'!F167</f>
        <v>5633849000116</v>
      </c>
      <c r="E158" s="5" t="str">
        <f>'[1]TCE - ANEXO IV - Preencher'!G167</f>
        <v xml:space="preserve">GCINET SERVIÇOS DE INFORMATICA LTDA 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1825</v>
      </c>
      <c r="I158" s="6">
        <f>IF('[1]TCE - ANEXO IV - Preencher'!K167="","",'[1]TCE - ANEXO IV - Preencher'!K167)</f>
        <v>46239</v>
      </c>
      <c r="J158" s="5" t="str">
        <f>'[1]TCE - ANEXO IV - Preencher'!L167</f>
        <v>26116062205633849000116000000000182526080844233602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1612.66</v>
      </c>
    </row>
    <row r="159" spans="1:12" s="8" customFormat="1" ht="19.5" customHeight="1" x14ac:dyDescent="0.2">
      <c r="A159" s="3">
        <f>IFERROR(VLOOKUP(B159,'[1]DADOS (OCULTAR)'!$Q$3:$S$136,3,0),"")</f>
        <v>9767633000870</v>
      </c>
      <c r="B159" s="4" t="str">
        <f>'[1]TCE - ANEXO IV - Preencher'!C168</f>
        <v>UPA TORRÕES - CG Nº 009/2022</v>
      </c>
      <c r="C159" s="4" t="str">
        <f>'[1]TCE - ANEXO IV - Preencher'!E168</f>
        <v>5.17 - Manutenção de Software, Certificação Digital e Microfilmagem</v>
      </c>
      <c r="D159" s="3">
        <f>'[1]TCE - ANEXO IV - Preencher'!F168</f>
        <v>7760258000135</v>
      </c>
      <c r="E159" s="5" t="str">
        <f>'[1]TCE - ANEXO IV - Preencher'!G168</f>
        <v>SECURISOFT DO BRASIL - EIRELI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108803</v>
      </c>
      <c r="I159" s="6">
        <f>IF('[1]TCE - ANEXO IV - Preencher'!K168="","",'[1]TCE - ANEXO IV - Preencher'!K168)</f>
        <v>46265</v>
      </c>
      <c r="J159" s="5" t="str">
        <f>'[1]TCE - ANEXO IV - Preencher'!L168</f>
        <v>149W141871728168199Y</v>
      </c>
      <c r="K159" s="5" t="str">
        <f>IF(F159="B",LEFT('[1]TCE - ANEXO IV - Preencher'!M168,2),IF(F159="S",LEFT('[1]TCE - ANEXO IV - Preencher'!M168,7),IF('[1]TCE - ANEXO IV - Preencher'!H168="","")))</f>
        <v>3550308</v>
      </c>
      <c r="L159" s="7">
        <f>'[1]TCE - ANEXO IV - Preencher'!N168</f>
        <v>9065</v>
      </c>
    </row>
    <row r="160" spans="1:12" s="8" customFormat="1" ht="19.5" customHeight="1" x14ac:dyDescent="0.2">
      <c r="A160" s="3">
        <f>IFERROR(VLOOKUP(B160,'[1]DADOS (OCULTAR)'!$Q$3:$S$136,3,0),"")</f>
        <v>9767633000870</v>
      </c>
      <c r="B160" s="4" t="str">
        <f>'[1]TCE - ANEXO IV - Preencher'!C169</f>
        <v>UPA TORRÕES - CG Nº 009/2022</v>
      </c>
      <c r="C160" s="4" t="str">
        <f>'[1]TCE - ANEXO IV - Preencher'!E169</f>
        <v>5.22 - Vigilância Ostensiva / Monitorada</v>
      </c>
      <c r="D160" s="3">
        <f>'[1]TCE - ANEXO IV - Preencher'!F169</f>
        <v>11572781000105</v>
      </c>
      <c r="E160" s="5" t="str">
        <f>'[1]TCE - ANEXO IV - Preencher'!G169</f>
        <v xml:space="preserve">SOSERVI VIGILANCIA LTDA 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712</v>
      </c>
      <c r="I160" s="6">
        <f>IF('[1]TCE - ANEXO IV - Preencher'!K169="","",'[1]TCE - ANEXO IV - Preencher'!K169)</f>
        <v>46261</v>
      </c>
      <c r="J160" s="5" t="str">
        <f>'[1]TCE - ANEXO IV - Preencher'!L169</f>
        <v>26096001211572781000105260000000071226085463396570</v>
      </c>
      <c r="K160" s="5" t="str">
        <f>IF(F160="B",LEFT('[1]TCE - ANEXO IV - Preencher'!M169,2),IF(F160="S",LEFT('[1]TCE - ANEXO IV - Preencher'!M169,7),IF('[1]TCE - ANEXO IV - Preencher'!H169="","")))</f>
        <v>2609600</v>
      </c>
      <c r="L160" s="7">
        <f>'[1]TCE - ANEXO IV - Preencher'!N169</f>
        <v>28917.1</v>
      </c>
    </row>
    <row r="161" spans="1:12" s="8" customFormat="1" ht="19.5" customHeight="1" x14ac:dyDescent="0.2">
      <c r="A161" s="3">
        <f>IFERROR(VLOOKUP(B161,'[1]DADOS (OCULTAR)'!$Q$3:$S$136,3,0),"")</f>
        <v>9767633000870</v>
      </c>
      <c r="B161" s="4" t="str">
        <f>'[1]TCE - ANEXO IV - Preencher'!C170</f>
        <v>UPA TORRÕES - CG Nº 009/2022</v>
      </c>
      <c r="C161" s="4" t="str">
        <f>'[1]TCE - ANEXO IV - Preencher'!E170</f>
        <v>5.22 - Vigilância Ostensiva / Monitorada</v>
      </c>
      <c r="D161" s="3">
        <f>'[1]TCE - ANEXO IV - Preencher'!F170</f>
        <v>7360290000123</v>
      </c>
      <c r="E161" s="5" t="str">
        <f>'[1]TCE - ANEXO IV - Preencher'!G170</f>
        <v>SERVAL SERVICOS E LIMPEZA LTDA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68950</v>
      </c>
      <c r="I161" s="6">
        <f>IF('[1]TCE - ANEXO IV - Preencher'!K170="","",'[1]TCE - ANEXO IV - Preencher'!K170)</f>
        <v>46267</v>
      </c>
      <c r="J161" s="5" t="str">
        <f>'[1]TCE - ANEXO IV - Preencher'!L170</f>
        <v>23044001207360290000123000000006895026090656889076</v>
      </c>
      <c r="K161" s="5" t="str">
        <f>IF(F161="B",LEFT('[1]TCE - ANEXO IV - Preencher'!M170,2),IF(F161="S",LEFT('[1]TCE - ANEXO IV - Preencher'!M170,7),IF('[1]TCE - ANEXO IV - Preencher'!H170="","")))</f>
        <v>2304400</v>
      </c>
      <c r="L161" s="7">
        <f>'[1]TCE - ANEXO IV - Preencher'!N170</f>
        <v>40220.339999999997</v>
      </c>
    </row>
    <row r="162" spans="1:12" s="8" customFormat="1" ht="19.5" customHeight="1" x14ac:dyDescent="0.2">
      <c r="A162" s="3">
        <f>IFERROR(VLOOKUP(B162,'[1]DADOS (OCULTAR)'!$Q$3:$S$136,3,0),"")</f>
        <v>9767633000870</v>
      </c>
      <c r="B162" s="4" t="str">
        <f>'[1]TCE - ANEXO IV - Preencher'!C171</f>
        <v>UPA TORRÕES - CG Nº 009/2022</v>
      </c>
      <c r="C162" s="4" t="str">
        <f>'[1]TCE - ANEXO IV - Preencher'!E171</f>
        <v>5.10 - Detetização/Tratamento de Resíduos e Afins</v>
      </c>
      <c r="D162" s="3">
        <f>'[1]TCE - ANEXO IV - Preencher'!F171</f>
        <v>9595245000183</v>
      </c>
      <c r="E162" s="5" t="str">
        <f>'[1]TCE - ANEXO IV - Preencher'!G171</f>
        <v xml:space="preserve">FOCUS SERVIÇOS AMBIENTAIS LTDA ME 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2605</v>
      </c>
      <c r="I162" s="6">
        <f>IF('[1]TCE - ANEXO IV - Preencher'!K171="","",'[1]TCE - ANEXO IV - Preencher'!K171)</f>
        <v>46259</v>
      </c>
      <c r="J162" s="5" t="str">
        <f>'[1]TCE - ANEXO IV - Preencher'!L171</f>
        <v>26116062209595245000183000000000260526080088410095</v>
      </c>
      <c r="K162" s="5" t="str">
        <f>IF(F162="B",LEFT('[1]TCE - ANEXO IV - Preencher'!M171,2),IF(F162="S",LEFT('[1]TCE - ANEXO IV - Preencher'!M171,7),IF('[1]TCE - ANEXO IV - Preencher'!H171="","")))</f>
        <v>2611606</v>
      </c>
      <c r="L162" s="7">
        <f>'[1]TCE - ANEXO IV - Preencher'!N171</f>
        <v>1000</v>
      </c>
    </row>
    <row r="163" spans="1:12" s="8" customFormat="1" ht="19.5" customHeight="1" x14ac:dyDescent="0.2">
      <c r="A163" s="3">
        <f>IFERROR(VLOOKUP(B163,'[1]DADOS (OCULTAR)'!$Q$3:$S$136,3,0),"")</f>
        <v>9767633000870</v>
      </c>
      <c r="B163" s="4" t="str">
        <f>'[1]TCE - ANEXO IV - Preencher'!C172</f>
        <v>UPA TORRÕES - CG Nº 009/2022</v>
      </c>
      <c r="C163" s="4" t="str">
        <f>'[1]TCE - ANEXO IV - Preencher'!E172</f>
        <v>5.23 - Limpeza e Conservação</v>
      </c>
      <c r="D163" s="3">
        <f>'[1]TCE - ANEXO IV - Preencher'!F172</f>
        <v>9863853000121</v>
      </c>
      <c r="E163" s="5" t="str">
        <f>'[1]TCE - ANEXO IV - Preencher'!G172</f>
        <v>SOSERVI-SOCIEDADE DE SERVICOS GERAIS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5564</v>
      </c>
      <c r="I163" s="6">
        <f>IF('[1]TCE - ANEXO IV - Preencher'!K172="","",'[1]TCE - ANEXO IV - Preencher'!K172)</f>
        <v>46260</v>
      </c>
      <c r="J163" s="5" t="str">
        <f>'[1]TCE - ANEXO IV - Preencher'!L172</f>
        <v>26096001209863853000121260000000556426086765771166</v>
      </c>
      <c r="K163" s="5" t="str">
        <f>IF(F163="B",LEFT('[1]TCE - ANEXO IV - Preencher'!M172,2),IF(F163="S",LEFT('[1]TCE - ANEXO IV - Preencher'!M172,7),IF('[1]TCE - ANEXO IV - Preencher'!H172="","")))</f>
        <v>2609600</v>
      </c>
      <c r="L163" s="7">
        <f>'[1]TCE - ANEXO IV - Preencher'!N172</f>
        <v>61982.17</v>
      </c>
    </row>
    <row r="164" spans="1:12" s="8" customFormat="1" ht="19.5" customHeight="1" x14ac:dyDescent="0.2">
      <c r="A164" s="3">
        <f>IFERROR(VLOOKUP(B164,'[1]DADOS (OCULTAR)'!$Q$3:$S$136,3,0),"")</f>
        <v>9767633000870</v>
      </c>
      <c r="B164" s="4" t="str">
        <f>'[1]TCE - ANEXO IV - Preencher'!C173</f>
        <v>UPA TORRÕES - CG Nº 009/2022</v>
      </c>
      <c r="C164" s="4" t="str">
        <f>'[1]TCE - ANEXO IV - Preencher'!E173</f>
        <v>5.99 - Outros Serviços de Terceiros Pessoa Jurídica</v>
      </c>
      <c r="D164" s="3">
        <f>'[1]TCE - ANEXO IV - Preencher'!F173</f>
        <v>51140639000103</v>
      </c>
      <c r="E164" s="5" t="str">
        <f>'[1]TCE - ANEXO IV - Preencher'!G173</f>
        <v>FOCUS ENGENHARIA E CONSULTORIA SST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135</v>
      </c>
      <c r="I164" s="6">
        <f>IF('[1]TCE - ANEXO IV - Preencher'!K173="","",'[1]TCE - ANEXO IV - Preencher'!K173)</f>
        <v>46279</v>
      </c>
      <c r="J164" s="5" t="str">
        <f>'[1]TCE - ANEXO IV - Preencher'!L173</f>
        <v>26116062251140639000103000000000013526097800284589</v>
      </c>
      <c r="K164" s="5" t="str">
        <f>IF(F164="B",LEFT('[1]TCE - ANEXO IV - Preencher'!M173,2),IF(F164="S",LEFT('[1]TCE - ANEXO IV - Preencher'!M173,7),IF('[1]TCE - ANEXO IV - Preencher'!H173="","")))</f>
        <v>2611606</v>
      </c>
      <c r="L164" s="7">
        <f>'[1]TCE - ANEXO IV - Preencher'!N173</f>
        <v>3430.56</v>
      </c>
    </row>
    <row r="165" spans="1:12" s="8" customFormat="1" ht="19.5" customHeight="1" x14ac:dyDescent="0.2">
      <c r="A165" s="3">
        <f>IFERROR(VLOOKUP(B165,'[1]DADOS (OCULTAR)'!$Q$3:$S$136,3,0),"")</f>
        <v>9767633000870</v>
      </c>
      <c r="B165" s="4" t="str">
        <f>'[1]TCE - ANEXO IV - Preencher'!C174</f>
        <v>UPA TORRÕES - CG Nº 009/2022</v>
      </c>
      <c r="C165" s="4" t="str">
        <f>'[1]TCE - ANEXO IV - Preencher'!E174</f>
        <v>5.99 - Outros Serviços de Terceiros Pessoa Jurídica</v>
      </c>
      <c r="D165" s="3">
        <f>'[1]TCE - ANEXO IV - Preencher'!F174</f>
        <v>1545203000126</v>
      </c>
      <c r="E165" s="5" t="str">
        <f>'[1]TCE - ANEXO IV - Preencher'!G174</f>
        <v>ENAE EMPRESA NACIONAL DE ESTERILIZAÇÃO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269</v>
      </c>
      <c r="I165" s="6">
        <f>IF('[1]TCE - ANEXO IV - Preencher'!K174="","",'[1]TCE - ANEXO IV - Preencher'!K174)</f>
        <v>46268</v>
      </c>
      <c r="J165" s="5" t="str">
        <f>'[1]TCE - ANEXO IV - Preencher'!L174</f>
        <v>26116062201545203000126000000000026926097291343184</v>
      </c>
      <c r="K165" s="5" t="str">
        <f>IF(F165="B",LEFT('[1]TCE - ANEXO IV - Preencher'!M174,2),IF(F165="S",LEFT('[1]TCE - ANEXO IV - Preencher'!M174,7),IF('[1]TCE - ANEXO IV - Preencher'!H174="","")))</f>
        <v>2611606</v>
      </c>
      <c r="L165" s="7">
        <f>'[1]TCE - ANEXO IV - Preencher'!N174</f>
        <v>13539.05</v>
      </c>
    </row>
    <row r="166" spans="1:12" s="8" customFormat="1" ht="19.5" customHeight="1" x14ac:dyDescent="0.2">
      <c r="A166" s="3">
        <f>IFERROR(VLOOKUP(B166,'[1]DADOS (OCULTAR)'!$Q$3:$S$136,3,0),"")</f>
        <v>9767633000870</v>
      </c>
      <c r="B166" s="4" t="str">
        <f>'[1]TCE - ANEXO IV - Preencher'!C175</f>
        <v>UPA TORRÕES - CG Nº 009/2022</v>
      </c>
      <c r="C166" s="4" t="str">
        <f>'[1]TCE - ANEXO IV - Preencher'!E175</f>
        <v>5.99 - Outros Serviços de Terceiros Pessoa Jurídica</v>
      </c>
      <c r="D166" s="3">
        <f>'[1]TCE - ANEXO IV - Preencher'!F175</f>
        <v>45671533000133</v>
      </c>
      <c r="E166" s="5" t="str">
        <f>'[1]TCE - ANEXO IV - Preencher'!G175</f>
        <v>VITORINO E MAIA ADVOGADOS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152</v>
      </c>
      <c r="I166" s="6">
        <f>IF('[1]TCE - ANEXO IV - Preencher'!K175="","",'[1]TCE - ANEXO IV - Preencher'!K175)</f>
        <v>46269</v>
      </c>
      <c r="J166" s="5" t="str">
        <f>'[1]TCE - ANEXO IV - Preencher'!L175</f>
        <v>261160622456715330001330000000000</v>
      </c>
      <c r="K166" s="5" t="str">
        <f>IF(F166="B",LEFT('[1]TCE - ANEXO IV - Preencher'!M175,2),IF(F166="S",LEFT('[1]TCE - ANEXO IV - Preencher'!M175,7),IF('[1]TCE - ANEXO IV - Preencher'!H175="","")))</f>
        <v>2611606</v>
      </c>
      <c r="L166" s="7">
        <f>'[1]TCE - ANEXO IV - Preencher'!N175</f>
        <v>2419.81</v>
      </c>
    </row>
    <row r="167" spans="1:12" s="8" customFormat="1" ht="19.5" customHeight="1" x14ac:dyDescent="0.2">
      <c r="A167" s="3">
        <f>IFERROR(VLOOKUP(B167,'[1]DADOS (OCULTAR)'!$Q$3:$S$136,3,0),"")</f>
        <v>9767633000870</v>
      </c>
      <c r="B167" s="4" t="str">
        <f>'[1]TCE - ANEXO IV - Preencher'!C176</f>
        <v>UPA TORRÕES - CG Nº 009/2022</v>
      </c>
      <c r="C167" s="4" t="str">
        <f>'[1]TCE - ANEXO IV - Preencher'!E176</f>
        <v>5.99 - Outros Serviços de Terceiros Pessoa Jurídica</v>
      </c>
      <c r="D167" s="3">
        <f>'[1]TCE - ANEXO IV - Preencher'!F176</f>
        <v>46021768000142</v>
      </c>
      <c r="E167" s="5" t="str">
        <f>'[1]TCE - ANEXO IV - Preencher'!G176</f>
        <v>BEM SAUDE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509</v>
      </c>
      <c r="I167" s="6">
        <f>IF('[1]TCE - ANEXO IV - Preencher'!K176="","",'[1]TCE - ANEXO IV - Preencher'!K176)</f>
        <v>46265</v>
      </c>
      <c r="J167" s="5" t="str">
        <f>'[1]TCE - ANEXO IV - Preencher'!L176</f>
        <v>26116062246021768000142000000000050926086883586985</v>
      </c>
      <c r="K167" s="5" t="str">
        <f>IF(F167="B",LEFT('[1]TCE - ANEXO IV - Preencher'!M176,2),IF(F167="S",LEFT('[1]TCE - ANEXO IV - Preencher'!M176,7),IF('[1]TCE - ANEXO IV - Preencher'!H176="","")))</f>
        <v>2611606</v>
      </c>
      <c r="L167" s="7">
        <f>'[1]TCE - ANEXO IV - Preencher'!N176</f>
        <v>3200</v>
      </c>
    </row>
    <row r="168" spans="1:12" s="8" customFormat="1" ht="19.5" customHeight="1" x14ac:dyDescent="0.2">
      <c r="A168" s="3">
        <f>IFERROR(VLOOKUP(B168,'[1]DADOS (OCULTAR)'!$Q$3:$S$136,3,0),"")</f>
        <v>9767633000870</v>
      </c>
      <c r="B168" s="4" t="str">
        <f>'[1]TCE - ANEXO IV - Preencher'!C177</f>
        <v>UPA TORRÕES - CG Nº 009/2022</v>
      </c>
      <c r="C168" s="4" t="str">
        <f>'[1]TCE - ANEXO IV - Preencher'!E177</f>
        <v>5.99 - Outros Serviços de Terceiros Pessoa Jurídica</v>
      </c>
      <c r="D168" s="3">
        <f>'[1]TCE - ANEXO IV - Preencher'!F177</f>
        <v>19786063000143</v>
      </c>
      <c r="E168" s="5" t="str">
        <f>'[1]TCE - ANEXO IV - Preencher'!G177</f>
        <v xml:space="preserve">MARINHO E CASTRO SERVIÇOS LTDA ME 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717</v>
      </c>
      <c r="I168" s="6">
        <f>IF('[1]TCE - ANEXO IV - Preencher'!K177="","",'[1]TCE - ANEXO IV - Preencher'!K177)</f>
        <v>46255</v>
      </c>
      <c r="J168" s="5" t="str">
        <f>'[1]TCE - ANEXO IV - Preencher'!L177</f>
        <v>26116062219786063000143000000000071726080529315128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2521.4</v>
      </c>
    </row>
    <row r="169" spans="1:12" s="8" customFormat="1" ht="19.5" customHeight="1" x14ac:dyDescent="0.2">
      <c r="A169" s="3">
        <f>IFERROR(VLOOKUP(B169,'[1]DADOS (OCULTAR)'!$Q$3:$S$136,3,0),"")</f>
        <v>9767633000870</v>
      </c>
      <c r="B169" s="4" t="str">
        <f>'[1]TCE - ANEXO IV - Preencher'!C178</f>
        <v>UPA TORRÕES - CG Nº 009/2022</v>
      </c>
      <c r="C169" s="4" t="str">
        <f>'[1]TCE - ANEXO IV - Preencher'!E178</f>
        <v>5.99 - Outros Serviços de Terceiros Pessoa Jurídica</v>
      </c>
      <c r="D169" s="3">
        <f>'[1]TCE - ANEXO IV - Preencher'!F178</f>
        <v>10816775000274</v>
      </c>
      <c r="E169" s="5" t="str">
        <f>'[1]TCE - ANEXO IV - Preencher'!G178</f>
        <v xml:space="preserve">INSPETORIA SALESIANA DO NORDESTE DO BRASIL 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2439</v>
      </c>
      <c r="I169" s="6">
        <f>IF('[1]TCE - ANEXO IV - Preencher'!K178="","",'[1]TCE - ANEXO IV - Preencher'!K178)</f>
        <v>46252</v>
      </c>
      <c r="J169" s="5" t="str">
        <f>'[1]TCE - ANEXO IV - Preencher'!L178</f>
        <v>26116062210816775000274000000000243926082010937631</v>
      </c>
      <c r="K169" s="5" t="str">
        <f>IF(F169="B",LEFT('[1]TCE - ANEXO IV - Preencher'!M178,2),IF(F169="S",LEFT('[1]TCE - ANEXO IV - Preencher'!M178,7),IF('[1]TCE - ANEXO IV - Preencher'!H178="","")))</f>
        <v>2611606</v>
      </c>
      <c r="L169" s="7">
        <f>'[1]TCE - ANEXO IV - Preencher'!N178</f>
        <v>550</v>
      </c>
    </row>
    <row r="170" spans="1:12" s="8" customFormat="1" ht="19.5" customHeight="1" x14ac:dyDescent="0.2">
      <c r="A170" s="3">
        <f>IFERROR(VLOOKUP(B170,'[1]DADOS (OCULTAR)'!$Q$3:$S$136,3,0),"")</f>
        <v>9767633000870</v>
      </c>
      <c r="B170" s="4" t="str">
        <f>'[1]TCE - ANEXO IV - Preencher'!C179</f>
        <v>UPA TORRÕES - CG Nº 009/2022</v>
      </c>
      <c r="C170" s="4" t="str">
        <f>'[1]TCE - ANEXO IV - Preencher'!E179</f>
        <v>5.99 - Outros Serviços de Terceiros Pessoa Jurídica</v>
      </c>
      <c r="D170" s="3">
        <f>'[1]TCE - ANEXO IV - Preencher'!F179</f>
        <v>8654123000158</v>
      </c>
      <c r="E170" s="5" t="str">
        <f>'[1]TCE - ANEXO IV - Preencher'!G179</f>
        <v>AUDISA - AUDITORES ASSOCIADOS S/S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34900</v>
      </c>
      <c r="I170" s="6">
        <f>IF('[1]TCE - ANEXO IV - Preencher'!K179="","",'[1]TCE - ANEXO IV - Preencher'!K179)</f>
        <v>46236</v>
      </c>
      <c r="J170" s="5" t="str">
        <f>'[1]TCE - ANEXO IV - Preencher'!L179</f>
        <v>165P581269016520899U</v>
      </c>
      <c r="K170" s="5" t="str">
        <f>IF(F170="B",LEFT('[1]TCE - ANEXO IV - Preencher'!M179,2),IF(F170="S",LEFT('[1]TCE - ANEXO IV - Preencher'!M179,7),IF('[1]TCE - ANEXO IV - Preencher'!H179="","")))</f>
        <v>3505708</v>
      </c>
      <c r="L170" s="7">
        <f>'[1]TCE - ANEXO IV - Preencher'!N179</f>
        <v>1189</v>
      </c>
    </row>
    <row r="171" spans="1:12" s="8" customFormat="1" ht="19.5" customHeight="1" x14ac:dyDescent="0.2">
      <c r="A171" s="3">
        <f>IFERROR(VLOOKUP(B171,'[1]DADOS (OCULTAR)'!$Q$3:$S$136,3,0),"")</f>
        <v>9767633000870</v>
      </c>
      <c r="B171" s="4" t="str">
        <f>'[1]TCE - ANEXO IV - Preencher'!C180</f>
        <v>UPA TORRÕES - CG Nº 009/2022</v>
      </c>
      <c r="C171" s="4" t="str">
        <f>'[1]TCE - ANEXO IV - Preencher'!E180</f>
        <v>5.99 - Outros Serviços de Terceiros Pessoa Jurídica</v>
      </c>
      <c r="D171" s="3">
        <f>'[1]TCE - ANEXO IV - Preencher'!F180</f>
        <v>55561817000201</v>
      </c>
      <c r="E171" s="5" t="str">
        <f>'[1]TCE - ANEXO IV - Preencher'!G180</f>
        <v>MAXXA LOG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81</v>
      </c>
      <c r="I171" s="6">
        <f>IF('[1]TCE - ANEXO IV - Preencher'!K180="","",'[1]TCE - ANEXO IV - Preencher'!K180)</f>
        <v>46268</v>
      </c>
      <c r="J171" s="5" t="str">
        <f>'[1]TCE - ANEXO IV - Preencher'!L180</f>
        <v>26079011255561817000201260000000008126095286118764</v>
      </c>
      <c r="K171" s="5" t="str">
        <f>IF(F171="B",LEFT('[1]TCE - ANEXO IV - Preencher'!M180,2),IF(F171="S",LEFT('[1]TCE - ANEXO IV - Preencher'!M180,7),IF('[1]TCE - ANEXO IV - Preencher'!H180="","")))</f>
        <v>2607901</v>
      </c>
      <c r="L171" s="7">
        <f>'[1]TCE - ANEXO IV - Preencher'!N180</f>
        <v>731.92</v>
      </c>
    </row>
    <row r="172" spans="1:12" s="8" customFormat="1" ht="19.5" customHeight="1" x14ac:dyDescent="0.2">
      <c r="A172" s="3">
        <f>IFERROR(VLOOKUP(B172,'[1]DADOS (OCULTAR)'!$Q$3:$S$136,3,0),"")</f>
        <v>9767633000870</v>
      </c>
      <c r="B172" s="4" t="str">
        <f>'[1]TCE - ANEXO IV - Preencher'!C181</f>
        <v>UPA TORRÕES - CG Nº 009/2022</v>
      </c>
      <c r="C172" s="4" t="str">
        <f>'[1]TCE - ANEXO IV - Preencher'!E181</f>
        <v>5.99 - Outros Serviços de Terceiros Pessoa Jurídica</v>
      </c>
      <c r="D172" s="3">
        <f>'[1]TCE - ANEXO IV - Preencher'!F181</f>
        <v>61585891000180</v>
      </c>
      <c r="E172" s="5" t="str">
        <f>'[1]TCE - ANEXO IV - Preencher'!G181</f>
        <v xml:space="preserve">LABVIDA AMBIENTAL LTDA 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271</v>
      </c>
      <c r="I172" s="6">
        <f>IF('[1]TCE - ANEXO IV - Preencher'!K181="","",'[1]TCE - ANEXO IV - Preencher'!K181)</f>
        <v>46258</v>
      </c>
      <c r="J172" s="5" t="str">
        <f>'[1]TCE - ANEXO IV - Preencher'!L181</f>
        <v>26034541261585891000180260000000027126083475123919</v>
      </c>
      <c r="K172" s="5" t="str">
        <f>IF(F172="B",LEFT('[1]TCE - ANEXO IV - Preencher'!M181,2),IF(F172="S",LEFT('[1]TCE - ANEXO IV - Preencher'!M181,7),IF('[1]TCE - ANEXO IV - Preencher'!H181="","")))</f>
        <v>2603454</v>
      </c>
      <c r="L172" s="7">
        <f>'[1]TCE - ANEXO IV - Preencher'!N181</f>
        <v>680</v>
      </c>
    </row>
    <row r="173" spans="1:12" s="8" customFormat="1" ht="19.5" customHeight="1" x14ac:dyDescent="0.2">
      <c r="A173" s="3">
        <f>IFERROR(VLOOKUP(B173,'[1]DADOS (OCULTAR)'!$Q$3:$S$136,3,0),"")</f>
        <v>9767633000870</v>
      </c>
      <c r="B173" s="4" t="str">
        <f>'[1]TCE - ANEXO IV - Preencher'!C182</f>
        <v>UPA TORRÕES - CG Nº 009/2022</v>
      </c>
      <c r="C173" s="4" t="str">
        <f>'[1]TCE - ANEXO IV - Preencher'!E182</f>
        <v>5.99 - Outros Serviços de Terceiros Pessoa Jurídica</v>
      </c>
      <c r="D173" s="3">
        <f>'[1]TCE - ANEXO IV - Preencher'!F182</f>
        <v>6317907000165</v>
      </c>
      <c r="E173" s="5" t="str">
        <f>'[1]TCE - ANEXO IV - Preencher'!G182</f>
        <v>RUI JORGE DE A. PIRES -ME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1101</v>
      </c>
      <c r="I173" s="6">
        <f>IF('[1]TCE - ANEXO IV - Preencher'!K182="","",'[1]TCE - ANEXO IV - Preencher'!K182)</f>
        <v>46269</v>
      </c>
      <c r="J173" s="5" t="str">
        <f>'[1]TCE - ANEXO IV - Preencher'!L182</f>
        <v>26116062206317907000165000000000110126096312680060</v>
      </c>
      <c r="K173" s="5" t="str">
        <f>IF(F173="B",LEFT('[1]TCE - ANEXO IV - Preencher'!M182,2),IF(F173="S",LEFT('[1]TCE - ANEXO IV - Preencher'!M182,7),IF('[1]TCE - ANEXO IV - Preencher'!H182="","")))</f>
        <v>2611606</v>
      </c>
      <c r="L173" s="7">
        <f>'[1]TCE - ANEXO IV - Preencher'!N182</f>
        <v>670</v>
      </c>
    </row>
    <row r="174" spans="1:12" s="8" customFormat="1" ht="19.5" customHeight="1" x14ac:dyDescent="0.2">
      <c r="A174" s="3">
        <f>IFERROR(VLOOKUP(B174,'[1]DADOS (OCULTAR)'!$Q$3:$S$136,3,0),"")</f>
        <v>9767633000870</v>
      </c>
      <c r="B174" s="4" t="str">
        <f>'[1]TCE - ANEXO IV - Preencher'!C183</f>
        <v>UPA TORRÕES - CG Nº 009/2022</v>
      </c>
      <c r="C174" s="4" t="str">
        <f>'[1]TCE - ANEXO IV - Preencher'!E183</f>
        <v>5.99 - Outros Serviços de Terceiros Pessoa Jurídica</v>
      </c>
      <c r="D174" s="3">
        <f>'[1]TCE - ANEXO IV - Preencher'!F183</f>
        <v>2593984000197</v>
      </c>
      <c r="E174" s="5" t="str">
        <f>'[1]TCE - ANEXO IV - Preencher'!G183</f>
        <v>COOPESERSA COOPERATIVA DE PROF DE SERV DE SAUDE PE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133</v>
      </c>
      <c r="I174" s="6">
        <f>IF('[1]TCE - ANEXO IV - Preencher'!K183="","",'[1]TCE - ANEXO IV - Preencher'!K183)</f>
        <v>46280</v>
      </c>
      <c r="J174" s="5" t="str">
        <f>'[1]TCE - ANEXO IV - Preencher'!L183</f>
        <v>26116062202593984000197000000000013326098444963872</v>
      </c>
      <c r="K174" s="5" t="str">
        <f>IF(F174="B",LEFT('[1]TCE - ANEXO IV - Preencher'!M183,2),IF(F174="S",LEFT('[1]TCE - ANEXO IV - Preencher'!M183,7),IF('[1]TCE - ANEXO IV - Preencher'!H183="","")))</f>
        <v>2611606</v>
      </c>
      <c r="L174" s="7">
        <f>'[1]TCE - ANEXO IV - Preencher'!N183</f>
        <v>10001.219999999999</v>
      </c>
    </row>
    <row r="175" spans="1:12" s="8" customFormat="1" ht="19.5" customHeight="1" x14ac:dyDescent="0.2">
      <c r="A175" s="3">
        <f>IFERROR(VLOOKUP(B175,'[1]DADOS (OCULTAR)'!$Q$3:$S$136,3,0),"")</f>
        <v>9767633000870</v>
      </c>
      <c r="B175" s="4" t="str">
        <f>'[1]TCE - ANEXO IV - Preencher'!C184</f>
        <v>UPA TORRÕES - CG Nº 009/2022</v>
      </c>
      <c r="C175" s="4" t="str">
        <f>'[1]TCE - ANEXO IV - Preencher'!E184</f>
        <v>5.99 - Outros Serviços de Terceiros Pessoa Jurídica</v>
      </c>
      <c r="D175" s="3">
        <f>'[1]TCE - ANEXO IV - Preencher'!F184</f>
        <v>67727886000140</v>
      </c>
      <c r="E175" s="5" t="str">
        <f>'[1]TCE - ANEXO IV - Preencher'!G184</f>
        <v xml:space="preserve">FOCUS OCUPACIONAL LTDA 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20</v>
      </c>
      <c r="I175" s="6">
        <f>IF('[1]TCE - ANEXO IV - Preencher'!K184="","",'[1]TCE - ANEXO IV - Preencher'!K184)</f>
        <v>46267</v>
      </c>
      <c r="J175" s="5" t="str">
        <f>'[1]TCE - ANEXO IV - Preencher'!L184</f>
        <v>D7ZR2AOUJ</v>
      </c>
      <c r="K175" s="5" t="str">
        <f>IF(F175="B",LEFT('[1]TCE - ANEXO IV - Preencher'!M184,2),IF(F175="S",LEFT('[1]TCE - ANEXO IV - Preencher'!M184,7),IF('[1]TCE - ANEXO IV - Preencher'!H184="","")))</f>
        <v>2610707</v>
      </c>
      <c r="L175" s="7">
        <f>'[1]TCE - ANEXO IV - Preencher'!N184</f>
        <v>2700</v>
      </c>
    </row>
    <row r="176" spans="1:12" s="8" customFormat="1" ht="19.5" customHeight="1" x14ac:dyDescent="0.2">
      <c r="A176" s="3">
        <f>IFERROR(VLOOKUP(B176,'[1]DADOS (OCULTAR)'!$Q$3:$S$136,3,0),"")</f>
        <v>9767633000870</v>
      </c>
      <c r="B176" s="4" t="str">
        <f>'[1]TCE - ANEXO IV - Preencher'!C185</f>
        <v>UPA TORRÕES - CG Nº 009/2022</v>
      </c>
      <c r="C176" s="4" t="str">
        <f>'[1]TCE - ANEXO IV - Preencher'!E185</f>
        <v>5.99 - Outros Serviços de Terceiros Pessoa Jurídica</v>
      </c>
      <c r="D176" s="3">
        <f>'[1]TCE - ANEXO IV - Preencher'!F185</f>
        <v>1315301000177</v>
      </c>
      <c r="E176" s="5" t="str">
        <f>'[1]TCE - ANEXO IV - Preencher'!G185</f>
        <v xml:space="preserve">APRI FRIO REFRIGERACAO LTDA 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264</v>
      </c>
      <c r="I176" s="6">
        <f>IF('[1]TCE - ANEXO IV - Preencher'!K185="","",'[1]TCE - ANEXO IV - Preencher'!K185)</f>
        <v>46252</v>
      </c>
      <c r="J176" s="5" t="str">
        <f>'[1]TCE - ANEXO IV - Preencher'!L185</f>
        <v>26116062201315301000177000000000026426082390217868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2400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>5.99 - Outros Serviços de Terceiros Pessoa Jurídica</v>
      </c>
      <c r="D177" s="3">
        <f>'[1]TCE - ANEXO IV - Preencher'!F186</f>
        <v>1315301000177</v>
      </c>
      <c r="E177" s="5" t="str">
        <f>'[1]TCE - ANEXO IV - Preencher'!G186</f>
        <v xml:space="preserve">APRI FRIO REFRIGERACAO LTDA 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265</v>
      </c>
      <c r="I177" s="6">
        <f>IF('[1]TCE - ANEXO IV - Preencher'!K186="","",'[1]TCE - ANEXO IV - Preencher'!K186)</f>
        <v>46252</v>
      </c>
      <c r="J177" s="5" t="str">
        <f>'[1]TCE - ANEXO IV - Preencher'!L186</f>
        <v>26116062201315301000177000000000026526089168643032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1320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>
        <f>IFERROR(VLOOKUP(B179,'[1]DADOS (OCULTAR)'!$Q$3:$S$136,3,0),"")</f>
        <v>9767633000870</v>
      </c>
      <c r="B179" s="4" t="str">
        <f>'[1]TCE - ANEXO IV - Preencher'!C188</f>
        <v>UPA TORRÕES - CG Nº 009/2022</v>
      </c>
      <c r="C179" s="4" t="str">
        <f>'[1]TCE - ANEXO IV - Preencher'!E188</f>
        <v>5.5 - Reparo e Manutenção de Máquinas e Equipamentos</v>
      </c>
      <c r="D179" s="3">
        <f>'[1]TCE - ANEXO IV - Preencher'!F188</f>
        <v>18204483000101</v>
      </c>
      <c r="E179" s="5" t="str">
        <f>'[1]TCE - ANEXO IV - Preencher'!G188</f>
        <v>WAGNER FERNANDES SALES DA SILVA E CIA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6275</v>
      </c>
      <c r="I179" s="6">
        <f>IF('[1]TCE - ANEXO IV - Preencher'!K188="","",'[1]TCE - ANEXO IV - Preencher'!K188)</f>
        <v>46266</v>
      </c>
      <c r="J179" s="5" t="str">
        <f>'[1]TCE - ANEXO IV - Preencher'!L188</f>
        <v>OFLZUU7JC</v>
      </c>
      <c r="K179" s="5" t="str">
        <f>IF(F179="B",LEFT('[1]TCE - ANEXO IV - Preencher'!M188,2),IF(F179="S",LEFT('[1]TCE - ANEXO IV - Preencher'!M188,7),IF('[1]TCE - ANEXO IV - Preencher'!H188="","")))</f>
        <v>2704302</v>
      </c>
      <c r="L179" s="7">
        <f>'[1]TCE - ANEXO IV - Preencher'!N188</f>
        <v>2880</v>
      </c>
    </row>
    <row r="180" spans="1:12" s="8" customFormat="1" ht="19.5" customHeight="1" x14ac:dyDescent="0.2">
      <c r="A180" s="3">
        <f>IFERROR(VLOOKUP(B180,'[1]DADOS (OCULTAR)'!$Q$3:$S$136,3,0),"")</f>
        <v>9767633000870</v>
      </c>
      <c r="B180" s="4" t="str">
        <f>'[1]TCE - ANEXO IV - Preencher'!C189</f>
        <v>UPA TORRÕES - CG Nº 009/2022</v>
      </c>
      <c r="C180" s="4" t="str">
        <f>'[1]TCE - ANEXO IV - Preencher'!E189</f>
        <v>5.5 - Reparo e Manutenção de Máquinas e Equipamentos</v>
      </c>
      <c r="D180" s="3">
        <f>'[1]TCE - ANEXO IV - Preencher'!F189</f>
        <v>7146768000117</v>
      </c>
      <c r="E180" s="5" t="str">
        <f>'[1]TCE - ANEXO IV - Preencher'!G189</f>
        <v xml:space="preserve">SERV IMAGEM NORDESTE ASSISTENCIA TECNICA LTDA 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583</v>
      </c>
      <c r="I180" s="6">
        <f>IF('[1]TCE - ANEXO IV - Preencher'!K189="","",'[1]TCE - ANEXO IV - Preencher'!K189)</f>
        <v>46265</v>
      </c>
      <c r="J180" s="5" t="str">
        <f>'[1]TCE - ANEXO IV - Preencher'!L189</f>
        <v>26079011207146768000117260000000058326086798998083</v>
      </c>
      <c r="K180" s="5" t="str">
        <f>IF(F180="B",LEFT('[1]TCE - ANEXO IV - Preencher'!M189,2),IF(F180="S",LEFT('[1]TCE - ANEXO IV - Preencher'!M189,7),IF('[1]TCE - ANEXO IV - Preencher'!H189="","")))</f>
        <v>2607901</v>
      </c>
      <c r="L180" s="7">
        <f>'[1]TCE - ANEXO IV - Preencher'!N189</f>
        <v>2550</v>
      </c>
    </row>
    <row r="181" spans="1:12" s="8" customFormat="1" ht="19.5" customHeight="1" x14ac:dyDescent="0.2">
      <c r="A181" s="3">
        <f>IFERROR(VLOOKUP(B181,'[1]DADOS (OCULTAR)'!$Q$3:$S$136,3,0),"")</f>
        <v>9767633000870</v>
      </c>
      <c r="B181" s="4" t="str">
        <f>'[1]TCE - ANEXO IV - Preencher'!C190</f>
        <v>UPA TORRÕES - CG Nº 009/2022</v>
      </c>
      <c r="C181" s="4" t="str">
        <f>'[1]TCE - ANEXO IV - Preencher'!E190</f>
        <v>5.5 - Reparo e Manutenção de Máquinas e Equipamentos</v>
      </c>
      <c r="D181" s="3">
        <f>'[1]TCE - ANEXO IV - Preencher'!F190</f>
        <v>1368293000127</v>
      </c>
      <c r="E181" s="5" t="str">
        <f>'[1]TCE - ANEXO IV - Preencher'!G190</f>
        <v xml:space="preserve">AIR TECH COMERCIO VAREJISTA E SERVICOS DE AR CONDICIONADO LTDA 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270</v>
      </c>
      <c r="I181" s="6">
        <f>IF('[1]TCE - ANEXO IV - Preencher'!K190="","",'[1]TCE - ANEXO IV - Preencher'!K190)</f>
        <v>46266</v>
      </c>
      <c r="J181" s="5" t="str">
        <f>'[1]TCE - ANEXO IV - Preencher'!L190</f>
        <v>26116062201368293000127000000000027026095744541342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4508</v>
      </c>
    </row>
    <row r="182" spans="1:12" s="8" customFormat="1" ht="19.5" customHeight="1" x14ac:dyDescent="0.2">
      <c r="A182" s="3">
        <f>IFERROR(VLOOKUP(B182,'[1]DADOS (OCULTAR)'!$Q$3:$S$136,3,0),"")</f>
        <v>9767633000870</v>
      </c>
      <c r="B182" s="4" t="str">
        <f>'[1]TCE - ANEXO IV - Preencher'!C191</f>
        <v>UPA TORRÕES - CG Nº 009/2022</v>
      </c>
      <c r="C182" s="4" t="str">
        <f>'[1]TCE - ANEXO IV - Preencher'!E191</f>
        <v>5.5 - Reparo e Manutenção de Máquinas e Equipamentos</v>
      </c>
      <c r="D182" s="3">
        <f>'[1]TCE - ANEXO IV - Preencher'!F191</f>
        <v>40893042000113</v>
      </c>
      <c r="E182" s="5" t="str">
        <f>'[1]TCE - ANEXO IV - Preencher'!G191</f>
        <v xml:space="preserve">GERASTEP GERADORES ASSISTENCIA TECNICA E PECAS LTDA ME 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5603</v>
      </c>
      <c r="I182" s="6">
        <f>IF('[1]TCE - ANEXO IV - Preencher'!K191="","",'[1]TCE - ANEXO IV - Preencher'!K191)</f>
        <v>46238</v>
      </c>
      <c r="J182" s="5" t="str">
        <f>'[1]TCE - ANEXO IV - Preencher'!L191</f>
        <v>26116062240893042000113000000000560326086481018743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365</v>
      </c>
    </row>
    <row r="183" spans="1:12" s="8" customFormat="1" ht="19.5" customHeight="1" x14ac:dyDescent="0.2">
      <c r="A183" s="3">
        <f>IFERROR(VLOOKUP(B183,'[1]DADOS (OCULTAR)'!$Q$3:$S$136,3,0),"")</f>
        <v>9767633000870</v>
      </c>
      <c r="B183" s="4" t="str">
        <f>'[1]TCE - ANEXO IV - Preencher'!C192</f>
        <v>UPA TORRÕES - CG Nº 009/2022</v>
      </c>
      <c r="C183" s="4" t="str">
        <f>'[1]TCE - ANEXO IV - Preencher'!E192</f>
        <v>5.5 - Reparo e Manutenção de Máquinas e Equipamentos</v>
      </c>
      <c r="D183" s="3">
        <f>'[1]TCE - ANEXO IV - Preencher'!F192</f>
        <v>13259653000131</v>
      </c>
      <c r="E183" s="5" t="str">
        <f>'[1]TCE - ANEXO IV - Preencher'!G192</f>
        <v xml:space="preserve">POWER INSTALAÇAO E MANUTENCAO DE ELEVADORES LTDA 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569</v>
      </c>
      <c r="I183" s="6">
        <f>IF('[1]TCE - ANEXO IV - Preencher'!K192="","",'[1]TCE - ANEXO IV - Preencher'!K192)</f>
        <v>46238</v>
      </c>
      <c r="J183" s="5" t="str">
        <f>'[1]TCE - ANEXO IV - Preencher'!L192</f>
        <v>26079011213259653000131260000000056926088711045883</v>
      </c>
      <c r="K183" s="5" t="str">
        <f>IF(F183="B",LEFT('[1]TCE - ANEXO IV - Preencher'!M192,2),IF(F183="S",LEFT('[1]TCE - ANEXO IV - Preencher'!M192,7),IF('[1]TCE - ANEXO IV - Preencher'!H192="","")))</f>
        <v>2607901</v>
      </c>
      <c r="L183" s="7">
        <f>'[1]TCE - ANEXO IV - Preencher'!N192</f>
        <v>923.67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>
        <f>IFERROR(VLOOKUP(B194,'[1]DADOS (OCULTAR)'!$Q$3:$S$136,3,0),"")</f>
        <v>9767633000870</v>
      </c>
      <c r="B194" s="4" t="str">
        <f>'[1]TCE - ANEXO IV - Preencher'!C203</f>
        <v>UPA TORRÕES - CG Nº 009/2022</v>
      </c>
      <c r="C194" s="4" t="str">
        <f>'[1]TCE - ANEXO IV - Preencher'!E203</f>
        <v>5.16 - Serviços Médico-Hospitalares, Odotonlogia e Laboratoriais</v>
      </c>
      <c r="D194" s="3">
        <f>'[1]TCE - ANEXO IV - Preencher'!F203</f>
        <v>66629289000110</v>
      </c>
      <c r="E194" s="5" t="str">
        <f>'[1]TCE - ANEXO IV - Preencher'!G203</f>
        <v xml:space="preserve">MARIA EDUARDA RODRIGUES DA SILVA 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07</v>
      </c>
      <c r="I194" s="6">
        <f>IF('[1]TCE - ANEXO IV - Preencher'!K203="","",'[1]TCE - ANEXO IV - Preencher'!K203)</f>
        <v>46266</v>
      </c>
      <c r="J194" s="5" t="str">
        <f>'[1]TCE - ANEXO IV - Preencher'!L203</f>
        <v>26111011266629289000110260000000000726090031230560</v>
      </c>
      <c r="K194" s="5" t="str">
        <f>IF(F194="B",LEFT('[1]TCE - ANEXO IV - Preencher'!M203,2),IF(F194="S",LEFT('[1]TCE - ANEXO IV - Preencher'!M203,7),IF('[1]TCE - ANEXO IV - Preencher'!H203="","")))</f>
        <v>2611101</v>
      </c>
      <c r="L194" s="7">
        <f>'[1]TCE - ANEXO IV - Preencher'!N203</f>
        <v>29350</v>
      </c>
    </row>
    <row r="195" spans="1:12" s="8" customFormat="1" ht="19.5" customHeight="1" x14ac:dyDescent="0.2">
      <c r="A195" s="3">
        <f>IFERROR(VLOOKUP(B195,'[1]DADOS (OCULTAR)'!$Q$3:$S$136,3,0),"")</f>
        <v>9767633000870</v>
      </c>
      <c r="B195" s="4" t="str">
        <f>'[1]TCE - ANEXO IV - Preencher'!C204</f>
        <v>UPA TORRÕES - CG Nº 009/2022</v>
      </c>
      <c r="C195" s="4" t="str">
        <f>'[1]TCE - ANEXO IV - Preencher'!E204</f>
        <v>5.16 - Serviços Médico-Hospitalares, Odotonlogia e Laboratoriais</v>
      </c>
      <c r="D195" s="3">
        <f>'[1]TCE - ANEXO IV - Preencher'!F204</f>
        <v>48893827000106</v>
      </c>
      <c r="E195" s="5" t="str">
        <f>'[1]TCE - ANEXO IV - Preencher'!G204</f>
        <v xml:space="preserve">L G SERVIÇOS MEDICOS LTDA 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13</v>
      </c>
      <c r="I195" s="6">
        <f>IF('[1]TCE - ANEXO IV - Preencher'!K204="","",'[1]TCE - ANEXO IV - Preencher'!K204)</f>
        <v>46266</v>
      </c>
      <c r="J195" s="5" t="str">
        <f>'[1]TCE - ANEXO IV - Preencher'!L204</f>
        <v>26116062248893827000106000000000001326099010572819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16500</v>
      </c>
    </row>
    <row r="196" spans="1:12" s="8" customFormat="1" ht="19.5" customHeight="1" x14ac:dyDescent="0.2">
      <c r="A196" s="3">
        <f>IFERROR(VLOOKUP(B196,'[1]DADOS (OCULTAR)'!$Q$3:$S$136,3,0),"")</f>
        <v>9767633000870</v>
      </c>
      <c r="B196" s="4" t="str">
        <f>'[1]TCE - ANEXO IV - Preencher'!C205</f>
        <v>UPA TORRÕES - CG Nº 009/2022</v>
      </c>
      <c r="C196" s="4" t="str">
        <f>'[1]TCE - ANEXO IV - Preencher'!E205</f>
        <v>5.16 - Serviços Médico-Hospitalares, Odotonlogia e Laboratoriais</v>
      </c>
      <c r="D196" s="3">
        <f>'[1]TCE - ANEXO IV - Preencher'!F205</f>
        <v>46618437000194</v>
      </c>
      <c r="E196" s="5" t="str">
        <f>'[1]TCE - ANEXO IV - Preencher'!G205</f>
        <v xml:space="preserve">DR SANDI SARDINHA FREITAS SERVIÇOS MEDICOS LTDA 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28</v>
      </c>
      <c r="I196" s="6">
        <f>IF('[1]TCE - ANEXO IV - Preencher'!K205="","",'[1]TCE - ANEXO IV - Preencher'!K205)</f>
        <v>46269</v>
      </c>
      <c r="J196" s="5" t="str">
        <f>'[1]TCE - ANEXO IV - Preencher'!L205</f>
        <v>26116062246618437000194000000000002826096644190971</v>
      </c>
      <c r="K196" s="5" t="str">
        <f>IF(F196="B",LEFT('[1]TCE - ANEXO IV - Preencher'!M205,2),IF(F196="S",LEFT('[1]TCE - ANEXO IV - Preencher'!M205,7),IF('[1]TCE - ANEXO IV - Preencher'!H205="","")))</f>
        <v>2611606</v>
      </c>
      <c r="L196" s="7">
        <f>'[1]TCE - ANEXO IV - Preencher'!N205</f>
        <v>23250</v>
      </c>
    </row>
    <row r="197" spans="1:12" s="8" customFormat="1" ht="19.5" customHeight="1" x14ac:dyDescent="0.2">
      <c r="A197" s="3">
        <f>IFERROR(VLOOKUP(B197,'[1]DADOS (OCULTAR)'!$Q$3:$S$136,3,0),"")</f>
        <v>9767633000870</v>
      </c>
      <c r="B197" s="4" t="str">
        <f>'[1]TCE - ANEXO IV - Preencher'!C206</f>
        <v>UPA TORRÕES - CG Nº 009/2022</v>
      </c>
      <c r="C197" s="4" t="str">
        <f>'[1]TCE - ANEXO IV - Preencher'!E206</f>
        <v>5.16 - Serviços Médico-Hospitalares, Odotonlogia e Laboratoriais</v>
      </c>
      <c r="D197" s="3">
        <f>'[1]TCE - ANEXO IV - Preencher'!F206</f>
        <v>55973758000106</v>
      </c>
      <c r="E197" s="5" t="str">
        <f>'[1]TCE - ANEXO IV - Preencher'!G206</f>
        <v xml:space="preserve">PALOMA PINHEIRO SERVIÇOS MEDICOS LTDA 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1000044</v>
      </c>
      <c r="I197" s="6">
        <f>IF('[1]TCE - ANEXO IV - Preencher'!K206="","",'[1]TCE - ANEXO IV - Preencher'!K206)</f>
        <v>46289</v>
      </c>
      <c r="J197" s="5" t="str">
        <f>'[1]TCE - ANEXO IV - Preencher'!L206</f>
        <v>reDJRqbdR</v>
      </c>
      <c r="K197" s="5" t="str">
        <f>IF(F197="B",LEFT('[1]TCE - ANEXO IV - Preencher'!M206,2),IF(F197="S",LEFT('[1]TCE - ANEXO IV - Preencher'!M206,7),IF('[1]TCE - ANEXO IV - Preencher'!H206="","")))</f>
        <v>2507507</v>
      </c>
      <c r="L197" s="7">
        <f>'[1]TCE - ANEXO IV - Preencher'!N206</f>
        <v>22600</v>
      </c>
    </row>
    <row r="198" spans="1:12" s="8" customFormat="1" ht="19.5" customHeight="1" x14ac:dyDescent="0.2">
      <c r="A198" s="3">
        <f>IFERROR(VLOOKUP(B198,'[1]DADOS (OCULTAR)'!$Q$3:$S$136,3,0),"")</f>
        <v>9767633000870</v>
      </c>
      <c r="B198" s="4" t="str">
        <f>'[1]TCE - ANEXO IV - Preencher'!C207</f>
        <v>UPA TORRÕES - CG Nº 009/2022</v>
      </c>
      <c r="C198" s="4" t="str">
        <f>'[1]TCE - ANEXO IV - Preencher'!E207</f>
        <v>5.16 - Serviços Médico-Hospitalares, Odotonlogia e Laboratoriais</v>
      </c>
      <c r="D198" s="3">
        <f>'[1]TCE - ANEXO IV - Preencher'!F207</f>
        <v>53137348000191</v>
      </c>
      <c r="E198" s="5" t="str">
        <f>'[1]TCE - ANEXO IV - Preencher'!G207</f>
        <v xml:space="preserve">DEOMEDES PEREIRA BARBOSA FILHO SERVIÇOS MEDICOS LTDA 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08</v>
      </c>
      <c r="I198" s="6">
        <f>IF('[1]TCE - ANEXO IV - Preencher'!K207="","",'[1]TCE - ANEXO IV - Preencher'!K207)</f>
        <v>46266</v>
      </c>
      <c r="J198" s="5" t="str">
        <f>'[1]TCE - ANEXO IV - Preencher'!L207</f>
        <v>QTZWH76ZC</v>
      </c>
      <c r="K198" s="5" t="str">
        <f>IF(F198="B",LEFT('[1]TCE - ANEXO IV - Preencher'!M207,2),IF(F198="S",LEFT('[1]TCE - ANEXO IV - Preencher'!M207,7),IF('[1]TCE - ANEXO IV - Preencher'!H207="","")))</f>
        <v>2507507</v>
      </c>
      <c r="L198" s="7">
        <f>'[1]TCE - ANEXO IV - Preencher'!N207</f>
        <v>11000</v>
      </c>
    </row>
    <row r="199" spans="1:12" s="8" customFormat="1" ht="19.5" customHeight="1" x14ac:dyDescent="0.2">
      <c r="A199" s="3">
        <f>IFERROR(VLOOKUP(B199,'[1]DADOS (OCULTAR)'!$Q$3:$S$136,3,0),"")</f>
        <v>9767633000870</v>
      </c>
      <c r="B199" s="4" t="str">
        <f>'[1]TCE - ANEXO IV - Preencher'!C208</f>
        <v>UPA TORRÕES - CG Nº 009/2022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64025284000153</v>
      </c>
      <c r="E199" s="5" t="str">
        <f>'[1]TCE - ANEXO IV - Preencher'!G208</f>
        <v xml:space="preserve">KEVIN FELIPE DOS SANTOS SILVA SERVIÇOS MEDICOS LTDA 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30</v>
      </c>
      <c r="I199" s="6">
        <f>IF('[1]TCE - ANEXO IV - Preencher'!K208="","",'[1]TCE - ANEXO IV - Preencher'!K208)</f>
        <v>46266</v>
      </c>
      <c r="J199" s="5" t="str">
        <f>'[1]TCE - ANEXO IV - Preencher'!L208</f>
        <v>FPCGOWRBM</v>
      </c>
      <c r="K199" s="5" t="str">
        <f>IF(F199="B",LEFT('[1]TCE - ANEXO IV - Preencher'!M208,2),IF(F199="S",LEFT('[1]TCE - ANEXO IV - Preencher'!M208,7),IF('[1]TCE - ANEXO IV - Preencher'!H208="","")))</f>
        <v>2604106</v>
      </c>
      <c r="L199" s="7">
        <f>'[1]TCE - ANEXO IV - Preencher'!N208</f>
        <v>20200</v>
      </c>
    </row>
    <row r="200" spans="1:12" s="8" customFormat="1" ht="19.5" customHeight="1" x14ac:dyDescent="0.2">
      <c r="A200" s="3">
        <f>IFERROR(VLOOKUP(B200,'[1]DADOS (OCULTAR)'!$Q$3:$S$136,3,0),"")</f>
        <v>9767633000870</v>
      </c>
      <c r="B200" s="4" t="str">
        <f>'[1]TCE - ANEXO IV - Preencher'!C209</f>
        <v>UPA TORRÕES - CG Nº 009/2022</v>
      </c>
      <c r="C200" s="4" t="str">
        <f>'[1]TCE - ANEXO IV - Preencher'!E209</f>
        <v>5.16 - Serviços Médico-Hospitalares, Odotonlogia e Laboratoriais</v>
      </c>
      <c r="D200" s="3">
        <f>'[1]TCE - ANEXO IV - Preencher'!F209</f>
        <v>52981562000167</v>
      </c>
      <c r="E200" s="5" t="str">
        <f>'[1]TCE - ANEXO IV - Preencher'!G209</f>
        <v xml:space="preserve">GABRIELA MARTINS DA SILVA LTDA 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38</v>
      </c>
      <c r="I200" s="6">
        <f>IF('[1]TCE - ANEXO IV - Preencher'!K209="","",'[1]TCE - ANEXO IV - Preencher'!K209)</f>
        <v>46266</v>
      </c>
      <c r="J200" s="5" t="str">
        <f>'[1]TCE - ANEXO IV - Preencher'!L209</f>
        <v>26116062252981562000167000000000003826093121936602</v>
      </c>
      <c r="K200" s="5" t="str">
        <f>IF(F200="B",LEFT('[1]TCE - ANEXO IV - Preencher'!M209,2),IF(F200="S",LEFT('[1]TCE - ANEXO IV - Preencher'!M209,7),IF('[1]TCE - ANEXO IV - Preencher'!H209="","")))</f>
        <v>2611606</v>
      </c>
      <c r="L200" s="7">
        <f>'[1]TCE - ANEXO IV - Preencher'!N209</f>
        <v>19050</v>
      </c>
    </row>
    <row r="201" spans="1:12" s="8" customFormat="1" ht="19.5" customHeight="1" x14ac:dyDescent="0.2">
      <c r="A201" s="3">
        <f>IFERROR(VLOOKUP(B201,'[1]DADOS (OCULTAR)'!$Q$3:$S$136,3,0),"")</f>
        <v>9767633000870</v>
      </c>
      <c r="B201" s="4" t="str">
        <f>'[1]TCE - ANEXO IV - Preencher'!C210</f>
        <v>UPA TORRÕES - CG Nº 009/2022</v>
      </c>
      <c r="C201" s="4" t="str">
        <f>'[1]TCE - ANEXO IV - Preencher'!E210</f>
        <v>5.16 - Serviços Médico-Hospitalares, Odotonlogia e Laboratoriais</v>
      </c>
      <c r="D201" s="3">
        <f>'[1]TCE - ANEXO IV - Preencher'!F210</f>
        <v>60577717000122</v>
      </c>
      <c r="E201" s="5" t="str">
        <f>'[1]TCE - ANEXO IV - Preencher'!G210</f>
        <v xml:space="preserve">2HT0 LTDA 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353</v>
      </c>
      <c r="I201" s="6">
        <f>IF('[1]TCE - ANEXO IV - Preencher'!K210="","",'[1]TCE - ANEXO IV - Preencher'!K210)</f>
        <v>46267</v>
      </c>
      <c r="J201" s="5" t="str">
        <f>'[1]TCE - ANEXO IV - Preencher'!L210</f>
        <v>26096001260577717000122260000000035326093233246064</v>
      </c>
      <c r="K201" s="5" t="str">
        <f>IF(F201="B",LEFT('[1]TCE - ANEXO IV - Preencher'!M210,2),IF(F201="S",LEFT('[1]TCE - ANEXO IV - Preencher'!M210,7),IF('[1]TCE - ANEXO IV - Preencher'!H210="","")))</f>
        <v>2609600</v>
      </c>
      <c r="L201" s="7">
        <f>'[1]TCE - ANEXO IV - Preencher'!N210</f>
        <v>6600</v>
      </c>
    </row>
    <row r="202" spans="1:12" s="8" customFormat="1" ht="19.5" customHeight="1" x14ac:dyDescent="0.2">
      <c r="A202" s="3">
        <f>IFERROR(VLOOKUP(B202,'[1]DADOS (OCULTAR)'!$Q$3:$S$136,3,0),"")</f>
        <v>9767633000870</v>
      </c>
      <c r="B202" s="4" t="str">
        <f>'[1]TCE - ANEXO IV - Preencher'!C211</f>
        <v>UPA TORRÕES - CG Nº 009/2022</v>
      </c>
      <c r="C202" s="4" t="str">
        <f>'[1]TCE - ANEXO IV - Preencher'!E211</f>
        <v>5.16 - Serviços Médico-Hospitalares, Odotonlogia e Laboratoriais</v>
      </c>
      <c r="D202" s="3">
        <f>'[1]TCE - ANEXO IV - Preencher'!F211</f>
        <v>60577717000122</v>
      </c>
      <c r="E202" s="5" t="str">
        <f>'[1]TCE - ANEXO IV - Preencher'!G211</f>
        <v xml:space="preserve">2HT0 LTDA 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354</v>
      </c>
      <c r="I202" s="6">
        <f>IF('[1]TCE - ANEXO IV - Preencher'!K211="","",'[1]TCE - ANEXO IV - Preencher'!K211)</f>
        <v>46267</v>
      </c>
      <c r="J202" s="5" t="str">
        <f>'[1]TCE - ANEXO IV - Preencher'!L211</f>
        <v>26096001260577717000122260000000035426093342603805</v>
      </c>
      <c r="K202" s="5" t="str">
        <f>IF(F202="B",LEFT('[1]TCE - ANEXO IV - Preencher'!M211,2),IF(F202="S",LEFT('[1]TCE - ANEXO IV - Preencher'!M211,7),IF('[1]TCE - ANEXO IV - Preencher'!H211="","")))</f>
        <v>2609600</v>
      </c>
      <c r="L202" s="7">
        <f>'[1]TCE - ANEXO IV - Preencher'!N211</f>
        <v>1100</v>
      </c>
    </row>
    <row r="203" spans="1:12" s="8" customFormat="1" ht="19.5" customHeight="1" x14ac:dyDescent="0.2">
      <c r="A203" s="3">
        <f>IFERROR(VLOOKUP(B203,'[1]DADOS (OCULTAR)'!$Q$3:$S$136,3,0),"")</f>
        <v>9767633000870</v>
      </c>
      <c r="B203" s="4" t="str">
        <f>'[1]TCE - ANEXO IV - Preencher'!C212</f>
        <v>UPA TORRÕES - CG Nº 009/2022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52936843000106</v>
      </c>
      <c r="E203" s="5" t="str">
        <f>'[1]TCE - ANEXO IV - Preencher'!G212</f>
        <v xml:space="preserve">GMATS LTDA 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28</v>
      </c>
      <c r="I203" s="6">
        <f>IF('[1]TCE - ANEXO IV - Preencher'!K212="","",'[1]TCE - ANEXO IV - Preencher'!K212)</f>
        <v>46268</v>
      </c>
      <c r="J203" s="5" t="str">
        <f>'[1]TCE - ANEXO IV - Preencher'!L212</f>
        <v>26116062252936843000106000000000002826090293038778</v>
      </c>
      <c r="K203" s="5" t="str">
        <f>IF(F203="B",LEFT('[1]TCE - ANEXO IV - Preencher'!M212,2),IF(F203="S",LEFT('[1]TCE - ANEXO IV - Preencher'!M212,7),IF('[1]TCE - ANEXO IV - Preencher'!H212="","")))</f>
        <v>2611606</v>
      </c>
      <c r="L203" s="7">
        <f>'[1]TCE - ANEXO IV - Preencher'!N212</f>
        <v>8950</v>
      </c>
    </row>
    <row r="204" spans="1:12" s="8" customFormat="1" ht="19.5" customHeight="1" x14ac:dyDescent="0.2">
      <c r="A204" s="3">
        <f>IFERROR(VLOOKUP(B204,'[1]DADOS (OCULTAR)'!$Q$3:$S$136,3,0),"")</f>
        <v>9767633000870</v>
      </c>
      <c r="B204" s="4" t="str">
        <f>'[1]TCE - ANEXO IV - Preencher'!C213</f>
        <v>UPA TORRÕES - CG Nº 009/2022</v>
      </c>
      <c r="C204" s="4" t="str">
        <f>'[1]TCE - ANEXO IV - Preencher'!E213</f>
        <v>5.16 - Serviços Médico-Hospitalares, Odotonlogia e Laboratoriais</v>
      </c>
      <c r="D204" s="3">
        <f>'[1]TCE - ANEXO IV - Preencher'!F213</f>
        <v>45388863000116</v>
      </c>
      <c r="E204" s="5" t="str">
        <f>'[1]TCE - ANEXO IV - Preencher'!G213</f>
        <v xml:space="preserve">P A SOARES SERVICOS DE PRESTACOES HOSPITALARES LTDA 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79</v>
      </c>
      <c r="I204" s="6">
        <f>IF('[1]TCE - ANEXO IV - Preencher'!K213="","",'[1]TCE - ANEXO IV - Preencher'!K213)</f>
        <v>46267</v>
      </c>
      <c r="J204" s="5" t="str">
        <f>'[1]TCE - ANEXO IV - Preencher'!L213</f>
        <v>9GPDMAMKP</v>
      </c>
      <c r="K204" s="5" t="str">
        <f>IF(F204="B",LEFT('[1]TCE - ANEXO IV - Preencher'!M213,2),IF(F204="S",LEFT('[1]TCE - ANEXO IV - Preencher'!M213,7),IF('[1]TCE - ANEXO IV - Preencher'!H213="","")))</f>
        <v>2609402</v>
      </c>
      <c r="L204" s="7">
        <f>'[1]TCE - ANEXO IV - Preencher'!N213</f>
        <v>8850</v>
      </c>
    </row>
    <row r="205" spans="1:12" s="8" customFormat="1" ht="19.5" customHeight="1" x14ac:dyDescent="0.2">
      <c r="A205" s="3">
        <f>IFERROR(VLOOKUP(B205,'[1]DADOS (OCULTAR)'!$Q$3:$S$136,3,0),"")</f>
        <v>9767633000870</v>
      </c>
      <c r="B205" s="4" t="str">
        <f>'[1]TCE - ANEXO IV - Preencher'!C214</f>
        <v>UPA TORRÕES - CG Nº 009/2022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65743068000106</v>
      </c>
      <c r="E205" s="5" t="str">
        <f>'[1]TCE - ANEXO IV - Preencher'!G214</f>
        <v xml:space="preserve">YP ORTOPEDIA E TRAUMATOLOGIA LTDA 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28</v>
      </c>
      <c r="I205" s="6">
        <f>IF('[1]TCE - ANEXO IV - Preencher'!K214="","",'[1]TCE - ANEXO IV - Preencher'!K214)</f>
        <v>46266</v>
      </c>
      <c r="J205" s="5" t="str">
        <f>'[1]TCE - ANEXO IV - Preencher'!L214</f>
        <v xml:space="preserve">FNK97YAYD </v>
      </c>
      <c r="K205" s="5" t="str">
        <f>IF(F205="B",LEFT('[1]TCE - ANEXO IV - Preencher'!M214,2),IF(F205="S",LEFT('[1]TCE - ANEXO IV - Preencher'!M214,7),IF('[1]TCE - ANEXO IV - Preencher'!H214="","")))</f>
        <v>2507507</v>
      </c>
      <c r="L205" s="7">
        <f>'[1]TCE - ANEXO IV - Preencher'!N214</f>
        <v>1250</v>
      </c>
    </row>
    <row r="206" spans="1:12" s="8" customFormat="1" ht="19.5" customHeight="1" x14ac:dyDescent="0.2">
      <c r="A206" s="3">
        <f>IFERROR(VLOOKUP(B206,'[1]DADOS (OCULTAR)'!$Q$3:$S$136,3,0),"")</f>
        <v>9767633000870</v>
      </c>
      <c r="B206" s="4" t="str">
        <f>'[1]TCE - ANEXO IV - Preencher'!C215</f>
        <v>UPA TORRÕES - CG Nº 009/2022</v>
      </c>
      <c r="C206" s="4" t="str">
        <f>'[1]TCE - ANEXO IV - Preencher'!E215</f>
        <v>5.16 - Serviços Médico-Hospitalares, Odotonlogia e Laboratoriais</v>
      </c>
      <c r="D206" s="3">
        <f>'[1]TCE - ANEXO IV - Preencher'!F215</f>
        <v>60577717000122</v>
      </c>
      <c r="E206" s="5" t="str">
        <f>'[1]TCE - ANEXO IV - Preencher'!G215</f>
        <v xml:space="preserve">2HT0 LTDA 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348</v>
      </c>
      <c r="I206" s="6">
        <f>IF('[1]TCE - ANEXO IV - Preencher'!K215="","",'[1]TCE - ANEXO IV - Preencher'!K215)</f>
        <v>46266</v>
      </c>
      <c r="J206" s="5" t="str">
        <f>'[1]TCE - ANEXO IV - Preencher'!L215</f>
        <v>26096001260577717000122260000000034826098441830888</v>
      </c>
      <c r="K206" s="5" t="str">
        <f>IF(F206="B",LEFT('[1]TCE - ANEXO IV - Preencher'!M215,2),IF(F206="S",LEFT('[1]TCE - ANEXO IV - Preencher'!M215,7),IF('[1]TCE - ANEXO IV - Preencher'!H215="","")))</f>
        <v>2609600</v>
      </c>
      <c r="L206" s="7">
        <f>'[1]TCE - ANEXO IV - Preencher'!N215</f>
        <v>2200</v>
      </c>
    </row>
    <row r="207" spans="1:12" s="8" customFormat="1" ht="19.5" customHeight="1" x14ac:dyDescent="0.2">
      <c r="A207" s="3">
        <f>IFERROR(VLOOKUP(B207,'[1]DADOS (OCULTAR)'!$Q$3:$S$136,3,0),"")</f>
        <v>9767633000870</v>
      </c>
      <c r="B207" s="4" t="str">
        <f>'[1]TCE - ANEXO IV - Preencher'!C216</f>
        <v>UPA TORRÕES - CG Nº 009/2022</v>
      </c>
      <c r="C207" s="4" t="str">
        <f>'[1]TCE - ANEXO IV - Preencher'!E216</f>
        <v>5.16 - Serviços Médico-Hospitalares, Odotonlogia e Laboratoriais</v>
      </c>
      <c r="D207" s="3">
        <f>'[1]TCE - ANEXO IV - Preencher'!F216</f>
        <v>54643990000105</v>
      </c>
      <c r="E207" s="5" t="str">
        <f>'[1]TCE - ANEXO IV - Preencher'!G216</f>
        <v xml:space="preserve">MEDSOCIOS SERVICOS MEDICOS LTDA 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74</v>
      </c>
      <c r="I207" s="6">
        <f>IF('[1]TCE - ANEXO IV - Preencher'!K216="","",'[1]TCE - ANEXO IV - Preencher'!K216)</f>
        <v>46266</v>
      </c>
      <c r="J207" s="5" t="str">
        <f>'[1]TCE - ANEXO IV - Preencher'!L216</f>
        <v>23073041254643990000105000000000007426091571773260</v>
      </c>
      <c r="K207" s="5" t="str">
        <f>IF(F207="B",LEFT('[1]TCE - ANEXO IV - Preencher'!M216,2),IF(F207="S",LEFT('[1]TCE - ANEXO IV - Preencher'!M216,7),IF('[1]TCE - ANEXO IV - Preencher'!H216="","")))</f>
        <v>2307304</v>
      </c>
      <c r="L207" s="7">
        <f>'[1]TCE - ANEXO IV - Preencher'!N216</f>
        <v>11250</v>
      </c>
    </row>
    <row r="208" spans="1:12" s="8" customFormat="1" ht="19.5" customHeight="1" x14ac:dyDescent="0.2">
      <c r="A208" s="3">
        <f>IFERROR(VLOOKUP(B208,'[1]DADOS (OCULTAR)'!$Q$3:$S$136,3,0),"")</f>
        <v>9767633000870</v>
      </c>
      <c r="B208" s="4" t="str">
        <f>'[1]TCE - ANEXO IV - Preencher'!C217</f>
        <v>UPA TORRÕES - CG Nº 009/2022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66779757000133</v>
      </c>
      <c r="E208" s="5" t="str">
        <f>'[1]TCE - ANEXO IV - Preencher'!G217</f>
        <v xml:space="preserve">HUGO SAVIO BARRETO SERVICOS MEDICOS LTDA 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08</v>
      </c>
      <c r="I208" s="6">
        <f>IF('[1]TCE - ANEXO IV - Preencher'!K217="","",'[1]TCE - ANEXO IV - Preencher'!K217)</f>
        <v>46266</v>
      </c>
      <c r="J208" s="5" t="str">
        <f>'[1]TCE - ANEXO IV - Preencher'!L217</f>
        <v>26116062266779757000133000000000000826098057939903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1350</v>
      </c>
    </row>
    <row r="209" spans="1:12" s="8" customFormat="1" ht="19.5" customHeight="1" x14ac:dyDescent="0.2">
      <c r="A209" s="3">
        <f>IFERROR(VLOOKUP(B209,'[1]DADOS (OCULTAR)'!$Q$3:$S$136,3,0),"")</f>
        <v>9767633000870</v>
      </c>
      <c r="B209" s="4" t="str">
        <f>'[1]TCE - ANEXO IV - Preencher'!C218</f>
        <v>UPA TORRÕES - CG Nº 009/2022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66960066000131</v>
      </c>
      <c r="E209" s="5" t="str">
        <f>'[1]TCE - ANEXO IV - Preencher'!G218</f>
        <v xml:space="preserve">CAMILA BORBA SERVIÇOS MEDICOS LTDA 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07</v>
      </c>
      <c r="I209" s="6">
        <f>IF('[1]TCE - ANEXO IV - Preencher'!K218="","",'[1]TCE - ANEXO IV - Preencher'!K218)</f>
        <v>46266</v>
      </c>
      <c r="J209" s="5" t="str">
        <f>'[1]TCE - ANEXO IV - Preencher'!L218</f>
        <v>X553HG16Q</v>
      </c>
      <c r="K209" s="5" t="str">
        <f>IF(F209="B",LEFT('[1]TCE - ANEXO IV - Preencher'!M218,2),IF(F209="S",LEFT('[1]TCE - ANEXO IV - Preencher'!M218,7),IF('[1]TCE - ANEXO IV - Preencher'!H218="","")))</f>
        <v>2613800</v>
      </c>
      <c r="L209" s="7">
        <f>'[1]TCE - ANEXO IV - Preencher'!N218</f>
        <v>17200</v>
      </c>
    </row>
    <row r="210" spans="1:12" s="8" customFormat="1" ht="19.5" customHeight="1" x14ac:dyDescent="0.2">
      <c r="A210" s="3">
        <f>IFERROR(VLOOKUP(B210,'[1]DADOS (OCULTAR)'!$Q$3:$S$136,3,0),"")</f>
        <v>9767633000870</v>
      </c>
      <c r="B210" s="4" t="str">
        <f>'[1]TCE - ANEXO IV - Preencher'!C219</f>
        <v>UPA TORRÕES - CG Nº 009/2022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46560147000137</v>
      </c>
      <c r="E210" s="5" t="str">
        <f>'[1]TCE - ANEXO IV - Preencher'!G219</f>
        <v xml:space="preserve">MEDICALMED ATIVIDADES MEDICAS LTDA 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398</v>
      </c>
      <c r="I210" s="6">
        <f>IF('[1]TCE - ANEXO IV - Preencher'!K219="","",'[1]TCE - ANEXO IV - Preencher'!K219)</f>
        <v>46266</v>
      </c>
      <c r="J210" s="5" t="str">
        <f>'[1]TCE - ANEXO IV - Preencher'!L219</f>
        <v>26096001246560147000137260000000039826098585271929</v>
      </c>
      <c r="K210" s="5" t="str">
        <f>IF(F210="B",LEFT('[1]TCE - ANEXO IV - Preencher'!M219,2),IF(F210="S",LEFT('[1]TCE - ANEXO IV - Preencher'!M219,7),IF('[1]TCE - ANEXO IV - Preencher'!H219="","")))</f>
        <v>2609600</v>
      </c>
      <c r="L210" s="7">
        <f>'[1]TCE - ANEXO IV - Preencher'!N219</f>
        <v>2500</v>
      </c>
    </row>
    <row r="211" spans="1:12" s="8" customFormat="1" ht="19.5" customHeight="1" x14ac:dyDescent="0.2">
      <c r="A211" s="3">
        <f>IFERROR(VLOOKUP(B211,'[1]DADOS (OCULTAR)'!$Q$3:$S$136,3,0),"")</f>
        <v>9767633000870</v>
      </c>
      <c r="B211" s="4" t="str">
        <f>'[1]TCE - ANEXO IV - Preencher'!C220</f>
        <v>UPA TORRÕES - CG Nº 009/2022</v>
      </c>
      <c r="C211" s="4" t="str">
        <f>'[1]TCE - ANEXO IV - Preencher'!E220</f>
        <v>5.16 - Serviços Médico-Hospitalares, Odotonlogia e Laboratoriais</v>
      </c>
      <c r="D211" s="3">
        <f>'[1]TCE - ANEXO IV - Preencher'!F220</f>
        <v>57534999000176</v>
      </c>
      <c r="E211" s="5" t="str">
        <f>'[1]TCE - ANEXO IV - Preencher'!G220</f>
        <v xml:space="preserve">JUDA MAGNO SILVA OLIVEIRA SERVICOS MEDICOS LTDA 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23</v>
      </c>
      <c r="I211" s="6">
        <f>IF('[1]TCE - ANEXO IV - Preencher'!K220="","",'[1]TCE - ANEXO IV - Preencher'!K220)</f>
        <v>46268</v>
      </c>
      <c r="J211" s="5" t="str">
        <f>'[1]TCE - ANEXO IV - Preencher'!L220</f>
        <v>23044001257534999000176000000000002326090779759193</v>
      </c>
      <c r="K211" s="5" t="str">
        <f>IF(F211="B",LEFT('[1]TCE - ANEXO IV - Preencher'!M220,2),IF(F211="S",LEFT('[1]TCE - ANEXO IV - Preencher'!M220,7),IF('[1]TCE - ANEXO IV - Preencher'!H220="","")))</f>
        <v>2304400</v>
      </c>
      <c r="L211" s="7">
        <f>'[1]TCE - ANEXO IV - Preencher'!N220</f>
        <v>10500</v>
      </c>
    </row>
    <row r="212" spans="1:12" s="8" customFormat="1" ht="19.5" customHeight="1" x14ac:dyDescent="0.2">
      <c r="A212" s="3">
        <f>IFERROR(VLOOKUP(B212,'[1]DADOS (OCULTAR)'!$Q$3:$S$136,3,0),"")</f>
        <v>9767633000870</v>
      </c>
      <c r="B212" s="4" t="str">
        <f>'[1]TCE - ANEXO IV - Preencher'!C221</f>
        <v>UPA TORRÕES - CG Nº 009/2022</v>
      </c>
      <c r="C212" s="4" t="str">
        <f>'[1]TCE - ANEXO IV - Preencher'!E221</f>
        <v>5.16 - Serviços Médico-Hospitalares, Odotonlogia e Laboratoriais</v>
      </c>
      <c r="D212" s="3">
        <f>'[1]TCE - ANEXO IV - Preencher'!F221</f>
        <v>52355127000127</v>
      </c>
      <c r="E212" s="5" t="str">
        <f>'[1]TCE - ANEXO IV - Preencher'!G221</f>
        <v xml:space="preserve">MASTERMED PE III GESTAO MEDICA LTDA 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2176</v>
      </c>
      <c r="I212" s="6">
        <f>IF('[1]TCE - ANEXO IV - Preencher'!K221="","",'[1]TCE - ANEXO IV - Preencher'!K221)</f>
        <v>46266</v>
      </c>
      <c r="J212" s="5" t="str">
        <f>'[1]TCE - ANEXO IV - Preencher'!L221</f>
        <v>26096001252355127000127260000000217626096679881542</v>
      </c>
      <c r="K212" s="5" t="str">
        <f>IF(F212="B",LEFT('[1]TCE - ANEXO IV - Preencher'!M221,2),IF(F212="S",LEFT('[1]TCE - ANEXO IV - Preencher'!M221,7),IF('[1]TCE - ANEXO IV - Preencher'!H221="","")))</f>
        <v>2609600</v>
      </c>
      <c r="L212" s="7">
        <f>'[1]TCE - ANEXO IV - Preencher'!N221</f>
        <v>2350</v>
      </c>
    </row>
    <row r="213" spans="1:12" s="8" customFormat="1" ht="19.5" customHeight="1" x14ac:dyDescent="0.2">
      <c r="A213" s="3">
        <f>IFERROR(VLOOKUP(B213,'[1]DADOS (OCULTAR)'!$Q$3:$S$136,3,0),"")</f>
        <v>9767633000870</v>
      </c>
      <c r="B213" s="4" t="str">
        <f>'[1]TCE - ANEXO IV - Preencher'!C222</f>
        <v>UPA TORRÕES - CG Nº 009/2022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63919050000197</v>
      </c>
      <c r="E213" s="5" t="str">
        <f>'[1]TCE - ANEXO IV - Preencher'!G222</f>
        <v xml:space="preserve">ANA LETICIA LACERDA PAIVA SERVICOS MEDICOS LTDA 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25</v>
      </c>
      <c r="I213" s="6">
        <f>IF('[1]TCE - ANEXO IV - Preencher'!K222="","",'[1]TCE - ANEXO IV - Preencher'!K222)</f>
        <v>46267</v>
      </c>
      <c r="J213" s="5" t="str">
        <f>'[1]TCE - ANEXO IV - Preencher'!L222</f>
        <v>23044001263919050000197000000000002526090222864043</v>
      </c>
      <c r="K213" s="5" t="str">
        <f>IF(F213="B",LEFT('[1]TCE - ANEXO IV - Preencher'!M222,2),IF(F213="S",LEFT('[1]TCE - ANEXO IV - Preencher'!M222,7),IF('[1]TCE - ANEXO IV - Preencher'!H222="","")))</f>
        <v>2304400</v>
      </c>
      <c r="L213" s="7">
        <f>'[1]TCE - ANEXO IV - Preencher'!N222</f>
        <v>5000</v>
      </c>
    </row>
    <row r="214" spans="1:12" s="8" customFormat="1" ht="19.5" customHeight="1" x14ac:dyDescent="0.2">
      <c r="A214" s="3">
        <f>IFERROR(VLOOKUP(B214,'[1]DADOS (OCULTAR)'!$Q$3:$S$136,3,0),"")</f>
        <v>9767633000870</v>
      </c>
      <c r="B214" s="4" t="str">
        <f>'[1]TCE - ANEXO IV - Preencher'!C223</f>
        <v>UPA TORRÕES - CG Nº 009/2022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40554268000190</v>
      </c>
      <c r="E214" s="5" t="str">
        <f>'[1]TCE - ANEXO IV - Preencher'!G223</f>
        <v xml:space="preserve">RC CONSULTORIA MED1 LTDA 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396</v>
      </c>
      <c r="I214" s="6">
        <f>IF('[1]TCE - ANEXO IV - Preencher'!K223="","",'[1]TCE - ANEXO IV - Preencher'!K223)</f>
        <v>46266</v>
      </c>
      <c r="J214" s="5" t="str">
        <f>'[1]TCE - ANEXO IV - Preencher'!L223</f>
        <v>26116062240554268000190000000000039626090230549726</v>
      </c>
      <c r="K214" s="5" t="str">
        <f>IF(F214="B",LEFT('[1]TCE - ANEXO IV - Preencher'!M223,2),IF(F214="S",LEFT('[1]TCE - ANEXO IV - Preencher'!M223,7),IF('[1]TCE - ANEXO IV - Preencher'!H223="","")))</f>
        <v>2611606</v>
      </c>
      <c r="L214" s="7">
        <f>'[1]TCE - ANEXO IV - Preencher'!N223</f>
        <v>2500</v>
      </c>
    </row>
    <row r="215" spans="1:12" s="8" customFormat="1" ht="19.5" customHeight="1" x14ac:dyDescent="0.2">
      <c r="A215" s="3">
        <f>IFERROR(VLOOKUP(B215,'[1]DADOS (OCULTAR)'!$Q$3:$S$136,3,0),"")</f>
        <v>9767633000870</v>
      </c>
      <c r="B215" s="4" t="str">
        <f>'[1]TCE - ANEXO IV - Preencher'!C224</f>
        <v>UPA TORRÕES - CG Nº 009/2022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40554268000190</v>
      </c>
      <c r="E215" s="5" t="str">
        <f>'[1]TCE - ANEXO IV - Preencher'!G224</f>
        <v xml:space="preserve">RC CONSULTORIA MED1 LTDA 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397</v>
      </c>
      <c r="I215" s="6">
        <f>IF('[1]TCE - ANEXO IV - Preencher'!K224="","",'[1]TCE - ANEXO IV - Preencher'!K224)</f>
        <v>46266</v>
      </c>
      <c r="J215" s="5" t="str">
        <f>'[1]TCE - ANEXO IV - Preencher'!L224</f>
        <v>26116062240554268000190000000000039726097203879517</v>
      </c>
      <c r="K215" s="5" t="str">
        <f>IF(F215="B",LEFT('[1]TCE - ANEXO IV - Preencher'!M224,2),IF(F215="S",LEFT('[1]TCE - ANEXO IV - Preencher'!M224,7),IF('[1]TCE - ANEXO IV - Preencher'!H224="","")))</f>
        <v>2611606</v>
      </c>
      <c r="L215" s="7">
        <f>'[1]TCE - ANEXO IV - Preencher'!N224</f>
        <v>2500</v>
      </c>
    </row>
    <row r="216" spans="1:12" s="8" customFormat="1" ht="19.5" customHeight="1" x14ac:dyDescent="0.2">
      <c r="A216" s="3">
        <f>IFERROR(VLOOKUP(B216,'[1]DADOS (OCULTAR)'!$Q$3:$S$136,3,0),"")</f>
        <v>9767633000870</v>
      </c>
      <c r="B216" s="4" t="str">
        <f>'[1]TCE - ANEXO IV - Preencher'!C225</f>
        <v>UPA TORRÕES - CG Nº 009/2022</v>
      </c>
      <c r="C216" s="4" t="str">
        <f>'[1]TCE - ANEXO IV - Preencher'!E225</f>
        <v>5.16 - Serviços Médico-Hospitalares, Odotonlogia e Laboratoriais</v>
      </c>
      <c r="D216" s="3">
        <f>'[1]TCE - ANEXO IV - Preencher'!F225</f>
        <v>38082924000157</v>
      </c>
      <c r="E216" s="5" t="str">
        <f>'[1]TCE - ANEXO IV - Preencher'!G225</f>
        <v xml:space="preserve">RC CONSULTORIA MED LTDA 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225</v>
      </c>
      <c r="I216" s="6">
        <f>IF('[1]TCE - ANEXO IV - Preencher'!K225="","",'[1]TCE - ANEXO IV - Preencher'!K225)</f>
        <v>46266</v>
      </c>
      <c r="J216" s="5" t="str">
        <f>'[1]TCE - ANEXO IV - Preencher'!L225</f>
        <v>26116062238082924000157000000000022526097860626072</v>
      </c>
      <c r="K216" s="5" t="str">
        <f>IF(F216="B",LEFT('[1]TCE - ANEXO IV - Preencher'!M225,2),IF(F216="S",LEFT('[1]TCE - ANEXO IV - Preencher'!M225,7),IF('[1]TCE - ANEXO IV - Preencher'!H225="","")))</f>
        <v>2611606</v>
      </c>
      <c r="L216" s="7">
        <f>'[1]TCE - ANEXO IV - Preencher'!N225</f>
        <v>6750</v>
      </c>
    </row>
    <row r="217" spans="1:12" s="8" customFormat="1" ht="19.5" customHeight="1" x14ac:dyDescent="0.2">
      <c r="A217" s="3">
        <f>IFERROR(VLOOKUP(B217,'[1]DADOS (OCULTAR)'!$Q$3:$S$136,3,0),"")</f>
        <v>9767633000870</v>
      </c>
      <c r="B217" s="4" t="str">
        <f>'[1]TCE - ANEXO IV - Preencher'!C226</f>
        <v>UPA TORRÕES - CG Nº 009/2022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46199773000140</v>
      </c>
      <c r="E217" s="5" t="str">
        <f>'[1]TCE - ANEXO IV - Preencher'!G226</f>
        <v xml:space="preserve">CASADO &amp; FRAGOSO MED SERVICOS MEDICOS LTDA 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433</v>
      </c>
      <c r="I217" s="6">
        <f>IF('[1]TCE - ANEXO IV - Preencher'!K226="","",'[1]TCE - ANEXO IV - Preencher'!K226)</f>
        <v>46266</v>
      </c>
      <c r="J217" s="5" t="str">
        <f>'[1]TCE - ANEXO IV - Preencher'!L226</f>
        <v>26116062246199773000140000000000043326091372857855</v>
      </c>
      <c r="K217" s="5" t="str">
        <f>IF(F217="B",LEFT('[1]TCE - ANEXO IV - Preencher'!M226,2),IF(F217="S",LEFT('[1]TCE - ANEXO IV - Preencher'!M226,7),IF('[1]TCE - ANEXO IV - Preencher'!H226="","")))</f>
        <v>2611606</v>
      </c>
      <c r="L217" s="7">
        <f>'[1]TCE - ANEXO IV - Preencher'!N226</f>
        <v>6150</v>
      </c>
    </row>
    <row r="218" spans="1:12" s="8" customFormat="1" ht="19.5" customHeight="1" x14ac:dyDescent="0.2">
      <c r="A218" s="3">
        <f>IFERROR(VLOOKUP(B218,'[1]DADOS (OCULTAR)'!$Q$3:$S$136,3,0),"")</f>
        <v>9767633000870</v>
      </c>
      <c r="B218" s="4" t="str">
        <f>'[1]TCE - ANEXO IV - Preencher'!C227</f>
        <v>UPA TORRÕES - CG Nº 009/2022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45864268000100</v>
      </c>
      <c r="E218" s="5" t="str">
        <f>'[1]TCE - ANEXO IV - Preencher'!G227</f>
        <v xml:space="preserve">CESAR MONTEIRO MEDICINA SERVICOS MEDICOS LTDA 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140</v>
      </c>
      <c r="I218" s="6">
        <f>IF('[1]TCE - ANEXO IV - Preencher'!K227="","",'[1]TCE - ANEXO IV - Preencher'!K227)</f>
        <v>46266</v>
      </c>
      <c r="J218" s="5" t="str">
        <f>'[1]TCE - ANEXO IV - Preencher'!L227</f>
        <v>26116062245864268000100000000000014026098869355202</v>
      </c>
      <c r="K218" s="5" t="str">
        <f>IF(F218="B",LEFT('[1]TCE - ANEXO IV - Preencher'!M227,2),IF(F218="S",LEFT('[1]TCE - ANEXO IV - Preencher'!M227,7),IF('[1]TCE - ANEXO IV - Preencher'!H227="","")))</f>
        <v>2611606</v>
      </c>
      <c r="L218" s="7">
        <f>'[1]TCE - ANEXO IV - Preencher'!N227</f>
        <v>3750</v>
      </c>
    </row>
    <row r="219" spans="1:12" s="8" customFormat="1" ht="19.5" customHeight="1" x14ac:dyDescent="0.2">
      <c r="A219" s="3">
        <f>IFERROR(VLOOKUP(B219,'[1]DADOS (OCULTAR)'!$Q$3:$S$136,3,0),"")</f>
        <v>9767633000870</v>
      </c>
      <c r="B219" s="4" t="str">
        <f>'[1]TCE - ANEXO IV - Preencher'!C228</f>
        <v>UPA TORRÕES - CG Nº 009/2022</v>
      </c>
      <c r="C219" s="4" t="str">
        <f>'[1]TCE - ANEXO IV - Preencher'!E228</f>
        <v>5.16 - Serviços Médico-Hospitalares, Odotonlogia e Laboratoriais</v>
      </c>
      <c r="D219" s="3">
        <f>'[1]TCE - ANEXO IV - Preencher'!F228</f>
        <v>45864268000100</v>
      </c>
      <c r="E219" s="5" t="str">
        <f>'[1]TCE - ANEXO IV - Preencher'!G228</f>
        <v xml:space="preserve">CESAR MONTEIRO MEDICINA SERVICOS MEDICOS LTDA 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141</v>
      </c>
      <c r="I219" s="6">
        <f>IF('[1]TCE - ANEXO IV - Preencher'!K228="","",'[1]TCE - ANEXO IV - Preencher'!K228)</f>
        <v>46266</v>
      </c>
      <c r="J219" s="5" t="str">
        <f>'[1]TCE - ANEXO IV - Preencher'!L228</f>
        <v>26116062245864268000100000000000014126097043589452</v>
      </c>
      <c r="K219" s="5" t="str">
        <f>IF(F219="B",LEFT('[1]TCE - ANEXO IV - Preencher'!M228,2),IF(F219="S",LEFT('[1]TCE - ANEXO IV - Preencher'!M228,7),IF('[1]TCE - ANEXO IV - Preencher'!H228="","")))</f>
        <v>2611606</v>
      </c>
      <c r="L219" s="7">
        <f>'[1]TCE - ANEXO IV - Preencher'!N228</f>
        <v>5000</v>
      </c>
    </row>
    <row r="220" spans="1:12" s="8" customFormat="1" ht="19.5" customHeight="1" x14ac:dyDescent="0.2">
      <c r="A220" s="3">
        <f>IFERROR(VLOOKUP(B220,'[1]DADOS (OCULTAR)'!$Q$3:$S$136,3,0),"")</f>
        <v>9767633000870</v>
      </c>
      <c r="B220" s="4" t="str">
        <f>'[1]TCE - ANEXO IV - Preencher'!C229</f>
        <v>UPA TORRÕES - CG Nº 009/2022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45864268000100</v>
      </c>
      <c r="E220" s="5" t="str">
        <f>'[1]TCE - ANEXO IV - Preencher'!G229</f>
        <v xml:space="preserve">CESAR MONTEIRO MEDICINA SERVICOS MEDICOS LTDA 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142</v>
      </c>
      <c r="I220" s="6">
        <f>IF('[1]TCE - ANEXO IV - Preencher'!K229="","",'[1]TCE - ANEXO IV - Preencher'!K229)</f>
        <v>46266</v>
      </c>
      <c r="J220" s="5" t="str">
        <f>'[1]TCE - ANEXO IV - Preencher'!L229</f>
        <v>26116062245864268000100000000000014226096073890652</v>
      </c>
      <c r="K220" s="5" t="str">
        <f>IF(F220="B",LEFT('[1]TCE - ANEXO IV - Preencher'!M229,2),IF(F220="S",LEFT('[1]TCE - ANEXO IV - Preencher'!M229,7),IF('[1]TCE - ANEXO IV - Preencher'!H229="","")))</f>
        <v>2611606</v>
      </c>
      <c r="L220" s="7">
        <f>'[1]TCE - ANEXO IV - Preencher'!N229</f>
        <v>13200</v>
      </c>
    </row>
    <row r="221" spans="1:12" s="8" customFormat="1" ht="19.5" customHeight="1" x14ac:dyDescent="0.2">
      <c r="A221" s="3">
        <f>IFERROR(VLOOKUP(B221,'[1]DADOS (OCULTAR)'!$Q$3:$S$136,3,0),"")</f>
        <v>9767633000870</v>
      </c>
      <c r="B221" s="4" t="str">
        <f>'[1]TCE - ANEXO IV - Preencher'!C230</f>
        <v>UPA TORRÕES - CG Nº 009/2022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45864268000100</v>
      </c>
      <c r="E221" s="5" t="str">
        <f>'[1]TCE - ANEXO IV - Preencher'!G230</f>
        <v xml:space="preserve">CESAR MONTEIRO MEDICINA SERVICOS MEDICOS LTDA 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143</v>
      </c>
      <c r="I221" s="6">
        <f>IF('[1]TCE - ANEXO IV - Preencher'!K230="","",'[1]TCE - ANEXO IV - Preencher'!K230)</f>
        <v>46266</v>
      </c>
      <c r="J221" s="5" t="str">
        <f>'[1]TCE - ANEXO IV - Preencher'!L230</f>
        <v>26116062245864268000100000000000014326099530975750</v>
      </c>
      <c r="K221" s="5" t="str">
        <f>IF(F221="B",LEFT('[1]TCE - ANEXO IV - Preencher'!M230,2),IF(F221="S",LEFT('[1]TCE - ANEXO IV - Preencher'!M230,7),IF('[1]TCE - ANEXO IV - Preencher'!H230="","")))</f>
        <v>2611606</v>
      </c>
      <c r="L221" s="7">
        <f>'[1]TCE - ANEXO IV - Preencher'!N230</f>
        <v>10650</v>
      </c>
    </row>
    <row r="222" spans="1:12" s="8" customFormat="1" ht="19.5" customHeight="1" x14ac:dyDescent="0.2">
      <c r="A222" s="3">
        <f>IFERROR(VLOOKUP(B222,'[1]DADOS (OCULTAR)'!$Q$3:$S$136,3,0),"")</f>
        <v>9767633000870</v>
      </c>
      <c r="B222" s="4" t="str">
        <f>'[1]TCE - ANEXO IV - Preencher'!C231</f>
        <v>UPA TORRÕES - CG Nº 009/2022</v>
      </c>
      <c r="C222" s="4" t="str">
        <f>'[1]TCE - ANEXO IV - Preencher'!E231</f>
        <v>5.16 - Serviços Médico-Hospitalares, Odotonlogia e Laboratoriais</v>
      </c>
      <c r="D222" s="3">
        <f>'[1]TCE - ANEXO IV - Preencher'!F231</f>
        <v>68290294000177</v>
      </c>
      <c r="E222" s="5" t="str">
        <f>'[1]TCE - ANEXO IV - Preencher'!G231</f>
        <v xml:space="preserve">JUSTINO E SOUSA MEDICINA LTDA 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10</v>
      </c>
      <c r="I222" s="6">
        <f>IF('[1]TCE - ANEXO IV - Preencher'!K231="","",'[1]TCE - ANEXO IV - Preencher'!K231)</f>
        <v>46276</v>
      </c>
      <c r="J222" s="5" t="str">
        <f>'[1]TCE - ANEXO IV - Preencher'!L231</f>
        <v>26096001268290294000177260000000001026093533359951</v>
      </c>
      <c r="K222" s="5" t="str">
        <f>IF(F222="B",LEFT('[1]TCE - ANEXO IV - Preencher'!M231,2),IF(F222="S",LEFT('[1]TCE - ANEXO IV - Preencher'!M231,7),IF('[1]TCE - ANEXO IV - Preencher'!H231="","")))</f>
        <v>2609600</v>
      </c>
      <c r="L222" s="7">
        <f>'[1]TCE - ANEXO IV - Preencher'!N231</f>
        <v>1100</v>
      </c>
    </row>
    <row r="223" spans="1:12" s="8" customFormat="1" ht="19.5" customHeight="1" x14ac:dyDescent="0.2">
      <c r="A223" s="3">
        <f>IFERROR(VLOOKUP(B223,'[1]DADOS (OCULTAR)'!$Q$3:$S$136,3,0),"")</f>
        <v>9767633000870</v>
      </c>
      <c r="B223" s="4" t="str">
        <f>'[1]TCE - ANEXO IV - Preencher'!C232</f>
        <v>UPA TORRÕES - CG Nº 009/2022</v>
      </c>
      <c r="C223" s="4" t="str">
        <f>'[1]TCE - ANEXO IV - Preencher'!E232</f>
        <v>5.16 - Serviços Médico-Hospitalares, Odotonlogia e Laboratoriais</v>
      </c>
      <c r="D223" s="3">
        <f>'[1]TCE - ANEXO IV - Preencher'!F232</f>
        <v>68290294000177</v>
      </c>
      <c r="E223" s="5" t="str">
        <f>'[1]TCE - ANEXO IV - Preencher'!G232</f>
        <v xml:space="preserve">JUSTINO E SOUSA MEDICINA LTDA 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14</v>
      </c>
      <c r="I223" s="6">
        <f>IF('[1]TCE - ANEXO IV - Preencher'!K232="","",'[1]TCE - ANEXO IV - Preencher'!K232)</f>
        <v>46289</v>
      </c>
      <c r="J223" s="5" t="str">
        <f>'[1]TCE - ANEXO IV - Preencher'!L232</f>
        <v>26096001268290294000177260000000001426097429963322</v>
      </c>
      <c r="K223" s="5" t="str">
        <f>IF(F223="B",LEFT('[1]TCE - ANEXO IV - Preencher'!M232,2),IF(F223="S",LEFT('[1]TCE - ANEXO IV - Preencher'!M232,7),IF('[1]TCE - ANEXO IV - Preencher'!H232="","")))</f>
        <v>2609600</v>
      </c>
      <c r="L223" s="7">
        <f>'[1]TCE - ANEXO IV - Preencher'!N232</f>
        <v>5000</v>
      </c>
    </row>
    <row r="224" spans="1:12" s="8" customFormat="1" ht="19.5" customHeight="1" x14ac:dyDescent="0.2">
      <c r="A224" s="3">
        <f>IFERROR(VLOOKUP(B224,'[1]DADOS (OCULTAR)'!$Q$3:$S$136,3,0),"")</f>
        <v>9767633000870</v>
      </c>
      <c r="B224" s="4" t="str">
        <f>'[1]TCE - ANEXO IV - Preencher'!C233</f>
        <v>UPA TORRÕES - CG Nº 009/2022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43652788000123</v>
      </c>
      <c r="E224" s="5" t="str">
        <f>'[1]TCE - ANEXO IV - Preencher'!G233</f>
        <v xml:space="preserve">ARZT SAUDE LTDA 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308</v>
      </c>
      <c r="I224" s="6">
        <f>IF('[1]TCE - ANEXO IV - Preencher'!K233="","",'[1]TCE - ANEXO IV - Preencher'!K233)</f>
        <v>46266</v>
      </c>
      <c r="J224" s="5" t="str">
        <f>'[1]TCE - ANEXO IV - Preencher'!L233</f>
        <v>26096001243652788000123260000000030826090307747808</v>
      </c>
      <c r="K224" s="5" t="str">
        <f>IF(F224="B",LEFT('[1]TCE - ANEXO IV - Preencher'!M233,2),IF(F224="S",LEFT('[1]TCE - ANEXO IV - Preencher'!M233,7),IF('[1]TCE - ANEXO IV - Preencher'!H233="","")))</f>
        <v>2609600</v>
      </c>
      <c r="L224" s="7">
        <f>'[1]TCE - ANEXO IV - Preencher'!N233</f>
        <v>5000</v>
      </c>
    </row>
    <row r="225" spans="1:12" s="8" customFormat="1" ht="19.5" customHeight="1" x14ac:dyDescent="0.2">
      <c r="A225" s="3">
        <f>IFERROR(VLOOKUP(B225,'[1]DADOS (OCULTAR)'!$Q$3:$S$136,3,0),"")</f>
        <v>9767633000870</v>
      </c>
      <c r="B225" s="4" t="str">
        <f>'[1]TCE - ANEXO IV - Preencher'!C234</f>
        <v>UPA TORRÕES - CG Nº 009/2022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52355127000127</v>
      </c>
      <c r="E225" s="5" t="str">
        <f>'[1]TCE - ANEXO IV - Preencher'!G234</f>
        <v xml:space="preserve">MASTERMED PE III GESTAO MEDICA LTDA 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2181</v>
      </c>
      <c r="I225" s="6">
        <f>IF('[1]TCE - ANEXO IV - Preencher'!K234="","",'[1]TCE - ANEXO IV - Preencher'!K234)</f>
        <v>46266</v>
      </c>
      <c r="J225" s="5" t="str">
        <f>'[1]TCE - ANEXO IV - Preencher'!L234</f>
        <v>26096001252355127000127260000000218126095687359430</v>
      </c>
      <c r="K225" s="5" t="str">
        <f>IF(F225="B",LEFT('[1]TCE - ANEXO IV - Preencher'!M234,2),IF(F225="S",LEFT('[1]TCE - ANEXO IV - Preencher'!M234,7),IF('[1]TCE - ANEXO IV - Preencher'!H234="","")))</f>
        <v>2609600</v>
      </c>
      <c r="L225" s="7">
        <f>'[1]TCE - ANEXO IV - Preencher'!N234</f>
        <v>23750</v>
      </c>
    </row>
    <row r="226" spans="1:12" s="8" customFormat="1" ht="19.5" customHeight="1" x14ac:dyDescent="0.2">
      <c r="A226" s="3">
        <f>IFERROR(VLOOKUP(B226,'[1]DADOS (OCULTAR)'!$Q$3:$S$136,3,0),"")</f>
        <v>9767633000870</v>
      </c>
      <c r="B226" s="4" t="str">
        <f>'[1]TCE - ANEXO IV - Preencher'!C235</f>
        <v>UPA TORRÕES - CG Nº 009/2022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63137125000188</v>
      </c>
      <c r="E226" s="5" t="str">
        <f>'[1]TCE - ANEXO IV - Preencher'!G235</f>
        <v xml:space="preserve">DRA CAMILA AMORIM DE ARAUJO SERVICOS MEDICOS LTDA 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18</v>
      </c>
      <c r="I226" s="6">
        <f>IF('[1]TCE - ANEXO IV - Preencher'!K235="","",'[1]TCE - ANEXO IV - Preencher'!K235)</f>
        <v>46267</v>
      </c>
      <c r="J226" s="5" t="str">
        <f>'[1]TCE - ANEXO IV - Preencher'!L235</f>
        <v>26116062263137125000188000000000001826090314731207</v>
      </c>
      <c r="K226" s="5" t="str">
        <f>IF(F226="B",LEFT('[1]TCE - ANEXO IV - Preencher'!M235,2),IF(F226="S",LEFT('[1]TCE - ANEXO IV - Preencher'!M235,7),IF('[1]TCE - ANEXO IV - Preencher'!H235="","")))</f>
        <v>2611606</v>
      </c>
      <c r="L226" s="7">
        <f>'[1]TCE - ANEXO IV - Preencher'!N235</f>
        <v>11600</v>
      </c>
    </row>
    <row r="227" spans="1:12" s="8" customFormat="1" ht="19.5" customHeight="1" x14ac:dyDescent="0.2">
      <c r="A227" s="3">
        <f>IFERROR(VLOOKUP(B227,'[1]DADOS (OCULTAR)'!$Q$3:$S$136,3,0),"")</f>
        <v>9767633000870</v>
      </c>
      <c r="B227" s="4" t="str">
        <f>'[1]TCE - ANEXO IV - Preencher'!C236</f>
        <v>UPA TORRÕES - CG Nº 009/2022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53277390000108</v>
      </c>
      <c r="E227" s="5" t="str">
        <f>'[1]TCE - ANEXO IV - Preencher'!G236</f>
        <v xml:space="preserve">EDM SERVICE SERVICOS MEDICOS LTDA 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28</v>
      </c>
      <c r="I227" s="6">
        <f>IF('[1]TCE - ANEXO IV - Preencher'!K236="","",'[1]TCE - ANEXO IV - Preencher'!K236)</f>
        <v>46267</v>
      </c>
      <c r="J227" s="5" t="str">
        <f>'[1]TCE - ANEXO IV - Preencher'!L236</f>
        <v>26116062253277390000108000000000002826093048036413</v>
      </c>
      <c r="K227" s="5" t="str">
        <f>IF(F227="B",LEFT('[1]TCE - ANEXO IV - Preencher'!M236,2),IF(F227="S",LEFT('[1]TCE - ANEXO IV - Preencher'!M236,7),IF('[1]TCE - ANEXO IV - Preencher'!H236="","")))</f>
        <v>2611606</v>
      </c>
      <c r="L227" s="7">
        <f>'[1]TCE - ANEXO IV - Preencher'!N236</f>
        <v>8150</v>
      </c>
    </row>
    <row r="228" spans="1:12" s="8" customFormat="1" ht="19.5" customHeight="1" x14ac:dyDescent="0.2">
      <c r="A228" s="3">
        <f>IFERROR(VLOOKUP(B228,'[1]DADOS (OCULTAR)'!$Q$3:$S$136,3,0),"")</f>
        <v>9767633000870</v>
      </c>
      <c r="B228" s="4" t="str">
        <f>'[1]TCE - ANEXO IV - Preencher'!C237</f>
        <v>UPA TORRÕES - CG Nº 009/2022</v>
      </c>
      <c r="C228" s="4" t="str">
        <f>'[1]TCE - ANEXO IV - Preencher'!E237</f>
        <v>5.16 - Serviços Médico-Hospitalares, Odotonlogia e Laboratoriais</v>
      </c>
      <c r="D228" s="3">
        <f>'[1]TCE - ANEXO IV - Preencher'!F237</f>
        <v>45554568000192</v>
      </c>
      <c r="E228" s="5" t="str">
        <f>'[1]TCE - ANEXO IV - Preencher'!G237</f>
        <v xml:space="preserve">FORTEMED ATIVIDADES MEDICAS LTDA 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738</v>
      </c>
      <c r="I228" s="6">
        <f>IF('[1]TCE - ANEXO IV - Preencher'!K237="","",'[1]TCE - ANEXO IV - Preencher'!K237)</f>
        <v>46267</v>
      </c>
      <c r="J228" s="5" t="str">
        <f>'[1]TCE - ANEXO IV - Preencher'!L237</f>
        <v>26116062245554568000192000000000073826095900119143</v>
      </c>
      <c r="K228" s="5" t="str">
        <f>IF(F228="B",LEFT('[1]TCE - ANEXO IV - Preencher'!M237,2),IF(F228="S",LEFT('[1]TCE - ANEXO IV - Preencher'!M237,7),IF('[1]TCE - ANEXO IV - Preencher'!H237="","")))</f>
        <v>2611606</v>
      </c>
      <c r="L228" s="7">
        <f>'[1]TCE - ANEXO IV - Preencher'!N237</f>
        <v>13250</v>
      </c>
    </row>
    <row r="229" spans="1:12" s="8" customFormat="1" ht="19.5" customHeight="1" x14ac:dyDescent="0.2">
      <c r="A229" s="3">
        <f>IFERROR(VLOOKUP(B229,'[1]DADOS (OCULTAR)'!$Q$3:$S$136,3,0),"")</f>
        <v>9767633000870</v>
      </c>
      <c r="B229" s="4" t="str">
        <f>'[1]TCE - ANEXO IV - Preencher'!C238</f>
        <v>UPA TORRÕES - CG Nº 009/2022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67205897000160</v>
      </c>
      <c r="E229" s="5" t="str">
        <f>'[1]TCE - ANEXO IV - Preencher'!G238</f>
        <v xml:space="preserve">LARISSA ALVES DE ANDRADE SERVIÇOS MEDICOS LTDA 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08</v>
      </c>
      <c r="I229" s="6">
        <f>IF('[1]TCE - ANEXO IV - Preencher'!K238="","",'[1]TCE - ANEXO IV - Preencher'!K238)</f>
        <v>46266</v>
      </c>
      <c r="J229" s="5" t="str">
        <f>'[1]TCE - ANEXO IV - Preencher'!L238</f>
        <v>26111011267205897000160260000000000826090031276826</v>
      </c>
      <c r="K229" s="5" t="str">
        <f>IF(F229="B",LEFT('[1]TCE - ANEXO IV - Preencher'!M238,2),IF(F229="S",LEFT('[1]TCE - ANEXO IV - Preencher'!M238,7),IF('[1]TCE - ANEXO IV - Preencher'!H238="","")))</f>
        <v>2611101</v>
      </c>
      <c r="L229" s="7">
        <f>'[1]TCE - ANEXO IV - Preencher'!N238</f>
        <v>11100</v>
      </c>
    </row>
    <row r="230" spans="1:12" s="8" customFormat="1" ht="19.5" customHeight="1" x14ac:dyDescent="0.2">
      <c r="A230" s="3">
        <f>IFERROR(VLOOKUP(B230,'[1]DADOS (OCULTAR)'!$Q$3:$S$136,3,0),"")</f>
        <v>9767633000870</v>
      </c>
      <c r="B230" s="4" t="str">
        <f>'[1]TCE - ANEXO IV - Preencher'!C239</f>
        <v>UPA TORRÕES - CG Nº 009/2022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47200199000165</v>
      </c>
      <c r="E230" s="5" t="str">
        <f>'[1]TCE - ANEXO IV - Preencher'!G239</f>
        <v>MASTERMED PE VII GESTAO MEDICAS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360</v>
      </c>
      <c r="I230" s="6">
        <f>IF('[1]TCE - ANEXO IV - Preencher'!K239="","",'[1]TCE - ANEXO IV - Preencher'!K239)</f>
        <v>46268</v>
      </c>
      <c r="J230" s="5" t="str">
        <f>'[1]TCE - ANEXO IV - Preencher'!L239</f>
        <v>2611606224720019900016500000000003602609141593497</v>
      </c>
      <c r="K230" s="5" t="str">
        <f>IF(F230="B",LEFT('[1]TCE - ANEXO IV - Preencher'!M239,2),IF(F230="S",LEFT('[1]TCE - ANEXO IV - Preencher'!M239,7),IF('[1]TCE - ANEXO IV - Preencher'!H239="","")))</f>
        <v>2611606</v>
      </c>
      <c r="L230" s="7">
        <f>'[1]TCE - ANEXO IV - Preencher'!N239</f>
        <v>13200</v>
      </c>
    </row>
    <row r="231" spans="1:12" s="8" customFormat="1" ht="19.5" customHeight="1" x14ac:dyDescent="0.2">
      <c r="A231" s="3">
        <f>IFERROR(VLOOKUP(B231,'[1]DADOS (OCULTAR)'!$Q$3:$S$136,3,0),"")</f>
        <v>9767633000870</v>
      </c>
      <c r="B231" s="4" t="str">
        <f>'[1]TCE - ANEXO IV - Preencher'!C240</f>
        <v>UPA TORRÕES - CG Nº 009/2022</v>
      </c>
      <c r="C231" s="4" t="str">
        <f>'[1]TCE - ANEXO IV - Preencher'!E240</f>
        <v>5.16 - Serviços Médico-Hospitalares, Odotonlogia e Laboratoriais</v>
      </c>
      <c r="D231" s="3">
        <f>'[1]TCE - ANEXO IV - Preencher'!F240</f>
        <v>65242003000187</v>
      </c>
      <c r="E231" s="5" t="str">
        <f>'[1]TCE - ANEXO IV - Preencher'!G240</f>
        <v>LEONARDO TORREAO BEZERRA CAVALCANTI SERVICOS MEDICOS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29</v>
      </c>
      <c r="I231" s="6">
        <f>IF('[1]TCE - ANEXO IV - Preencher'!K240="","",'[1]TCE - ANEXO IV - Preencher'!K240)</f>
        <v>46266</v>
      </c>
      <c r="J231" s="5" t="str">
        <f>'[1]TCE - ANEXO IV - Preencher'!L240</f>
        <v>he8WFLZl9</v>
      </c>
      <c r="K231" s="5" t="str">
        <f>IF(F231="B",LEFT('[1]TCE - ANEXO IV - Preencher'!M240,2),IF(F231="S",LEFT('[1]TCE - ANEXO IV - Preencher'!M240,7),IF('[1]TCE - ANEXO IV - Preencher'!H240="","")))</f>
        <v>2507507</v>
      </c>
      <c r="L231" s="7">
        <f>'[1]TCE - ANEXO IV - Preencher'!N240</f>
        <v>3750</v>
      </c>
    </row>
    <row r="232" spans="1:12" s="8" customFormat="1" ht="19.5" customHeight="1" x14ac:dyDescent="0.2">
      <c r="A232" s="3">
        <f>IFERROR(VLOOKUP(B232,'[1]DADOS (OCULTAR)'!$Q$3:$S$136,3,0),"")</f>
        <v>9767633000870</v>
      </c>
      <c r="B232" s="4" t="str">
        <f>'[1]TCE - ANEXO IV - Preencher'!C241</f>
        <v>UPA TORRÕES - CG Nº 009/2022</v>
      </c>
      <c r="C232" s="4" t="str">
        <f>'[1]TCE - ANEXO IV - Preencher'!E241</f>
        <v>5.16 - Serviços Médico-Hospitalares, Odotonlogia e Laboratoriais</v>
      </c>
      <c r="D232" s="3">
        <f>'[1]TCE - ANEXO IV - Preencher'!F241</f>
        <v>48511136000192</v>
      </c>
      <c r="E232" s="5" t="str">
        <f>'[1]TCE - ANEXO IV - Preencher'!G241</f>
        <v>V1 SERVIÇOS MEDICOS LTDA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976</v>
      </c>
      <c r="I232" s="6">
        <f>IF('[1]TCE - ANEXO IV - Preencher'!K241="","",'[1]TCE - ANEXO IV - Preencher'!K241)</f>
        <v>46268</v>
      </c>
      <c r="J232" s="5" t="str">
        <f>'[1]TCE - ANEXO IV - Preencher'!L241</f>
        <v>26096001248511136000192260000000097626093543779968</v>
      </c>
      <c r="K232" s="5" t="str">
        <f>IF(F232="B",LEFT('[1]TCE - ANEXO IV - Preencher'!M241,2),IF(F232="S",LEFT('[1]TCE - ANEXO IV - Preencher'!M241,7),IF('[1]TCE - ANEXO IV - Preencher'!H241="","")))</f>
        <v>2609600</v>
      </c>
      <c r="L232" s="7">
        <f>'[1]TCE - ANEXO IV - Preencher'!N241</f>
        <v>14400</v>
      </c>
    </row>
    <row r="233" spans="1:12" s="8" customFormat="1" ht="19.5" customHeight="1" x14ac:dyDescent="0.2">
      <c r="A233" s="3">
        <f>IFERROR(VLOOKUP(B233,'[1]DADOS (OCULTAR)'!$Q$3:$S$136,3,0),"")</f>
        <v>9767633000870</v>
      </c>
      <c r="B233" s="4" t="str">
        <f>'[1]TCE - ANEXO IV - Preencher'!C242</f>
        <v>UPA TORRÕES - CG Nº 009/2022</v>
      </c>
      <c r="C233" s="4" t="str">
        <f>'[1]TCE - ANEXO IV - Preencher'!E242</f>
        <v>5.16 - Serviços Médico-Hospitalares, Odotonlogia e Laboratoriais</v>
      </c>
      <c r="D233" s="3">
        <f>'[1]TCE - ANEXO IV - Preencher'!F242</f>
        <v>61185192000142</v>
      </c>
      <c r="E233" s="5" t="str">
        <f>'[1]TCE - ANEXO IV - Preencher'!G242</f>
        <v>ISABEL TOME DE SOUSA SERVICOS MEDICOS LTDA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38</v>
      </c>
      <c r="I233" s="6">
        <f>IF('[1]TCE - ANEXO IV - Preencher'!K242="","",'[1]TCE - ANEXO IV - Preencher'!K242)</f>
        <v>46271</v>
      </c>
      <c r="J233" s="5" t="str">
        <f>'[1]TCE - ANEXO IV - Preencher'!L242</f>
        <v>26116062261185192000142000000000003826097048328863</v>
      </c>
      <c r="K233" s="5" t="str">
        <f>IF(F233="B",LEFT('[1]TCE - ANEXO IV - Preencher'!M242,2),IF(F233="S",LEFT('[1]TCE - ANEXO IV - Preencher'!M242,7),IF('[1]TCE - ANEXO IV - Preencher'!H242="","")))</f>
        <v>2611606</v>
      </c>
      <c r="L233" s="7">
        <f>'[1]TCE - ANEXO IV - Preencher'!N242</f>
        <v>7700</v>
      </c>
    </row>
    <row r="234" spans="1:12" s="8" customFormat="1" ht="19.5" customHeight="1" x14ac:dyDescent="0.2">
      <c r="A234" s="3">
        <f>IFERROR(VLOOKUP(B234,'[1]DADOS (OCULTAR)'!$Q$3:$S$136,3,0),"")</f>
        <v>9767633000870</v>
      </c>
      <c r="B234" s="4" t="str">
        <f>'[1]TCE - ANEXO IV - Preencher'!C243</f>
        <v>UPA TORRÕES - CG Nº 009/2022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64142293000124</v>
      </c>
      <c r="E234" s="5" t="str">
        <f>'[1]TCE - ANEXO IV - Preencher'!G243</f>
        <v>JOAO GUILHERME RATTES LIMA DE FREITAS SERVICOS MEDICOS LTDA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34</v>
      </c>
      <c r="I234" s="6">
        <f>IF('[1]TCE - ANEXO IV - Preencher'!K243="","",'[1]TCE - ANEXO IV - Preencher'!K243)</f>
        <v>46267</v>
      </c>
      <c r="J234" s="5" t="str">
        <f>'[1]TCE - ANEXO IV - Preencher'!L243</f>
        <v>23044001264142293000124000000000003426090558431085</v>
      </c>
      <c r="K234" s="5" t="str">
        <f>IF(F234="B",LEFT('[1]TCE - ANEXO IV - Preencher'!M243,2),IF(F234="S",LEFT('[1]TCE - ANEXO IV - Preencher'!M243,7),IF('[1]TCE - ANEXO IV - Preencher'!H243="","")))</f>
        <v>2304400</v>
      </c>
      <c r="L234" s="7">
        <f>'[1]TCE - ANEXO IV - Preencher'!N243</f>
        <v>5000</v>
      </c>
    </row>
    <row r="235" spans="1:12" s="8" customFormat="1" ht="19.5" customHeight="1" x14ac:dyDescent="0.2">
      <c r="A235" s="3">
        <f>IFERROR(VLOOKUP(B235,'[1]DADOS (OCULTAR)'!$Q$3:$S$136,3,0),"")</f>
        <v>9767633000870</v>
      </c>
      <c r="B235" s="4" t="str">
        <f>'[1]TCE - ANEXO IV - Preencher'!C244</f>
        <v>UPA TORRÕES - CG Nº 009/2022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58145064000160</v>
      </c>
      <c r="E235" s="5" t="str">
        <f>'[1]TCE - ANEXO IV - Preencher'!G244</f>
        <v>EVERTON SANTOS DUARTE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71</v>
      </c>
      <c r="I235" s="6">
        <f>IF('[1]TCE - ANEXO IV - Preencher'!K244="","",'[1]TCE - ANEXO IV - Preencher'!K244)</f>
        <v>46267</v>
      </c>
      <c r="J235" s="5" t="str">
        <f>'[1]TCE - ANEXO IV - Preencher'!L244</f>
        <v>23044001258145064000160000000000007126090944624229</v>
      </c>
      <c r="K235" s="5" t="str">
        <f>IF(F235="B",LEFT('[1]TCE - ANEXO IV - Preencher'!M244,2),IF(F235="S",LEFT('[1]TCE - ANEXO IV - Preencher'!M244,7),IF('[1]TCE - ANEXO IV - Preencher'!H244="","")))</f>
        <v>2304400</v>
      </c>
      <c r="L235" s="7">
        <f>'[1]TCE - ANEXO IV - Preencher'!N244</f>
        <v>5800</v>
      </c>
    </row>
    <row r="236" spans="1:12" s="8" customFormat="1" ht="19.5" customHeight="1" x14ac:dyDescent="0.2">
      <c r="A236" s="3">
        <f>IFERROR(VLOOKUP(B236,'[1]DADOS (OCULTAR)'!$Q$3:$S$136,3,0),"")</f>
        <v>9767633000870</v>
      </c>
      <c r="B236" s="4" t="str">
        <f>'[1]TCE - ANEXO IV - Preencher'!C245</f>
        <v>UPA TORRÕES - CG Nº 009/2022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53969908000174</v>
      </c>
      <c r="E236" s="5" t="str">
        <f>'[1]TCE - ANEXO IV - Preencher'!G245</f>
        <v>MASTERMED PE IV GESTAO MEDICA LTDA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2267</v>
      </c>
      <c r="I236" s="6">
        <f>IF('[1]TCE - ANEXO IV - Preencher'!K245="","",'[1]TCE - ANEXO IV - Preencher'!K245)</f>
        <v>46269</v>
      </c>
      <c r="J236" s="5" t="str">
        <f>'[1]TCE - ANEXO IV - Preencher'!L245</f>
        <v>26096001253969908000174260000000226726093388237487</v>
      </c>
      <c r="K236" s="5" t="str">
        <f>IF(F236="B",LEFT('[1]TCE - ANEXO IV - Preencher'!M245,2),IF(F236="S",LEFT('[1]TCE - ANEXO IV - Preencher'!M245,7),IF('[1]TCE - ANEXO IV - Preencher'!H245="","")))</f>
        <v>2609600</v>
      </c>
      <c r="L236" s="7">
        <f>'[1]TCE - ANEXO IV - Preencher'!N245</f>
        <v>2500</v>
      </c>
    </row>
    <row r="237" spans="1:12" s="8" customFormat="1" ht="19.5" customHeight="1" x14ac:dyDescent="0.2">
      <c r="A237" s="3">
        <f>IFERROR(VLOOKUP(B237,'[1]DADOS (OCULTAR)'!$Q$3:$S$136,3,0),"")</f>
        <v>9767633000870</v>
      </c>
      <c r="B237" s="4" t="str">
        <f>'[1]TCE - ANEXO IV - Preencher'!C246</f>
        <v>UPA TORRÕES - CG Nº 009/2022</v>
      </c>
      <c r="C237" s="4" t="str">
        <f>'[1]TCE - ANEXO IV - Preencher'!E246</f>
        <v>5.16 - Serviços Médico-Hospitalares, Odotonlogia e Laboratoriais</v>
      </c>
      <c r="D237" s="3">
        <f>'[1]TCE - ANEXO IV - Preencher'!F246</f>
        <v>53505900000157</v>
      </c>
      <c r="E237" s="5" t="str">
        <f>'[1]TCE - ANEXO IV - Preencher'!G246</f>
        <v>MASTERMED PE I GESTAO MEDICA LTDA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564</v>
      </c>
      <c r="I237" s="6">
        <f>IF('[1]TCE - ANEXO IV - Preencher'!K246="","",'[1]TCE - ANEXO IV - Preencher'!K246)</f>
        <v>46268</v>
      </c>
      <c r="J237" s="5" t="str">
        <f>'[1]TCE - ANEXO IV - Preencher'!L246</f>
        <v>26116062253505900000157000000000056426090081505985</v>
      </c>
      <c r="K237" s="5" t="str">
        <f>IF(F237="B",LEFT('[1]TCE - ANEXO IV - Preencher'!M246,2),IF(F237="S",LEFT('[1]TCE - ANEXO IV - Preencher'!M246,7),IF('[1]TCE - ANEXO IV - Preencher'!H246="","")))</f>
        <v>2611606</v>
      </c>
      <c r="L237" s="7">
        <f>'[1]TCE - ANEXO IV - Preencher'!N246</f>
        <v>4400</v>
      </c>
    </row>
    <row r="238" spans="1:12" s="8" customFormat="1" ht="19.5" customHeight="1" x14ac:dyDescent="0.2">
      <c r="A238" s="3">
        <f>IFERROR(VLOOKUP(B238,'[1]DADOS (OCULTAR)'!$Q$3:$S$136,3,0),"")</f>
        <v>9767633000870</v>
      </c>
      <c r="B238" s="4" t="str">
        <f>'[1]TCE - ANEXO IV - Preencher'!C247</f>
        <v>UPA TORRÕES - CG Nº 009/2022</v>
      </c>
      <c r="C238" s="4" t="str">
        <f>'[1]TCE - ANEXO IV - Preencher'!E247</f>
        <v>5.16 - Serviços Médico-Hospitalares, Odotonlogia e Laboratoriais</v>
      </c>
      <c r="D238" s="3">
        <f>'[1]TCE - ANEXO IV - Preencher'!F247</f>
        <v>54838455000100</v>
      </c>
      <c r="E238" s="5" t="str">
        <f>'[1]TCE - ANEXO IV - Preencher'!G247</f>
        <v>LETICIA QUEIROZ DIAS DO NASCIMENTO SERVICOS MEDICOS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68</v>
      </c>
      <c r="I238" s="6">
        <f>IF('[1]TCE - ANEXO IV - Preencher'!K247="","",'[1]TCE - ANEXO IV - Preencher'!K247)</f>
        <v>46273</v>
      </c>
      <c r="J238" s="5" t="str">
        <f>'[1]TCE - ANEXO IV - Preencher'!L247</f>
        <v>230440012548384550010000000000000682609045396648</v>
      </c>
      <c r="K238" s="5" t="str">
        <f>IF(F238="B",LEFT('[1]TCE - ANEXO IV - Preencher'!M247,2),IF(F238="S",LEFT('[1]TCE - ANEXO IV - Preencher'!M247,7),IF('[1]TCE - ANEXO IV - Preencher'!H247="","")))</f>
        <v>2304400</v>
      </c>
      <c r="L238" s="7">
        <f>'[1]TCE - ANEXO IV - Preencher'!N247</f>
        <v>1250</v>
      </c>
    </row>
    <row r="239" spans="1:12" s="8" customFormat="1" ht="19.5" customHeight="1" x14ac:dyDescent="0.2">
      <c r="A239" s="3">
        <f>IFERROR(VLOOKUP(B239,'[1]DADOS (OCULTAR)'!$Q$3:$S$136,3,0),"")</f>
        <v>9767633000870</v>
      </c>
      <c r="B239" s="4" t="str">
        <f>'[1]TCE - ANEXO IV - Preencher'!C248</f>
        <v>UPA TORRÕES - CG Nº 009/2022</v>
      </c>
      <c r="C239" s="4" t="str">
        <f>'[1]TCE - ANEXO IV - Preencher'!E248</f>
        <v>5.16 - Serviços Médico-Hospitalares, Odotonlogia e Laboratoriais</v>
      </c>
      <c r="D239" s="3">
        <f>'[1]TCE - ANEXO IV - Preencher'!F248</f>
        <v>53505900000157</v>
      </c>
      <c r="E239" s="5" t="str">
        <f>'[1]TCE - ANEXO IV - Preencher'!G248</f>
        <v>MASTERMED PE I GESTAO MEDICA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563</v>
      </c>
      <c r="I239" s="6">
        <f>IF('[1]TCE - ANEXO IV - Preencher'!K248="","",'[1]TCE - ANEXO IV - Preencher'!K248)</f>
        <v>46268</v>
      </c>
      <c r="J239" s="5" t="str">
        <f>'[1]TCE - ANEXO IV - Preencher'!L248</f>
        <v>26116062253505900000157000000000056326095804073750</v>
      </c>
      <c r="K239" s="5" t="str">
        <f>IF(F239="B",LEFT('[1]TCE - ANEXO IV - Preencher'!M248,2),IF(F239="S",LEFT('[1]TCE - ANEXO IV - Preencher'!M248,7),IF('[1]TCE - ANEXO IV - Preencher'!H248="","")))</f>
        <v>2611606</v>
      </c>
      <c r="L239" s="7">
        <f>'[1]TCE - ANEXO IV - Preencher'!N248</f>
        <v>13750</v>
      </c>
    </row>
    <row r="240" spans="1:12" s="8" customFormat="1" ht="19.5" customHeight="1" x14ac:dyDescent="0.2">
      <c r="A240" s="3">
        <f>IFERROR(VLOOKUP(B240,'[1]DADOS (OCULTAR)'!$Q$3:$S$136,3,0),"")</f>
        <v>9767633000870</v>
      </c>
      <c r="B240" s="4" t="str">
        <f>'[1]TCE - ANEXO IV - Preencher'!C249</f>
        <v>UPA TORRÕES - CG Nº 009/2022</v>
      </c>
      <c r="C240" s="4" t="str">
        <f>'[1]TCE - ANEXO IV - Preencher'!E249</f>
        <v>5.16 - Serviços Médico-Hospitalares, Odotonlogia e Laboratoriais</v>
      </c>
      <c r="D240" s="3">
        <f>'[1]TCE - ANEXO IV - Preencher'!F249</f>
        <v>57974200000162</v>
      </c>
      <c r="E240" s="5" t="str">
        <f>'[1]TCE - ANEXO IV - Preencher'!G249</f>
        <v xml:space="preserve">DFGS SAUDE SERVICOS MEDICOS LTDA 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1000067</v>
      </c>
      <c r="I240" s="6">
        <f>IF('[1]TCE - ANEXO IV - Preencher'!K249="","",'[1]TCE - ANEXO IV - Preencher'!K249)</f>
        <v>46273</v>
      </c>
      <c r="J240" s="5" t="str">
        <f>'[1]TCE - ANEXO IV - Preencher'!L249</f>
        <v>g3gF3JzZI</v>
      </c>
      <c r="K240" s="5" t="str">
        <f>IF(F240="B",LEFT('[1]TCE - ANEXO IV - Preencher'!M249,2),IF(F240="S",LEFT('[1]TCE - ANEXO IV - Preencher'!M249,7),IF('[1]TCE - ANEXO IV - Preencher'!H249="","")))</f>
        <v>2507507</v>
      </c>
      <c r="L240" s="7">
        <f>'[1]TCE - ANEXO IV - Preencher'!N249</f>
        <v>6250</v>
      </c>
    </row>
    <row r="241" spans="1:12" s="8" customFormat="1" ht="19.5" customHeight="1" x14ac:dyDescent="0.2">
      <c r="A241" s="3">
        <f>IFERROR(VLOOKUP(B241,'[1]DADOS (OCULTAR)'!$Q$3:$S$136,3,0),"")</f>
        <v>9767633000870</v>
      </c>
      <c r="B241" s="4" t="str">
        <f>'[1]TCE - ANEXO IV - Preencher'!C250</f>
        <v>UPA TORRÕES - CG Nº 009/2022</v>
      </c>
      <c r="C241" s="4" t="str">
        <f>'[1]TCE - ANEXO IV - Preencher'!E250</f>
        <v>5.16 - Serviços Médico-Hospitalares, Odotonlogia e Laboratoriais</v>
      </c>
      <c r="D241" s="3">
        <f>'[1]TCE - ANEXO IV - Preencher'!F250</f>
        <v>55752905000100</v>
      </c>
      <c r="E241" s="5" t="str">
        <f>'[1]TCE - ANEXO IV - Preencher'!G250</f>
        <v xml:space="preserve">GUILHERME HENRIQUE DE ATAIDE MELO SERV MEDICOS LTDA 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22</v>
      </c>
      <c r="I241" s="6">
        <f>IF('[1]TCE - ANEXO IV - Preencher'!K250="","",'[1]TCE - ANEXO IV - Preencher'!K250)</f>
        <v>46274</v>
      </c>
      <c r="J241" s="5" t="str">
        <f>'[1]TCE - ANEXO IV - Preencher'!L250</f>
        <v>26068041255752905000100260000000002226098649242970</v>
      </c>
      <c r="K241" s="5" t="str">
        <f>IF(F241="B",LEFT('[1]TCE - ANEXO IV - Preencher'!M250,2),IF(F241="S",LEFT('[1]TCE - ANEXO IV - Preencher'!M250,7),IF('[1]TCE - ANEXO IV - Preencher'!H250="","")))</f>
        <v>2606804</v>
      </c>
      <c r="L241" s="7">
        <f>'[1]TCE - ANEXO IV - Preencher'!N250</f>
        <v>3600</v>
      </c>
    </row>
    <row r="242" spans="1:12" s="8" customFormat="1" ht="19.5" customHeight="1" x14ac:dyDescent="0.2">
      <c r="A242" s="3">
        <f>IFERROR(VLOOKUP(B242,'[1]DADOS (OCULTAR)'!$Q$3:$S$136,3,0),"")</f>
        <v>9767633000870</v>
      </c>
      <c r="B242" s="4" t="str">
        <f>'[1]TCE - ANEXO IV - Preencher'!C251</f>
        <v>UPA TORRÕES - CG Nº 009/2022</v>
      </c>
      <c r="C242" s="4" t="str">
        <f>'[1]TCE - ANEXO IV - Preencher'!E251</f>
        <v>5.16 - Serviços Médico-Hospitalares, Odotonlogia e Laboratoriais</v>
      </c>
      <c r="D242" s="3">
        <f>'[1]TCE - ANEXO IV - Preencher'!F251</f>
        <v>63728360000124</v>
      </c>
      <c r="E242" s="5" t="str">
        <f>'[1]TCE - ANEXO IV - Preencher'!G251</f>
        <v xml:space="preserve">COMPLETUDE CLINICA MEDICA LTDA 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25</v>
      </c>
      <c r="I242" s="6">
        <f>IF('[1]TCE - ANEXO IV - Preencher'!K251="","",'[1]TCE - ANEXO IV - Preencher'!K251)</f>
        <v>46274</v>
      </c>
      <c r="J242" s="5" t="str">
        <f>'[1]TCE - ANEXO IV - Preencher'!L251</f>
        <v>2611606226372836000012400000000000252609964491660</v>
      </c>
      <c r="K242" s="5" t="str">
        <f>IF(F242="B",LEFT('[1]TCE - ANEXO IV - Preencher'!M251,2),IF(F242="S",LEFT('[1]TCE - ANEXO IV - Preencher'!M251,7),IF('[1]TCE - ANEXO IV - Preencher'!H251="","")))</f>
        <v>2611606</v>
      </c>
      <c r="L242" s="7">
        <f>'[1]TCE - ANEXO IV - Preencher'!N251</f>
        <v>7000</v>
      </c>
    </row>
    <row r="243" spans="1:12" s="8" customFormat="1" ht="19.5" customHeight="1" x14ac:dyDescent="0.2">
      <c r="A243" s="3">
        <f>IFERROR(VLOOKUP(B243,'[1]DADOS (OCULTAR)'!$Q$3:$S$136,3,0),"")</f>
        <v>9767633000870</v>
      </c>
      <c r="B243" s="4" t="str">
        <f>'[1]TCE - ANEXO IV - Preencher'!C252</f>
        <v>UPA TORRÕES - CG Nº 009/2022</v>
      </c>
      <c r="C243" s="4" t="str">
        <f>'[1]TCE - ANEXO IV - Preencher'!E252</f>
        <v>5.16 - Serviços Médico-Hospitalares, Odotonlogia e Laboratoriais</v>
      </c>
      <c r="D243" s="3">
        <f>'[1]TCE - ANEXO IV - Preencher'!F252</f>
        <v>58467380000159</v>
      </c>
      <c r="E243" s="5" t="str">
        <f>'[1]TCE - ANEXO IV - Preencher'!G252</f>
        <v xml:space="preserve">JULIA LUCENA DA SILVA SERVICOS MEDICOS LTDA 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29</v>
      </c>
      <c r="I243" s="6">
        <f>IF('[1]TCE - ANEXO IV - Preencher'!K252="","",'[1]TCE - ANEXO IV - Preencher'!K252)</f>
        <v>46269</v>
      </c>
      <c r="J243" s="5" t="str">
        <f>'[1]TCE - ANEXO IV - Preencher'!L252</f>
        <v>23044001258467380000159000000000002926090355363241</v>
      </c>
      <c r="K243" s="5" t="str">
        <f>IF(F243="B",LEFT('[1]TCE - ANEXO IV - Preencher'!M252,2),IF(F243="S",LEFT('[1]TCE - ANEXO IV - Preencher'!M252,7),IF('[1]TCE - ANEXO IV - Preencher'!H252="","")))</f>
        <v>2304400</v>
      </c>
      <c r="L243" s="7">
        <f>'[1]TCE - ANEXO IV - Preencher'!N252</f>
        <v>5000</v>
      </c>
    </row>
    <row r="244" spans="1:12" s="8" customFormat="1" ht="19.5" customHeight="1" x14ac:dyDescent="0.2">
      <c r="A244" s="3">
        <f>IFERROR(VLOOKUP(B244,'[1]DADOS (OCULTAR)'!$Q$3:$S$136,3,0),"")</f>
        <v>9767633000870</v>
      </c>
      <c r="B244" s="4" t="str">
        <f>'[1]TCE - ANEXO IV - Preencher'!C253</f>
        <v>UPA TORRÕES - CG Nº 009/2022</v>
      </c>
      <c r="C244" s="4" t="str">
        <f>'[1]TCE - ANEXO IV - Preencher'!E253</f>
        <v>5.16 - Serviços Médico-Hospitalares, Odotonlogia e Laboratoriais</v>
      </c>
      <c r="D244" s="3">
        <f>'[1]TCE - ANEXO IV - Preencher'!F253</f>
        <v>55042513000157</v>
      </c>
      <c r="E244" s="5" t="str">
        <f>'[1]TCE - ANEXO IV - Preencher'!G253</f>
        <v xml:space="preserve">RCMF SERVICOS MEDICOS LTDA 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1000066</v>
      </c>
      <c r="I244" s="6">
        <f>IF('[1]TCE - ANEXO IV - Preencher'!K253="","",'[1]TCE - ANEXO IV - Preencher'!K253)</f>
        <v>46282</v>
      </c>
      <c r="J244" s="5" t="str">
        <f>'[1]TCE - ANEXO IV - Preencher'!L253</f>
        <v>P2ScMmAdp</v>
      </c>
      <c r="K244" s="5" t="str">
        <f>IF(F244="B",LEFT('[1]TCE - ANEXO IV - Preencher'!M253,2),IF(F244="S",LEFT('[1]TCE - ANEXO IV - Preencher'!M253,7),IF('[1]TCE - ANEXO IV - Preencher'!H253="","")))</f>
        <v>2507507</v>
      </c>
      <c r="L244" s="7">
        <f>'[1]TCE - ANEXO IV - Preencher'!N253</f>
        <v>5000</v>
      </c>
    </row>
    <row r="245" spans="1:12" s="8" customFormat="1" ht="19.5" customHeight="1" x14ac:dyDescent="0.2">
      <c r="A245" s="3">
        <f>IFERROR(VLOOKUP(B245,'[1]DADOS (OCULTAR)'!$Q$3:$S$136,3,0),"")</f>
        <v>9767633000870</v>
      </c>
      <c r="B245" s="4" t="str">
        <f>'[1]TCE - ANEXO IV - Preencher'!C254</f>
        <v>UPA TORRÕES - CG Nº 009/2022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63920044000150</v>
      </c>
      <c r="E245" s="5" t="str">
        <f>'[1]TCE - ANEXO IV - Preencher'!G254</f>
        <v xml:space="preserve">GEORGE HENRIQUE FEITOSA CHIANCA BESSA SERVICOS LTDA 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29</v>
      </c>
      <c r="I245" s="6">
        <f>IF('[1]TCE - ANEXO IV - Preencher'!K254="","",'[1]TCE - ANEXO IV - Preencher'!K254)</f>
        <v>46280</v>
      </c>
      <c r="J245" s="5" t="str">
        <f>'[1]TCE - ANEXO IV - Preencher'!L254</f>
        <v>23044001263920044000150000000000002926090876692330</v>
      </c>
      <c r="K245" s="5" t="str">
        <f>IF(F245="B",LEFT('[1]TCE - ANEXO IV - Preencher'!M254,2),IF(F245="S",LEFT('[1]TCE - ANEXO IV - Preencher'!M254,7),IF('[1]TCE - ANEXO IV - Preencher'!H254="","")))</f>
        <v>2304400</v>
      </c>
      <c r="L245" s="7">
        <f>'[1]TCE - ANEXO IV - Preencher'!N254</f>
        <v>2200</v>
      </c>
    </row>
    <row r="246" spans="1:12" s="8" customFormat="1" ht="19.5" customHeight="1" x14ac:dyDescent="0.2">
      <c r="A246" s="3">
        <f>IFERROR(VLOOKUP(B246,'[1]DADOS (OCULTAR)'!$Q$3:$S$136,3,0),"")</f>
        <v>9767633000870</v>
      </c>
      <c r="B246" s="4" t="str">
        <f>'[1]TCE - ANEXO IV - Preencher'!C255</f>
        <v>UPA TORRÕES - CG Nº 009/2022</v>
      </c>
      <c r="C246" s="4" t="str">
        <f>'[1]TCE - ANEXO IV - Preencher'!E255</f>
        <v>5.16 - Serviços Médico-Hospitalares, Odotonlogia e Laboratoriais</v>
      </c>
      <c r="D246" s="3">
        <f>'[1]TCE - ANEXO IV - Preencher'!F255</f>
        <v>46812946000153</v>
      </c>
      <c r="E246" s="5" t="str">
        <f>'[1]TCE - ANEXO IV - Preencher'!G255</f>
        <v xml:space="preserve">G4MED SOLUCOES EM SAUDE LTDA 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271</v>
      </c>
      <c r="I246" s="6">
        <f>IF('[1]TCE - ANEXO IV - Preencher'!K255="","",'[1]TCE - ANEXO IV - Preencher'!K255)</f>
        <v>46275</v>
      </c>
      <c r="J246" s="5" t="str">
        <f>'[1]TCE - ANEXO IV - Preencher'!L255</f>
        <v>26116062246812946000153000000000027126091179633739</v>
      </c>
      <c r="K246" s="5" t="str">
        <f>IF(F246="B",LEFT('[1]TCE - ANEXO IV - Preencher'!M255,2),IF(F246="S",LEFT('[1]TCE - ANEXO IV - Preencher'!M255,7),IF('[1]TCE - ANEXO IV - Preencher'!H255="","")))</f>
        <v>2611606</v>
      </c>
      <c r="L246" s="7">
        <f>'[1]TCE - ANEXO IV - Preencher'!N255</f>
        <v>1100</v>
      </c>
    </row>
    <row r="247" spans="1:12" s="8" customFormat="1" ht="19.5" customHeight="1" x14ac:dyDescent="0.2">
      <c r="A247" s="3">
        <f>IFERROR(VLOOKUP(B247,'[1]DADOS (OCULTAR)'!$Q$3:$S$136,3,0),"")</f>
        <v>9767633000870</v>
      </c>
      <c r="B247" s="4" t="str">
        <f>'[1]TCE - ANEXO IV - Preencher'!C256</f>
        <v>UPA TORRÕES - CG Nº 009/2022</v>
      </c>
      <c r="C247" s="4" t="str">
        <f>'[1]TCE - ANEXO IV - Preencher'!E256</f>
        <v>5.16 - Serviços Médico-Hospitalares, Odotonlogia e Laboratoriais</v>
      </c>
      <c r="D247" s="3">
        <f>'[1]TCE - ANEXO IV - Preencher'!F256</f>
        <v>63189962000150</v>
      </c>
      <c r="E247" s="5" t="str">
        <f>'[1]TCE - ANEXO IV - Preencher'!G256</f>
        <v xml:space="preserve">PEDRO LUCAS SANTOS DE MENEZES TELES 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35</v>
      </c>
      <c r="I247" s="6">
        <f>IF('[1]TCE - ANEXO IV - Preencher'!K256="","",'[1]TCE - ANEXO IV - Preencher'!K256)</f>
        <v>46274</v>
      </c>
      <c r="J247" s="5" t="str">
        <f>'[1]TCE - ANEXO IV - Preencher'!L256</f>
        <v>26034051263189962000150000000000003526093640822123</v>
      </c>
      <c r="K247" s="5" t="str">
        <f>IF(F247="B",LEFT('[1]TCE - ANEXO IV - Preencher'!M256,2),IF(F247="S",LEFT('[1]TCE - ANEXO IV - Preencher'!M256,7),IF('[1]TCE - ANEXO IV - Preencher'!H256="","")))</f>
        <v>2603405</v>
      </c>
      <c r="L247" s="7">
        <f>'[1]TCE - ANEXO IV - Preencher'!N256</f>
        <v>12100</v>
      </c>
    </row>
    <row r="248" spans="1:12" s="8" customFormat="1" ht="19.5" customHeight="1" x14ac:dyDescent="0.2">
      <c r="A248" s="3">
        <f>IFERROR(VLOOKUP(B248,'[1]DADOS (OCULTAR)'!$Q$3:$S$136,3,0),"")</f>
        <v>9767633000870</v>
      </c>
      <c r="B248" s="4" t="str">
        <f>'[1]TCE - ANEXO IV - Preencher'!C257</f>
        <v>UPA TORRÕES - CG Nº 009/2022</v>
      </c>
      <c r="C248" s="4" t="str">
        <f>'[1]TCE - ANEXO IV - Preencher'!E257</f>
        <v>5.16 - Serviços Médico-Hospitalares, Odotonlogia e Laboratoriais</v>
      </c>
      <c r="D248" s="3">
        <f>'[1]TCE - ANEXO IV - Preencher'!F257</f>
        <v>45554568000192</v>
      </c>
      <c r="E248" s="5" t="str">
        <f>'[1]TCE - ANEXO IV - Preencher'!G257</f>
        <v xml:space="preserve">FORTEMED ATIVIDADES MEDICAS LTDA 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739</v>
      </c>
      <c r="I248" s="6">
        <f>IF('[1]TCE - ANEXO IV - Preencher'!K257="","",'[1]TCE - ANEXO IV - Preencher'!K257)</f>
        <v>46267</v>
      </c>
      <c r="J248" s="5" t="str">
        <f>'[1]TCE - ANEXO IV - Preencher'!L257</f>
        <v>26116062245554568000192000000000073926091349459614</v>
      </c>
      <c r="K248" s="5" t="str">
        <f>IF(F248="B",LEFT('[1]TCE - ANEXO IV - Preencher'!M257,2),IF(F248="S",LEFT('[1]TCE - ANEXO IV - Preencher'!M257,7),IF('[1]TCE - ANEXO IV - Preencher'!H257="","")))</f>
        <v>2611606</v>
      </c>
      <c r="L248" s="7">
        <f>'[1]TCE - ANEXO IV - Preencher'!N257</f>
        <v>14100</v>
      </c>
    </row>
    <row r="249" spans="1:12" s="8" customFormat="1" ht="19.5" customHeight="1" x14ac:dyDescent="0.2">
      <c r="A249" s="3">
        <f>IFERROR(VLOOKUP(B249,'[1]DADOS (OCULTAR)'!$Q$3:$S$136,3,0),"")</f>
        <v>9767633000870</v>
      </c>
      <c r="B249" s="4" t="str">
        <f>'[1]TCE - ANEXO IV - Preencher'!C258</f>
        <v>UPA TORRÕES - CG Nº 009/2022</v>
      </c>
      <c r="C249" s="4" t="str">
        <f>'[1]TCE - ANEXO IV - Preencher'!E258</f>
        <v>5.16 - Serviços Médico-Hospitalares, Odotonlogia e Laboratoriais</v>
      </c>
      <c r="D249" s="3">
        <f>'[1]TCE - ANEXO IV - Preencher'!F258</f>
        <v>46290345000128</v>
      </c>
      <c r="E249" s="5" t="str">
        <f>'[1]TCE - ANEXO IV - Preencher'!G258</f>
        <v xml:space="preserve">JEGC SERVICOS MEDICOS LTDA 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22</v>
      </c>
      <c r="I249" s="6">
        <f>IF('[1]TCE - ANEXO IV - Preencher'!K258="","",'[1]TCE - ANEXO IV - Preencher'!K258)</f>
        <v>46274</v>
      </c>
      <c r="J249" s="5" t="str">
        <f>'[1]TCE - ANEXO IV - Preencher'!L258</f>
        <v>26116062246290345000128000000000002226090751629895</v>
      </c>
      <c r="K249" s="5" t="str">
        <f>IF(F249="B",LEFT('[1]TCE - ANEXO IV - Preencher'!M258,2),IF(F249="S",LEFT('[1]TCE - ANEXO IV - Preencher'!M258,7),IF('[1]TCE - ANEXO IV - Preencher'!H258="","")))</f>
        <v>2611606</v>
      </c>
      <c r="L249" s="7">
        <f>'[1]TCE - ANEXO IV - Preencher'!N258</f>
        <v>19250</v>
      </c>
    </row>
    <row r="250" spans="1:12" s="8" customFormat="1" ht="19.5" customHeight="1" x14ac:dyDescent="0.2">
      <c r="A250" s="3">
        <f>IFERROR(VLOOKUP(B250,'[1]DADOS (OCULTAR)'!$Q$3:$S$136,3,0),"")</f>
        <v>9767633000870</v>
      </c>
      <c r="B250" s="4" t="str">
        <f>'[1]TCE - ANEXO IV - Preencher'!C259</f>
        <v>UPA TORRÕES - CG Nº 009/2022</v>
      </c>
      <c r="C250" s="4" t="str">
        <f>'[1]TCE - ANEXO IV - Preencher'!E259</f>
        <v>5.16 - Serviços Médico-Hospitalares, Odotonlogia e Laboratoriais</v>
      </c>
      <c r="D250" s="3">
        <f>'[1]TCE - ANEXO IV - Preencher'!F259</f>
        <v>48511136000192</v>
      </c>
      <c r="E250" s="5" t="str">
        <f>'[1]TCE - ANEXO IV - Preencher'!G259</f>
        <v>V1 SERVIÇOS MEDICOS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965</v>
      </c>
      <c r="I250" s="6">
        <f>IF('[1]TCE - ANEXO IV - Preencher'!K259="","",'[1]TCE - ANEXO IV - Preencher'!K259)</f>
        <v>46267</v>
      </c>
      <c r="J250" s="5" t="str">
        <f>'[1]TCE - ANEXO IV - Preencher'!L259</f>
        <v>26096001248511136000192260000000096526097850647879</v>
      </c>
      <c r="K250" s="5" t="str">
        <f>IF(F250="B",LEFT('[1]TCE - ANEXO IV - Preencher'!M259,2),IF(F250="S",LEFT('[1]TCE - ANEXO IV - Preencher'!M259,7),IF('[1]TCE - ANEXO IV - Preencher'!H259="","")))</f>
        <v>2609600</v>
      </c>
      <c r="L250" s="7">
        <f>'[1]TCE - ANEXO IV - Preencher'!N259</f>
        <v>14400</v>
      </c>
    </row>
    <row r="251" spans="1:12" s="8" customFormat="1" ht="19.5" customHeight="1" x14ac:dyDescent="0.2">
      <c r="A251" s="3">
        <f>IFERROR(VLOOKUP(B251,'[1]DADOS (OCULTAR)'!$Q$3:$S$136,3,0),"")</f>
        <v>9767633000870</v>
      </c>
      <c r="B251" s="4" t="str">
        <f>'[1]TCE - ANEXO IV - Preencher'!C260</f>
        <v>UPA TORRÕES - CG Nº 009/2022</v>
      </c>
      <c r="C251" s="4" t="str">
        <f>'[1]TCE - ANEXO IV - Preencher'!E260</f>
        <v>5.16 - Serviços Médico-Hospitalares, Odotonlogia e Laboratoriais</v>
      </c>
      <c r="D251" s="3">
        <f>'[1]TCE - ANEXO IV - Preencher'!F260</f>
        <v>68093551000180</v>
      </c>
      <c r="E251" s="5" t="str">
        <f>'[1]TCE - ANEXO IV - Preencher'!G260</f>
        <v xml:space="preserve">GIRLENE MARIA VIANA QUEIROZ SERVICOS MEDICOS LTDA 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03</v>
      </c>
      <c r="I251" s="6">
        <f>IF('[1]TCE - ANEXO IV - Preencher'!K260="","",'[1]TCE - ANEXO IV - Preencher'!K260)</f>
        <v>46270</v>
      </c>
      <c r="J251" s="5" t="str">
        <f>'[1]TCE - ANEXO IV - Preencher'!L260</f>
        <v>5b4f2d24f</v>
      </c>
      <c r="K251" s="5" t="str">
        <f>IF(F251="B",LEFT('[1]TCE - ANEXO IV - Preencher'!M260,2),IF(F251="S",LEFT('[1]TCE - ANEXO IV - Preencher'!M260,7),IF('[1]TCE - ANEXO IV - Preencher'!H260="","")))</f>
        <v>2611101</v>
      </c>
      <c r="L251" s="7">
        <f>'[1]TCE - ANEXO IV - Preencher'!N260</f>
        <v>6450</v>
      </c>
    </row>
    <row r="252" spans="1:12" s="8" customFormat="1" ht="19.5" customHeight="1" x14ac:dyDescent="0.2">
      <c r="A252" s="3">
        <f>IFERROR(VLOOKUP(B252,'[1]DADOS (OCULTAR)'!$Q$3:$S$136,3,0),"")</f>
        <v>9767633000870</v>
      </c>
      <c r="B252" s="4" t="str">
        <f>'[1]TCE - ANEXO IV - Preencher'!C261</f>
        <v>UPA TORRÕES - CG Nº 009/2022</v>
      </c>
      <c r="C252" s="4" t="str">
        <f>'[1]TCE - ANEXO IV - Preencher'!E261</f>
        <v>5.16 - Serviços Médico-Hospitalares, Odotonlogia e Laboratoriais</v>
      </c>
      <c r="D252" s="3">
        <f>'[1]TCE - ANEXO IV - Preencher'!F261</f>
        <v>47200199000165</v>
      </c>
      <c r="E252" s="5" t="str">
        <f>'[1]TCE - ANEXO IV - Preencher'!G261</f>
        <v>MASTERMED PE VII GESTAO MEDICAS LTDA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359</v>
      </c>
      <c r="I252" s="6">
        <f>IF('[1]TCE - ANEXO IV - Preencher'!K261="","",'[1]TCE - ANEXO IV - Preencher'!K261)</f>
        <v>46268</v>
      </c>
      <c r="J252" s="5" t="str">
        <f>'[1]TCE - ANEXO IV - Preencher'!L261</f>
        <v>26116062247200199000165000000000035926095722634461</v>
      </c>
      <c r="K252" s="5" t="str">
        <f>IF(F252="B",LEFT('[1]TCE - ANEXO IV - Preencher'!M261,2),IF(F252="S",LEFT('[1]TCE - ANEXO IV - Preencher'!M261,7),IF('[1]TCE - ANEXO IV - Preencher'!H261="","")))</f>
        <v>2611606</v>
      </c>
      <c r="L252" s="7">
        <f>'[1]TCE - ANEXO IV - Preencher'!N261</f>
        <v>9850</v>
      </c>
    </row>
    <row r="253" spans="1:12" s="8" customFormat="1" ht="19.5" customHeight="1" x14ac:dyDescent="0.2">
      <c r="A253" s="3">
        <f>IFERROR(VLOOKUP(B253,'[1]DADOS (OCULTAR)'!$Q$3:$S$136,3,0),"")</f>
        <v>9767633000870</v>
      </c>
      <c r="B253" s="4" t="str">
        <f>'[1]TCE - ANEXO IV - Preencher'!C262</f>
        <v>UPA TORRÕES - CG Nº 009/2022</v>
      </c>
      <c r="C253" s="4" t="str">
        <f>'[1]TCE - ANEXO IV - Preencher'!E262</f>
        <v>5.16 - Serviços Médico-Hospitalares, Odotonlogia e Laboratoriais</v>
      </c>
      <c r="D253" s="3">
        <f>'[1]TCE - ANEXO IV - Preencher'!F262</f>
        <v>53138022000189</v>
      </c>
      <c r="E253" s="5" t="str">
        <f>'[1]TCE - ANEXO IV - Preencher'!G262</f>
        <v xml:space="preserve">RAFAEL MARTINS DANTAS REIS SERVICOS MEDICOS LTDA 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02</v>
      </c>
      <c r="I253" s="6">
        <f>IF('[1]TCE - ANEXO IV - Preencher'!K262="","",'[1]TCE - ANEXO IV - Preencher'!K262)</f>
        <v>46287</v>
      </c>
      <c r="J253" s="5" t="str">
        <f>'[1]TCE - ANEXO IV - Preencher'!L262</f>
        <v>26116062253138022000189000000000000226095325733031</v>
      </c>
      <c r="K253" s="5" t="str">
        <f>IF(F253="B",LEFT('[1]TCE - ANEXO IV - Preencher'!M262,2),IF(F253="S",LEFT('[1]TCE - ANEXO IV - Preencher'!M262,7),IF('[1]TCE - ANEXO IV - Preencher'!H262="","")))</f>
        <v>2611606</v>
      </c>
      <c r="L253" s="7">
        <f>'[1]TCE - ANEXO IV - Preencher'!N262</f>
        <v>5200</v>
      </c>
    </row>
    <row r="254" spans="1:12" s="8" customFormat="1" ht="19.5" customHeight="1" x14ac:dyDescent="0.2">
      <c r="A254" s="3">
        <f>IFERROR(VLOOKUP(B254,'[1]DADOS (OCULTAR)'!$Q$3:$S$136,3,0),"")</f>
        <v>9767633000870</v>
      </c>
      <c r="B254" s="4" t="str">
        <f>'[1]TCE - ANEXO IV - Preencher'!C263</f>
        <v>UPA TORRÕES - CG Nº 009/2022</v>
      </c>
      <c r="C254" s="4" t="str">
        <f>'[1]TCE - ANEXO IV - Preencher'!E263</f>
        <v>5.16 - Serviços Médico-Hospitalares, Odotonlogia e Laboratoriais</v>
      </c>
      <c r="D254" s="3">
        <f>'[1]TCE - ANEXO IV - Preencher'!F263</f>
        <v>65535512000106</v>
      </c>
      <c r="E254" s="5" t="str">
        <f>'[1]TCE - ANEXO IV - Preencher'!G263</f>
        <v xml:space="preserve">EDAB SERVICOS MEDICOS LTDA 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24</v>
      </c>
      <c r="I254" s="6">
        <f>IF('[1]TCE - ANEXO IV - Preencher'!K263="","",'[1]TCE - ANEXO IV - Preencher'!K263)</f>
        <v>46287</v>
      </c>
      <c r="J254" s="5" t="str">
        <f>'[1]TCE - ANEXO IV - Preencher'!L263</f>
        <v>35491022265535512000106000000000002426093675121336</v>
      </c>
      <c r="K254" s="5" t="str">
        <f>IF(F254="B",LEFT('[1]TCE - ANEXO IV - Preencher'!M263,2),IF(F254="S",LEFT('[1]TCE - ANEXO IV - Preencher'!M263,7),IF('[1]TCE - ANEXO IV - Preencher'!H263="","")))</f>
        <v>3549102</v>
      </c>
      <c r="L254" s="7">
        <f>'[1]TCE - ANEXO IV - Preencher'!N263</f>
        <v>2500</v>
      </c>
    </row>
    <row r="255" spans="1:12" s="8" customFormat="1" ht="19.5" customHeight="1" x14ac:dyDescent="0.2">
      <c r="A255" s="3">
        <f>IFERROR(VLOOKUP(B255,'[1]DADOS (OCULTAR)'!$Q$3:$S$136,3,0),"")</f>
        <v>9767633000870</v>
      </c>
      <c r="B255" s="4" t="str">
        <f>'[1]TCE - ANEXO IV - Preencher'!C264</f>
        <v>UPA TORRÕES - CG Nº 009/2022</v>
      </c>
      <c r="C255" s="4" t="str">
        <f>'[1]TCE - ANEXO IV - Preencher'!E264</f>
        <v>5.16 - Serviços Médico-Hospitalares, Odotonlogia e Laboratoriais</v>
      </c>
      <c r="D255" s="3">
        <f>'[1]TCE - ANEXO IV - Preencher'!F264</f>
        <v>50868214000152</v>
      </c>
      <c r="E255" s="5" t="str">
        <f>'[1]TCE - ANEXO IV - Preencher'!G264</f>
        <v xml:space="preserve">MILENA AYRES CHAVES 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17</v>
      </c>
      <c r="I255" s="6">
        <f>IF('[1]TCE - ANEXO IV - Preencher'!K264="","",'[1]TCE - ANEXO IV - Preencher'!K264)</f>
        <v>46283</v>
      </c>
      <c r="J255" s="5" t="str">
        <f>'[1]TCE - ANEXO IV - Preencher'!L264</f>
        <v>26116062250868214000152000000000001726095802079680</v>
      </c>
      <c r="K255" s="5" t="str">
        <f>IF(F255="B",LEFT('[1]TCE - ANEXO IV - Preencher'!M264,2),IF(F255="S",LEFT('[1]TCE - ANEXO IV - Preencher'!M264,7),IF('[1]TCE - ANEXO IV - Preencher'!H264="","")))</f>
        <v>2611606</v>
      </c>
      <c r="L255" s="7">
        <f>'[1]TCE - ANEXO IV - Preencher'!N264</f>
        <v>6550</v>
      </c>
    </row>
    <row r="256" spans="1:12" s="8" customFormat="1" ht="19.5" customHeight="1" x14ac:dyDescent="0.2">
      <c r="A256" s="3">
        <f>IFERROR(VLOOKUP(B256,'[1]DADOS (OCULTAR)'!$Q$3:$S$136,3,0),"")</f>
        <v>9767633000870</v>
      </c>
      <c r="B256" s="4" t="str">
        <f>'[1]TCE - ANEXO IV - Preencher'!C265</f>
        <v>UPA TORRÕES - CG Nº 009/2022</v>
      </c>
      <c r="C256" s="4" t="str">
        <f>'[1]TCE - ANEXO IV - Preencher'!E265</f>
        <v>5.16 - Serviços Médico-Hospitalares, Odotonlogia e Laboratoriais</v>
      </c>
      <c r="D256" s="3">
        <f>'[1]TCE - ANEXO IV - Preencher'!F265</f>
        <v>52644264000181</v>
      </c>
      <c r="E256" s="5" t="str">
        <f>'[1]TCE - ANEXO IV - Preencher'!G265</f>
        <v xml:space="preserve">FABIO HASHIZUMI LTDA 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112</v>
      </c>
      <c r="I256" s="6">
        <f>IF('[1]TCE - ANEXO IV - Preencher'!K265="","",'[1]TCE - ANEXO IV - Preencher'!K265)</f>
        <v>46275</v>
      </c>
      <c r="J256" s="5" t="str">
        <f>'[1]TCE - ANEXO IV - Preencher'!L265</f>
        <v>L4EDVKJB</v>
      </c>
      <c r="K256" s="5" t="str">
        <f>IF(F256="B",LEFT('[1]TCE - ANEXO IV - Preencher'!M265,2),IF(F256="S",LEFT('[1]TCE - ANEXO IV - Preencher'!M265,7),IF('[1]TCE - ANEXO IV - Preencher'!H265="","")))</f>
        <v>3550308</v>
      </c>
      <c r="L256" s="7">
        <f>'[1]TCE - ANEXO IV - Preencher'!N265</f>
        <v>5000</v>
      </c>
    </row>
    <row r="257" spans="1:12" s="8" customFormat="1" ht="19.5" customHeight="1" x14ac:dyDescent="0.2">
      <c r="A257" s="3">
        <f>IFERROR(VLOOKUP(B257,'[1]DADOS (OCULTAR)'!$Q$3:$S$136,3,0),"")</f>
        <v>9767633000870</v>
      </c>
      <c r="B257" s="4" t="str">
        <f>'[1]TCE - ANEXO IV - Preencher'!C266</f>
        <v>UPA TORRÕES - CG Nº 009/2022</v>
      </c>
      <c r="C257" s="4" t="str">
        <f>'[1]TCE - ANEXO IV - Preencher'!E266</f>
        <v>5.16 - Serviços Médico-Hospitalares, Odotonlogia e Laboratoriais</v>
      </c>
      <c r="D257" s="3">
        <f>'[1]TCE - ANEXO IV - Preencher'!F266</f>
        <v>65242003000187</v>
      </c>
      <c r="E257" s="5" t="str">
        <f>'[1]TCE - ANEXO IV - Preencher'!G266</f>
        <v>LEONARDO TORREAO BEZERRA CAVALCANTI SERVICOS MEDICOS LTDA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28</v>
      </c>
      <c r="I257" s="6">
        <f>IF('[1]TCE - ANEXO IV - Preencher'!K266="","",'[1]TCE - ANEXO IV - Preencher'!K266)</f>
        <v>46266</v>
      </c>
      <c r="J257" s="5" t="str">
        <f>'[1]TCE - ANEXO IV - Preencher'!L266</f>
        <v>a3kXPEXlq</v>
      </c>
      <c r="K257" s="5" t="str">
        <f>IF(F257="B",LEFT('[1]TCE - ANEXO IV - Preencher'!M266,2),IF(F257="S",LEFT('[1]TCE - ANEXO IV - Preencher'!M266,7),IF('[1]TCE - ANEXO IV - Preencher'!H266="","")))</f>
        <v>2507507</v>
      </c>
      <c r="L257" s="7">
        <f>'[1]TCE - ANEXO IV - Preencher'!N266</f>
        <v>15050</v>
      </c>
    </row>
    <row r="258" spans="1:12" s="8" customFormat="1" ht="19.5" customHeight="1" x14ac:dyDescent="0.2">
      <c r="A258" s="3">
        <f>IFERROR(VLOOKUP(B258,'[1]DADOS (OCULTAR)'!$Q$3:$S$136,3,0),"")</f>
        <v>9767633000870</v>
      </c>
      <c r="B258" s="4" t="str">
        <f>'[1]TCE - ANEXO IV - Preencher'!C267</f>
        <v>UPA TORRÕES - CG Nº 009/2022</v>
      </c>
      <c r="C258" s="4" t="str">
        <f>'[1]TCE - ANEXO IV - Preencher'!E267</f>
        <v>5.16 - Serviços Médico-Hospitalares, Odotonlogia e Laboratoriais</v>
      </c>
      <c r="D258" s="3">
        <f>'[1]TCE - ANEXO IV - Preencher'!F267</f>
        <v>59652606000154</v>
      </c>
      <c r="E258" s="5" t="str">
        <f>'[1]TCE - ANEXO IV - Preencher'!G267</f>
        <v xml:space="preserve">KENIO BETMANN AZEVEDO 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69</v>
      </c>
      <c r="I258" s="6">
        <f>IF('[1]TCE - ANEXO IV - Preencher'!K267="","",'[1]TCE - ANEXO IV - Preencher'!K267)</f>
        <v>46286</v>
      </c>
      <c r="J258" s="5" t="str">
        <f>'[1]TCE - ANEXO IV - Preencher'!L267</f>
        <v>26116062259652606000154000000000006926093237343015</v>
      </c>
      <c r="K258" s="5" t="str">
        <f>IF(F258="B",LEFT('[1]TCE - ANEXO IV - Preencher'!M267,2),IF(F258="S",LEFT('[1]TCE - ANEXO IV - Preencher'!M267,7),IF('[1]TCE - ANEXO IV - Preencher'!H267="","")))</f>
        <v>2611606</v>
      </c>
      <c r="L258" s="7">
        <f>'[1]TCE - ANEXO IV - Preencher'!N267</f>
        <v>7500</v>
      </c>
    </row>
    <row r="259" spans="1:12" s="8" customFormat="1" ht="19.5" customHeight="1" x14ac:dyDescent="0.2">
      <c r="A259" s="3">
        <f>IFERROR(VLOOKUP(B259,'[1]DADOS (OCULTAR)'!$Q$3:$S$136,3,0),"")</f>
        <v>9767633000870</v>
      </c>
      <c r="B259" s="4" t="str">
        <f>'[1]TCE - ANEXO IV - Preencher'!C268</f>
        <v>UPA TORRÕES - CG Nº 009/2022</v>
      </c>
      <c r="C259" s="4" t="str">
        <f>'[1]TCE - ANEXO IV - Preencher'!E268</f>
        <v>5.16 - Serviços Médico-Hospitalares, Odotonlogia e Laboratoriais</v>
      </c>
      <c r="D259" s="3">
        <f>'[1]TCE - ANEXO IV - Preencher'!F268</f>
        <v>50868821000112</v>
      </c>
      <c r="E259" s="5" t="str">
        <f>'[1]TCE - ANEXO IV - Preencher'!G268</f>
        <v xml:space="preserve">SUED SERVICOS MEDICOS LTDA 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53</v>
      </c>
      <c r="I259" s="6">
        <f>IF('[1]TCE - ANEXO IV - Preencher'!K268="","",'[1]TCE - ANEXO IV - Preencher'!K268)</f>
        <v>46284</v>
      </c>
      <c r="J259" s="5" t="str">
        <f>'[1]TCE - ANEXO IV - Preencher'!L268</f>
        <v>25040091250868821000112202600000005326090187480977</v>
      </c>
      <c r="K259" s="5" t="str">
        <f>IF(F259="B",LEFT('[1]TCE - ANEXO IV - Preencher'!M268,2),IF(F259="S",LEFT('[1]TCE - ANEXO IV - Preencher'!M268,7),IF('[1]TCE - ANEXO IV - Preencher'!H268="","")))</f>
        <v>2504009</v>
      </c>
      <c r="L259" s="7">
        <f>'[1]TCE - ANEXO IV - Preencher'!N268</f>
        <v>1250</v>
      </c>
    </row>
    <row r="260" spans="1:12" s="8" customFormat="1" ht="19.5" customHeight="1" x14ac:dyDescent="0.2">
      <c r="A260" s="3">
        <f>IFERROR(VLOOKUP(B260,'[1]DADOS (OCULTAR)'!$Q$3:$S$136,3,0),"")</f>
        <v>9767633000870</v>
      </c>
      <c r="B260" s="4" t="str">
        <f>'[1]TCE - ANEXO IV - Preencher'!C269</f>
        <v>UPA TORRÕES - CG Nº 009/2022</v>
      </c>
      <c r="C260" s="4" t="str">
        <f>'[1]TCE - ANEXO IV - Preencher'!E269</f>
        <v>5.16 - Serviços Médico-Hospitalares, Odotonlogia e Laboratoriais</v>
      </c>
      <c r="D260" s="3">
        <f>'[1]TCE - ANEXO IV - Preencher'!F269</f>
        <v>37095416000140</v>
      </c>
      <c r="E260" s="5" t="str">
        <f>'[1]TCE - ANEXO IV - Preencher'!G269</f>
        <v xml:space="preserve">SOUSA PEREIRA SERVICOS MEDICOS LTDA 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57</v>
      </c>
      <c r="I260" s="6">
        <f>IF('[1]TCE - ANEXO IV - Preencher'!K269="","",'[1]TCE - ANEXO IV - Preencher'!K269)</f>
        <v>46286</v>
      </c>
      <c r="J260" s="5" t="str">
        <f>'[1]TCE - ANEXO IV - Preencher'!L269</f>
        <v>26116062237095416000140000000000005726090966676758</v>
      </c>
      <c r="K260" s="5" t="str">
        <f>IF(F260="B",LEFT('[1]TCE - ANEXO IV - Preencher'!M269,2),IF(F260="S",LEFT('[1]TCE - ANEXO IV - Preencher'!M269,7),IF('[1]TCE - ANEXO IV - Preencher'!H269="","")))</f>
        <v>2611606</v>
      </c>
      <c r="L260" s="7">
        <f>'[1]TCE - ANEXO IV - Preencher'!N269</f>
        <v>3450</v>
      </c>
    </row>
    <row r="261" spans="1:12" s="8" customFormat="1" ht="19.5" customHeight="1" x14ac:dyDescent="0.2">
      <c r="A261" s="3">
        <f>IFERROR(VLOOKUP(B261,'[1]DADOS (OCULTAR)'!$Q$3:$S$136,3,0),"")</f>
        <v>9767633000870</v>
      </c>
      <c r="B261" s="4" t="str">
        <f>'[1]TCE - ANEXO IV - Preencher'!C270</f>
        <v>UPA TORRÕES - CG Nº 009/2022</v>
      </c>
      <c r="C261" s="4" t="str">
        <f>'[1]TCE - ANEXO IV - Preencher'!E270</f>
        <v>5.16 - Serviços Médico-Hospitalares, Odotonlogia e Laboratoriais</v>
      </c>
      <c r="D261" s="3">
        <f>'[1]TCE - ANEXO IV - Preencher'!F270</f>
        <v>61911002000127</v>
      </c>
      <c r="E261" s="5" t="str">
        <f>'[1]TCE - ANEXO IV - Preencher'!G270</f>
        <v xml:space="preserve">RENAN GATIS AYRES SERVICOS MEDICOS LTDA 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37</v>
      </c>
      <c r="I261" s="6">
        <f>IF('[1]TCE - ANEXO IV - Preencher'!K270="","",'[1]TCE - ANEXO IV - Preencher'!K270)</f>
        <v>46286</v>
      </c>
      <c r="J261" s="5" t="str">
        <f>'[1]TCE - ANEXO IV - Preencher'!L270</f>
        <v>XON72FFK7</v>
      </c>
      <c r="K261" s="5" t="str">
        <f>IF(F261="B",LEFT('[1]TCE - ANEXO IV - Preencher'!M270,2),IF(F261="S",LEFT('[1]TCE - ANEXO IV - Preencher'!M270,7),IF('[1]TCE - ANEXO IV - Preencher'!H270="","")))</f>
        <v>2604106</v>
      </c>
      <c r="L261" s="7">
        <f>'[1]TCE - ANEXO IV - Preencher'!N270</f>
        <v>3950</v>
      </c>
    </row>
    <row r="262" spans="1:12" s="8" customFormat="1" ht="19.5" customHeight="1" x14ac:dyDescent="0.2">
      <c r="A262" s="3">
        <f>IFERROR(VLOOKUP(B262,'[1]DADOS (OCULTAR)'!$Q$3:$S$136,3,0),"")</f>
        <v>9767633000870</v>
      </c>
      <c r="B262" s="4" t="str">
        <f>'[1]TCE - ANEXO IV - Preencher'!C271</f>
        <v>UPA TORRÕES - CG Nº 009/2022</v>
      </c>
      <c r="C262" s="4" t="str">
        <f>'[1]TCE - ANEXO IV - Preencher'!E271</f>
        <v>5.16 - Serviços Médico-Hospitalares, Odotonlogia e Laboratoriais</v>
      </c>
      <c r="D262" s="3">
        <f>'[1]TCE - ANEXO IV - Preencher'!F271</f>
        <v>47200199000165</v>
      </c>
      <c r="E262" s="5" t="str">
        <f>'[1]TCE - ANEXO IV - Preencher'!G271</f>
        <v>MASTERMED PE VII GESTAO MEDICAS LTDA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381</v>
      </c>
      <c r="I262" s="6">
        <f>IF('[1]TCE - ANEXO IV - Preencher'!K271="","",'[1]TCE - ANEXO IV - Preencher'!K271)</f>
        <v>46286</v>
      </c>
      <c r="J262" s="5" t="str">
        <f>'[1]TCE - ANEXO IV - Preencher'!L271</f>
        <v>26116062247200199000165000000000038126095137356908</v>
      </c>
      <c r="K262" s="5" t="str">
        <f>IF(F262="B",LEFT('[1]TCE - ANEXO IV - Preencher'!M271,2),IF(F262="S",LEFT('[1]TCE - ANEXO IV - Preencher'!M271,7),IF('[1]TCE - ANEXO IV - Preencher'!H271="","")))</f>
        <v>2611606</v>
      </c>
      <c r="L262" s="7">
        <f>'[1]TCE - ANEXO IV - Preencher'!N271</f>
        <v>4700</v>
      </c>
    </row>
    <row r="263" spans="1:12" s="8" customFormat="1" ht="19.5" customHeight="1" x14ac:dyDescent="0.2">
      <c r="A263" s="3">
        <f>IFERROR(VLOOKUP(B263,'[1]DADOS (OCULTAR)'!$Q$3:$S$136,3,0),"")</f>
        <v>9767633000870</v>
      </c>
      <c r="B263" s="4" t="str">
        <f>'[1]TCE - ANEXO IV - Preencher'!C272</f>
        <v>UPA TORRÕES - CG Nº 009/2022</v>
      </c>
      <c r="C263" s="4" t="str">
        <f>'[1]TCE - ANEXO IV - Preencher'!E272</f>
        <v>5.16 - Serviços Médico-Hospitalares, Odotonlogia e Laboratoriais</v>
      </c>
      <c r="D263" s="3">
        <f>'[1]TCE - ANEXO IV - Preencher'!F272</f>
        <v>38823495000121</v>
      </c>
      <c r="E263" s="5" t="str">
        <f>'[1]TCE - ANEXO IV - Preencher'!G272</f>
        <v xml:space="preserve">CENTRALMED ATIVIDADES MEDICAS LTDA 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676</v>
      </c>
      <c r="I263" s="6">
        <f>IF('[1]TCE - ANEXO IV - Preencher'!K272="","",'[1]TCE - ANEXO IV - Preencher'!K272)</f>
        <v>46274</v>
      </c>
      <c r="J263" s="5" t="str">
        <f>'[1]TCE - ANEXO IV - Preencher'!L272</f>
        <v>26116062238823495000121000000000067626098336481268</v>
      </c>
      <c r="K263" s="5" t="str">
        <f>IF(F263="B",LEFT('[1]TCE - ANEXO IV - Preencher'!M272,2),IF(F263="S",LEFT('[1]TCE - ANEXO IV - Preencher'!M272,7),IF('[1]TCE - ANEXO IV - Preencher'!H272="","")))</f>
        <v>2611606</v>
      </c>
      <c r="L263" s="7">
        <f>'[1]TCE - ANEXO IV - Preencher'!N272</f>
        <v>3750</v>
      </c>
    </row>
    <row r="264" spans="1:12" s="8" customFormat="1" ht="19.5" customHeight="1" x14ac:dyDescent="0.2">
      <c r="A264" s="3">
        <f>IFERROR(VLOOKUP(B264,'[1]DADOS (OCULTAR)'!$Q$3:$S$136,3,0),"")</f>
        <v>9767633000870</v>
      </c>
      <c r="B264" s="4" t="str">
        <f>'[1]TCE - ANEXO IV - Preencher'!C273</f>
        <v>UPA TORRÕES - CG Nº 009/2022</v>
      </c>
      <c r="C264" s="4" t="str">
        <f>'[1]TCE - ANEXO IV - Preencher'!E273</f>
        <v>5.16 - Serviços Médico-Hospitalares, Odotonlogia e Laboratoriais</v>
      </c>
      <c r="D264" s="3">
        <f>'[1]TCE - ANEXO IV - Preencher'!F273</f>
        <v>47200199000165</v>
      </c>
      <c r="E264" s="5" t="str">
        <f>'[1]TCE - ANEXO IV - Preencher'!G273</f>
        <v>MASTERMED PE VII GESTAO MEDICAS LTDA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382</v>
      </c>
      <c r="I264" s="6">
        <f>IF('[1]TCE - ANEXO IV - Preencher'!K273="","",'[1]TCE - ANEXO IV - Preencher'!K273)</f>
        <v>46286</v>
      </c>
      <c r="J264" s="5" t="str">
        <f>'[1]TCE - ANEXO IV - Preencher'!L273</f>
        <v>26116062247200199000165000000000038226096812962965</v>
      </c>
      <c r="K264" s="5" t="str">
        <f>IF(F264="B",LEFT('[1]TCE - ANEXO IV - Preencher'!M273,2),IF(F264="S",LEFT('[1]TCE - ANEXO IV - Preencher'!M273,7),IF('[1]TCE - ANEXO IV - Preencher'!H273="","")))</f>
        <v>2611606</v>
      </c>
      <c r="L264" s="7">
        <f>'[1]TCE - ANEXO IV - Preencher'!N273</f>
        <v>1100</v>
      </c>
    </row>
    <row r="265" spans="1:12" s="8" customFormat="1" ht="19.5" customHeight="1" x14ac:dyDescent="0.2">
      <c r="A265" s="3">
        <f>IFERROR(VLOOKUP(B265,'[1]DADOS (OCULTAR)'!$Q$3:$S$136,3,0),"")</f>
        <v>9767633000870</v>
      </c>
      <c r="B265" s="4" t="str">
        <f>'[1]TCE - ANEXO IV - Preencher'!C274</f>
        <v>UPA TORRÕES - CG Nº 009/2022</v>
      </c>
      <c r="C265" s="4" t="str">
        <f>'[1]TCE - ANEXO IV - Preencher'!E274</f>
        <v>5.16 - Serviços Médico-Hospitalares, Odotonlogia e Laboratoriais</v>
      </c>
      <c r="D265" s="3">
        <f>'[1]TCE - ANEXO IV - Preencher'!F274</f>
        <v>64919272000172</v>
      </c>
      <c r="E265" s="5" t="str">
        <f>'[1]TCE - ANEXO IV - Preencher'!G274</f>
        <v xml:space="preserve">MASTERMED PE XII GESTAO MEDICA LTDA 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422</v>
      </c>
      <c r="I265" s="6">
        <f>IF('[1]TCE - ANEXO IV - Preencher'!K274="","",'[1]TCE - ANEXO IV - Preencher'!K274)</f>
        <v>46287</v>
      </c>
      <c r="J265" s="5" t="str">
        <f>'[1]TCE - ANEXO IV - Preencher'!L274</f>
        <v>26096001264919272000172260000000042226094814265160</v>
      </c>
      <c r="K265" s="5" t="str">
        <f>IF(F265="B",LEFT('[1]TCE - ANEXO IV - Preencher'!M274,2),IF(F265="S",LEFT('[1]TCE - ANEXO IV - Preencher'!M274,7),IF('[1]TCE - ANEXO IV - Preencher'!H274="","")))</f>
        <v>2609600</v>
      </c>
      <c r="L265" s="7">
        <f>'[1]TCE - ANEXO IV - Preencher'!N274</f>
        <v>3750</v>
      </c>
    </row>
    <row r="266" spans="1:12" s="8" customFormat="1" ht="19.5" customHeight="1" x14ac:dyDescent="0.2">
      <c r="A266" s="3">
        <f>IFERROR(VLOOKUP(B266,'[1]DADOS (OCULTAR)'!$Q$3:$S$136,3,0),"")</f>
        <v>9767633000870</v>
      </c>
      <c r="B266" s="4" t="str">
        <f>'[1]TCE - ANEXO IV - Preencher'!C275</f>
        <v>UPA TORRÕES - CG Nº 009/2022</v>
      </c>
      <c r="C266" s="4" t="str">
        <f>'[1]TCE - ANEXO IV - Preencher'!E275</f>
        <v>5.16 - Serviços Médico-Hospitalares, Odotonlogia e Laboratoriais</v>
      </c>
      <c r="D266" s="3">
        <f>'[1]TCE - ANEXO IV - Preencher'!F275</f>
        <v>62922699000102</v>
      </c>
      <c r="E266" s="5" t="str">
        <f>'[1]TCE - ANEXO IV - Preencher'!G275</f>
        <v xml:space="preserve">M C R SERVICOS MEDICOS LTDA 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25</v>
      </c>
      <c r="I266" s="6">
        <f>IF('[1]TCE - ANEXO IV - Preencher'!K275="","",'[1]TCE - ANEXO IV - Preencher'!K275)</f>
        <v>46288</v>
      </c>
      <c r="J266" s="5" t="str">
        <f>'[1]TCE - ANEXO IV - Preencher'!L275</f>
        <v>26116062262922699000102000000000002526093203217682</v>
      </c>
      <c r="K266" s="5" t="str">
        <f>IF(F266="B",LEFT('[1]TCE - ANEXO IV - Preencher'!M275,2),IF(F266="S",LEFT('[1]TCE - ANEXO IV - Preencher'!M275,7),IF('[1]TCE - ANEXO IV - Preencher'!H275="","")))</f>
        <v>2611606</v>
      </c>
      <c r="L266" s="7">
        <f>'[1]TCE - ANEXO IV - Preencher'!N275</f>
        <v>3850</v>
      </c>
    </row>
    <row r="267" spans="1:12" s="8" customFormat="1" ht="19.5" customHeight="1" x14ac:dyDescent="0.2">
      <c r="A267" s="3">
        <f>IFERROR(VLOOKUP(B267,'[1]DADOS (OCULTAR)'!$Q$3:$S$136,3,0),"")</f>
        <v>9767633000870</v>
      </c>
      <c r="B267" s="4" t="str">
        <f>'[1]TCE - ANEXO IV - Preencher'!C276</f>
        <v>UPA TORRÕES - CG Nº 009/2022</v>
      </c>
      <c r="C267" s="4" t="str">
        <f>'[1]TCE - ANEXO IV - Preencher'!E276</f>
        <v>5.16 - Serviços Médico-Hospitalares, Odotonlogia e Laboratoriais</v>
      </c>
      <c r="D267" s="3">
        <f>'[1]TCE - ANEXO IV - Preencher'!F276</f>
        <v>48714775000155</v>
      </c>
      <c r="E267" s="5" t="str">
        <f>'[1]TCE - ANEXO IV - Preencher'!G276</f>
        <v xml:space="preserve">CCS SERVICOS MEDICOS LTDA 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201</v>
      </c>
      <c r="I267" s="6">
        <f>IF('[1]TCE - ANEXO IV - Preencher'!K276="","",'[1]TCE - ANEXO IV - Preencher'!K276)</f>
        <v>46288</v>
      </c>
      <c r="J267" s="5" t="str">
        <f>'[1]TCE - ANEXO IV - Preencher'!L276</f>
        <v>23042021248714775000155000000000020126092409964623</v>
      </c>
      <c r="K267" s="5" t="str">
        <f>IF(F267="B",LEFT('[1]TCE - ANEXO IV - Preencher'!M276,2),IF(F267="S",LEFT('[1]TCE - ANEXO IV - Preencher'!M276,7),IF('[1]TCE - ANEXO IV - Preencher'!H276="","")))</f>
        <v>2304202</v>
      </c>
      <c r="L267" s="7">
        <f>'[1]TCE - ANEXO IV - Preencher'!N276</f>
        <v>2500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2026-09-24T17:41:57Z</dcterms:created>
  <dcterms:modified xsi:type="dcterms:W3CDTF">2026-09-24T17:42:16Z</dcterms:modified>
</cp:coreProperties>
</file>